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yushdutta/IITM-DS/BDM/"/>
    </mc:Choice>
  </mc:AlternateContent>
  <xr:revisionPtr revIDLastSave="0" documentId="13_ncr:1_{B18D75CB-6238-BD42-85B1-B0AD6B660FBB}" xr6:coauthVersionLast="47" xr6:coauthVersionMax="47" xr10:uidLastSave="{00000000-0000-0000-0000-000000000000}"/>
  <bookViews>
    <workbookView xWindow="0" yWindow="500" windowWidth="28800" windowHeight="17500" activeTab="8" xr2:uid="{00000000-000D-0000-FFFF-FFFF00000000}"/>
  </bookViews>
  <sheets>
    <sheet name="SKU MASTER" sheetId="1" r:id="rId1"/>
    <sheet name="Sales" sheetId="2" r:id="rId2"/>
    <sheet name="Sales_Pivot" sheetId="3" r:id="rId3"/>
    <sheet name="Sheet5" sheetId="4" r:id="rId4"/>
    <sheet name="Opening Stock" sheetId="5" r:id="rId5"/>
    <sheet name="STOCK_TRANSFER" sheetId="7" r:id="rId6"/>
    <sheet name="STOCK_TRANSFER_INDV" sheetId="8" r:id="rId7"/>
    <sheet name="Ledger" sheetId="9" r:id="rId8"/>
    <sheet name="Average Inventory" sheetId="11" r:id="rId9"/>
    <sheet name="Sheet1" sheetId="10" r:id="rId10"/>
    <sheet name="Aurangabad_Ledger_copy" sheetId="13" r:id="rId11"/>
    <sheet name="Average_Inventory_aurangabad_co" sheetId="14" r:id="rId12"/>
  </sheets>
  <definedNames>
    <definedName name="_xlnm._FilterDatabase" localSheetId="8" hidden="1">'Average Inventory'!$A$2:$D$2</definedName>
    <definedName name="_xlnm._FilterDatabase" localSheetId="7" hidden="1">Ledger!$A$3:$B$53</definedName>
  </definedNames>
  <calcPr calcId="191029"/>
  <pivotCaches>
    <pivotCache cacheId="6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1" l="1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4" i="9"/>
  <c r="E4" i="9" a="1"/>
  <c r="E4" i="9" s="1"/>
  <c r="A3" i="11" a="1"/>
  <c r="A3" i="11" s="1"/>
  <c r="DQ4" i="9" a="1"/>
  <c r="DQ4" i="9" s="1"/>
  <c r="DM4" i="9" a="1"/>
  <c r="DM4" i="9" s="1"/>
  <c r="DI4" i="9" a="1"/>
  <c r="DI4" i="9" s="1"/>
  <c r="DE4" i="9" a="1"/>
  <c r="DE4" i="9" s="1"/>
  <c r="DA4" i="9" a="1"/>
  <c r="DA4" i="9" s="1"/>
  <c r="CW4" i="9" a="1"/>
  <c r="CW4" i="9" s="1"/>
  <c r="CS4" i="9" a="1"/>
  <c r="CS4" i="9" s="1"/>
  <c r="CO4" i="9" a="1"/>
  <c r="CO4" i="9" s="1"/>
  <c r="CK4" i="9" a="1"/>
  <c r="CK4" i="9" s="1"/>
  <c r="CG4" i="9" a="1"/>
  <c r="CG4" i="9" s="1"/>
  <c r="CC4" i="9" a="1"/>
  <c r="CC4" i="9" s="1"/>
  <c r="BY4" i="9" a="1"/>
  <c r="BY4" i="9" s="1"/>
  <c r="BU4" i="9" a="1"/>
  <c r="BU4" i="9" s="1"/>
  <c r="BQ4" i="9" a="1"/>
  <c r="BQ4" i="9" s="1"/>
  <c r="BM4" i="9" a="1"/>
  <c r="BM4" i="9" s="1"/>
  <c r="BI4" i="9" a="1"/>
  <c r="BI4" i="9" s="1"/>
  <c r="BE4" i="9" a="1"/>
  <c r="BE4" i="9" s="1"/>
  <c r="BA4" i="9" a="1"/>
  <c r="BA4" i="9" s="1"/>
  <c r="AW4" i="9" a="1"/>
  <c r="AW4" i="9" s="1"/>
  <c r="AS4" i="9" a="1"/>
  <c r="AS4" i="9" s="1"/>
  <c r="AO4" i="9" a="1"/>
  <c r="AO4" i="9" s="1"/>
  <c r="AK4" i="9" a="1"/>
  <c r="AK4" i="9" s="1"/>
  <c r="AG4" i="9" a="1"/>
  <c r="AG4" i="9" s="1"/>
  <c r="AC4" i="9" a="1"/>
  <c r="AC4" i="9" s="1"/>
  <c r="Y4" i="9" a="1"/>
  <c r="Y4" i="9" s="1"/>
  <c r="U4" i="9" a="1"/>
  <c r="U4" i="9" s="1"/>
  <c r="Q4" i="9" a="1"/>
  <c r="Q4" i="9" s="1"/>
  <c r="M4" i="9" a="1"/>
  <c r="M4" i="9" s="1"/>
  <c r="I4" i="9" a="1"/>
  <c r="I4" i="9" s="1"/>
  <c r="DP4" i="9" a="1"/>
  <c r="DP53" i="9" s="1"/>
  <c r="DL4" i="9" a="1"/>
  <c r="DH14" i="9"/>
  <c r="DH4" i="9" a="1"/>
  <c r="DD46" i="9"/>
  <c r="DD4" i="9" a="1"/>
  <c r="DD44" i="9" s="1"/>
  <c r="CZ52" i="9"/>
  <c r="CZ51" i="9"/>
  <c r="CZ44" i="9"/>
  <c r="CZ43" i="9"/>
  <c r="CZ34" i="9"/>
  <c r="CZ32" i="9"/>
  <c r="CZ29" i="9"/>
  <c r="CZ24" i="9"/>
  <c r="CZ19" i="9"/>
  <c r="CZ13" i="9"/>
  <c r="CZ11" i="9"/>
  <c r="CZ10" i="9"/>
  <c r="CZ4" i="9" a="1"/>
  <c r="CZ42" i="9" s="1"/>
  <c r="CV4" i="9" a="1"/>
  <c r="CV31" i="9" s="1"/>
  <c r="CR52" i="9"/>
  <c r="CR50" i="9"/>
  <c r="CR45" i="9"/>
  <c r="CR43" i="9"/>
  <c r="CR42" i="9"/>
  <c r="CR36" i="9"/>
  <c r="CR34" i="9"/>
  <c r="CR32" i="9"/>
  <c r="CR27" i="9"/>
  <c r="CR26" i="9"/>
  <c r="CR24" i="9"/>
  <c r="CR19" i="9"/>
  <c r="CR18" i="9"/>
  <c r="CR16" i="9"/>
  <c r="CR15" i="9"/>
  <c r="CR10" i="9"/>
  <c r="CR8" i="9"/>
  <c r="CR7" i="9"/>
  <c r="CR4" i="9" a="1"/>
  <c r="CR53" i="9" s="1"/>
  <c r="CR4" i="9"/>
  <c r="CN22" i="9"/>
  <c r="CN4" i="9" a="1"/>
  <c r="CJ44" i="9"/>
  <c r="CJ42" i="9"/>
  <c r="CJ32" i="9"/>
  <c r="CJ31" i="9"/>
  <c r="CJ24" i="9"/>
  <c r="CJ23" i="9"/>
  <c r="CJ11" i="9"/>
  <c r="CJ9" i="9"/>
  <c r="CJ4" i="9" a="1"/>
  <c r="CJ47" i="9" s="1"/>
  <c r="CF53" i="9"/>
  <c r="CF51" i="9"/>
  <c r="CF45" i="9"/>
  <c r="CF43" i="9"/>
  <c r="CF40" i="9"/>
  <c r="CF35" i="9"/>
  <c r="CF31" i="9"/>
  <c r="CF30" i="9"/>
  <c r="CF23" i="9"/>
  <c r="CF22" i="9"/>
  <c r="CF20" i="9"/>
  <c r="CF13" i="9"/>
  <c r="CF12" i="9"/>
  <c r="CF8" i="9"/>
  <c r="CF7" i="9"/>
  <c r="CF4" i="9" a="1"/>
  <c r="CF39" i="9" s="1"/>
  <c r="CF4" i="9"/>
  <c r="CB51" i="9"/>
  <c r="CB50" i="9"/>
  <c r="CB44" i="9"/>
  <c r="CB43" i="9"/>
  <c r="CB35" i="9"/>
  <c r="CB34" i="9"/>
  <c r="CB32" i="9"/>
  <c r="CB31" i="9"/>
  <c r="CB23" i="9"/>
  <c r="CB20" i="9"/>
  <c r="CB18" i="9"/>
  <c r="CB15" i="9"/>
  <c r="CB9" i="9"/>
  <c r="CB8" i="9"/>
  <c r="CB4" i="9" a="1"/>
  <c r="CB42" i="9" s="1"/>
  <c r="CB4" i="9"/>
  <c r="BX52" i="9"/>
  <c r="BX44" i="9"/>
  <c r="BX41" i="9"/>
  <c r="BX40" i="9"/>
  <c r="BX33" i="9"/>
  <c r="BX32" i="9"/>
  <c r="BX30" i="9"/>
  <c r="BX22" i="9"/>
  <c r="BX21" i="9"/>
  <c r="BX20" i="9"/>
  <c r="BX13" i="9"/>
  <c r="BX12" i="9"/>
  <c r="BX8" i="9"/>
  <c r="BX4" i="9" a="1"/>
  <c r="BX49" i="9" s="1"/>
  <c r="BT53" i="9"/>
  <c r="BT52" i="9"/>
  <c r="BT44" i="9"/>
  <c r="BT43" i="9"/>
  <c r="BT31" i="9"/>
  <c r="BT30" i="9"/>
  <c r="BT22" i="9"/>
  <c r="BT21" i="9"/>
  <c r="BT11" i="9"/>
  <c r="BT10" i="9"/>
  <c r="BT4" i="9" a="1"/>
  <c r="BT51" i="9" s="1"/>
  <c r="BT4" i="9"/>
  <c r="BP46" i="9"/>
  <c r="BP40" i="9"/>
  <c r="BP30" i="9"/>
  <c r="BP21" i="9"/>
  <c r="BP17" i="9"/>
  <c r="BP8" i="9"/>
  <c r="BP4" i="9" a="1"/>
  <c r="BP53" i="9" s="1"/>
  <c r="BL49" i="9"/>
  <c r="BL44" i="9"/>
  <c r="BL42" i="9"/>
  <c r="BL39" i="9"/>
  <c r="BL36" i="9"/>
  <c r="BL28" i="9"/>
  <c r="BL27" i="9"/>
  <c r="BL26" i="9"/>
  <c r="BL24" i="9"/>
  <c r="BL16" i="9"/>
  <c r="BL15" i="9"/>
  <c r="BL12" i="9"/>
  <c r="BL8" i="9"/>
  <c r="BL4" i="9" a="1"/>
  <c r="BL52" i="9" s="1"/>
  <c r="BL4" i="9"/>
  <c r="BH52" i="9"/>
  <c r="BH48" i="9"/>
  <c r="BH46" i="9"/>
  <c r="BH41" i="9"/>
  <c r="BH38" i="9"/>
  <c r="BH37" i="9"/>
  <c r="BH36" i="9"/>
  <c r="BH33" i="9"/>
  <c r="BH26" i="9"/>
  <c r="BH25" i="9"/>
  <c r="BH24" i="9"/>
  <c r="BH23" i="9"/>
  <c r="BH17" i="9"/>
  <c r="BH14" i="9"/>
  <c r="BH12" i="9"/>
  <c r="BH9" i="9"/>
  <c r="BH7" i="9"/>
  <c r="BH5" i="9"/>
  <c r="BH4" i="9" a="1"/>
  <c r="BH44" i="9" s="1"/>
  <c r="BD44" i="9"/>
  <c r="BD43" i="9"/>
  <c r="BD42" i="9"/>
  <c r="BD35" i="9"/>
  <c r="BD23" i="9"/>
  <c r="BD18" i="9"/>
  <c r="BD16" i="9"/>
  <c r="BD7" i="9"/>
  <c r="BD4" i="9" a="1"/>
  <c r="BD36" i="9" s="1"/>
  <c r="AZ52" i="9"/>
  <c r="AZ50" i="9"/>
  <c r="AZ43" i="9"/>
  <c r="AZ33" i="9"/>
  <c r="AZ32" i="9"/>
  <c r="AZ16" i="9"/>
  <c r="AZ13" i="9"/>
  <c r="AZ8" i="9"/>
  <c r="AZ6" i="9"/>
  <c r="AZ4" i="9" a="1"/>
  <c r="AV52" i="9"/>
  <c r="AV33" i="9"/>
  <c r="AV32" i="9"/>
  <c r="AV31" i="9"/>
  <c r="AV14" i="9"/>
  <c r="AV4" i="9" a="1"/>
  <c r="AV16" i="9" s="1"/>
  <c r="AR52" i="9"/>
  <c r="AR49" i="9"/>
  <c r="AR41" i="9"/>
  <c r="AR39" i="9"/>
  <c r="AR33" i="9"/>
  <c r="AR32" i="9"/>
  <c r="AR31" i="9"/>
  <c r="AR23" i="9"/>
  <c r="AR15" i="9"/>
  <c r="AR14" i="9"/>
  <c r="AR13" i="9"/>
  <c r="AR12" i="9"/>
  <c r="AR5" i="9"/>
  <c r="AR4" i="9" a="1"/>
  <c r="AR50" i="9" s="1"/>
  <c r="AN39" i="9"/>
  <c r="AN38" i="9"/>
  <c r="AN32" i="9"/>
  <c r="AN31" i="9"/>
  <c r="AN20" i="9"/>
  <c r="AN14" i="9"/>
  <c r="AN4" i="9" a="1"/>
  <c r="AN21" i="9" s="1"/>
  <c r="AN4" i="9"/>
  <c r="AJ4" i="9" a="1"/>
  <c r="AJ40" i="9" s="1"/>
  <c r="AF49" i="9"/>
  <c r="AF46" i="9"/>
  <c r="AF40" i="9"/>
  <c r="AF38" i="9"/>
  <c r="AF36" i="9"/>
  <c r="AF31" i="9"/>
  <c r="AF30" i="9"/>
  <c r="AF22" i="9"/>
  <c r="AF20" i="9"/>
  <c r="AF18" i="9"/>
  <c r="AF12" i="9"/>
  <c r="AF11" i="9"/>
  <c r="AF9" i="9"/>
  <c r="AF4" i="9" a="1"/>
  <c r="AF4" i="9"/>
  <c r="AB45" i="9"/>
  <c r="AB38" i="9"/>
  <c r="AB36" i="9"/>
  <c r="AB26" i="9"/>
  <c r="AB20" i="9"/>
  <c r="AB17" i="9"/>
  <c r="AB8" i="9"/>
  <c r="AB4" i="9" a="1"/>
  <c r="AB53" i="9" s="1"/>
  <c r="X48" i="9"/>
  <c r="X44" i="9"/>
  <c r="X37" i="9"/>
  <c r="X30" i="9"/>
  <c r="X26" i="9"/>
  <c r="X19" i="9"/>
  <c r="X12" i="9"/>
  <c r="X7" i="9"/>
  <c r="X4" i="9" a="1"/>
  <c r="X47" i="9" s="1"/>
  <c r="T48" i="9"/>
  <c r="T37" i="9"/>
  <c r="T27" i="9"/>
  <c r="T17" i="9"/>
  <c r="T6" i="9"/>
  <c r="T4" i="9" a="1"/>
  <c r="T52" i="9" s="1"/>
  <c r="P52" i="9"/>
  <c r="P44" i="9"/>
  <c r="P43" i="9"/>
  <c r="P42" i="9"/>
  <c r="P36" i="9"/>
  <c r="P28" i="9"/>
  <c r="P27" i="9"/>
  <c r="P26" i="9"/>
  <c r="P24" i="9"/>
  <c r="P16" i="9"/>
  <c r="P15" i="9"/>
  <c r="P10" i="9"/>
  <c r="P8" i="9"/>
  <c r="P4" i="9" a="1"/>
  <c r="P51" i="9" s="1"/>
  <c r="L53" i="9"/>
  <c r="L52" i="9"/>
  <c r="L50" i="9"/>
  <c r="L44" i="9"/>
  <c r="L34" i="9"/>
  <c r="L33" i="9"/>
  <c r="L32" i="9"/>
  <c r="L25" i="9"/>
  <c r="L16" i="9"/>
  <c r="L15" i="9"/>
  <c r="L14" i="9"/>
  <c r="L7" i="9"/>
  <c r="L4" i="9" a="1"/>
  <c r="L42" i="9" s="1"/>
  <c r="H53" i="9"/>
  <c r="H52" i="9"/>
  <c r="H34" i="9"/>
  <c r="H22" i="9"/>
  <c r="H4" i="9" a="1"/>
  <c r="H35" i="9" s="1"/>
  <c r="D4" i="9" a="1"/>
  <c r="D40" i="9" s="1"/>
  <c r="A53" i="9"/>
  <c r="B53" i="9" s="1"/>
  <c r="A52" i="9"/>
  <c r="B52" i="9" s="1"/>
  <c r="A51" i="9"/>
  <c r="B51" i="9" s="1"/>
  <c r="A47" i="9"/>
  <c r="B47" i="9" s="1"/>
  <c r="A44" i="9"/>
  <c r="B44" i="9" s="1"/>
  <c r="A43" i="9"/>
  <c r="B43" i="9" s="1"/>
  <c r="A37" i="9"/>
  <c r="B37" i="9" s="1"/>
  <c r="A36" i="9"/>
  <c r="B36" i="9" s="1"/>
  <c r="A35" i="9"/>
  <c r="B35" i="9" s="1"/>
  <c r="A34" i="9"/>
  <c r="B34" i="9" s="1"/>
  <c r="A28" i="9"/>
  <c r="B28" i="9" s="1"/>
  <c r="A27" i="9"/>
  <c r="B27" i="9" s="1"/>
  <c r="A25" i="9"/>
  <c r="B25" i="9" s="1"/>
  <c r="A24" i="9"/>
  <c r="B24" i="9" s="1"/>
  <c r="A19" i="9"/>
  <c r="B19" i="9" s="1"/>
  <c r="A18" i="9"/>
  <c r="B18" i="9" s="1"/>
  <c r="A16" i="9"/>
  <c r="B16" i="9" s="1"/>
  <c r="A15" i="9"/>
  <c r="B15" i="9" s="1"/>
  <c r="A9" i="9"/>
  <c r="B9" i="9" s="1"/>
  <c r="A8" i="9"/>
  <c r="B8" i="9" s="1"/>
  <c r="A7" i="9"/>
  <c r="B7" i="9" s="1"/>
  <c r="A5" i="9"/>
  <c r="B5" i="9" s="1"/>
  <c r="A4" i="9" a="1"/>
  <c r="A42" i="9" s="1"/>
  <c r="B42" i="9" s="1"/>
  <c r="I6201" i="2"/>
  <c r="G6201" i="2"/>
  <c r="H6201" i="2" s="1"/>
  <c r="C6201" i="2"/>
  <c r="I6200" i="2"/>
  <c r="G6200" i="2"/>
  <c r="H6200" i="2" s="1"/>
  <c r="C6200" i="2"/>
  <c r="I6199" i="2"/>
  <c r="G6199" i="2"/>
  <c r="H6199" i="2" s="1"/>
  <c r="C6199" i="2"/>
  <c r="I6198" i="2"/>
  <c r="G6198" i="2"/>
  <c r="H6198" i="2" s="1"/>
  <c r="C6198" i="2"/>
  <c r="I6197" i="2"/>
  <c r="G6197" i="2"/>
  <c r="H6197" i="2" s="1"/>
  <c r="C6197" i="2"/>
  <c r="I6196" i="2"/>
  <c r="G6196" i="2"/>
  <c r="H6196" i="2" s="1"/>
  <c r="C6196" i="2"/>
  <c r="I6195" i="2"/>
  <c r="H6195" i="2"/>
  <c r="G6195" i="2"/>
  <c r="C6195" i="2"/>
  <c r="I6194" i="2"/>
  <c r="G6194" i="2"/>
  <c r="H6194" i="2" s="1"/>
  <c r="C6194" i="2"/>
  <c r="I6193" i="2"/>
  <c r="G6193" i="2"/>
  <c r="H6193" i="2" s="1"/>
  <c r="C6193" i="2"/>
  <c r="I6192" i="2"/>
  <c r="G6192" i="2"/>
  <c r="H6192" i="2" s="1"/>
  <c r="C6192" i="2"/>
  <c r="I6191" i="2"/>
  <c r="G6191" i="2"/>
  <c r="H6191" i="2" s="1"/>
  <c r="C6191" i="2"/>
  <c r="I6190" i="2"/>
  <c r="G6190" i="2"/>
  <c r="H6190" i="2" s="1"/>
  <c r="C6190" i="2"/>
  <c r="I6189" i="2"/>
  <c r="G6189" i="2"/>
  <c r="H6189" i="2" s="1"/>
  <c r="C6189" i="2"/>
  <c r="I6188" i="2"/>
  <c r="G6188" i="2"/>
  <c r="H6188" i="2" s="1"/>
  <c r="C6188" i="2"/>
  <c r="I6187" i="2"/>
  <c r="G6187" i="2"/>
  <c r="H6187" i="2" s="1"/>
  <c r="C6187" i="2"/>
  <c r="I6186" i="2"/>
  <c r="G6186" i="2"/>
  <c r="H6186" i="2" s="1"/>
  <c r="C6186" i="2"/>
  <c r="I6185" i="2"/>
  <c r="G6185" i="2"/>
  <c r="H6185" i="2" s="1"/>
  <c r="C6185" i="2"/>
  <c r="I6184" i="2"/>
  <c r="G6184" i="2"/>
  <c r="H6184" i="2" s="1"/>
  <c r="C6184" i="2"/>
  <c r="I6183" i="2"/>
  <c r="G6183" i="2"/>
  <c r="H6183" i="2" s="1"/>
  <c r="C6183" i="2"/>
  <c r="I6182" i="2"/>
  <c r="G6182" i="2"/>
  <c r="H6182" i="2" s="1"/>
  <c r="C6182" i="2"/>
  <c r="I6181" i="2"/>
  <c r="G6181" i="2"/>
  <c r="H6181" i="2" s="1"/>
  <c r="C6181" i="2"/>
  <c r="I6180" i="2"/>
  <c r="G6180" i="2"/>
  <c r="H6180" i="2" s="1"/>
  <c r="C6180" i="2"/>
  <c r="I6179" i="2"/>
  <c r="G6179" i="2"/>
  <c r="H6179" i="2" s="1"/>
  <c r="C6179" i="2"/>
  <c r="I6178" i="2"/>
  <c r="G6178" i="2"/>
  <c r="H6178" i="2" s="1"/>
  <c r="C6178" i="2"/>
  <c r="I6177" i="2"/>
  <c r="G6177" i="2"/>
  <c r="H6177" i="2" s="1"/>
  <c r="C6177" i="2"/>
  <c r="I6176" i="2"/>
  <c r="G6176" i="2"/>
  <c r="H6176" i="2" s="1"/>
  <c r="C6176" i="2"/>
  <c r="I6175" i="2"/>
  <c r="G6175" i="2"/>
  <c r="H6175" i="2" s="1"/>
  <c r="C6175" i="2"/>
  <c r="I6174" i="2"/>
  <c r="G6174" i="2"/>
  <c r="H6174" i="2" s="1"/>
  <c r="C6174" i="2"/>
  <c r="I6173" i="2"/>
  <c r="G6173" i="2"/>
  <c r="H6173" i="2" s="1"/>
  <c r="C6173" i="2"/>
  <c r="I6172" i="2"/>
  <c r="G6172" i="2"/>
  <c r="H6172" i="2" s="1"/>
  <c r="C6172" i="2"/>
  <c r="I6171" i="2"/>
  <c r="G6171" i="2"/>
  <c r="H6171" i="2" s="1"/>
  <c r="C6171" i="2"/>
  <c r="I6170" i="2"/>
  <c r="G6170" i="2"/>
  <c r="H6170" i="2" s="1"/>
  <c r="C6170" i="2"/>
  <c r="I6169" i="2"/>
  <c r="H6169" i="2"/>
  <c r="G6169" i="2"/>
  <c r="C6169" i="2"/>
  <c r="I6168" i="2"/>
  <c r="G6168" i="2"/>
  <c r="H6168" i="2" s="1"/>
  <c r="C6168" i="2"/>
  <c r="I6167" i="2"/>
  <c r="G6167" i="2"/>
  <c r="H6167" i="2" s="1"/>
  <c r="C6167" i="2"/>
  <c r="I6166" i="2"/>
  <c r="G6166" i="2"/>
  <c r="H6166" i="2" s="1"/>
  <c r="C6166" i="2"/>
  <c r="I6165" i="2"/>
  <c r="G6165" i="2"/>
  <c r="H6165" i="2" s="1"/>
  <c r="C6165" i="2"/>
  <c r="I6164" i="2"/>
  <c r="G6164" i="2"/>
  <c r="H6164" i="2" s="1"/>
  <c r="C6164" i="2"/>
  <c r="I6163" i="2"/>
  <c r="G6163" i="2"/>
  <c r="H6163" i="2" s="1"/>
  <c r="C6163" i="2"/>
  <c r="I6162" i="2"/>
  <c r="G6162" i="2"/>
  <c r="H6162" i="2" s="1"/>
  <c r="C6162" i="2"/>
  <c r="I6161" i="2"/>
  <c r="G6161" i="2"/>
  <c r="H6161" i="2" s="1"/>
  <c r="C6161" i="2"/>
  <c r="I6160" i="2"/>
  <c r="G6160" i="2"/>
  <c r="H6160" i="2" s="1"/>
  <c r="C6160" i="2"/>
  <c r="I6159" i="2"/>
  <c r="G6159" i="2"/>
  <c r="H6159" i="2" s="1"/>
  <c r="C6159" i="2"/>
  <c r="I6158" i="2"/>
  <c r="G6158" i="2"/>
  <c r="H6158" i="2" s="1"/>
  <c r="C6158" i="2"/>
  <c r="I6157" i="2"/>
  <c r="G6157" i="2"/>
  <c r="H6157" i="2" s="1"/>
  <c r="C6157" i="2"/>
  <c r="I6156" i="2"/>
  <c r="G6156" i="2"/>
  <c r="H6156" i="2" s="1"/>
  <c r="C6156" i="2"/>
  <c r="I6155" i="2"/>
  <c r="G6155" i="2"/>
  <c r="H6155" i="2" s="1"/>
  <c r="C6155" i="2"/>
  <c r="I6154" i="2"/>
  <c r="G6154" i="2"/>
  <c r="H6154" i="2" s="1"/>
  <c r="C6154" i="2"/>
  <c r="I6153" i="2"/>
  <c r="G6153" i="2"/>
  <c r="H6153" i="2" s="1"/>
  <c r="C6153" i="2"/>
  <c r="I6152" i="2"/>
  <c r="G6152" i="2"/>
  <c r="H6152" i="2" s="1"/>
  <c r="C6152" i="2"/>
  <c r="I6151" i="2"/>
  <c r="G6151" i="2"/>
  <c r="H6151" i="2" s="1"/>
  <c r="C6151" i="2"/>
  <c r="I6150" i="2"/>
  <c r="G6150" i="2"/>
  <c r="H6150" i="2" s="1"/>
  <c r="C6150" i="2"/>
  <c r="I6149" i="2"/>
  <c r="G6149" i="2"/>
  <c r="H6149" i="2" s="1"/>
  <c r="C6149" i="2"/>
  <c r="I6148" i="2"/>
  <c r="G6148" i="2"/>
  <c r="H6148" i="2" s="1"/>
  <c r="C6148" i="2"/>
  <c r="I6147" i="2"/>
  <c r="G6147" i="2"/>
  <c r="H6147" i="2" s="1"/>
  <c r="C6147" i="2"/>
  <c r="I6146" i="2"/>
  <c r="G6146" i="2"/>
  <c r="H6146" i="2" s="1"/>
  <c r="C6146" i="2"/>
  <c r="I6145" i="2"/>
  <c r="G6145" i="2"/>
  <c r="H6145" i="2" s="1"/>
  <c r="C6145" i="2"/>
  <c r="I6144" i="2"/>
  <c r="G6144" i="2"/>
  <c r="H6144" i="2" s="1"/>
  <c r="C6144" i="2"/>
  <c r="I6143" i="2"/>
  <c r="G6143" i="2"/>
  <c r="H6143" i="2" s="1"/>
  <c r="C6143" i="2"/>
  <c r="I6142" i="2"/>
  <c r="G6142" i="2"/>
  <c r="H6142" i="2" s="1"/>
  <c r="C6142" i="2"/>
  <c r="I6141" i="2"/>
  <c r="G6141" i="2"/>
  <c r="H6141" i="2" s="1"/>
  <c r="C6141" i="2"/>
  <c r="I6140" i="2"/>
  <c r="G6140" i="2"/>
  <c r="H6140" i="2" s="1"/>
  <c r="C6140" i="2"/>
  <c r="I6139" i="2"/>
  <c r="G6139" i="2"/>
  <c r="H6139" i="2" s="1"/>
  <c r="C6139" i="2"/>
  <c r="I6138" i="2"/>
  <c r="G6138" i="2"/>
  <c r="H6138" i="2" s="1"/>
  <c r="C6138" i="2"/>
  <c r="I6137" i="2"/>
  <c r="G6137" i="2"/>
  <c r="H6137" i="2" s="1"/>
  <c r="C6137" i="2"/>
  <c r="I6136" i="2"/>
  <c r="G6136" i="2"/>
  <c r="H6136" i="2" s="1"/>
  <c r="C6136" i="2"/>
  <c r="I6135" i="2"/>
  <c r="G6135" i="2"/>
  <c r="H6135" i="2" s="1"/>
  <c r="C6135" i="2"/>
  <c r="I6134" i="2"/>
  <c r="G6134" i="2"/>
  <c r="H6134" i="2" s="1"/>
  <c r="C6134" i="2"/>
  <c r="I6133" i="2"/>
  <c r="G6133" i="2"/>
  <c r="H6133" i="2" s="1"/>
  <c r="C6133" i="2"/>
  <c r="I6132" i="2"/>
  <c r="G6132" i="2"/>
  <c r="H6132" i="2" s="1"/>
  <c r="C6132" i="2"/>
  <c r="I6131" i="2"/>
  <c r="G6131" i="2"/>
  <c r="H6131" i="2" s="1"/>
  <c r="C6131" i="2"/>
  <c r="I6130" i="2"/>
  <c r="G6130" i="2"/>
  <c r="H6130" i="2" s="1"/>
  <c r="C6130" i="2"/>
  <c r="I6129" i="2"/>
  <c r="G6129" i="2"/>
  <c r="H6129" i="2" s="1"/>
  <c r="C6129" i="2"/>
  <c r="I6128" i="2"/>
  <c r="G6128" i="2"/>
  <c r="H6128" i="2" s="1"/>
  <c r="C6128" i="2"/>
  <c r="I6127" i="2"/>
  <c r="G6127" i="2"/>
  <c r="H6127" i="2" s="1"/>
  <c r="C6127" i="2"/>
  <c r="I6126" i="2"/>
  <c r="G6126" i="2"/>
  <c r="H6126" i="2" s="1"/>
  <c r="C6126" i="2"/>
  <c r="I6125" i="2"/>
  <c r="G6125" i="2"/>
  <c r="H6125" i="2" s="1"/>
  <c r="C6125" i="2"/>
  <c r="I6124" i="2"/>
  <c r="G6124" i="2"/>
  <c r="H6124" i="2" s="1"/>
  <c r="C6124" i="2"/>
  <c r="I6123" i="2"/>
  <c r="G6123" i="2"/>
  <c r="H6123" i="2" s="1"/>
  <c r="C6123" i="2"/>
  <c r="I6122" i="2"/>
  <c r="G6122" i="2"/>
  <c r="H6122" i="2" s="1"/>
  <c r="C6122" i="2"/>
  <c r="I6121" i="2"/>
  <c r="G6121" i="2"/>
  <c r="H6121" i="2" s="1"/>
  <c r="C6121" i="2"/>
  <c r="I6120" i="2"/>
  <c r="G6120" i="2"/>
  <c r="H6120" i="2" s="1"/>
  <c r="C6120" i="2"/>
  <c r="I6119" i="2"/>
  <c r="G6119" i="2"/>
  <c r="H6119" i="2" s="1"/>
  <c r="C6119" i="2"/>
  <c r="I6118" i="2"/>
  <c r="G6118" i="2"/>
  <c r="H6118" i="2" s="1"/>
  <c r="C6118" i="2"/>
  <c r="I6117" i="2"/>
  <c r="G6117" i="2"/>
  <c r="H6117" i="2" s="1"/>
  <c r="C6117" i="2"/>
  <c r="I6116" i="2"/>
  <c r="G6116" i="2"/>
  <c r="H6116" i="2" s="1"/>
  <c r="C6116" i="2"/>
  <c r="I6115" i="2"/>
  <c r="G6115" i="2"/>
  <c r="H6115" i="2" s="1"/>
  <c r="C6115" i="2"/>
  <c r="I6114" i="2"/>
  <c r="G6114" i="2"/>
  <c r="H6114" i="2" s="1"/>
  <c r="C6114" i="2"/>
  <c r="I6113" i="2"/>
  <c r="G6113" i="2"/>
  <c r="H6113" i="2" s="1"/>
  <c r="C6113" i="2"/>
  <c r="I6112" i="2"/>
  <c r="G6112" i="2"/>
  <c r="H6112" i="2" s="1"/>
  <c r="C6112" i="2"/>
  <c r="I6111" i="2"/>
  <c r="G6111" i="2"/>
  <c r="H6111" i="2" s="1"/>
  <c r="C6111" i="2"/>
  <c r="I6110" i="2"/>
  <c r="H6110" i="2"/>
  <c r="G6110" i="2"/>
  <c r="C6110" i="2"/>
  <c r="I6109" i="2"/>
  <c r="G6109" i="2"/>
  <c r="H6109" i="2" s="1"/>
  <c r="C6109" i="2"/>
  <c r="I6108" i="2"/>
  <c r="G6108" i="2"/>
  <c r="H6108" i="2" s="1"/>
  <c r="C6108" i="2"/>
  <c r="I6107" i="2"/>
  <c r="G6107" i="2"/>
  <c r="H6107" i="2" s="1"/>
  <c r="C6107" i="2"/>
  <c r="I6106" i="2"/>
  <c r="G6106" i="2"/>
  <c r="H6106" i="2" s="1"/>
  <c r="C6106" i="2"/>
  <c r="I6105" i="2"/>
  <c r="G6105" i="2"/>
  <c r="H6105" i="2" s="1"/>
  <c r="C6105" i="2"/>
  <c r="I6104" i="2"/>
  <c r="G6104" i="2"/>
  <c r="H6104" i="2" s="1"/>
  <c r="C6104" i="2"/>
  <c r="I6103" i="2"/>
  <c r="G6103" i="2"/>
  <c r="H6103" i="2" s="1"/>
  <c r="C6103" i="2"/>
  <c r="I6102" i="2"/>
  <c r="G6102" i="2"/>
  <c r="H6102" i="2" s="1"/>
  <c r="C6102" i="2"/>
  <c r="I6101" i="2"/>
  <c r="G6101" i="2"/>
  <c r="H6101" i="2" s="1"/>
  <c r="C6101" i="2"/>
  <c r="I6100" i="2"/>
  <c r="G6100" i="2"/>
  <c r="H6100" i="2" s="1"/>
  <c r="C6100" i="2"/>
  <c r="I6099" i="2"/>
  <c r="G6099" i="2"/>
  <c r="H6099" i="2" s="1"/>
  <c r="C6099" i="2"/>
  <c r="I6098" i="2"/>
  <c r="G6098" i="2"/>
  <c r="H6098" i="2" s="1"/>
  <c r="C6098" i="2"/>
  <c r="I6097" i="2"/>
  <c r="G6097" i="2"/>
  <c r="H6097" i="2" s="1"/>
  <c r="C6097" i="2"/>
  <c r="I6096" i="2"/>
  <c r="G6096" i="2"/>
  <c r="H6096" i="2" s="1"/>
  <c r="C6096" i="2"/>
  <c r="I6095" i="2"/>
  <c r="G6095" i="2"/>
  <c r="H6095" i="2" s="1"/>
  <c r="C6095" i="2"/>
  <c r="I6094" i="2"/>
  <c r="G6094" i="2"/>
  <c r="H6094" i="2" s="1"/>
  <c r="C6094" i="2"/>
  <c r="I6093" i="2"/>
  <c r="G6093" i="2"/>
  <c r="H6093" i="2" s="1"/>
  <c r="C6093" i="2"/>
  <c r="I6092" i="2"/>
  <c r="G6092" i="2"/>
  <c r="H6092" i="2" s="1"/>
  <c r="C6092" i="2"/>
  <c r="I6091" i="2"/>
  <c r="G6091" i="2"/>
  <c r="H6091" i="2" s="1"/>
  <c r="C6091" i="2"/>
  <c r="I6090" i="2"/>
  <c r="G6090" i="2"/>
  <c r="H6090" i="2" s="1"/>
  <c r="C6090" i="2"/>
  <c r="I6089" i="2"/>
  <c r="G6089" i="2"/>
  <c r="H6089" i="2" s="1"/>
  <c r="C6089" i="2"/>
  <c r="I6088" i="2"/>
  <c r="G6088" i="2"/>
  <c r="H6088" i="2" s="1"/>
  <c r="C6088" i="2"/>
  <c r="I6087" i="2"/>
  <c r="G6087" i="2"/>
  <c r="H6087" i="2" s="1"/>
  <c r="C6087" i="2"/>
  <c r="I6086" i="2"/>
  <c r="G6086" i="2"/>
  <c r="H6086" i="2" s="1"/>
  <c r="C6086" i="2"/>
  <c r="I6085" i="2"/>
  <c r="G6085" i="2"/>
  <c r="H6085" i="2" s="1"/>
  <c r="C6085" i="2"/>
  <c r="I6084" i="2"/>
  <c r="G6084" i="2"/>
  <c r="H6084" i="2" s="1"/>
  <c r="C6084" i="2"/>
  <c r="I6083" i="2"/>
  <c r="G6083" i="2"/>
  <c r="H6083" i="2" s="1"/>
  <c r="C6083" i="2"/>
  <c r="I6082" i="2"/>
  <c r="G6082" i="2"/>
  <c r="H6082" i="2" s="1"/>
  <c r="C6082" i="2"/>
  <c r="I6081" i="2"/>
  <c r="G6081" i="2"/>
  <c r="H6081" i="2" s="1"/>
  <c r="C6081" i="2"/>
  <c r="I6080" i="2"/>
  <c r="G6080" i="2"/>
  <c r="H6080" i="2" s="1"/>
  <c r="C6080" i="2"/>
  <c r="I6079" i="2"/>
  <c r="G6079" i="2"/>
  <c r="H6079" i="2" s="1"/>
  <c r="C6079" i="2"/>
  <c r="I6078" i="2"/>
  <c r="G6078" i="2"/>
  <c r="H6078" i="2" s="1"/>
  <c r="C6078" i="2"/>
  <c r="I6077" i="2"/>
  <c r="G6077" i="2"/>
  <c r="H6077" i="2" s="1"/>
  <c r="C6077" i="2"/>
  <c r="I6076" i="2"/>
  <c r="G6076" i="2"/>
  <c r="H6076" i="2" s="1"/>
  <c r="C6076" i="2"/>
  <c r="I6075" i="2"/>
  <c r="G6075" i="2"/>
  <c r="H6075" i="2" s="1"/>
  <c r="C6075" i="2"/>
  <c r="I6074" i="2"/>
  <c r="G6074" i="2"/>
  <c r="H6074" i="2" s="1"/>
  <c r="C6074" i="2"/>
  <c r="I6073" i="2"/>
  <c r="G6073" i="2"/>
  <c r="H6073" i="2" s="1"/>
  <c r="C6073" i="2"/>
  <c r="I6072" i="2"/>
  <c r="G6072" i="2"/>
  <c r="H6072" i="2" s="1"/>
  <c r="C6072" i="2"/>
  <c r="I6071" i="2"/>
  <c r="G6071" i="2"/>
  <c r="H6071" i="2" s="1"/>
  <c r="C6071" i="2"/>
  <c r="I6070" i="2"/>
  <c r="G6070" i="2"/>
  <c r="H6070" i="2" s="1"/>
  <c r="C6070" i="2"/>
  <c r="I6069" i="2"/>
  <c r="G6069" i="2"/>
  <c r="H6069" i="2" s="1"/>
  <c r="C6069" i="2"/>
  <c r="I6068" i="2"/>
  <c r="G6068" i="2"/>
  <c r="H6068" i="2" s="1"/>
  <c r="C6068" i="2"/>
  <c r="I6067" i="2"/>
  <c r="G6067" i="2"/>
  <c r="H6067" i="2" s="1"/>
  <c r="C6067" i="2"/>
  <c r="I6066" i="2"/>
  <c r="G6066" i="2"/>
  <c r="H6066" i="2" s="1"/>
  <c r="C6066" i="2"/>
  <c r="I6065" i="2"/>
  <c r="G6065" i="2"/>
  <c r="H6065" i="2" s="1"/>
  <c r="C6065" i="2"/>
  <c r="I6064" i="2"/>
  <c r="G6064" i="2"/>
  <c r="H6064" i="2" s="1"/>
  <c r="C6064" i="2"/>
  <c r="I6063" i="2"/>
  <c r="G6063" i="2"/>
  <c r="H6063" i="2" s="1"/>
  <c r="C6063" i="2"/>
  <c r="I6062" i="2"/>
  <c r="G6062" i="2"/>
  <c r="H6062" i="2" s="1"/>
  <c r="C6062" i="2"/>
  <c r="I6061" i="2"/>
  <c r="G6061" i="2"/>
  <c r="H6061" i="2" s="1"/>
  <c r="C6061" i="2"/>
  <c r="I6060" i="2"/>
  <c r="G6060" i="2"/>
  <c r="H6060" i="2" s="1"/>
  <c r="C6060" i="2"/>
  <c r="I6059" i="2"/>
  <c r="G6059" i="2"/>
  <c r="H6059" i="2" s="1"/>
  <c r="C6059" i="2"/>
  <c r="I6058" i="2"/>
  <c r="G6058" i="2"/>
  <c r="H6058" i="2" s="1"/>
  <c r="C6058" i="2"/>
  <c r="I6057" i="2"/>
  <c r="G6057" i="2"/>
  <c r="H6057" i="2" s="1"/>
  <c r="C6057" i="2"/>
  <c r="I6056" i="2"/>
  <c r="G6056" i="2"/>
  <c r="H6056" i="2" s="1"/>
  <c r="C6056" i="2"/>
  <c r="I6055" i="2"/>
  <c r="G6055" i="2"/>
  <c r="H6055" i="2" s="1"/>
  <c r="C6055" i="2"/>
  <c r="I6054" i="2"/>
  <c r="G6054" i="2"/>
  <c r="H6054" i="2" s="1"/>
  <c r="C6054" i="2"/>
  <c r="I6053" i="2"/>
  <c r="G6053" i="2"/>
  <c r="H6053" i="2" s="1"/>
  <c r="C6053" i="2"/>
  <c r="I6052" i="2"/>
  <c r="G6052" i="2"/>
  <c r="H6052" i="2" s="1"/>
  <c r="C6052" i="2"/>
  <c r="I6051" i="2"/>
  <c r="G6051" i="2"/>
  <c r="H6051" i="2" s="1"/>
  <c r="C6051" i="2"/>
  <c r="I6050" i="2"/>
  <c r="G6050" i="2"/>
  <c r="H6050" i="2" s="1"/>
  <c r="C6050" i="2"/>
  <c r="I6049" i="2"/>
  <c r="G6049" i="2"/>
  <c r="H6049" i="2" s="1"/>
  <c r="C6049" i="2"/>
  <c r="I6048" i="2"/>
  <c r="G6048" i="2"/>
  <c r="H6048" i="2" s="1"/>
  <c r="C6048" i="2"/>
  <c r="I6047" i="2"/>
  <c r="G6047" i="2"/>
  <c r="H6047" i="2" s="1"/>
  <c r="C6047" i="2"/>
  <c r="I6046" i="2"/>
  <c r="G6046" i="2"/>
  <c r="H6046" i="2" s="1"/>
  <c r="C6046" i="2"/>
  <c r="I6045" i="2"/>
  <c r="G6045" i="2"/>
  <c r="H6045" i="2" s="1"/>
  <c r="C6045" i="2"/>
  <c r="I6044" i="2"/>
  <c r="G6044" i="2"/>
  <c r="H6044" i="2" s="1"/>
  <c r="C6044" i="2"/>
  <c r="I6043" i="2"/>
  <c r="G6043" i="2"/>
  <c r="H6043" i="2" s="1"/>
  <c r="C6043" i="2"/>
  <c r="I6042" i="2"/>
  <c r="G6042" i="2"/>
  <c r="H6042" i="2" s="1"/>
  <c r="C6042" i="2"/>
  <c r="I6041" i="2"/>
  <c r="G6041" i="2"/>
  <c r="H6041" i="2" s="1"/>
  <c r="C6041" i="2"/>
  <c r="I6040" i="2"/>
  <c r="G6040" i="2"/>
  <c r="H6040" i="2" s="1"/>
  <c r="C6040" i="2"/>
  <c r="I6039" i="2"/>
  <c r="G6039" i="2"/>
  <c r="H6039" i="2" s="1"/>
  <c r="C6039" i="2"/>
  <c r="I6038" i="2"/>
  <c r="G6038" i="2"/>
  <c r="H6038" i="2" s="1"/>
  <c r="C6038" i="2"/>
  <c r="I6037" i="2"/>
  <c r="G6037" i="2"/>
  <c r="H6037" i="2" s="1"/>
  <c r="C6037" i="2"/>
  <c r="I6036" i="2"/>
  <c r="G6036" i="2"/>
  <c r="H6036" i="2" s="1"/>
  <c r="C6036" i="2"/>
  <c r="I6035" i="2"/>
  <c r="G6035" i="2"/>
  <c r="H6035" i="2" s="1"/>
  <c r="C6035" i="2"/>
  <c r="I6034" i="2"/>
  <c r="G6034" i="2"/>
  <c r="H6034" i="2" s="1"/>
  <c r="C6034" i="2"/>
  <c r="I6033" i="2"/>
  <c r="G6033" i="2"/>
  <c r="H6033" i="2" s="1"/>
  <c r="C6033" i="2"/>
  <c r="I6032" i="2"/>
  <c r="G6032" i="2"/>
  <c r="H6032" i="2" s="1"/>
  <c r="C6032" i="2"/>
  <c r="I6031" i="2"/>
  <c r="G6031" i="2"/>
  <c r="H6031" i="2" s="1"/>
  <c r="C6031" i="2"/>
  <c r="I6030" i="2"/>
  <c r="G6030" i="2"/>
  <c r="H6030" i="2" s="1"/>
  <c r="C6030" i="2"/>
  <c r="I6029" i="2"/>
  <c r="G6029" i="2"/>
  <c r="H6029" i="2" s="1"/>
  <c r="C6029" i="2"/>
  <c r="I6028" i="2"/>
  <c r="G6028" i="2"/>
  <c r="H6028" i="2" s="1"/>
  <c r="C6028" i="2"/>
  <c r="I6027" i="2"/>
  <c r="G6027" i="2"/>
  <c r="H6027" i="2" s="1"/>
  <c r="C6027" i="2"/>
  <c r="I6026" i="2"/>
  <c r="G6026" i="2"/>
  <c r="H6026" i="2" s="1"/>
  <c r="C6026" i="2"/>
  <c r="I6025" i="2"/>
  <c r="G6025" i="2"/>
  <c r="H6025" i="2" s="1"/>
  <c r="C6025" i="2"/>
  <c r="I6024" i="2"/>
  <c r="G6024" i="2"/>
  <c r="H6024" i="2" s="1"/>
  <c r="C6024" i="2"/>
  <c r="I6023" i="2"/>
  <c r="G6023" i="2"/>
  <c r="H6023" i="2" s="1"/>
  <c r="C6023" i="2"/>
  <c r="I6022" i="2"/>
  <c r="G6022" i="2"/>
  <c r="H6022" i="2" s="1"/>
  <c r="C6022" i="2"/>
  <c r="I6021" i="2"/>
  <c r="G6021" i="2"/>
  <c r="H6021" i="2" s="1"/>
  <c r="C6021" i="2"/>
  <c r="I6020" i="2"/>
  <c r="G6020" i="2"/>
  <c r="H6020" i="2" s="1"/>
  <c r="C6020" i="2"/>
  <c r="I6019" i="2"/>
  <c r="G6019" i="2"/>
  <c r="H6019" i="2" s="1"/>
  <c r="C6019" i="2"/>
  <c r="I6018" i="2"/>
  <c r="G6018" i="2"/>
  <c r="H6018" i="2" s="1"/>
  <c r="C6018" i="2"/>
  <c r="I6017" i="2"/>
  <c r="G6017" i="2"/>
  <c r="H6017" i="2" s="1"/>
  <c r="C6017" i="2"/>
  <c r="I6016" i="2"/>
  <c r="G6016" i="2"/>
  <c r="H6016" i="2" s="1"/>
  <c r="C6016" i="2"/>
  <c r="I6015" i="2"/>
  <c r="G6015" i="2"/>
  <c r="H6015" i="2" s="1"/>
  <c r="C6015" i="2"/>
  <c r="I6014" i="2"/>
  <c r="G6014" i="2"/>
  <c r="H6014" i="2" s="1"/>
  <c r="C6014" i="2"/>
  <c r="I6013" i="2"/>
  <c r="G6013" i="2"/>
  <c r="H6013" i="2" s="1"/>
  <c r="C6013" i="2"/>
  <c r="I6012" i="2"/>
  <c r="G6012" i="2"/>
  <c r="H6012" i="2" s="1"/>
  <c r="C6012" i="2"/>
  <c r="I6011" i="2"/>
  <c r="G6011" i="2"/>
  <c r="H6011" i="2" s="1"/>
  <c r="C6011" i="2"/>
  <c r="I6010" i="2"/>
  <c r="G6010" i="2"/>
  <c r="H6010" i="2" s="1"/>
  <c r="C6010" i="2"/>
  <c r="I6009" i="2"/>
  <c r="G6009" i="2"/>
  <c r="H6009" i="2" s="1"/>
  <c r="C6009" i="2"/>
  <c r="I6008" i="2"/>
  <c r="G6008" i="2"/>
  <c r="H6008" i="2" s="1"/>
  <c r="C6008" i="2"/>
  <c r="I6007" i="2"/>
  <c r="G6007" i="2"/>
  <c r="H6007" i="2" s="1"/>
  <c r="C6007" i="2"/>
  <c r="I6006" i="2"/>
  <c r="G6006" i="2"/>
  <c r="H6006" i="2" s="1"/>
  <c r="C6006" i="2"/>
  <c r="I6005" i="2"/>
  <c r="G6005" i="2"/>
  <c r="H6005" i="2" s="1"/>
  <c r="C6005" i="2"/>
  <c r="I6004" i="2"/>
  <c r="G6004" i="2"/>
  <c r="H6004" i="2" s="1"/>
  <c r="C6004" i="2"/>
  <c r="I6003" i="2"/>
  <c r="G6003" i="2"/>
  <c r="H6003" i="2" s="1"/>
  <c r="C6003" i="2"/>
  <c r="I6002" i="2"/>
  <c r="G6002" i="2"/>
  <c r="H6002" i="2" s="1"/>
  <c r="C6002" i="2"/>
  <c r="I6001" i="2"/>
  <c r="G6001" i="2"/>
  <c r="H6001" i="2" s="1"/>
  <c r="C6001" i="2"/>
  <c r="I6000" i="2"/>
  <c r="G6000" i="2"/>
  <c r="H6000" i="2" s="1"/>
  <c r="C6000" i="2"/>
  <c r="I5999" i="2"/>
  <c r="G5999" i="2"/>
  <c r="H5999" i="2" s="1"/>
  <c r="C5999" i="2"/>
  <c r="I5998" i="2"/>
  <c r="G5998" i="2"/>
  <c r="H5998" i="2" s="1"/>
  <c r="C5998" i="2"/>
  <c r="I5997" i="2"/>
  <c r="G5997" i="2"/>
  <c r="H5997" i="2" s="1"/>
  <c r="C5997" i="2"/>
  <c r="I5996" i="2"/>
  <c r="G5996" i="2"/>
  <c r="H5996" i="2" s="1"/>
  <c r="C5996" i="2"/>
  <c r="I5995" i="2"/>
  <c r="G5995" i="2"/>
  <c r="H5995" i="2" s="1"/>
  <c r="C5995" i="2"/>
  <c r="I5994" i="2"/>
  <c r="G5994" i="2"/>
  <c r="H5994" i="2" s="1"/>
  <c r="C5994" i="2"/>
  <c r="I5993" i="2"/>
  <c r="G5993" i="2"/>
  <c r="H5993" i="2" s="1"/>
  <c r="C5993" i="2"/>
  <c r="I5992" i="2"/>
  <c r="G5992" i="2"/>
  <c r="H5992" i="2" s="1"/>
  <c r="C5992" i="2"/>
  <c r="I5991" i="2"/>
  <c r="G5991" i="2"/>
  <c r="H5991" i="2" s="1"/>
  <c r="C5991" i="2"/>
  <c r="I5990" i="2"/>
  <c r="G5990" i="2"/>
  <c r="H5990" i="2" s="1"/>
  <c r="C5990" i="2"/>
  <c r="I5989" i="2"/>
  <c r="G5989" i="2"/>
  <c r="H5989" i="2" s="1"/>
  <c r="C5989" i="2"/>
  <c r="I5988" i="2"/>
  <c r="G5988" i="2"/>
  <c r="H5988" i="2" s="1"/>
  <c r="C5988" i="2"/>
  <c r="I5987" i="2"/>
  <c r="G5987" i="2"/>
  <c r="H5987" i="2" s="1"/>
  <c r="C5987" i="2"/>
  <c r="I5986" i="2"/>
  <c r="G5986" i="2"/>
  <c r="H5986" i="2" s="1"/>
  <c r="C5986" i="2"/>
  <c r="I5985" i="2"/>
  <c r="G5985" i="2"/>
  <c r="H5985" i="2" s="1"/>
  <c r="C5985" i="2"/>
  <c r="I5984" i="2"/>
  <c r="G5984" i="2"/>
  <c r="H5984" i="2" s="1"/>
  <c r="C5984" i="2"/>
  <c r="I5983" i="2"/>
  <c r="G5983" i="2"/>
  <c r="H5983" i="2" s="1"/>
  <c r="C5983" i="2"/>
  <c r="I5982" i="2"/>
  <c r="G5982" i="2"/>
  <c r="H5982" i="2" s="1"/>
  <c r="C5982" i="2"/>
  <c r="I5981" i="2"/>
  <c r="G5981" i="2"/>
  <c r="H5981" i="2" s="1"/>
  <c r="C5981" i="2"/>
  <c r="I5980" i="2"/>
  <c r="G5980" i="2"/>
  <c r="H5980" i="2" s="1"/>
  <c r="C5980" i="2"/>
  <c r="I5979" i="2"/>
  <c r="G5979" i="2"/>
  <c r="H5979" i="2" s="1"/>
  <c r="C5979" i="2"/>
  <c r="I5978" i="2"/>
  <c r="G5978" i="2"/>
  <c r="H5978" i="2" s="1"/>
  <c r="C5978" i="2"/>
  <c r="I5977" i="2"/>
  <c r="G5977" i="2"/>
  <c r="H5977" i="2" s="1"/>
  <c r="C5977" i="2"/>
  <c r="I5976" i="2"/>
  <c r="G5976" i="2"/>
  <c r="H5976" i="2" s="1"/>
  <c r="C5976" i="2"/>
  <c r="I5975" i="2"/>
  <c r="G5975" i="2"/>
  <c r="H5975" i="2" s="1"/>
  <c r="C5975" i="2"/>
  <c r="I5974" i="2"/>
  <c r="G5974" i="2"/>
  <c r="H5974" i="2" s="1"/>
  <c r="C5974" i="2"/>
  <c r="I5973" i="2"/>
  <c r="G5973" i="2"/>
  <c r="H5973" i="2" s="1"/>
  <c r="C5973" i="2"/>
  <c r="I5972" i="2"/>
  <c r="G5972" i="2"/>
  <c r="H5972" i="2" s="1"/>
  <c r="C5972" i="2"/>
  <c r="I5971" i="2"/>
  <c r="G5971" i="2"/>
  <c r="H5971" i="2" s="1"/>
  <c r="C5971" i="2"/>
  <c r="I5970" i="2"/>
  <c r="G5970" i="2"/>
  <c r="H5970" i="2" s="1"/>
  <c r="C5970" i="2"/>
  <c r="I5969" i="2"/>
  <c r="G5969" i="2"/>
  <c r="H5969" i="2" s="1"/>
  <c r="C5969" i="2"/>
  <c r="I5968" i="2"/>
  <c r="G5968" i="2"/>
  <c r="H5968" i="2" s="1"/>
  <c r="C5968" i="2"/>
  <c r="I5967" i="2"/>
  <c r="G5967" i="2"/>
  <c r="H5967" i="2" s="1"/>
  <c r="C5967" i="2"/>
  <c r="I5966" i="2"/>
  <c r="H5966" i="2"/>
  <c r="G5966" i="2"/>
  <c r="C5966" i="2"/>
  <c r="I5965" i="2"/>
  <c r="G5965" i="2"/>
  <c r="H5965" i="2" s="1"/>
  <c r="C5965" i="2"/>
  <c r="I5964" i="2"/>
  <c r="G5964" i="2"/>
  <c r="H5964" i="2" s="1"/>
  <c r="C5964" i="2"/>
  <c r="I5963" i="2"/>
  <c r="G5963" i="2"/>
  <c r="H5963" i="2" s="1"/>
  <c r="C5963" i="2"/>
  <c r="I5962" i="2"/>
  <c r="G5962" i="2"/>
  <c r="H5962" i="2" s="1"/>
  <c r="C5962" i="2"/>
  <c r="I5961" i="2"/>
  <c r="G5961" i="2"/>
  <c r="H5961" i="2" s="1"/>
  <c r="C5961" i="2"/>
  <c r="I5960" i="2"/>
  <c r="G5960" i="2"/>
  <c r="H5960" i="2" s="1"/>
  <c r="C5960" i="2"/>
  <c r="I5959" i="2"/>
  <c r="G5959" i="2"/>
  <c r="H5959" i="2" s="1"/>
  <c r="C5959" i="2"/>
  <c r="I5958" i="2"/>
  <c r="G5958" i="2"/>
  <c r="H5958" i="2" s="1"/>
  <c r="C5958" i="2"/>
  <c r="I5957" i="2"/>
  <c r="G5957" i="2"/>
  <c r="H5957" i="2" s="1"/>
  <c r="C5957" i="2"/>
  <c r="I5956" i="2"/>
  <c r="G5956" i="2"/>
  <c r="H5956" i="2" s="1"/>
  <c r="C5956" i="2"/>
  <c r="I5955" i="2"/>
  <c r="G5955" i="2"/>
  <c r="H5955" i="2" s="1"/>
  <c r="C5955" i="2"/>
  <c r="I5954" i="2"/>
  <c r="G5954" i="2"/>
  <c r="H5954" i="2" s="1"/>
  <c r="C5954" i="2"/>
  <c r="I5953" i="2"/>
  <c r="G5953" i="2"/>
  <c r="H5953" i="2" s="1"/>
  <c r="C5953" i="2"/>
  <c r="I5952" i="2"/>
  <c r="G5952" i="2"/>
  <c r="H5952" i="2" s="1"/>
  <c r="C5952" i="2"/>
  <c r="I5951" i="2"/>
  <c r="G5951" i="2"/>
  <c r="H5951" i="2" s="1"/>
  <c r="C5951" i="2"/>
  <c r="I5950" i="2"/>
  <c r="G5950" i="2"/>
  <c r="H5950" i="2" s="1"/>
  <c r="C5950" i="2"/>
  <c r="I5949" i="2"/>
  <c r="G5949" i="2"/>
  <c r="H5949" i="2" s="1"/>
  <c r="C5949" i="2"/>
  <c r="I5948" i="2"/>
  <c r="G5948" i="2"/>
  <c r="H5948" i="2" s="1"/>
  <c r="C5948" i="2"/>
  <c r="I5947" i="2"/>
  <c r="G5947" i="2"/>
  <c r="H5947" i="2" s="1"/>
  <c r="C5947" i="2"/>
  <c r="I5946" i="2"/>
  <c r="G5946" i="2"/>
  <c r="H5946" i="2" s="1"/>
  <c r="C5946" i="2"/>
  <c r="I5945" i="2"/>
  <c r="G5945" i="2"/>
  <c r="H5945" i="2" s="1"/>
  <c r="C5945" i="2"/>
  <c r="I5944" i="2"/>
  <c r="G5944" i="2"/>
  <c r="H5944" i="2" s="1"/>
  <c r="C5944" i="2"/>
  <c r="I5943" i="2"/>
  <c r="G5943" i="2"/>
  <c r="H5943" i="2" s="1"/>
  <c r="C5943" i="2"/>
  <c r="I5942" i="2"/>
  <c r="G5942" i="2"/>
  <c r="H5942" i="2" s="1"/>
  <c r="C5942" i="2"/>
  <c r="I5941" i="2"/>
  <c r="G5941" i="2"/>
  <c r="H5941" i="2" s="1"/>
  <c r="C5941" i="2"/>
  <c r="I5940" i="2"/>
  <c r="G5940" i="2"/>
  <c r="H5940" i="2" s="1"/>
  <c r="C5940" i="2"/>
  <c r="I5939" i="2"/>
  <c r="G5939" i="2"/>
  <c r="H5939" i="2" s="1"/>
  <c r="C5939" i="2"/>
  <c r="I5938" i="2"/>
  <c r="G5938" i="2"/>
  <c r="H5938" i="2" s="1"/>
  <c r="C5938" i="2"/>
  <c r="I5937" i="2"/>
  <c r="G5937" i="2"/>
  <c r="H5937" i="2" s="1"/>
  <c r="C5937" i="2"/>
  <c r="I5936" i="2"/>
  <c r="G5936" i="2"/>
  <c r="H5936" i="2" s="1"/>
  <c r="C5936" i="2"/>
  <c r="I5935" i="2"/>
  <c r="G5935" i="2"/>
  <c r="H5935" i="2" s="1"/>
  <c r="C5935" i="2"/>
  <c r="I5934" i="2"/>
  <c r="G5934" i="2"/>
  <c r="H5934" i="2" s="1"/>
  <c r="C5934" i="2"/>
  <c r="I5933" i="2"/>
  <c r="G5933" i="2"/>
  <c r="H5933" i="2" s="1"/>
  <c r="C5933" i="2"/>
  <c r="I5932" i="2"/>
  <c r="G5932" i="2"/>
  <c r="H5932" i="2" s="1"/>
  <c r="C5932" i="2"/>
  <c r="I5931" i="2"/>
  <c r="G5931" i="2"/>
  <c r="H5931" i="2" s="1"/>
  <c r="C5931" i="2"/>
  <c r="I5930" i="2"/>
  <c r="G5930" i="2"/>
  <c r="H5930" i="2" s="1"/>
  <c r="C5930" i="2"/>
  <c r="I5929" i="2"/>
  <c r="G5929" i="2"/>
  <c r="H5929" i="2" s="1"/>
  <c r="C5929" i="2"/>
  <c r="I5928" i="2"/>
  <c r="G5928" i="2"/>
  <c r="H5928" i="2" s="1"/>
  <c r="C5928" i="2"/>
  <c r="I5927" i="2"/>
  <c r="G5927" i="2"/>
  <c r="H5927" i="2" s="1"/>
  <c r="C5927" i="2"/>
  <c r="I5926" i="2"/>
  <c r="G5926" i="2"/>
  <c r="H5926" i="2" s="1"/>
  <c r="C5926" i="2"/>
  <c r="I5925" i="2"/>
  <c r="G5925" i="2"/>
  <c r="H5925" i="2" s="1"/>
  <c r="C5925" i="2"/>
  <c r="I5924" i="2"/>
  <c r="G5924" i="2"/>
  <c r="H5924" i="2" s="1"/>
  <c r="C5924" i="2"/>
  <c r="I5923" i="2"/>
  <c r="G5923" i="2"/>
  <c r="H5923" i="2" s="1"/>
  <c r="C5923" i="2"/>
  <c r="I5922" i="2"/>
  <c r="G5922" i="2"/>
  <c r="H5922" i="2" s="1"/>
  <c r="C5922" i="2"/>
  <c r="I5921" i="2"/>
  <c r="G5921" i="2"/>
  <c r="H5921" i="2" s="1"/>
  <c r="C5921" i="2"/>
  <c r="I5920" i="2"/>
  <c r="G5920" i="2"/>
  <c r="H5920" i="2" s="1"/>
  <c r="C5920" i="2"/>
  <c r="I5919" i="2"/>
  <c r="G5919" i="2"/>
  <c r="H5919" i="2" s="1"/>
  <c r="C5919" i="2"/>
  <c r="I5918" i="2"/>
  <c r="G5918" i="2"/>
  <c r="H5918" i="2" s="1"/>
  <c r="C5918" i="2"/>
  <c r="I5917" i="2"/>
  <c r="G5917" i="2"/>
  <c r="H5917" i="2" s="1"/>
  <c r="C5917" i="2"/>
  <c r="I5916" i="2"/>
  <c r="G5916" i="2"/>
  <c r="H5916" i="2" s="1"/>
  <c r="C5916" i="2"/>
  <c r="I5915" i="2"/>
  <c r="G5915" i="2"/>
  <c r="H5915" i="2" s="1"/>
  <c r="C5915" i="2"/>
  <c r="I5914" i="2"/>
  <c r="G5914" i="2"/>
  <c r="H5914" i="2" s="1"/>
  <c r="C5914" i="2"/>
  <c r="I5913" i="2"/>
  <c r="G5913" i="2"/>
  <c r="H5913" i="2" s="1"/>
  <c r="C5913" i="2"/>
  <c r="I5912" i="2"/>
  <c r="G5912" i="2"/>
  <c r="H5912" i="2" s="1"/>
  <c r="C5912" i="2"/>
  <c r="I5911" i="2"/>
  <c r="G5911" i="2"/>
  <c r="H5911" i="2" s="1"/>
  <c r="C5911" i="2"/>
  <c r="I5910" i="2"/>
  <c r="G5910" i="2"/>
  <c r="H5910" i="2" s="1"/>
  <c r="C5910" i="2"/>
  <c r="I5909" i="2"/>
  <c r="G5909" i="2"/>
  <c r="H5909" i="2" s="1"/>
  <c r="C5909" i="2"/>
  <c r="I5908" i="2"/>
  <c r="G5908" i="2"/>
  <c r="H5908" i="2" s="1"/>
  <c r="C5908" i="2"/>
  <c r="I5907" i="2"/>
  <c r="G5907" i="2"/>
  <c r="H5907" i="2" s="1"/>
  <c r="C5907" i="2"/>
  <c r="I5906" i="2"/>
  <c r="G5906" i="2"/>
  <c r="H5906" i="2" s="1"/>
  <c r="C5906" i="2"/>
  <c r="I5905" i="2"/>
  <c r="G5905" i="2"/>
  <c r="H5905" i="2" s="1"/>
  <c r="C5905" i="2"/>
  <c r="I5904" i="2"/>
  <c r="G5904" i="2"/>
  <c r="H5904" i="2" s="1"/>
  <c r="C5904" i="2"/>
  <c r="I5903" i="2"/>
  <c r="G5903" i="2"/>
  <c r="H5903" i="2" s="1"/>
  <c r="C5903" i="2"/>
  <c r="I5902" i="2"/>
  <c r="G5902" i="2"/>
  <c r="H5902" i="2" s="1"/>
  <c r="C5902" i="2"/>
  <c r="I5901" i="2"/>
  <c r="G5901" i="2"/>
  <c r="H5901" i="2" s="1"/>
  <c r="C5901" i="2"/>
  <c r="I5900" i="2"/>
  <c r="G5900" i="2"/>
  <c r="H5900" i="2" s="1"/>
  <c r="C5900" i="2"/>
  <c r="I5899" i="2"/>
  <c r="G5899" i="2"/>
  <c r="H5899" i="2" s="1"/>
  <c r="C5899" i="2"/>
  <c r="I5898" i="2"/>
  <c r="G5898" i="2"/>
  <c r="H5898" i="2" s="1"/>
  <c r="C5898" i="2"/>
  <c r="I5897" i="2"/>
  <c r="G5897" i="2"/>
  <c r="H5897" i="2" s="1"/>
  <c r="C5897" i="2"/>
  <c r="I5896" i="2"/>
  <c r="G5896" i="2"/>
  <c r="H5896" i="2" s="1"/>
  <c r="C5896" i="2"/>
  <c r="I5895" i="2"/>
  <c r="G5895" i="2"/>
  <c r="H5895" i="2" s="1"/>
  <c r="C5895" i="2"/>
  <c r="I5894" i="2"/>
  <c r="G5894" i="2"/>
  <c r="H5894" i="2" s="1"/>
  <c r="C5894" i="2"/>
  <c r="I5893" i="2"/>
  <c r="G5893" i="2"/>
  <c r="H5893" i="2" s="1"/>
  <c r="C5893" i="2"/>
  <c r="I5892" i="2"/>
  <c r="G5892" i="2"/>
  <c r="H5892" i="2" s="1"/>
  <c r="C5892" i="2"/>
  <c r="I5891" i="2"/>
  <c r="G5891" i="2"/>
  <c r="H5891" i="2" s="1"/>
  <c r="C5891" i="2"/>
  <c r="I5890" i="2"/>
  <c r="G5890" i="2"/>
  <c r="H5890" i="2" s="1"/>
  <c r="C5890" i="2"/>
  <c r="I5889" i="2"/>
  <c r="G5889" i="2"/>
  <c r="H5889" i="2" s="1"/>
  <c r="C5889" i="2"/>
  <c r="I5888" i="2"/>
  <c r="G5888" i="2"/>
  <c r="H5888" i="2" s="1"/>
  <c r="C5888" i="2"/>
  <c r="I5887" i="2"/>
  <c r="G5887" i="2"/>
  <c r="H5887" i="2" s="1"/>
  <c r="C5887" i="2"/>
  <c r="I5886" i="2"/>
  <c r="G5886" i="2"/>
  <c r="H5886" i="2" s="1"/>
  <c r="C5886" i="2"/>
  <c r="I5885" i="2"/>
  <c r="G5885" i="2"/>
  <c r="H5885" i="2" s="1"/>
  <c r="C5885" i="2"/>
  <c r="I5884" i="2"/>
  <c r="G5884" i="2"/>
  <c r="H5884" i="2" s="1"/>
  <c r="C5884" i="2"/>
  <c r="I5883" i="2"/>
  <c r="G5883" i="2"/>
  <c r="H5883" i="2" s="1"/>
  <c r="C5883" i="2"/>
  <c r="I5882" i="2"/>
  <c r="G5882" i="2"/>
  <c r="H5882" i="2" s="1"/>
  <c r="C5882" i="2"/>
  <c r="I5881" i="2"/>
  <c r="G5881" i="2"/>
  <c r="H5881" i="2" s="1"/>
  <c r="C5881" i="2"/>
  <c r="I5880" i="2"/>
  <c r="G5880" i="2"/>
  <c r="H5880" i="2" s="1"/>
  <c r="C5880" i="2"/>
  <c r="I5879" i="2"/>
  <c r="G5879" i="2"/>
  <c r="H5879" i="2" s="1"/>
  <c r="C5879" i="2"/>
  <c r="I5878" i="2"/>
  <c r="G5878" i="2"/>
  <c r="H5878" i="2" s="1"/>
  <c r="C5878" i="2"/>
  <c r="I5877" i="2"/>
  <c r="G5877" i="2"/>
  <c r="H5877" i="2" s="1"/>
  <c r="C5877" i="2"/>
  <c r="I5876" i="2"/>
  <c r="G5876" i="2"/>
  <c r="H5876" i="2" s="1"/>
  <c r="C5876" i="2"/>
  <c r="I5875" i="2"/>
  <c r="G5875" i="2"/>
  <c r="H5875" i="2" s="1"/>
  <c r="C5875" i="2"/>
  <c r="I5874" i="2"/>
  <c r="G5874" i="2"/>
  <c r="H5874" i="2" s="1"/>
  <c r="C5874" i="2"/>
  <c r="I5873" i="2"/>
  <c r="G5873" i="2"/>
  <c r="H5873" i="2" s="1"/>
  <c r="C5873" i="2"/>
  <c r="I5872" i="2"/>
  <c r="G5872" i="2"/>
  <c r="H5872" i="2" s="1"/>
  <c r="C5872" i="2"/>
  <c r="I5871" i="2"/>
  <c r="G5871" i="2"/>
  <c r="H5871" i="2" s="1"/>
  <c r="C5871" i="2"/>
  <c r="I5870" i="2"/>
  <c r="G5870" i="2"/>
  <c r="H5870" i="2" s="1"/>
  <c r="C5870" i="2"/>
  <c r="I5869" i="2"/>
  <c r="G5869" i="2"/>
  <c r="H5869" i="2" s="1"/>
  <c r="C5869" i="2"/>
  <c r="I5868" i="2"/>
  <c r="G5868" i="2"/>
  <c r="H5868" i="2" s="1"/>
  <c r="C5868" i="2"/>
  <c r="I5867" i="2"/>
  <c r="G5867" i="2"/>
  <c r="H5867" i="2" s="1"/>
  <c r="C5867" i="2"/>
  <c r="I5866" i="2"/>
  <c r="G5866" i="2"/>
  <c r="H5866" i="2" s="1"/>
  <c r="C5866" i="2"/>
  <c r="I5865" i="2"/>
  <c r="G5865" i="2"/>
  <c r="H5865" i="2" s="1"/>
  <c r="C5865" i="2"/>
  <c r="I5864" i="2"/>
  <c r="G5864" i="2"/>
  <c r="H5864" i="2" s="1"/>
  <c r="C5864" i="2"/>
  <c r="I5863" i="2"/>
  <c r="G5863" i="2"/>
  <c r="H5863" i="2" s="1"/>
  <c r="C5863" i="2"/>
  <c r="I5862" i="2"/>
  <c r="G5862" i="2"/>
  <c r="H5862" i="2" s="1"/>
  <c r="C5862" i="2"/>
  <c r="I5861" i="2"/>
  <c r="G5861" i="2"/>
  <c r="H5861" i="2" s="1"/>
  <c r="C5861" i="2"/>
  <c r="I5860" i="2"/>
  <c r="G5860" i="2"/>
  <c r="H5860" i="2" s="1"/>
  <c r="C5860" i="2"/>
  <c r="I5859" i="2"/>
  <c r="G5859" i="2"/>
  <c r="H5859" i="2" s="1"/>
  <c r="C5859" i="2"/>
  <c r="I5858" i="2"/>
  <c r="G5858" i="2"/>
  <c r="H5858" i="2" s="1"/>
  <c r="C5858" i="2"/>
  <c r="I5857" i="2"/>
  <c r="G5857" i="2"/>
  <c r="H5857" i="2" s="1"/>
  <c r="C5857" i="2"/>
  <c r="I5856" i="2"/>
  <c r="G5856" i="2"/>
  <c r="H5856" i="2" s="1"/>
  <c r="C5856" i="2"/>
  <c r="I5855" i="2"/>
  <c r="G5855" i="2"/>
  <c r="H5855" i="2" s="1"/>
  <c r="C5855" i="2"/>
  <c r="I5854" i="2"/>
  <c r="G5854" i="2"/>
  <c r="H5854" i="2" s="1"/>
  <c r="C5854" i="2"/>
  <c r="I5853" i="2"/>
  <c r="G5853" i="2"/>
  <c r="H5853" i="2" s="1"/>
  <c r="C5853" i="2"/>
  <c r="I5852" i="2"/>
  <c r="G5852" i="2"/>
  <c r="H5852" i="2" s="1"/>
  <c r="C5852" i="2"/>
  <c r="I5851" i="2"/>
  <c r="G5851" i="2"/>
  <c r="H5851" i="2" s="1"/>
  <c r="C5851" i="2"/>
  <c r="I5850" i="2"/>
  <c r="G5850" i="2"/>
  <c r="H5850" i="2" s="1"/>
  <c r="C5850" i="2"/>
  <c r="I5849" i="2"/>
  <c r="G5849" i="2"/>
  <c r="H5849" i="2" s="1"/>
  <c r="C5849" i="2"/>
  <c r="I5848" i="2"/>
  <c r="G5848" i="2"/>
  <c r="H5848" i="2" s="1"/>
  <c r="C5848" i="2"/>
  <c r="I5847" i="2"/>
  <c r="G5847" i="2"/>
  <c r="H5847" i="2" s="1"/>
  <c r="C5847" i="2"/>
  <c r="I5846" i="2"/>
  <c r="G5846" i="2"/>
  <c r="H5846" i="2" s="1"/>
  <c r="C5846" i="2"/>
  <c r="I5845" i="2"/>
  <c r="G5845" i="2"/>
  <c r="H5845" i="2" s="1"/>
  <c r="C5845" i="2"/>
  <c r="I5844" i="2"/>
  <c r="G5844" i="2"/>
  <c r="H5844" i="2" s="1"/>
  <c r="C5844" i="2"/>
  <c r="I5843" i="2"/>
  <c r="G5843" i="2"/>
  <c r="H5843" i="2" s="1"/>
  <c r="C5843" i="2"/>
  <c r="I5842" i="2"/>
  <c r="G5842" i="2"/>
  <c r="H5842" i="2" s="1"/>
  <c r="C5842" i="2"/>
  <c r="I5841" i="2"/>
  <c r="G5841" i="2"/>
  <c r="H5841" i="2" s="1"/>
  <c r="C5841" i="2"/>
  <c r="I5840" i="2"/>
  <c r="G5840" i="2"/>
  <c r="H5840" i="2" s="1"/>
  <c r="C5840" i="2"/>
  <c r="I5839" i="2"/>
  <c r="G5839" i="2"/>
  <c r="H5839" i="2" s="1"/>
  <c r="C5839" i="2"/>
  <c r="I5838" i="2"/>
  <c r="G5838" i="2"/>
  <c r="H5838" i="2" s="1"/>
  <c r="C5838" i="2"/>
  <c r="I5837" i="2"/>
  <c r="G5837" i="2"/>
  <c r="H5837" i="2" s="1"/>
  <c r="C5837" i="2"/>
  <c r="I5836" i="2"/>
  <c r="G5836" i="2"/>
  <c r="H5836" i="2" s="1"/>
  <c r="C5836" i="2"/>
  <c r="I5835" i="2"/>
  <c r="G5835" i="2"/>
  <c r="H5835" i="2" s="1"/>
  <c r="C5835" i="2"/>
  <c r="I5834" i="2"/>
  <c r="G5834" i="2"/>
  <c r="H5834" i="2" s="1"/>
  <c r="C5834" i="2"/>
  <c r="I5833" i="2"/>
  <c r="G5833" i="2"/>
  <c r="H5833" i="2" s="1"/>
  <c r="C5833" i="2"/>
  <c r="I5832" i="2"/>
  <c r="G5832" i="2"/>
  <c r="H5832" i="2" s="1"/>
  <c r="C5832" i="2"/>
  <c r="I5831" i="2"/>
  <c r="G5831" i="2"/>
  <c r="H5831" i="2" s="1"/>
  <c r="C5831" i="2"/>
  <c r="I5830" i="2"/>
  <c r="G5830" i="2"/>
  <c r="H5830" i="2" s="1"/>
  <c r="C5830" i="2"/>
  <c r="I5829" i="2"/>
  <c r="G5829" i="2"/>
  <c r="H5829" i="2" s="1"/>
  <c r="C5829" i="2"/>
  <c r="I5828" i="2"/>
  <c r="G5828" i="2"/>
  <c r="H5828" i="2" s="1"/>
  <c r="C5828" i="2"/>
  <c r="I5827" i="2"/>
  <c r="G5827" i="2"/>
  <c r="H5827" i="2" s="1"/>
  <c r="C5827" i="2"/>
  <c r="I5826" i="2"/>
  <c r="G5826" i="2"/>
  <c r="H5826" i="2" s="1"/>
  <c r="C5826" i="2"/>
  <c r="I5825" i="2"/>
  <c r="G5825" i="2"/>
  <c r="H5825" i="2" s="1"/>
  <c r="C5825" i="2"/>
  <c r="I5824" i="2"/>
  <c r="G5824" i="2"/>
  <c r="H5824" i="2" s="1"/>
  <c r="C5824" i="2"/>
  <c r="I5823" i="2"/>
  <c r="G5823" i="2"/>
  <c r="H5823" i="2" s="1"/>
  <c r="C5823" i="2"/>
  <c r="I5822" i="2"/>
  <c r="G5822" i="2"/>
  <c r="H5822" i="2" s="1"/>
  <c r="C5822" i="2"/>
  <c r="I5821" i="2"/>
  <c r="G5821" i="2"/>
  <c r="H5821" i="2" s="1"/>
  <c r="C5821" i="2"/>
  <c r="I5820" i="2"/>
  <c r="G5820" i="2"/>
  <c r="H5820" i="2" s="1"/>
  <c r="C5820" i="2"/>
  <c r="I5819" i="2"/>
  <c r="G5819" i="2"/>
  <c r="H5819" i="2" s="1"/>
  <c r="C5819" i="2"/>
  <c r="I5818" i="2"/>
  <c r="G5818" i="2"/>
  <c r="H5818" i="2" s="1"/>
  <c r="C5818" i="2"/>
  <c r="I5817" i="2"/>
  <c r="G5817" i="2"/>
  <c r="H5817" i="2" s="1"/>
  <c r="C5817" i="2"/>
  <c r="I5816" i="2"/>
  <c r="G5816" i="2"/>
  <c r="H5816" i="2" s="1"/>
  <c r="C5816" i="2"/>
  <c r="I5815" i="2"/>
  <c r="G5815" i="2"/>
  <c r="H5815" i="2" s="1"/>
  <c r="C5815" i="2"/>
  <c r="I5814" i="2"/>
  <c r="G5814" i="2"/>
  <c r="H5814" i="2" s="1"/>
  <c r="C5814" i="2"/>
  <c r="I5813" i="2"/>
  <c r="G5813" i="2"/>
  <c r="H5813" i="2" s="1"/>
  <c r="C5813" i="2"/>
  <c r="I5812" i="2"/>
  <c r="G5812" i="2"/>
  <c r="H5812" i="2" s="1"/>
  <c r="C5812" i="2"/>
  <c r="I5811" i="2"/>
  <c r="G5811" i="2"/>
  <c r="H5811" i="2" s="1"/>
  <c r="C5811" i="2"/>
  <c r="I5810" i="2"/>
  <c r="G5810" i="2"/>
  <c r="H5810" i="2" s="1"/>
  <c r="C5810" i="2"/>
  <c r="I5809" i="2"/>
  <c r="G5809" i="2"/>
  <c r="H5809" i="2" s="1"/>
  <c r="C5809" i="2"/>
  <c r="I5808" i="2"/>
  <c r="G5808" i="2"/>
  <c r="H5808" i="2" s="1"/>
  <c r="C5808" i="2"/>
  <c r="I5807" i="2"/>
  <c r="G5807" i="2"/>
  <c r="H5807" i="2" s="1"/>
  <c r="C5807" i="2"/>
  <c r="I5806" i="2"/>
  <c r="G5806" i="2"/>
  <c r="H5806" i="2" s="1"/>
  <c r="C5806" i="2"/>
  <c r="I5805" i="2"/>
  <c r="G5805" i="2"/>
  <c r="H5805" i="2" s="1"/>
  <c r="C5805" i="2"/>
  <c r="I5804" i="2"/>
  <c r="G5804" i="2"/>
  <c r="H5804" i="2" s="1"/>
  <c r="C5804" i="2"/>
  <c r="I5803" i="2"/>
  <c r="G5803" i="2"/>
  <c r="H5803" i="2" s="1"/>
  <c r="C5803" i="2"/>
  <c r="I5802" i="2"/>
  <c r="G5802" i="2"/>
  <c r="H5802" i="2" s="1"/>
  <c r="C5802" i="2"/>
  <c r="I5801" i="2"/>
  <c r="G5801" i="2"/>
  <c r="H5801" i="2" s="1"/>
  <c r="C5801" i="2"/>
  <c r="I5800" i="2"/>
  <c r="G5800" i="2"/>
  <c r="H5800" i="2" s="1"/>
  <c r="C5800" i="2"/>
  <c r="I5799" i="2"/>
  <c r="G5799" i="2"/>
  <c r="H5799" i="2" s="1"/>
  <c r="C5799" i="2"/>
  <c r="I5798" i="2"/>
  <c r="G5798" i="2"/>
  <c r="H5798" i="2" s="1"/>
  <c r="C5798" i="2"/>
  <c r="I5797" i="2"/>
  <c r="G5797" i="2"/>
  <c r="H5797" i="2" s="1"/>
  <c r="C5797" i="2"/>
  <c r="I5796" i="2"/>
  <c r="G5796" i="2"/>
  <c r="H5796" i="2" s="1"/>
  <c r="C5796" i="2"/>
  <c r="I5795" i="2"/>
  <c r="G5795" i="2"/>
  <c r="H5795" i="2" s="1"/>
  <c r="C5795" i="2"/>
  <c r="I5794" i="2"/>
  <c r="G5794" i="2"/>
  <c r="H5794" i="2" s="1"/>
  <c r="C5794" i="2"/>
  <c r="I5793" i="2"/>
  <c r="G5793" i="2"/>
  <c r="H5793" i="2" s="1"/>
  <c r="C5793" i="2"/>
  <c r="I5792" i="2"/>
  <c r="G5792" i="2"/>
  <c r="H5792" i="2" s="1"/>
  <c r="C5792" i="2"/>
  <c r="I5791" i="2"/>
  <c r="G5791" i="2"/>
  <c r="H5791" i="2" s="1"/>
  <c r="C5791" i="2"/>
  <c r="I5790" i="2"/>
  <c r="G5790" i="2"/>
  <c r="H5790" i="2" s="1"/>
  <c r="C5790" i="2"/>
  <c r="I5789" i="2"/>
  <c r="G5789" i="2"/>
  <c r="H5789" i="2" s="1"/>
  <c r="C5789" i="2"/>
  <c r="I5788" i="2"/>
  <c r="G5788" i="2"/>
  <c r="H5788" i="2" s="1"/>
  <c r="C5788" i="2"/>
  <c r="I5787" i="2"/>
  <c r="G5787" i="2"/>
  <c r="H5787" i="2" s="1"/>
  <c r="C5787" i="2"/>
  <c r="I5786" i="2"/>
  <c r="G5786" i="2"/>
  <c r="H5786" i="2" s="1"/>
  <c r="C5786" i="2"/>
  <c r="I5785" i="2"/>
  <c r="G5785" i="2"/>
  <c r="H5785" i="2" s="1"/>
  <c r="C5785" i="2"/>
  <c r="I5784" i="2"/>
  <c r="G5784" i="2"/>
  <c r="H5784" i="2" s="1"/>
  <c r="C5784" i="2"/>
  <c r="I5783" i="2"/>
  <c r="G5783" i="2"/>
  <c r="H5783" i="2" s="1"/>
  <c r="C5783" i="2"/>
  <c r="I5782" i="2"/>
  <c r="G5782" i="2"/>
  <c r="H5782" i="2" s="1"/>
  <c r="C5782" i="2"/>
  <c r="I5781" i="2"/>
  <c r="G5781" i="2"/>
  <c r="H5781" i="2" s="1"/>
  <c r="C5781" i="2"/>
  <c r="I5780" i="2"/>
  <c r="G5780" i="2"/>
  <c r="H5780" i="2" s="1"/>
  <c r="C5780" i="2"/>
  <c r="I5779" i="2"/>
  <c r="G5779" i="2"/>
  <c r="H5779" i="2" s="1"/>
  <c r="C5779" i="2"/>
  <c r="I5778" i="2"/>
  <c r="G5778" i="2"/>
  <c r="H5778" i="2" s="1"/>
  <c r="C5778" i="2"/>
  <c r="I5777" i="2"/>
  <c r="G5777" i="2"/>
  <c r="H5777" i="2" s="1"/>
  <c r="C5777" i="2"/>
  <c r="I5776" i="2"/>
  <c r="G5776" i="2"/>
  <c r="H5776" i="2" s="1"/>
  <c r="C5776" i="2"/>
  <c r="I5775" i="2"/>
  <c r="G5775" i="2"/>
  <c r="H5775" i="2" s="1"/>
  <c r="C5775" i="2"/>
  <c r="I5774" i="2"/>
  <c r="G5774" i="2"/>
  <c r="H5774" i="2" s="1"/>
  <c r="C5774" i="2"/>
  <c r="I5773" i="2"/>
  <c r="G5773" i="2"/>
  <c r="H5773" i="2" s="1"/>
  <c r="C5773" i="2"/>
  <c r="I5772" i="2"/>
  <c r="G5772" i="2"/>
  <c r="H5772" i="2" s="1"/>
  <c r="C5772" i="2"/>
  <c r="I5771" i="2"/>
  <c r="G5771" i="2"/>
  <c r="H5771" i="2" s="1"/>
  <c r="C5771" i="2"/>
  <c r="I5770" i="2"/>
  <c r="G5770" i="2"/>
  <c r="H5770" i="2" s="1"/>
  <c r="C5770" i="2"/>
  <c r="I5769" i="2"/>
  <c r="G5769" i="2"/>
  <c r="H5769" i="2" s="1"/>
  <c r="C5769" i="2"/>
  <c r="I5768" i="2"/>
  <c r="G5768" i="2"/>
  <c r="H5768" i="2" s="1"/>
  <c r="C5768" i="2"/>
  <c r="I5767" i="2"/>
  <c r="G5767" i="2"/>
  <c r="H5767" i="2" s="1"/>
  <c r="C5767" i="2"/>
  <c r="I5766" i="2"/>
  <c r="G5766" i="2"/>
  <c r="H5766" i="2" s="1"/>
  <c r="C5766" i="2"/>
  <c r="I5765" i="2"/>
  <c r="G5765" i="2"/>
  <c r="H5765" i="2" s="1"/>
  <c r="C5765" i="2"/>
  <c r="I5764" i="2"/>
  <c r="G5764" i="2"/>
  <c r="H5764" i="2" s="1"/>
  <c r="C5764" i="2"/>
  <c r="I5763" i="2"/>
  <c r="G5763" i="2"/>
  <c r="H5763" i="2" s="1"/>
  <c r="C5763" i="2"/>
  <c r="I5762" i="2"/>
  <c r="G5762" i="2"/>
  <c r="H5762" i="2" s="1"/>
  <c r="C5762" i="2"/>
  <c r="I5761" i="2"/>
  <c r="G5761" i="2"/>
  <c r="H5761" i="2" s="1"/>
  <c r="C5761" i="2"/>
  <c r="I5760" i="2"/>
  <c r="G5760" i="2"/>
  <c r="H5760" i="2" s="1"/>
  <c r="C5760" i="2"/>
  <c r="I5759" i="2"/>
  <c r="G5759" i="2"/>
  <c r="H5759" i="2" s="1"/>
  <c r="C5759" i="2"/>
  <c r="I5758" i="2"/>
  <c r="G5758" i="2"/>
  <c r="H5758" i="2" s="1"/>
  <c r="C5758" i="2"/>
  <c r="I5757" i="2"/>
  <c r="G5757" i="2"/>
  <c r="H5757" i="2" s="1"/>
  <c r="C5757" i="2"/>
  <c r="I5756" i="2"/>
  <c r="G5756" i="2"/>
  <c r="H5756" i="2" s="1"/>
  <c r="C5756" i="2"/>
  <c r="I5755" i="2"/>
  <c r="G5755" i="2"/>
  <c r="H5755" i="2" s="1"/>
  <c r="C5755" i="2"/>
  <c r="I5754" i="2"/>
  <c r="G5754" i="2"/>
  <c r="H5754" i="2" s="1"/>
  <c r="C5754" i="2"/>
  <c r="I5753" i="2"/>
  <c r="G5753" i="2"/>
  <c r="H5753" i="2" s="1"/>
  <c r="C5753" i="2"/>
  <c r="I5752" i="2"/>
  <c r="G5752" i="2"/>
  <c r="H5752" i="2" s="1"/>
  <c r="C5752" i="2"/>
  <c r="I5751" i="2"/>
  <c r="G5751" i="2"/>
  <c r="H5751" i="2" s="1"/>
  <c r="C5751" i="2"/>
  <c r="I5750" i="2"/>
  <c r="G5750" i="2"/>
  <c r="H5750" i="2" s="1"/>
  <c r="C5750" i="2"/>
  <c r="I5749" i="2"/>
  <c r="G5749" i="2"/>
  <c r="H5749" i="2" s="1"/>
  <c r="C5749" i="2"/>
  <c r="I5748" i="2"/>
  <c r="G5748" i="2"/>
  <c r="H5748" i="2" s="1"/>
  <c r="C5748" i="2"/>
  <c r="I5747" i="2"/>
  <c r="G5747" i="2"/>
  <c r="H5747" i="2" s="1"/>
  <c r="C5747" i="2"/>
  <c r="I5746" i="2"/>
  <c r="G5746" i="2"/>
  <c r="H5746" i="2" s="1"/>
  <c r="C5746" i="2"/>
  <c r="I5745" i="2"/>
  <c r="G5745" i="2"/>
  <c r="H5745" i="2" s="1"/>
  <c r="C5745" i="2"/>
  <c r="I5744" i="2"/>
  <c r="G5744" i="2"/>
  <c r="H5744" i="2" s="1"/>
  <c r="C5744" i="2"/>
  <c r="I5743" i="2"/>
  <c r="G5743" i="2"/>
  <c r="H5743" i="2" s="1"/>
  <c r="C5743" i="2"/>
  <c r="I5742" i="2"/>
  <c r="G5742" i="2"/>
  <c r="H5742" i="2" s="1"/>
  <c r="C5742" i="2"/>
  <c r="I5741" i="2"/>
  <c r="G5741" i="2"/>
  <c r="H5741" i="2" s="1"/>
  <c r="C5741" i="2"/>
  <c r="I5740" i="2"/>
  <c r="G5740" i="2"/>
  <c r="H5740" i="2" s="1"/>
  <c r="C5740" i="2"/>
  <c r="I5739" i="2"/>
  <c r="G5739" i="2"/>
  <c r="H5739" i="2" s="1"/>
  <c r="C5739" i="2"/>
  <c r="I5738" i="2"/>
  <c r="G5738" i="2"/>
  <c r="H5738" i="2" s="1"/>
  <c r="C5738" i="2"/>
  <c r="I5737" i="2"/>
  <c r="G5737" i="2"/>
  <c r="H5737" i="2" s="1"/>
  <c r="C5737" i="2"/>
  <c r="I5736" i="2"/>
  <c r="G5736" i="2"/>
  <c r="H5736" i="2" s="1"/>
  <c r="C5736" i="2"/>
  <c r="I5735" i="2"/>
  <c r="G5735" i="2"/>
  <c r="H5735" i="2" s="1"/>
  <c r="C5735" i="2"/>
  <c r="I5734" i="2"/>
  <c r="G5734" i="2"/>
  <c r="H5734" i="2" s="1"/>
  <c r="C5734" i="2"/>
  <c r="I5733" i="2"/>
  <c r="G5733" i="2"/>
  <c r="H5733" i="2" s="1"/>
  <c r="C5733" i="2"/>
  <c r="I5732" i="2"/>
  <c r="G5732" i="2"/>
  <c r="H5732" i="2" s="1"/>
  <c r="C5732" i="2"/>
  <c r="I5731" i="2"/>
  <c r="G5731" i="2"/>
  <c r="H5731" i="2" s="1"/>
  <c r="C5731" i="2"/>
  <c r="I5730" i="2"/>
  <c r="G5730" i="2"/>
  <c r="H5730" i="2" s="1"/>
  <c r="C5730" i="2"/>
  <c r="I5729" i="2"/>
  <c r="G5729" i="2"/>
  <c r="H5729" i="2" s="1"/>
  <c r="C5729" i="2"/>
  <c r="I5728" i="2"/>
  <c r="G5728" i="2"/>
  <c r="H5728" i="2" s="1"/>
  <c r="C5728" i="2"/>
  <c r="I5727" i="2"/>
  <c r="G5727" i="2"/>
  <c r="H5727" i="2" s="1"/>
  <c r="C5727" i="2"/>
  <c r="I5726" i="2"/>
  <c r="G5726" i="2"/>
  <c r="H5726" i="2" s="1"/>
  <c r="C5726" i="2"/>
  <c r="I5725" i="2"/>
  <c r="G5725" i="2"/>
  <c r="H5725" i="2" s="1"/>
  <c r="C5725" i="2"/>
  <c r="I5724" i="2"/>
  <c r="G5724" i="2"/>
  <c r="H5724" i="2" s="1"/>
  <c r="C5724" i="2"/>
  <c r="I5723" i="2"/>
  <c r="G5723" i="2"/>
  <c r="H5723" i="2" s="1"/>
  <c r="C5723" i="2"/>
  <c r="I5722" i="2"/>
  <c r="G5722" i="2"/>
  <c r="H5722" i="2" s="1"/>
  <c r="C5722" i="2"/>
  <c r="I5721" i="2"/>
  <c r="G5721" i="2"/>
  <c r="H5721" i="2" s="1"/>
  <c r="C5721" i="2"/>
  <c r="I5720" i="2"/>
  <c r="G5720" i="2"/>
  <c r="H5720" i="2" s="1"/>
  <c r="C5720" i="2"/>
  <c r="I5719" i="2"/>
  <c r="G5719" i="2"/>
  <c r="H5719" i="2" s="1"/>
  <c r="C5719" i="2"/>
  <c r="I5718" i="2"/>
  <c r="G5718" i="2"/>
  <c r="H5718" i="2" s="1"/>
  <c r="C5718" i="2"/>
  <c r="I5717" i="2"/>
  <c r="G5717" i="2"/>
  <c r="H5717" i="2" s="1"/>
  <c r="C5717" i="2"/>
  <c r="I5716" i="2"/>
  <c r="G5716" i="2"/>
  <c r="H5716" i="2" s="1"/>
  <c r="C5716" i="2"/>
  <c r="I5715" i="2"/>
  <c r="G5715" i="2"/>
  <c r="H5715" i="2" s="1"/>
  <c r="C5715" i="2"/>
  <c r="I5714" i="2"/>
  <c r="G5714" i="2"/>
  <c r="H5714" i="2" s="1"/>
  <c r="C5714" i="2"/>
  <c r="I5713" i="2"/>
  <c r="G5713" i="2"/>
  <c r="H5713" i="2" s="1"/>
  <c r="C5713" i="2"/>
  <c r="I5712" i="2"/>
  <c r="G5712" i="2"/>
  <c r="H5712" i="2" s="1"/>
  <c r="C5712" i="2"/>
  <c r="I5711" i="2"/>
  <c r="G5711" i="2"/>
  <c r="H5711" i="2" s="1"/>
  <c r="C5711" i="2"/>
  <c r="I5710" i="2"/>
  <c r="G5710" i="2"/>
  <c r="H5710" i="2" s="1"/>
  <c r="C5710" i="2"/>
  <c r="I5709" i="2"/>
  <c r="G5709" i="2"/>
  <c r="H5709" i="2" s="1"/>
  <c r="C5709" i="2"/>
  <c r="I5708" i="2"/>
  <c r="G5708" i="2"/>
  <c r="H5708" i="2" s="1"/>
  <c r="C5708" i="2"/>
  <c r="I5707" i="2"/>
  <c r="G5707" i="2"/>
  <c r="H5707" i="2" s="1"/>
  <c r="C5707" i="2"/>
  <c r="I5706" i="2"/>
  <c r="G5706" i="2"/>
  <c r="H5706" i="2" s="1"/>
  <c r="C5706" i="2"/>
  <c r="I5705" i="2"/>
  <c r="G5705" i="2"/>
  <c r="H5705" i="2" s="1"/>
  <c r="C5705" i="2"/>
  <c r="I5704" i="2"/>
  <c r="G5704" i="2"/>
  <c r="H5704" i="2" s="1"/>
  <c r="C5704" i="2"/>
  <c r="I5703" i="2"/>
  <c r="G5703" i="2"/>
  <c r="H5703" i="2" s="1"/>
  <c r="C5703" i="2"/>
  <c r="I5702" i="2"/>
  <c r="G5702" i="2"/>
  <c r="H5702" i="2" s="1"/>
  <c r="C5702" i="2"/>
  <c r="I5701" i="2"/>
  <c r="G5701" i="2"/>
  <c r="H5701" i="2" s="1"/>
  <c r="C5701" i="2"/>
  <c r="I5700" i="2"/>
  <c r="G5700" i="2"/>
  <c r="H5700" i="2" s="1"/>
  <c r="C5700" i="2"/>
  <c r="I5699" i="2"/>
  <c r="G5699" i="2"/>
  <c r="H5699" i="2" s="1"/>
  <c r="C5699" i="2"/>
  <c r="I5698" i="2"/>
  <c r="G5698" i="2"/>
  <c r="H5698" i="2" s="1"/>
  <c r="C5698" i="2"/>
  <c r="I5697" i="2"/>
  <c r="G5697" i="2"/>
  <c r="H5697" i="2" s="1"/>
  <c r="C5697" i="2"/>
  <c r="I5696" i="2"/>
  <c r="H5696" i="2"/>
  <c r="G5696" i="2"/>
  <c r="C5696" i="2"/>
  <c r="I5695" i="2"/>
  <c r="G5695" i="2"/>
  <c r="H5695" i="2" s="1"/>
  <c r="C5695" i="2"/>
  <c r="I5694" i="2"/>
  <c r="G5694" i="2"/>
  <c r="H5694" i="2" s="1"/>
  <c r="C5694" i="2"/>
  <c r="I5693" i="2"/>
  <c r="G5693" i="2"/>
  <c r="H5693" i="2" s="1"/>
  <c r="C5693" i="2"/>
  <c r="I5692" i="2"/>
  <c r="G5692" i="2"/>
  <c r="H5692" i="2" s="1"/>
  <c r="C5692" i="2"/>
  <c r="I5691" i="2"/>
  <c r="G5691" i="2"/>
  <c r="H5691" i="2" s="1"/>
  <c r="C5691" i="2"/>
  <c r="I5690" i="2"/>
  <c r="G5690" i="2"/>
  <c r="H5690" i="2" s="1"/>
  <c r="C5690" i="2"/>
  <c r="I5689" i="2"/>
  <c r="G5689" i="2"/>
  <c r="H5689" i="2" s="1"/>
  <c r="C5689" i="2"/>
  <c r="I5688" i="2"/>
  <c r="G5688" i="2"/>
  <c r="H5688" i="2" s="1"/>
  <c r="C5688" i="2"/>
  <c r="I5687" i="2"/>
  <c r="G5687" i="2"/>
  <c r="H5687" i="2" s="1"/>
  <c r="C5687" i="2"/>
  <c r="I5686" i="2"/>
  <c r="G5686" i="2"/>
  <c r="H5686" i="2" s="1"/>
  <c r="C5686" i="2"/>
  <c r="I5685" i="2"/>
  <c r="G5685" i="2"/>
  <c r="H5685" i="2" s="1"/>
  <c r="C5685" i="2"/>
  <c r="I5684" i="2"/>
  <c r="G5684" i="2"/>
  <c r="H5684" i="2" s="1"/>
  <c r="C5684" i="2"/>
  <c r="I5683" i="2"/>
  <c r="G5683" i="2"/>
  <c r="H5683" i="2" s="1"/>
  <c r="C5683" i="2"/>
  <c r="I5682" i="2"/>
  <c r="G5682" i="2"/>
  <c r="H5682" i="2" s="1"/>
  <c r="C5682" i="2"/>
  <c r="I5681" i="2"/>
  <c r="G5681" i="2"/>
  <c r="H5681" i="2" s="1"/>
  <c r="C5681" i="2"/>
  <c r="I5680" i="2"/>
  <c r="G5680" i="2"/>
  <c r="H5680" i="2" s="1"/>
  <c r="C5680" i="2"/>
  <c r="I5679" i="2"/>
  <c r="G5679" i="2"/>
  <c r="H5679" i="2" s="1"/>
  <c r="C5679" i="2"/>
  <c r="I5678" i="2"/>
  <c r="G5678" i="2"/>
  <c r="H5678" i="2" s="1"/>
  <c r="C5678" i="2"/>
  <c r="I5677" i="2"/>
  <c r="G5677" i="2"/>
  <c r="H5677" i="2" s="1"/>
  <c r="C5677" i="2"/>
  <c r="I5676" i="2"/>
  <c r="G5676" i="2"/>
  <c r="H5676" i="2" s="1"/>
  <c r="C5676" i="2"/>
  <c r="I5675" i="2"/>
  <c r="G5675" i="2"/>
  <c r="H5675" i="2" s="1"/>
  <c r="C5675" i="2"/>
  <c r="I5674" i="2"/>
  <c r="G5674" i="2"/>
  <c r="H5674" i="2" s="1"/>
  <c r="C5674" i="2"/>
  <c r="I5673" i="2"/>
  <c r="G5673" i="2"/>
  <c r="H5673" i="2" s="1"/>
  <c r="C5673" i="2"/>
  <c r="I5672" i="2"/>
  <c r="G5672" i="2"/>
  <c r="H5672" i="2" s="1"/>
  <c r="C5672" i="2"/>
  <c r="I5671" i="2"/>
  <c r="G5671" i="2"/>
  <c r="H5671" i="2" s="1"/>
  <c r="C5671" i="2"/>
  <c r="I5670" i="2"/>
  <c r="G5670" i="2"/>
  <c r="H5670" i="2" s="1"/>
  <c r="C5670" i="2"/>
  <c r="I5669" i="2"/>
  <c r="G5669" i="2"/>
  <c r="H5669" i="2" s="1"/>
  <c r="C5669" i="2"/>
  <c r="I5668" i="2"/>
  <c r="G5668" i="2"/>
  <c r="H5668" i="2" s="1"/>
  <c r="C5668" i="2"/>
  <c r="I5667" i="2"/>
  <c r="G5667" i="2"/>
  <c r="H5667" i="2" s="1"/>
  <c r="C5667" i="2"/>
  <c r="I5666" i="2"/>
  <c r="G5666" i="2"/>
  <c r="H5666" i="2" s="1"/>
  <c r="C5666" i="2"/>
  <c r="I5665" i="2"/>
  <c r="G5665" i="2"/>
  <c r="H5665" i="2" s="1"/>
  <c r="C5665" i="2"/>
  <c r="I5664" i="2"/>
  <c r="G5664" i="2"/>
  <c r="H5664" i="2" s="1"/>
  <c r="C5664" i="2"/>
  <c r="I5663" i="2"/>
  <c r="G5663" i="2"/>
  <c r="H5663" i="2" s="1"/>
  <c r="C5663" i="2"/>
  <c r="I5662" i="2"/>
  <c r="G5662" i="2"/>
  <c r="H5662" i="2" s="1"/>
  <c r="C5662" i="2"/>
  <c r="I5661" i="2"/>
  <c r="G5661" i="2"/>
  <c r="H5661" i="2" s="1"/>
  <c r="C5661" i="2"/>
  <c r="I5660" i="2"/>
  <c r="G5660" i="2"/>
  <c r="H5660" i="2" s="1"/>
  <c r="C5660" i="2"/>
  <c r="I5659" i="2"/>
  <c r="G5659" i="2"/>
  <c r="H5659" i="2" s="1"/>
  <c r="C5659" i="2"/>
  <c r="I5658" i="2"/>
  <c r="G5658" i="2"/>
  <c r="H5658" i="2" s="1"/>
  <c r="C5658" i="2"/>
  <c r="I5657" i="2"/>
  <c r="G5657" i="2"/>
  <c r="H5657" i="2" s="1"/>
  <c r="C5657" i="2"/>
  <c r="I5656" i="2"/>
  <c r="G5656" i="2"/>
  <c r="H5656" i="2" s="1"/>
  <c r="C5656" i="2"/>
  <c r="I5655" i="2"/>
  <c r="G5655" i="2"/>
  <c r="H5655" i="2" s="1"/>
  <c r="C5655" i="2"/>
  <c r="I5654" i="2"/>
  <c r="G5654" i="2"/>
  <c r="H5654" i="2" s="1"/>
  <c r="C5654" i="2"/>
  <c r="I5653" i="2"/>
  <c r="G5653" i="2"/>
  <c r="H5653" i="2" s="1"/>
  <c r="C5653" i="2"/>
  <c r="I5652" i="2"/>
  <c r="G5652" i="2"/>
  <c r="H5652" i="2" s="1"/>
  <c r="C5652" i="2"/>
  <c r="I5651" i="2"/>
  <c r="G5651" i="2"/>
  <c r="H5651" i="2" s="1"/>
  <c r="C5651" i="2"/>
  <c r="I5650" i="2"/>
  <c r="G5650" i="2"/>
  <c r="H5650" i="2" s="1"/>
  <c r="C5650" i="2"/>
  <c r="I5649" i="2"/>
  <c r="G5649" i="2"/>
  <c r="H5649" i="2" s="1"/>
  <c r="C5649" i="2"/>
  <c r="I5648" i="2"/>
  <c r="G5648" i="2"/>
  <c r="H5648" i="2" s="1"/>
  <c r="C5648" i="2"/>
  <c r="I5647" i="2"/>
  <c r="G5647" i="2"/>
  <c r="H5647" i="2" s="1"/>
  <c r="C5647" i="2"/>
  <c r="I5646" i="2"/>
  <c r="G5646" i="2"/>
  <c r="H5646" i="2" s="1"/>
  <c r="C5646" i="2"/>
  <c r="I5645" i="2"/>
  <c r="G5645" i="2"/>
  <c r="H5645" i="2" s="1"/>
  <c r="C5645" i="2"/>
  <c r="I5644" i="2"/>
  <c r="G5644" i="2"/>
  <c r="H5644" i="2" s="1"/>
  <c r="C5644" i="2"/>
  <c r="I5643" i="2"/>
  <c r="G5643" i="2"/>
  <c r="H5643" i="2" s="1"/>
  <c r="C5643" i="2"/>
  <c r="I5642" i="2"/>
  <c r="G5642" i="2"/>
  <c r="H5642" i="2" s="1"/>
  <c r="C5642" i="2"/>
  <c r="I5641" i="2"/>
  <c r="G5641" i="2"/>
  <c r="H5641" i="2" s="1"/>
  <c r="C5641" i="2"/>
  <c r="I5640" i="2"/>
  <c r="G5640" i="2"/>
  <c r="H5640" i="2" s="1"/>
  <c r="C5640" i="2"/>
  <c r="I5639" i="2"/>
  <c r="G5639" i="2"/>
  <c r="H5639" i="2" s="1"/>
  <c r="C5639" i="2"/>
  <c r="I5638" i="2"/>
  <c r="G5638" i="2"/>
  <c r="H5638" i="2" s="1"/>
  <c r="C5638" i="2"/>
  <c r="I5637" i="2"/>
  <c r="G5637" i="2"/>
  <c r="H5637" i="2" s="1"/>
  <c r="C5637" i="2"/>
  <c r="I5636" i="2"/>
  <c r="H5636" i="2"/>
  <c r="G5636" i="2"/>
  <c r="C5636" i="2"/>
  <c r="I5635" i="2"/>
  <c r="G5635" i="2"/>
  <c r="H5635" i="2" s="1"/>
  <c r="C5635" i="2"/>
  <c r="I5634" i="2"/>
  <c r="G5634" i="2"/>
  <c r="H5634" i="2" s="1"/>
  <c r="C5634" i="2"/>
  <c r="I5633" i="2"/>
  <c r="G5633" i="2"/>
  <c r="H5633" i="2" s="1"/>
  <c r="C5633" i="2"/>
  <c r="I5632" i="2"/>
  <c r="G5632" i="2"/>
  <c r="H5632" i="2" s="1"/>
  <c r="C5632" i="2"/>
  <c r="I5631" i="2"/>
  <c r="G5631" i="2"/>
  <c r="H5631" i="2" s="1"/>
  <c r="C5631" i="2"/>
  <c r="I5630" i="2"/>
  <c r="G5630" i="2"/>
  <c r="H5630" i="2" s="1"/>
  <c r="C5630" i="2"/>
  <c r="I5629" i="2"/>
  <c r="G5629" i="2"/>
  <c r="H5629" i="2" s="1"/>
  <c r="C5629" i="2"/>
  <c r="I5628" i="2"/>
  <c r="G5628" i="2"/>
  <c r="H5628" i="2" s="1"/>
  <c r="C5628" i="2"/>
  <c r="I5627" i="2"/>
  <c r="G5627" i="2"/>
  <c r="H5627" i="2" s="1"/>
  <c r="C5627" i="2"/>
  <c r="I5626" i="2"/>
  <c r="G5626" i="2"/>
  <c r="H5626" i="2" s="1"/>
  <c r="C5626" i="2"/>
  <c r="I5625" i="2"/>
  <c r="G5625" i="2"/>
  <c r="H5625" i="2" s="1"/>
  <c r="C5625" i="2"/>
  <c r="I5624" i="2"/>
  <c r="G5624" i="2"/>
  <c r="H5624" i="2" s="1"/>
  <c r="C5624" i="2"/>
  <c r="I5623" i="2"/>
  <c r="G5623" i="2"/>
  <c r="H5623" i="2" s="1"/>
  <c r="C5623" i="2"/>
  <c r="I5622" i="2"/>
  <c r="G5622" i="2"/>
  <c r="H5622" i="2" s="1"/>
  <c r="C5622" i="2"/>
  <c r="I5621" i="2"/>
  <c r="G5621" i="2"/>
  <c r="H5621" i="2" s="1"/>
  <c r="C5621" i="2"/>
  <c r="I5620" i="2"/>
  <c r="G5620" i="2"/>
  <c r="H5620" i="2" s="1"/>
  <c r="C5620" i="2"/>
  <c r="I5619" i="2"/>
  <c r="G5619" i="2"/>
  <c r="H5619" i="2" s="1"/>
  <c r="C5619" i="2"/>
  <c r="I5618" i="2"/>
  <c r="G5618" i="2"/>
  <c r="H5618" i="2" s="1"/>
  <c r="C5618" i="2"/>
  <c r="I5617" i="2"/>
  <c r="G5617" i="2"/>
  <c r="H5617" i="2" s="1"/>
  <c r="C5617" i="2"/>
  <c r="I5616" i="2"/>
  <c r="G5616" i="2"/>
  <c r="H5616" i="2" s="1"/>
  <c r="C5616" i="2"/>
  <c r="I5615" i="2"/>
  <c r="G5615" i="2"/>
  <c r="H5615" i="2" s="1"/>
  <c r="C5615" i="2"/>
  <c r="I5614" i="2"/>
  <c r="G5614" i="2"/>
  <c r="H5614" i="2" s="1"/>
  <c r="C5614" i="2"/>
  <c r="I5613" i="2"/>
  <c r="G5613" i="2"/>
  <c r="H5613" i="2" s="1"/>
  <c r="C5613" i="2"/>
  <c r="I5612" i="2"/>
  <c r="G5612" i="2"/>
  <c r="H5612" i="2" s="1"/>
  <c r="C5612" i="2"/>
  <c r="I5611" i="2"/>
  <c r="G5611" i="2"/>
  <c r="H5611" i="2" s="1"/>
  <c r="C5611" i="2"/>
  <c r="I5610" i="2"/>
  <c r="G5610" i="2"/>
  <c r="H5610" i="2" s="1"/>
  <c r="C5610" i="2"/>
  <c r="I5609" i="2"/>
  <c r="G5609" i="2"/>
  <c r="H5609" i="2" s="1"/>
  <c r="C5609" i="2"/>
  <c r="I5608" i="2"/>
  <c r="G5608" i="2"/>
  <c r="H5608" i="2" s="1"/>
  <c r="C5608" i="2"/>
  <c r="I5607" i="2"/>
  <c r="G5607" i="2"/>
  <c r="H5607" i="2" s="1"/>
  <c r="C5607" i="2"/>
  <c r="I5606" i="2"/>
  <c r="G5606" i="2"/>
  <c r="H5606" i="2" s="1"/>
  <c r="C5606" i="2"/>
  <c r="I5605" i="2"/>
  <c r="G5605" i="2"/>
  <c r="H5605" i="2" s="1"/>
  <c r="C5605" i="2"/>
  <c r="I5604" i="2"/>
  <c r="G5604" i="2"/>
  <c r="H5604" i="2" s="1"/>
  <c r="C5604" i="2"/>
  <c r="I5603" i="2"/>
  <c r="G5603" i="2"/>
  <c r="H5603" i="2" s="1"/>
  <c r="C5603" i="2"/>
  <c r="I5602" i="2"/>
  <c r="G5602" i="2"/>
  <c r="H5602" i="2" s="1"/>
  <c r="C5602" i="2"/>
  <c r="I5601" i="2"/>
  <c r="G5601" i="2"/>
  <c r="H5601" i="2" s="1"/>
  <c r="C5601" i="2"/>
  <c r="I5600" i="2"/>
  <c r="G5600" i="2"/>
  <c r="H5600" i="2" s="1"/>
  <c r="C5600" i="2"/>
  <c r="I5599" i="2"/>
  <c r="G5599" i="2"/>
  <c r="H5599" i="2" s="1"/>
  <c r="C5599" i="2"/>
  <c r="I5598" i="2"/>
  <c r="G5598" i="2"/>
  <c r="H5598" i="2" s="1"/>
  <c r="C5598" i="2"/>
  <c r="I5597" i="2"/>
  <c r="G5597" i="2"/>
  <c r="H5597" i="2" s="1"/>
  <c r="C5597" i="2"/>
  <c r="I5596" i="2"/>
  <c r="G5596" i="2"/>
  <c r="H5596" i="2" s="1"/>
  <c r="C5596" i="2"/>
  <c r="I5595" i="2"/>
  <c r="G5595" i="2"/>
  <c r="H5595" i="2" s="1"/>
  <c r="C5595" i="2"/>
  <c r="I5594" i="2"/>
  <c r="G5594" i="2"/>
  <c r="H5594" i="2" s="1"/>
  <c r="C5594" i="2"/>
  <c r="I5593" i="2"/>
  <c r="G5593" i="2"/>
  <c r="H5593" i="2" s="1"/>
  <c r="C5593" i="2"/>
  <c r="I5592" i="2"/>
  <c r="G5592" i="2"/>
  <c r="H5592" i="2" s="1"/>
  <c r="C5592" i="2"/>
  <c r="I5591" i="2"/>
  <c r="G5591" i="2"/>
  <c r="H5591" i="2" s="1"/>
  <c r="C5591" i="2"/>
  <c r="I5590" i="2"/>
  <c r="G5590" i="2"/>
  <c r="H5590" i="2" s="1"/>
  <c r="C5590" i="2"/>
  <c r="I5589" i="2"/>
  <c r="G5589" i="2"/>
  <c r="H5589" i="2" s="1"/>
  <c r="C5589" i="2"/>
  <c r="I5588" i="2"/>
  <c r="G5588" i="2"/>
  <c r="H5588" i="2" s="1"/>
  <c r="C5588" i="2"/>
  <c r="I5587" i="2"/>
  <c r="G5587" i="2"/>
  <c r="H5587" i="2" s="1"/>
  <c r="C5587" i="2"/>
  <c r="I5586" i="2"/>
  <c r="G5586" i="2"/>
  <c r="H5586" i="2" s="1"/>
  <c r="C5586" i="2"/>
  <c r="I5585" i="2"/>
  <c r="G5585" i="2"/>
  <c r="H5585" i="2" s="1"/>
  <c r="C5585" i="2"/>
  <c r="I5584" i="2"/>
  <c r="G5584" i="2"/>
  <c r="H5584" i="2" s="1"/>
  <c r="C5584" i="2"/>
  <c r="I5583" i="2"/>
  <c r="G5583" i="2"/>
  <c r="H5583" i="2" s="1"/>
  <c r="C5583" i="2"/>
  <c r="I5582" i="2"/>
  <c r="G5582" i="2"/>
  <c r="H5582" i="2" s="1"/>
  <c r="C5582" i="2"/>
  <c r="I5581" i="2"/>
  <c r="G5581" i="2"/>
  <c r="H5581" i="2" s="1"/>
  <c r="C5581" i="2"/>
  <c r="I5580" i="2"/>
  <c r="G5580" i="2"/>
  <c r="H5580" i="2" s="1"/>
  <c r="C5580" i="2"/>
  <c r="I5579" i="2"/>
  <c r="G5579" i="2"/>
  <c r="H5579" i="2" s="1"/>
  <c r="C5579" i="2"/>
  <c r="I5578" i="2"/>
  <c r="G5578" i="2"/>
  <c r="H5578" i="2" s="1"/>
  <c r="C5578" i="2"/>
  <c r="I5577" i="2"/>
  <c r="G5577" i="2"/>
  <c r="H5577" i="2" s="1"/>
  <c r="C5577" i="2"/>
  <c r="I5576" i="2"/>
  <c r="G5576" i="2"/>
  <c r="H5576" i="2" s="1"/>
  <c r="C5576" i="2"/>
  <c r="I5575" i="2"/>
  <c r="G5575" i="2"/>
  <c r="H5575" i="2" s="1"/>
  <c r="C5575" i="2"/>
  <c r="I5574" i="2"/>
  <c r="G5574" i="2"/>
  <c r="H5574" i="2" s="1"/>
  <c r="C5574" i="2"/>
  <c r="I5573" i="2"/>
  <c r="G5573" i="2"/>
  <c r="H5573" i="2" s="1"/>
  <c r="C5573" i="2"/>
  <c r="I5572" i="2"/>
  <c r="G5572" i="2"/>
  <c r="H5572" i="2" s="1"/>
  <c r="C5572" i="2"/>
  <c r="I5571" i="2"/>
  <c r="G5571" i="2"/>
  <c r="H5571" i="2" s="1"/>
  <c r="C5571" i="2"/>
  <c r="I5570" i="2"/>
  <c r="G5570" i="2"/>
  <c r="H5570" i="2" s="1"/>
  <c r="C5570" i="2"/>
  <c r="I5569" i="2"/>
  <c r="G5569" i="2"/>
  <c r="H5569" i="2" s="1"/>
  <c r="C5569" i="2"/>
  <c r="I5568" i="2"/>
  <c r="G5568" i="2"/>
  <c r="H5568" i="2" s="1"/>
  <c r="C5568" i="2"/>
  <c r="I5567" i="2"/>
  <c r="H5567" i="2"/>
  <c r="G5567" i="2"/>
  <c r="C5567" i="2"/>
  <c r="I5566" i="2"/>
  <c r="G5566" i="2"/>
  <c r="H5566" i="2" s="1"/>
  <c r="C5566" i="2"/>
  <c r="I5565" i="2"/>
  <c r="G5565" i="2"/>
  <c r="H5565" i="2" s="1"/>
  <c r="C5565" i="2"/>
  <c r="I5564" i="2"/>
  <c r="G5564" i="2"/>
  <c r="H5564" i="2" s="1"/>
  <c r="C5564" i="2"/>
  <c r="I5563" i="2"/>
  <c r="G5563" i="2"/>
  <c r="H5563" i="2" s="1"/>
  <c r="C5563" i="2"/>
  <c r="I5562" i="2"/>
  <c r="G5562" i="2"/>
  <c r="H5562" i="2" s="1"/>
  <c r="C5562" i="2"/>
  <c r="I5561" i="2"/>
  <c r="G5561" i="2"/>
  <c r="H5561" i="2" s="1"/>
  <c r="C5561" i="2"/>
  <c r="I5560" i="2"/>
  <c r="G5560" i="2"/>
  <c r="H5560" i="2" s="1"/>
  <c r="C5560" i="2"/>
  <c r="I5559" i="2"/>
  <c r="G5559" i="2"/>
  <c r="H5559" i="2" s="1"/>
  <c r="C5559" i="2"/>
  <c r="I5558" i="2"/>
  <c r="G5558" i="2"/>
  <c r="H5558" i="2" s="1"/>
  <c r="C5558" i="2"/>
  <c r="I5557" i="2"/>
  <c r="G5557" i="2"/>
  <c r="H5557" i="2" s="1"/>
  <c r="C5557" i="2"/>
  <c r="I5556" i="2"/>
  <c r="G5556" i="2"/>
  <c r="H5556" i="2" s="1"/>
  <c r="C5556" i="2"/>
  <c r="I5555" i="2"/>
  <c r="G5555" i="2"/>
  <c r="H5555" i="2" s="1"/>
  <c r="C5555" i="2"/>
  <c r="I5554" i="2"/>
  <c r="G5554" i="2"/>
  <c r="H5554" i="2" s="1"/>
  <c r="C5554" i="2"/>
  <c r="I5553" i="2"/>
  <c r="G5553" i="2"/>
  <c r="H5553" i="2" s="1"/>
  <c r="C5553" i="2"/>
  <c r="I5552" i="2"/>
  <c r="G5552" i="2"/>
  <c r="H5552" i="2" s="1"/>
  <c r="C5552" i="2"/>
  <c r="I5551" i="2"/>
  <c r="G5551" i="2"/>
  <c r="H5551" i="2" s="1"/>
  <c r="C5551" i="2"/>
  <c r="I5550" i="2"/>
  <c r="G5550" i="2"/>
  <c r="H5550" i="2" s="1"/>
  <c r="C5550" i="2"/>
  <c r="I5549" i="2"/>
  <c r="G5549" i="2"/>
  <c r="H5549" i="2" s="1"/>
  <c r="C5549" i="2"/>
  <c r="I5548" i="2"/>
  <c r="G5548" i="2"/>
  <c r="H5548" i="2" s="1"/>
  <c r="C5548" i="2"/>
  <c r="I5547" i="2"/>
  <c r="G5547" i="2"/>
  <c r="H5547" i="2" s="1"/>
  <c r="C5547" i="2"/>
  <c r="I5546" i="2"/>
  <c r="G5546" i="2"/>
  <c r="H5546" i="2" s="1"/>
  <c r="C5546" i="2"/>
  <c r="I5545" i="2"/>
  <c r="G5545" i="2"/>
  <c r="H5545" i="2" s="1"/>
  <c r="C5545" i="2"/>
  <c r="I5544" i="2"/>
  <c r="G5544" i="2"/>
  <c r="H5544" i="2" s="1"/>
  <c r="C5544" i="2"/>
  <c r="I5543" i="2"/>
  <c r="G5543" i="2"/>
  <c r="H5543" i="2" s="1"/>
  <c r="C5543" i="2"/>
  <c r="I5542" i="2"/>
  <c r="G5542" i="2"/>
  <c r="H5542" i="2" s="1"/>
  <c r="C5542" i="2"/>
  <c r="I5541" i="2"/>
  <c r="G5541" i="2"/>
  <c r="H5541" i="2" s="1"/>
  <c r="C5541" i="2"/>
  <c r="I5540" i="2"/>
  <c r="G5540" i="2"/>
  <c r="H5540" i="2" s="1"/>
  <c r="C5540" i="2"/>
  <c r="I5539" i="2"/>
  <c r="G5539" i="2"/>
  <c r="H5539" i="2" s="1"/>
  <c r="C5539" i="2"/>
  <c r="I5538" i="2"/>
  <c r="G5538" i="2"/>
  <c r="H5538" i="2" s="1"/>
  <c r="C5538" i="2"/>
  <c r="I5537" i="2"/>
  <c r="G5537" i="2"/>
  <c r="H5537" i="2" s="1"/>
  <c r="C5537" i="2"/>
  <c r="I5536" i="2"/>
  <c r="G5536" i="2"/>
  <c r="H5536" i="2" s="1"/>
  <c r="C5536" i="2"/>
  <c r="I5535" i="2"/>
  <c r="G5535" i="2"/>
  <c r="H5535" i="2" s="1"/>
  <c r="C5535" i="2"/>
  <c r="I5534" i="2"/>
  <c r="G5534" i="2"/>
  <c r="H5534" i="2" s="1"/>
  <c r="C5534" i="2"/>
  <c r="I5533" i="2"/>
  <c r="G5533" i="2"/>
  <c r="H5533" i="2" s="1"/>
  <c r="C5533" i="2"/>
  <c r="I5532" i="2"/>
  <c r="G5532" i="2"/>
  <c r="H5532" i="2" s="1"/>
  <c r="C5532" i="2"/>
  <c r="I5531" i="2"/>
  <c r="G5531" i="2"/>
  <c r="H5531" i="2" s="1"/>
  <c r="C5531" i="2"/>
  <c r="I5530" i="2"/>
  <c r="G5530" i="2"/>
  <c r="H5530" i="2" s="1"/>
  <c r="C5530" i="2"/>
  <c r="I5529" i="2"/>
  <c r="G5529" i="2"/>
  <c r="H5529" i="2" s="1"/>
  <c r="C5529" i="2"/>
  <c r="I5528" i="2"/>
  <c r="G5528" i="2"/>
  <c r="H5528" i="2" s="1"/>
  <c r="C5528" i="2"/>
  <c r="I5527" i="2"/>
  <c r="G5527" i="2"/>
  <c r="H5527" i="2" s="1"/>
  <c r="C5527" i="2"/>
  <c r="I5526" i="2"/>
  <c r="G5526" i="2"/>
  <c r="H5526" i="2" s="1"/>
  <c r="C5526" i="2"/>
  <c r="I5525" i="2"/>
  <c r="G5525" i="2"/>
  <c r="H5525" i="2" s="1"/>
  <c r="C5525" i="2"/>
  <c r="I5524" i="2"/>
  <c r="G5524" i="2"/>
  <c r="H5524" i="2" s="1"/>
  <c r="C5524" i="2"/>
  <c r="I5523" i="2"/>
  <c r="G5523" i="2"/>
  <c r="H5523" i="2" s="1"/>
  <c r="C5523" i="2"/>
  <c r="I5522" i="2"/>
  <c r="G5522" i="2"/>
  <c r="H5522" i="2" s="1"/>
  <c r="C5522" i="2"/>
  <c r="I5521" i="2"/>
  <c r="G5521" i="2"/>
  <c r="H5521" i="2" s="1"/>
  <c r="C5521" i="2"/>
  <c r="I5520" i="2"/>
  <c r="G5520" i="2"/>
  <c r="H5520" i="2" s="1"/>
  <c r="C5520" i="2"/>
  <c r="I5519" i="2"/>
  <c r="G5519" i="2"/>
  <c r="H5519" i="2" s="1"/>
  <c r="C5519" i="2"/>
  <c r="I5518" i="2"/>
  <c r="G5518" i="2"/>
  <c r="H5518" i="2" s="1"/>
  <c r="C5518" i="2"/>
  <c r="I5517" i="2"/>
  <c r="G5517" i="2"/>
  <c r="H5517" i="2" s="1"/>
  <c r="C5517" i="2"/>
  <c r="I5516" i="2"/>
  <c r="G5516" i="2"/>
  <c r="H5516" i="2" s="1"/>
  <c r="C5516" i="2"/>
  <c r="I5515" i="2"/>
  <c r="G5515" i="2"/>
  <c r="H5515" i="2" s="1"/>
  <c r="C5515" i="2"/>
  <c r="I5514" i="2"/>
  <c r="G5514" i="2"/>
  <c r="H5514" i="2" s="1"/>
  <c r="C5514" i="2"/>
  <c r="I5513" i="2"/>
  <c r="G5513" i="2"/>
  <c r="H5513" i="2" s="1"/>
  <c r="C5513" i="2"/>
  <c r="I5512" i="2"/>
  <c r="G5512" i="2"/>
  <c r="H5512" i="2" s="1"/>
  <c r="C5512" i="2"/>
  <c r="I5511" i="2"/>
  <c r="G5511" i="2"/>
  <c r="H5511" i="2" s="1"/>
  <c r="C5511" i="2"/>
  <c r="I5510" i="2"/>
  <c r="G5510" i="2"/>
  <c r="H5510" i="2" s="1"/>
  <c r="C5510" i="2"/>
  <c r="I5509" i="2"/>
  <c r="G5509" i="2"/>
  <c r="H5509" i="2" s="1"/>
  <c r="C5509" i="2"/>
  <c r="I5508" i="2"/>
  <c r="G5508" i="2"/>
  <c r="H5508" i="2" s="1"/>
  <c r="C5508" i="2"/>
  <c r="I5507" i="2"/>
  <c r="G5507" i="2"/>
  <c r="H5507" i="2" s="1"/>
  <c r="C5507" i="2"/>
  <c r="I5506" i="2"/>
  <c r="G5506" i="2"/>
  <c r="H5506" i="2" s="1"/>
  <c r="C5506" i="2"/>
  <c r="I5505" i="2"/>
  <c r="G5505" i="2"/>
  <c r="H5505" i="2" s="1"/>
  <c r="C5505" i="2"/>
  <c r="I5504" i="2"/>
  <c r="G5504" i="2"/>
  <c r="H5504" i="2" s="1"/>
  <c r="C5504" i="2"/>
  <c r="I5503" i="2"/>
  <c r="G5503" i="2"/>
  <c r="H5503" i="2" s="1"/>
  <c r="C5503" i="2"/>
  <c r="I5502" i="2"/>
  <c r="G5502" i="2"/>
  <c r="H5502" i="2" s="1"/>
  <c r="C5502" i="2"/>
  <c r="I5501" i="2"/>
  <c r="G5501" i="2"/>
  <c r="H5501" i="2" s="1"/>
  <c r="C5501" i="2"/>
  <c r="I5500" i="2"/>
  <c r="G5500" i="2"/>
  <c r="H5500" i="2" s="1"/>
  <c r="C5500" i="2"/>
  <c r="I5499" i="2"/>
  <c r="G5499" i="2"/>
  <c r="H5499" i="2" s="1"/>
  <c r="C5499" i="2"/>
  <c r="I5498" i="2"/>
  <c r="G5498" i="2"/>
  <c r="H5498" i="2" s="1"/>
  <c r="C5498" i="2"/>
  <c r="I5497" i="2"/>
  <c r="G5497" i="2"/>
  <c r="H5497" i="2" s="1"/>
  <c r="C5497" i="2"/>
  <c r="I5496" i="2"/>
  <c r="G5496" i="2"/>
  <c r="H5496" i="2" s="1"/>
  <c r="C5496" i="2"/>
  <c r="I5495" i="2"/>
  <c r="G5495" i="2"/>
  <c r="H5495" i="2" s="1"/>
  <c r="C5495" i="2"/>
  <c r="I5494" i="2"/>
  <c r="G5494" i="2"/>
  <c r="H5494" i="2" s="1"/>
  <c r="C5494" i="2"/>
  <c r="I5493" i="2"/>
  <c r="G5493" i="2"/>
  <c r="H5493" i="2" s="1"/>
  <c r="C5493" i="2"/>
  <c r="I5492" i="2"/>
  <c r="G5492" i="2"/>
  <c r="H5492" i="2" s="1"/>
  <c r="C5492" i="2"/>
  <c r="I5491" i="2"/>
  <c r="G5491" i="2"/>
  <c r="H5491" i="2" s="1"/>
  <c r="C5491" i="2"/>
  <c r="I5490" i="2"/>
  <c r="G5490" i="2"/>
  <c r="H5490" i="2" s="1"/>
  <c r="C5490" i="2"/>
  <c r="I5489" i="2"/>
  <c r="G5489" i="2"/>
  <c r="H5489" i="2" s="1"/>
  <c r="C5489" i="2"/>
  <c r="I5488" i="2"/>
  <c r="G5488" i="2"/>
  <c r="H5488" i="2" s="1"/>
  <c r="C5488" i="2"/>
  <c r="I5487" i="2"/>
  <c r="G5487" i="2"/>
  <c r="H5487" i="2" s="1"/>
  <c r="C5487" i="2"/>
  <c r="I5486" i="2"/>
  <c r="G5486" i="2"/>
  <c r="H5486" i="2" s="1"/>
  <c r="C5486" i="2"/>
  <c r="I5485" i="2"/>
  <c r="G5485" i="2"/>
  <c r="H5485" i="2" s="1"/>
  <c r="C5485" i="2"/>
  <c r="I5484" i="2"/>
  <c r="G5484" i="2"/>
  <c r="H5484" i="2" s="1"/>
  <c r="C5484" i="2"/>
  <c r="I5483" i="2"/>
  <c r="G5483" i="2"/>
  <c r="H5483" i="2" s="1"/>
  <c r="C5483" i="2"/>
  <c r="I5482" i="2"/>
  <c r="G5482" i="2"/>
  <c r="H5482" i="2" s="1"/>
  <c r="C5482" i="2"/>
  <c r="I5481" i="2"/>
  <c r="G5481" i="2"/>
  <c r="H5481" i="2" s="1"/>
  <c r="C5481" i="2"/>
  <c r="I5480" i="2"/>
  <c r="G5480" i="2"/>
  <c r="H5480" i="2" s="1"/>
  <c r="C5480" i="2"/>
  <c r="I5479" i="2"/>
  <c r="G5479" i="2"/>
  <c r="H5479" i="2" s="1"/>
  <c r="C5479" i="2"/>
  <c r="I5478" i="2"/>
  <c r="G5478" i="2"/>
  <c r="H5478" i="2" s="1"/>
  <c r="C5478" i="2"/>
  <c r="I5477" i="2"/>
  <c r="G5477" i="2"/>
  <c r="H5477" i="2" s="1"/>
  <c r="C5477" i="2"/>
  <c r="I5476" i="2"/>
  <c r="G5476" i="2"/>
  <c r="H5476" i="2" s="1"/>
  <c r="C5476" i="2"/>
  <c r="I5475" i="2"/>
  <c r="G5475" i="2"/>
  <c r="H5475" i="2" s="1"/>
  <c r="C5475" i="2"/>
  <c r="I5474" i="2"/>
  <c r="G5474" i="2"/>
  <c r="H5474" i="2" s="1"/>
  <c r="C5474" i="2"/>
  <c r="I5473" i="2"/>
  <c r="G5473" i="2"/>
  <c r="H5473" i="2" s="1"/>
  <c r="C5473" i="2"/>
  <c r="I5472" i="2"/>
  <c r="G5472" i="2"/>
  <c r="H5472" i="2" s="1"/>
  <c r="C5472" i="2"/>
  <c r="I5471" i="2"/>
  <c r="G5471" i="2"/>
  <c r="H5471" i="2" s="1"/>
  <c r="C5471" i="2"/>
  <c r="I5470" i="2"/>
  <c r="G5470" i="2"/>
  <c r="H5470" i="2" s="1"/>
  <c r="C5470" i="2"/>
  <c r="I5469" i="2"/>
  <c r="G5469" i="2"/>
  <c r="H5469" i="2" s="1"/>
  <c r="C5469" i="2"/>
  <c r="I5468" i="2"/>
  <c r="G5468" i="2"/>
  <c r="H5468" i="2" s="1"/>
  <c r="C5468" i="2"/>
  <c r="I5467" i="2"/>
  <c r="G5467" i="2"/>
  <c r="H5467" i="2" s="1"/>
  <c r="C5467" i="2"/>
  <c r="I5466" i="2"/>
  <c r="G5466" i="2"/>
  <c r="H5466" i="2" s="1"/>
  <c r="C5466" i="2"/>
  <c r="I5465" i="2"/>
  <c r="G5465" i="2"/>
  <c r="H5465" i="2" s="1"/>
  <c r="C5465" i="2"/>
  <c r="I5464" i="2"/>
  <c r="G5464" i="2"/>
  <c r="H5464" i="2" s="1"/>
  <c r="C5464" i="2"/>
  <c r="I5463" i="2"/>
  <c r="G5463" i="2"/>
  <c r="H5463" i="2" s="1"/>
  <c r="C5463" i="2"/>
  <c r="I5462" i="2"/>
  <c r="G5462" i="2"/>
  <c r="H5462" i="2" s="1"/>
  <c r="C5462" i="2"/>
  <c r="I5461" i="2"/>
  <c r="G5461" i="2"/>
  <c r="H5461" i="2" s="1"/>
  <c r="C5461" i="2"/>
  <c r="I5460" i="2"/>
  <c r="G5460" i="2"/>
  <c r="H5460" i="2" s="1"/>
  <c r="C5460" i="2"/>
  <c r="I5459" i="2"/>
  <c r="G5459" i="2"/>
  <c r="H5459" i="2" s="1"/>
  <c r="C5459" i="2"/>
  <c r="I5458" i="2"/>
  <c r="G5458" i="2"/>
  <c r="H5458" i="2" s="1"/>
  <c r="C5458" i="2"/>
  <c r="I5457" i="2"/>
  <c r="G5457" i="2"/>
  <c r="H5457" i="2" s="1"/>
  <c r="C5457" i="2"/>
  <c r="I5456" i="2"/>
  <c r="G5456" i="2"/>
  <c r="H5456" i="2" s="1"/>
  <c r="C5456" i="2"/>
  <c r="I5455" i="2"/>
  <c r="G5455" i="2"/>
  <c r="H5455" i="2" s="1"/>
  <c r="C5455" i="2"/>
  <c r="I5454" i="2"/>
  <c r="G5454" i="2"/>
  <c r="H5454" i="2" s="1"/>
  <c r="C5454" i="2"/>
  <c r="I5453" i="2"/>
  <c r="G5453" i="2"/>
  <c r="H5453" i="2" s="1"/>
  <c r="C5453" i="2"/>
  <c r="I5452" i="2"/>
  <c r="G5452" i="2"/>
  <c r="H5452" i="2" s="1"/>
  <c r="C5452" i="2"/>
  <c r="I5451" i="2"/>
  <c r="G5451" i="2"/>
  <c r="H5451" i="2" s="1"/>
  <c r="C5451" i="2"/>
  <c r="I5450" i="2"/>
  <c r="G5450" i="2"/>
  <c r="H5450" i="2" s="1"/>
  <c r="C5450" i="2"/>
  <c r="I5449" i="2"/>
  <c r="G5449" i="2"/>
  <c r="H5449" i="2" s="1"/>
  <c r="C5449" i="2"/>
  <c r="I5448" i="2"/>
  <c r="G5448" i="2"/>
  <c r="H5448" i="2" s="1"/>
  <c r="C5448" i="2"/>
  <c r="I5447" i="2"/>
  <c r="G5447" i="2"/>
  <c r="H5447" i="2" s="1"/>
  <c r="C5447" i="2"/>
  <c r="I5446" i="2"/>
  <c r="G5446" i="2"/>
  <c r="H5446" i="2" s="1"/>
  <c r="C5446" i="2"/>
  <c r="I5445" i="2"/>
  <c r="G5445" i="2"/>
  <c r="H5445" i="2" s="1"/>
  <c r="C5445" i="2"/>
  <c r="I5444" i="2"/>
  <c r="G5444" i="2"/>
  <c r="H5444" i="2" s="1"/>
  <c r="C5444" i="2"/>
  <c r="I5443" i="2"/>
  <c r="G5443" i="2"/>
  <c r="H5443" i="2" s="1"/>
  <c r="C5443" i="2"/>
  <c r="I5442" i="2"/>
  <c r="G5442" i="2"/>
  <c r="H5442" i="2" s="1"/>
  <c r="C5442" i="2"/>
  <c r="I5441" i="2"/>
  <c r="G5441" i="2"/>
  <c r="H5441" i="2" s="1"/>
  <c r="C5441" i="2"/>
  <c r="I5440" i="2"/>
  <c r="G5440" i="2"/>
  <c r="H5440" i="2" s="1"/>
  <c r="C5440" i="2"/>
  <c r="I5439" i="2"/>
  <c r="G5439" i="2"/>
  <c r="H5439" i="2" s="1"/>
  <c r="C5439" i="2"/>
  <c r="I5438" i="2"/>
  <c r="G5438" i="2"/>
  <c r="H5438" i="2" s="1"/>
  <c r="C5438" i="2"/>
  <c r="I5437" i="2"/>
  <c r="G5437" i="2"/>
  <c r="H5437" i="2" s="1"/>
  <c r="C5437" i="2"/>
  <c r="I5436" i="2"/>
  <c r="G5436" i="2"/>
  <c r="H5436" i="2" s="1"/>
  <c r="C5436" i="2"/>
  <c r="I5435" i="2"/>
  <c r="G5435" i="2"/>
  <c r="H5435" i="2" s="1"/>
  <c r="C5435" i="2"/>
  <c r="I5434" i="2"/>
  <c r="G5434" i="2"/>
  <c r="H5434" i="2" s="1"/>
  <c r="C5434" i="2"/>
  <c r="I5433" i="2"/>
  <c r="G5433" i="2"/>
  <c r="H5433" i="2" s="1"/>
  <c r="C5433" i="2"/>
  <c r="I5432" i="2"/>
  <c r="G5432" i="2"/>
  <c r="H5432" i="2" s="1"/>
  <c r="C5432" i="2"/>
  <c r="I5431" i="2"/>
  <c r="G5431" i="2"/>
  <c r="H5431" i="2" s="1"/>
  <c r="C5431" i="2"/>
  <c r="I5430" i="2"/>
  <c r="G5430" i="2"/>
  <c r="H5430" i="2" s="1"/>
  <c r="C5430" i="2"/>
  <c r="I5429" i="2"/>
  <c r="G5429" i="2"/>
  <c r="H5429" i="2" s="1"/>
  <c r="C5429" i="2"/>
  <c r="I5428" i="2"/>
  <c r="G5428" i="2"/>
  <c r="H5428" i="2" s="1"/>
  <c r="C5428" i="2"/>
  <c r="I5427" i="2"/>
  <c r="G5427" i="2"/>
  <c r="H5427" i="2" s="1"/>
  <c r="C5427" i="2"/>
  <c r="I5426" i="2"/>
  <c r="G5426" i="2"/>
  <c r="H5426" i="2" s="1"/>
  <c r="C5426" i="2"/>
  <c r="I5425" i="2"/>
  <c r="G5425" i="2"/>
  <c r="H5425" i="2" s="1"/>
  <c r="C5425" i="2"/>
  <c r="I5424" i="2"/>
  <c r="G5424" i="2"/>
  <c r="H5424" i="2" s="1"/>
  <c r="C5424" i="2"/>
  <c r="I5423" i="2"/>
  <c r="G5423" i="2"/>
  <c r="H5423" i="2" s="1"/>
  <c r="C5423" i="2"/>
  <c r="I5422" i="2"/>
  <c r="G5422" i="2"/>
  <c r="H5422" i="2" s="1"/>
  <c r="C5422" i="2"/>
  <c r="I5421" i="2"/>
  <c r="G5421" i="2"/>
  <c r="H5421" i="2" s="1"/>
  <c r="C5421" i="2"/>
  <c r="I5420" i="2"/>
  <c r="G5420" i="2"/>
  <c r="H5420" i="2" s="1"/>
  <c r="C5420" i="2"/>
  <c r="I5419" i="2"/>
  <c r="G5419" i="2"/>
  <c r="H5419" i="2" s="1"/>
  <c r="C5419" i="2"/>
  <c r="I5418" i="2"/>
  <c r="G5418" i="2"/>
  <c r="H5418" i="2" s="1"/>
  <c r="C5418" i="2"/>
  <c r="I5417" i="2"/>
  <c r="G5417" i="2"/>
  <c r="H5417" i="2" s="1"/>
  <c r="C5417" i="2"/>
  <c r="I5416" i="2"/>
  <c r="G5416" i="2"/>
  <c r="H5416" i="2" s="1"/>
  <c r="C5416" i="2"/>
  <c r="I5415" i="2"/>
  <c r="G5415" i="2"/>
  <c r="H5415" i="2" s="1"/>
  <c r="C5415" i="2"/>
  <c r="I5414" i="2"/>
  <c r="G5414" i="2"/>
  <c r="H5414" i="2" s="1"/>
  <c r="C5414" i="2"/>
  <c r="I5413" i="2"/>
  <c r="G5413" i="2"/>
  <c r="H5413" i="2" s="1"/>
  <c r="C5413" i="2"/>
  <c r="I5412" i="2"/>
  <c r="G5412" i="2"/>
  <c r="H5412" i="2" s="1"/>
  <c r="C5412" i="2"/>
  <c r="I5411" i="2"/>
  <c r="G5411" i="2"/>
  <c r="H5411" i="2" s="1"/>
  <c r="C5411" i="2"/>
  <c r="I5410" i="2"/>
  <c r="G5410" i="2"/>
  <c r="H5410" i="2" s="1"/>
  <c r="C5410" i="2"/>
  <c r="I5409" i="2"/>
  <c r="G5409" i="2"/>
  <c r="H5409" i="2" s="1"/>
  <c r="C5409" i="2"/>
  <c r="I5408" i="2"/>
  <c r="G5408" i="2"/>
  <c r="H5408" i="2" s="1"/>
  <c r="C5408" i="2"/>
  <c r="I5407" i="2"/>
  <c r="G5407" i="2"/>
  <c r="H5407" i="2" s="1"/>
  <c r="C5407" i="2"/>
  <c r="I5406" i="2"/>
  <c r="G5406" i="2"/>
  <c r="H5406" i="2" s="1"/>
  <c r="C5406" i="2"/>
  <c r="I5405" i="2"/>
  <c r="G5405" i="2"/>
  <c r="H5405" i="2" s="1"/>
  <c r="C5405" i="2"/>
  <c r="I5404" i="2"/>
  <c r="G5404" i="2"/>
  <c r="H5404" i="2" s="1"/>
  <c r="C5404" i="2"/>
  <c r="I5403" i="2"/>
  <c r="G5403" i="2"/>
  <c r="H5403" i="2" s="1"/>
  <c r="C5403" i="2"/>
  <c r="I5402" i="2"/>
  <c r="G5402" i="2"/>
  <c r="H5402" i="2" s="1"/>
  <c r="C5402" i="2"/>
  <c r="I5401" i="2"/>
  <c r="G5401" i="2"/>
  <c r="H5401" i="2" s="1"/>
  <c r="C5401" i="2"/>
  <c r="I5400" i="2"/>
  <c r="G5400" i="2"/>
  <c r="H5400" i="2" s="1"/>
  <c r="C5400" i="2"/>
  <c r="I5399" i="2"/>
  <c r="G5399" i="2"/>
  <c r="H5399" i="2" s="1"/>
  <c r="C5399" i="2"/>
  <c r="I5398" i="2"/>
  <c r="G5398" i="2"/>
  <c r="H5398" i="2" s="1"/>
  <c r="C5398" i="2"/>
  <c r="I5397" i="2"/>
  <c r="G5397" i="2"/>
  <c r="H5397" i="2" s="1"/>
  <c r="C5397" i="2"/>
  <c r="I5396" i="2"/>
  <c r="G5396" i="2"/>
  <c r="H5396" i="2" s="1"/>
  <c r="C5396" i="2"/>
  <c r="I5395" i="2"/>
  <c r="G5395" i="2"/>
  <c r="H5395" i="2" s="1"/>
  <c r="C5395" i="2"/>
  <c r="I5394" i="2"/>
  <c r="G5394" i="2"/>
  <c r="H5394" i="2" s="1"/>
  <c r="C5394" i="2"/>
  <c r="I5393" i="2"/>
  <c r="G5393" i="2"/>
  <c r="H5393" i="2" s="1"/>
  <c r="C5393" i="2"/>
  <c r="I5392" i="2"/>
  <c r="G5392" i="2"/>
  <c r="H5392" i="2" s="1"/>
  <c r="C5392" i="2"/>
  <c r="I5391" i="2"/>
  <c r="G5391" i="2"/>
  <c r="H5391" i="2" s="1"/>
  <c r="C5391" i="2"/>
  <c r="I5390" i="2"/>
  <c r="G5390" i="2"/>
  <c r="H5390" i="2" s="1"/>
  <c r="C5390" i="2"/>
  <c r="I5389" i="2"/>
  <c r="G5389" i="2"/>
  <c r="H5389" i="2" s="1"/>
  <c r="C5389" i="2"/>
  <c r="I5388" i="2"/>
  <c r="G5388" i="2"/>
  <c r="H5388" i="2" s="1"/>
  <c r="C5388" i="2"/>
  <c r="I5387" i="2"/>
  <c r="G5387" i="2"/>
  <c r="H5387" i="2" s="1"/>
  <c r="C5387" i="2"/>
  <c r="I5386" i="2"/>
  <c r="G5386" i="2"/>
  <c r="H5386" i="2" s="1"/>
  <c r="C5386" i="2"/>
  <c r="I5385" i="2"/>
  <c r="G5385" i="2"/>
  <c r="H5385" i="2" s="1"/>
  <c r="C5385" i="2"/>
  <c r="I5384" i="2"/>
  <c r="G5384" i="2"/>
  <c r="H5384" i="2" s="1"/>
  <c r="C5384" i="2"/>
  <c r="I5383" i="2"/>
  <c r="G5383" i="2"/>
  <c r="H5383" i="2" s="1"/>
  <c r="C5383" i="2"/>
  <c r="I5382" i="2"/>
  <c r="G5382" i="2"/>
  <c r="H5382" i="2" s="1"/>
  <c r="C5382" i="2"/>
  <c r="I5381" i="2"/>
  <c r="G5381" i="2"/>
  <c r="H5381" i="2" s="1"/>
  <c r="C5381" i="2"/>
  <c r="I5380" i="2"/>
  <c r="G5380" i="2"/>
  <c r="H5380" i="2" s="1"/>
  <c r="C5380" i="2"/>
  <c r="I5379" i="2"/>
  <c r="G5379" i="2"/>
  <c r="H5379" i="2" s="1"/>
  <c r="C5379" i="2"/>
  <c r="I5378" i="2"/>
  <c r="G5378" i="2"/>
  <c r="H5378" i="2" s="1"/>
  <c r="C5378" i="2"/>
  <c r="I5377" i="2"/>
  <c r="H5377" i="2"/>
  <c r="G5377" i="2"/>
  <c r="C5377" i="2"/>
  <c r="I5376" i="2"/>
  <c r="G5376" i="2"/>
  <c r="H5376" i="2" s="1"/>
  <c r="C5376" i="2"/>
  <c r="I5375" i="2"/>
  <c r="G5375" i="2"/>
  <c r="H5375" i="2" s="1"/>
  <c r="C5375" i="2"/>
  <c r="I5374" i="2"/>
  <c r="G5374" i="2"/>
  <c r="H5374" i="2" s="1"/>
  <c r="C5374" i="2"/>
  <c r="I5373" i="2"/>
  <c r="G5373" i="2"/>
  <c r="H5373" i="2" s="1"/>
  <c r="C5373" i="2"/>
  <c r="I5372" i="2"/>
  <c r="G5372" i="2"/>
  <c r="H5372" i="2" s="1"/>
  <c r="C5372" i="2"/>
  <c r="I5371" i="2"/>
  <c r="G5371" i="2"/>
  <c r="H5371" i="2" s="1"/>
  <c r="C5371" i="2"/>
  <c r="I5370" i="2"/>
  <c r="G5370" i="2"/>
  <c r="H5370" i="2" s="1"/>
  <c r="C5370" i="2"/>
  <c r="I5369" i="2"/>
  <c r="G5369" i="2"/>
  <c r="H5369" i="2" s="1"/>
  <c r="C5369" i="2"/>
  <c r="I5368" i="2"/>
  <c r="G5368" i="2"/>
  <c r="H5368" i="2" s="1"/>
  <c r="C5368" i="2"/>
  <c r="I5367" i="2"/>
  <c r="H5367" i="2"/>
  <c r="G5367" i="2"/>
  <c r="C5367" i="2"/>
  <c r="I5366" i="2"/>
  <c r="G5366" i="2"/>
  <c r="H5366" i="2" s="1"/>
  <c r="C5366" i="2"/>
  <c r="I5365" i="2"/>
  <c r="G5365" i="2"/>
  <c r="H5365" i="2" s="1"/>
  <c r="C5365" i="2"/>
  <c r="I5364" i="2"/>
  <c r="G5364" i="2"/>
  <c r="H5364" i="2" s="1"/>
  <c r="C5364" i="2"/>
  <c r="I5363" i="2"/>
  <c r="G5363" i="2"/>
  <c r="H5363" i="2" s="1"/>
  <c r="C5363" i="2"/>
  <c r="I5362" i="2"/>
  <c r="G5362" i="2"/>
  <c r="H5362" i="2" s="1"/>
  <c r="C5362" i="2"/>
  <c r="I5361" i="2"/>
  <c r="G5361" i="2"/>
  <c r="H5361" i="2" s="1"/>
  <c r="C5361" i="2"/>
  <c r="I5360" i="2"/>
  <c r="G5360" i="2"/>
  <c r="H5360" i="2" s="1"/>
  <c r="C5360" i="2"/>
  <c r="I5359" i="2"/>
  <c r="G5359" i="2"/>
  <c r="H5359" i="2" s="1"/>
  <c r="C5359" i="2"/>
  <c r="I5358" i="2"/>
  <c r="G5358" i="2"/>
  <c r="H5358" i="2" s="1"/>
  <c r="C5358" i="2"/>
  <c r="I5357" i="2"/>
  <c r="G5357" i="2"/>
  <c r="H5357" i="2" s="1"/>
  <c r="C5357" i="2"/>
  <c r="I5356" i="2"/>
  <c r="G5356" i="2"/>
  <c r="H5356" i="2" s="1"/>
  <c r="C5356" i="2"/>
  <c r="I5355" i="2"/>
  <c r="G5355" i="2"/>
  <c r="H5355" i="2" s="1"/>
  <c r="C5355" i="2"/>
  <c r="I5354" i="2"/>
  <c r="G5354" i="2"/>
  <c r="H5354" i="2" s="1"/>
  <c r="C5354" i="2"/>
  <c r="I5353" i="2"/>
  <c r="G5353" i="2"/>
  <c r="H5353" i="2" s="1"/>
  <c r="C5353" i="2"/>
  <c r="I5352" i="2"/>
  <c r="G5352" i="2"/>
  <c r="H5352" i="2" s="1"/>
  <c r="C5352" i="2"/>
  <c r="I5351" i="2"/>
  <c r="G5351" i="2"/>
  <c r="H5351" i="2" s="1"/>
  <c r="C5351" i="2"/>
  <c r="I5350" i="2"/>
  <c r="G5350" i="2"/>
  <c r="H5350" i="2" s="1"/>
  <c r="C5350" i="2"/>
  <c r="I5349" i="2"/>
  <c r="G5349" i="2"/>
  <c r="H5349" i="2" s="1"/>
  <c r="C5349" i="2"/>
  <c r="I5348" i="2"/>
  <c r="G5348" i="2"/>
  <c r="H5348" i="2" s="1"/>
  <c r="C5348" i="2"/>
  <c r="I5347" i="2"/>
  <c r="G5347" i="2"/>
  <c r="H5347" i="2" s="1"/>
  <c r="C5347" i="2"/>
  <c r="I5346" i="2"/>
  <c r="G5346" i="2"/>
  <c r="H5346" i="2" s="1"/>
  <c r="C5346" i="2"/>
  <c r="I5345" i="2"/>
  <c r="G5345" i="2"/>
  <c r="H5345" i="2" s="1"/>
  <c r="C5345" i="2"/>
  <c r="I5344" i="2"/>
  <c r="G5344" i="2"/>
  <c r="H5344" i="2" s="1"/>
  <c r="C5344" i="2"/>
  <c r="I5343" i="2"/>
  <c r="G5343" i="2"/>
  <c r="H5343" i="2" s="1"/>
  <c r="C5343" i="2"/>
  <c r="I5342" i="2"/>
  <c r="G5342" i="2"/>
  <c r="H5342" i="2" s="1"/>
  <c r="C5342" i="2"/>
  <c r="I5341" i="2"/>
  <c r="G5341" i="2"/>
  <c r="H5341" i="2" s="1"/>
  <c r="C5341" i="2"/>
  <c r="I5340" i="2"/>
  <c r="G5340" i="2"/>
  <c r="H5340" i="2" s="1"/>
  <c r="C5340" i="2"/>
  <c r="I5339" i="2"/>
  <c r="G5339" i="2"/>
  <c r="H5339" i="2" s="1"/>
  <c r="C5339" i="2"/>
  <c r="I5338" i="2"/>
  <c r="G5338" i="2"/>
  <c r="H5338" i="2" s="1"/>
  <c r="C5338" i="2"/>
  <c r="I5337" i="2"/>
  <c r="G5337" i="2"/>
  <c r="H5337" i="2" s="1"/>
  <c r="C5337" i="2"/>
  <c r="I5336" i="2"/>
  <c r="G5336" i="2"/>
  <c r="H5336" i="2" s="1"/>
  <c r="C5336" i="2"/>
  <c r="I5335" i="2"/>
  <c r="G5335" i="2"/>
  <c r="H5335" i="2" s="1"/>
  <c r="C5335" i="2"/>
  <c r="I5334" i="2"/>
  <c r="G5334" i="2"/>
  <c r="H5334" i="2" s="1"/>
  <c r="C5334" i="2"/>
  <c r="I5333" i="2"/>
  <c r="G5333" i="2"/>
  <c r="H5333" i="2" s="1"/>
  <c r="C5333" i="2"/>
  <c r="I5332" i="2"/>
  <c r="G5332" i="2"/>
  <c r="H5332" i="2" s="1"/>
  <c r="C5332" i="2"/>
  <c r="I5331" i="2"/>
  <c r="G5331" i="2"/>
  <c r="H5331" i="2" s="1"/>
  <c r="C5331" i="2"/>
  <c r="I5330" i="2"/>
  <c r="G5330" i="2"/>
  <c r="H5330" i="2" s="1"/>
  <c r="C5330" i="2"/>
  <c r="I5329" i="2"/>
  <c r="G5329" i="2"/>
  <c r="H5329" i="2" s="1"/>
  <c r="C5329" i="2"/>
  <c r="I5328" i="2"/>
  <c r="G5328" i="2"/>
  <c r="H5328" i="2" s="1"/>
  <c r="C5328" i="2"/>
  <c r="I5327" i="2"/>
  <c r="G5327" i="2"/>
  <c r="H5327" i="2" s="1"/>
  <c r="C5327" i="2"/>
  <c r="I5326" i="2"/>
  <c r="G5326" i="2"/>
  <c r="H5326" i="2" s="1"/>
  <c r="C5326" i="2"/>
  <c r="I5325" i="2"/>
  <c r="G5325" i="2"/>
  <c r="H5325" i="2" s="1"/>
  <c r="C5325" i="2"/>
  <c r="I5324" i="2"/>
  <c r="G5324" i="2"/>
  <c r="H5324" i="2" s="1"/>
  <c r="C5324" i="2"/>
  <c r="I5323" i="2"/>
  <c r="G5323" i="2"/>
  <c r="H5323" i="2" s="1"/>
  <c r="C5323" i="2"/>
  <c r="I5322" i="2"/>
  <c r="G5322" i="2"/>
  <c r="H5322" i="2" s="1"/>
  <c r="C5322" i="2"/>
  <c r="I5321" i="2"/>
  <c r="G5321" i="2"/>
  <c r="H5321" i="2" s="1"/>
  <c r="C5321" i="2"/>
  <c r="I5320" i="2"/>
  <c r="G5320" i="2"/>
  <c r="H5320" i="2" s="1"/>
  <c r="C5320" i="2"/>
  <c r="I5319" i="2"/>
  <c r="G5319" i="2"/>
  <c r="H5319" i="2" s="1"/>
  <c r="C5319" i="2"/>
  <c r="I5318" i="2"/>
  <c r="G5318" i="2"/>
  <c r="H5318" i="2" s="1"/>
  <c r="C5318" i="2"/>
  <c r="I5317" i="2"/>
  <c r="G5317" i="2"/>
  <c r="H5317" i="2" s="1"/>
  <c r="C5317" i="2"/>
  <c r="I5316" i="2"/>
  <c r="G5316" i="2"/>
  <c r="H5316" i="2" s="1"/>
  <c r="C5316" i="2"/>
  <c r="I5315" i="2"/>
  <c r="G5315" i="2"/>
  <c r="H5315" i="2" s="1"/>
  <c r="C5315" i="2"/>
  <c r="I5314" i="2"/>
  <c r="G5314" i="2"/>
  <c r="H5314" i="2" s="1"/>
  <c r="C5314" i="2"/>
  <c r="I5313" i="2"/>
  <c r="G5313" i="2"/>
  <c r="H5313" i="2" s="1"/>
  <c r="C5313" i="2"/>
  <c r="I5312" i="2"/>
  <c r="G5312" i="2"/>
  <c r="H5312" i="2" s="1"/>
  <c r="C5312" i="2"/>
  <c r="I5311" i="2"/>
  <c r="G5311" i="2"/>
  <c r="H5311" i="2" s="1"/>
  <c r="C5311" i="2"/>
  <c r="I5310" i="2"/>
  <c r="G5310" i="2"/>
  <c r="H5310" i="2" s="1"/>
  <c r="C5310" i="2"/>
  <c r="I5309" i="2"/>
  <c r="G5309" i="2"/>
  <c r="H5309" i="2" s="1"/>
  <c r="C5309" i="2"/>
  <c r="I5308" i="2"/>
  <c r="G5308" i="2"/>
  <c r="H5308" i="2" s="1"/>
  <c r="C5308" i="2"/>
  <c r="I5307" i="2"/>
  <c r="G5307" i="2"/>
  <c r="H5307" i="2" s="1"/>
  <c r="C5307" i="2"/>
  <c r="I5306" i="2"/>
  <c r="G5306" i="2"/>
  <c r="H5306" i="2" s="1"/>
  <c r="C5306" i="2"/>
  <c r="I5305" i="2"/>
  <c r="G5305" i="2"/>
  <c r="H5305" i="2" s="1"/>
  <c r="C5305" i="2"/>
  <c r="I5304" i="2"/>
  <c r="G5304" i="2"/>
  <c r="H5304" i="2" s="1"/>
  <c r="C5304" i="2"/>
  <c r="I5303" i="2"/>
  <c r="H5303" i="2"/>
  <c r="G5303" i="2"/>
  <c r="C5303" i="2"/>
  <c r="I5302" i="2"/>
  <c r="G5302" i="2"/>
  <c r="H5302" i="2" s="1"/>
  <c r="C5302" i="2"/>
  <c r="I5301" i="2"/>
  <c r="G5301" i="2"/>
  <c r="H5301" i="2" s="1"/>
  <c r="C5301" i="2"/>
  <c r="I5300" i="2"/>
  <c r="G5300" i="2"/>
  <c r="H5300" i="2" s="1"/>
  <c r="C5300" i="2"/>
  <c r="I5299" i="2"/>
  <c r="G5299" i="2"/>
  <c r="H5299" i="2" s="1"/>
  <c r="C5299" i="2"/>
  <c r="I5298" i="2"/>
  <c r="G5298" i="2"/>
  <c r="H5298" i="2" s="1"/>
  <c r="C5298" i="2"/>
  <c r="I5297" i="2"/>
  <c r="G5297" i="2"/>
  <c r="H5297" i="2" s="1"/>
  <c r="C5297" i="2"/>
  <c r="I5296" i="2"/>
  <c r="G5296" i="2"/>
  <c r="H5296" i="2" s="1"/>
  <c r="C5296" i="2"/>
  <c r="I5295" i="2"/>
  <c r="G5295" i="2"/>
  <c r="H5295" i="2" s="1"/>
  <c r="C5295" i="2"/>
  <c r="I5294" i="2"/>
  <c r="G5294" i="2"/>
  <c r="H5294" i="2" s="1"/>
  <c r="C5294" i="2"/>
  <c r="I5293" i="2"/>
  <c r="G5293" i="2"/>
  <c r="H5293" i="2" s="1"/>
  <c r="C5293" i="2"/>
  <c r="I5292" i="2"/>
  <c r="G5292" i="2"/>
  <c r="H5292" i="2" s="1"/>
  <c r="C5292" i="2"/>
  <c r="I5291" i="2"/>
  <c r="G5291" i="2"/>
  <c r="H5291" i="2" s="1"/>
  <c r="C5291" i="2"/>
  <c r="I5290" i="2"/>
  <c r="G5290" i="2"/>
  <c r="H5290" i="2" s="1"/>
  <c r="C5290" i="2"/>
  <c r="I5289" i="2"/>
  <c r="G5289" i="2"/>
  <c r="H5289" i="2" s="1"/>
  <c r="C5289" i="2"/>
  <c r="I5288" i="2"/>
  <c r="G5288" i="2"/>
  <c r="H5288" i="2" s="1"/>
  <c r="C5288" i="2"/>
  <c r="I5287" i="2"/>
  <c r="G5287" i="2"/>
  <c r="H5287" i="2" s="1"/>
  <c r="C5287" i="2"/>
  <c r="I5286" i="2"/>
  <c r="G5286" i="2"/>
  <c r="H5286" i="2" s="1"/>
  <c r="C5286" i="2"/>
  <c r="I5285" i="2"/>
  <c r="G5285" i="2"/>
  <c r="H5285" i="2" s="1"/>
  <c r="C5285" i="2"/>
  <c r="I5284" i="2"/>
  <c r="G5284" i="2"/>
  <c r="H5284" i="2" s="1"/>
  <c r="C5284" i="2"/>
  <c r="I5283" i="2"/>
  <c r="G5283" i="2"/>
  <c r="H5283" i="2" s="1"/>
  <c r="C5283" i="2"/>
  <c r="I5282" i="2"/>
  <c r="G5282" i="2"/>
  <c r="H5282" i="2" s="1"/>
  <c r="C5282" i="2"/>
  <c r="I5281" i="2"/>
  <c r="G5281" i="2"/>
  <c r="H5281" i="2" s="1"/>
  <c r="C5281" i="2"/>
  <c r="I5280" i="2"/>
  <c r="G5280" i="2"/>
  <c r="H5280" i="2" s="1"/>
  <c r="C5280" i="2"/>
  <c r="I5279" i="2"/>
  <c r="G5279" i="2"/>
  <c r="H5279" i="2" s="1"/>
  <c r="C5279" i="2"/>
  <c r="I5278" i="2"/>
  <c r="G5278" i="2"/>
  <c r="H5278" i="2" s="1"/>
  <c r="C5278" i="2"/>
  <c r="I5277" i="2"/>
  <c r="G5277" i="2"/>
  <c r="H5277" i="2" s="1"/>
  <c r="C5277" i="2"/>
  <c r="I5276" i="2"/>
  <c r="G5276" i="2"/>
  <c r="H5276" i="2" s="1"/>
  <c r="C5276" i="2"/>
  <c r="I5275" i="2"/>
  <c r="G5275" i="2"/>
  <c r="H5275" i="2" s="1"/>
  <c r="C5275" i="2"/>
  <c r="I5274" i="2"/>
  <c r="G5274" i="2"/>
  <c r="H5274" i="2" s="1"/>
  <c r="C5274" i="2"/>
  <c r="I5273" i="2"/>
  <c r="G5273" i="2"/>
  <c r="H5273" i="2" s="1"/>
  <c r="C5273" i="2"/>
  <c r="I5272" i="2"/>
  <c r="G5272" i="2"/>
  <c r="H5272" i="2" s="1"/>
  <c r="C5272" i="2"/>
  <c r="I5271" i="2"/>
  <c r="G5271" i="2"/>
  <c r="H5271" i="2" s="1"/>
  <c r="C5271" i="2"/>
  <c r="I5270" i="2"/>
  <c r="G5270" i="2"/>
  <c r="H5270" i="2" s="1"/>
  <c r="C5270" i="2"/>
  <c r="I5269" i="2"/>
  <c r="G5269" i="2"/>
  <c r="H5269" i="2" s="1"/>
  <c r="C5269" i="2"/>
  <c r="I5268" i="2"/>
  <c r="G5268" i="2"/>
  <c r="H5268" i="2" s="1"/>
  <c r="C5268" i="2"/>
  <c r="I5267" i="2"/>
  <c r="G5267" i="2"/>
  <c r="H5267" i="2" s="1"/>
  <c r="C5267" i="2"/>
  <c r="I5266" i="2"/>
  <c r="G5266" i="2"/>
  <c r="H5266" i="2" s="1"/>
  <c r="C5266" i="2"/>
  <c r="I5265" i="2"/>
  <c r="G5265" i="2"/>
  <c r="H5265" i="2" s="1"/>
  <c r="C5265" i="2"/>
  <c r="I5264" i="2"/>
  <c r="G5264" i="2"/>
  <c r="H5264" i="2" s="1"/>
  <c r="C5264" i="2"/>
  <c r="I5263" i="2"/>
  <c r="G5263" i="2"/>
  <c r="H5263" i="2" s="1"/>
  <c r="C5263" i="2"/>
  <c r="I5262" i="2"/>
  <c r="G5262" i="2"/>
  <c r="H5262" i="2" s="1"/>
  <c r="C5262" i="2"/>
  <c r="I5261" i="2"/>
  <c r="G5261" i="2"/>
  <c r="H5261" i="2" s="1"/>
  <c r="C5261" i="2"/>
  <c r="I5260" i="2"/>
  <c r="G5260" i="2"/>
  <c r="H5260" i="2" s="1"/>
  <c r="C5260" i="2"/>
  <c r="I5259" i="2"/>
  <c r="G5259" i="2"/>
  <c r="H5259" i="2" s="1"/>
  <c r="C5259" i="2"/>
  <c r="I5258" i="2"/>
  <c r="G5258" i="2"/>
  <c r="H5258" i="2" s="1"/>
  <c r="C5258" i="2"/>
  <c r="I5257" i="2"/>
  <c r="G5257" i="2"/>
  <c r="H5257" i="2" s="1"/>
  <c r="C5257" i="2"/>
  <c r="I5256" i="2"/>
  <c r="G5256" i="2"/>
  <c r="H5256" i="2" s="1"/>
  <c r="C5256" i="2"/>
  <c r="I5255" i="2"/>
  <c r="G5255" i="2"/>
  <c r="H5255" i="2" s="1"/>
  <c r="C5255" i="2"/>
  <c r="I5254" i="2"/>
  <c r="G5254" i="2"/>
  <c r="H5254" i="2" s="1"/>
  <c r="C5254" i="2"/>
  <c r="I5253" i="2"/>
  <c r="G5253" i="2"/>
  <c r="H5253" i="2" s="1"/>
  <c r="C5253" i="2"/>
  <c r="I5252" i="2"/>
  <c r="G5252" i="2"/>
  <c r="H5252" i="2" s="1"/>
  <c r="C5252" i="2"/>
  <c r="I5251" i="2"/>
  <c r="G5251" i="2"/>
  <c r="H5251" i="2" s="1"/>
  <c r="C5251" i="2"/>
  <c r="I5250" i="2"/>
  <c r="G5250" i="2"/>
  <c r="H5250" i="2" s="1"/>
  <c r="C5250" i="2"/>
  <c r="I5249" i="2"/>
  <c r="G5249" i="2"/>
  <c r="H5249" i="2" s="1"/>
  <c r="C5249" i="2"/>
  <c r="I5248" i="2"/>
  <c r="G5248" i="2"/>
  <c r="H5248" i="2" s="1"/>
  <c r="C5248" i="2"/>
  <c r="I5247" i="2"/>
  <c r="G5247" i="2"/>
  <c r="H5247" i="2" s="1"/>
  <c r="C5247" i="2"/>
  <c r="I5246" i="2"/>
  <c r="G5246" i="2"/>
  <c r="H5246" i="2" s="1"/>
  <c r="C5246" i="2"/>
  <c r="I5245" i="2"/>
  <c r="G5245" i="2"/>
  <c r="H5245" i="2" s="1"/>
  <c r="C5245" i="2"/>
  <c r="I5244" i="2"/>
  <c r="G5244" i="2"/>
  <c r="H5244" i="2" s="1"/>
  <c r="C5244" i="2"/>
  <c r="I5243" i="2"/>
  <c r="G5243" i="2"/>
  <c r="H5243" i="2" s="1"/>
  <c r="C5243" i="2"/>
  <c r="I5242" i="2"/>
  <c r="G5242" i="2"/>
  <c r="H5242" i="2" s="1"/>
  <c r="C5242" i="2"/>
  <c r="I5241" i="2"/>
  <c r="G5241" i="2"/>
  <c r="H5241" i="2" s="1"/>
  <c r="C5241" i="2"/>
  <c r="I5240" i="2"/>
  <c r="G5240" i="2"/>
  <c r="H5240" i="2" s="1"/>
  <c r="C5240" i="2"/>
  <c r="I5239" i="2"/>
  <c r="G5239" i="2"/>
  <c r="H5239" i="2" s="1"/>
  <c r="C5239" i="2"/>
  <c r="I5238" i="2"/>
  <c r="G5238" i="2"/>
  <c r="H5238" i="2" s="1"/>
  <c r="C5238" i="2"/>
  <c r="I5237" i="2"/>
  <c r="G5237" i="2"/>
  <c r="H5237" i="2" s="1"/>
  <c r="C5237" i="2"/>
  <c r="I5236" i="2"/>
  <c r="G5236" i="2"/>
  <c r="H5236" i="2" s="1"/>
  <c r="C5236" i="2"/>
  <c r="I5235" i="2"/>
  <c r="G5235" i="2"/>
  <c r="H5235" i="2" s="1"/>
  <c r="C5235" i="2"/>
  <c r="I5234" i="2"/>
  <c r="G5234" i="2"/>
  <c r="H5234" i="2" s="1"/>
  <c r="C5234" i="2"/>
  <c r="I5233" i="2"/>
  <c r="G5233" i="2"/>
  <c r="H5233" i="2" s="1"/>
  <c r="C5233" i="2"/>
  <c r="I5232" i="2"/>
  <c r="G5232" i="2"/>
  <c r="H5232" i="2" s="1"/>
  <c r="C5232" i="2"/>
  <c r="I5231" i="2"/>
  <c r="G5231" i="2"/>
  <c r="H5231" i="2" s="1"/>
  <c r="C5231" i="2"/>
  <c r="I5230" i="2"/>
  <c r="G5230" i="2"/>
  <c r="H5230" i="2" s="1"/>
  <c r="C5230" i="2"/>
  <c r="I5229" i="2"/>
  <c r="G5229" i="2"/>
  <c r="H5229" i="2" s="1"/>
  <c r="C5229" i="2"/>
  <c r="I5228" i="2"/>
  <c r="G5228" i="2"/>
  <c r="H5228" i="2" s="1"/>
  <c r="C5228" i="2"/>
  <c r="I5227" i="2"/>
  <c r="G5227" i="2"/>
  <c r="H5227" i="2" s="1"/>
  <c r="C5227" i="2"/>
  <c r="I5226" i="2"/>
  <c r="G5226" i="2"/>
  <c r="H5226" i="2" s="1"/>
  <c r="C5226" i="2"/>
  <c r="I5225" i="2"/>
  <c r="G5225" i="2"/>
  <c r="H5225" i="2" s="1"/>
  <c r="C5225" i="2"/>
  <c r="I5224" i="2"/>
  <c r="G5224" i="2"/>
  <c r="H5224" i="2" s="1"/>
  <c r="C5224" i="2"/>
  <c r="I5223" i="2"/>
  <c r="G5223" i="2"/>
  <c r="H5223" i="2" s="1"/>
  <c r="C5223" i="2"/>
  <c r="I5222" i="2"/>
  <c r="G5222" i="2"/>
  <c r="H5222" i="2" s="1"/>
  <c r="C5222" i="2"/>
  <c r="I5221" i="2"/>
  <c r="G5221" i="2"/>
  <c r="H5221" i="2" s="1"/>
  <c r="C5221" i="2"/>
  <c r="I5220" i="2"/>
  <c r="G5220" i="2"/>
  <c r="H5220" i="2" s="1"/>
  <c r="C5220" i="2"/>
  <c r="I5219" i="2"/>
  <c r="G5219" i="2"/>
  <c r="H5219" i="2" s="1"/>
  <c r="C5219" i="2"/>
  <c r="I5218" i="2"/>
  <c r="G5218" i="2"/>
  <c r="H5218" i="2" s="1"/>
  <c r="C5218" i="2"/>
  <c r="I5217" i="2"/>
  <c r="G5217" i="2"/>
  <c r="H5217" i="2" s="1"/>
  <c r="C5217" i="2"/>
  <c r="I5216" i="2"/>
  <c r="G5216" i="2"/>
  <c r="H5216" i="2" s="1"/>
  <c r="C5216" i="2"/>
  <c r="I5215" i="2"/>
  <c r="G5215" i="2"/>
  <c r="H5215" i="2" s="1"/>
  <c r="C5215" i="2"/>
  <c r="I5214" i="2"/>
  <c r="G5214" i="2"/>
  <c r="H5214" i="2" s="1"/>
  <c r="C5214" i="2"/>
  <c r="I5213" i="2"/>
  <c r="G5213" i="2"/>
  <c r="H5213" i="2" s="1"/>
  <c r="C5213" i="2"/>
  <c r="I5212" i="2"/>
  <c r="G5212" i="2"/>
  <c r="H5212" i="2" s="1"/>
  <c r="C5212" i="2"/>
  <c r="I5211" i="2"/>
  <c r="G5211" i="2"/>
  <c r="H5211" i="2" s="1"/>
  <c r="C5211" i="2"/>
  <c r="I5210" i="2"/>
  <c r="G5210" i="2"/>
  <c r="H5210" i="2" s="1"/>
  <c r="C5210" i="2"/>
  <c r="I5209" i="2"/>
  <c r="G5209" i="2"/>
  <c r="H5209" i="2" s="1"/>
  <c r="C5209" i="2"/>
  <c r="I5208" i="2"/>
  <c r="G5208" i="2"/>
  <c r="H5208" i="2" s="1"/>
  <c r="C5208" i="2"/>
  <c r="I5207" i="2"/>
  <c r="G5207" i="2"/>
  <c r="H5207" i="2" s="1"/>
  <c r="C5207" i="2"/>
  <c r="I5206" i="2"/>
  <c r="G5206" i="2"/>
  <c r="H5206" i="2" s="1"/>
  <c r="C5206" i="2"/>
  <c r="I5205" i="2"/>
  <c r="G5205" i="2"/>
  <c r="H5205" i="2" s="1"/>
  <c r="C5205" i="2"/>
  <c r="I5204" i="2"/>
  <c r="G5204" i="2"/>
  <c r="H5204" i="2" s="1"/>
  <c r="C5204" i="2"/>
  <c r="I5203" i="2"/>
  <c r="G5203" i="2"/>
  <c r="H5203" i="2" s="1"/>
  <c r="C5203" i="2"/>
  <c r="I5202" i="2"/>
  <c r="G5202" i="2"/>
  <c r="H5202" i="2" s="1"/>
  <c r="C5202" i="2"/>
  <c r="I5201" i="2"/>
  <c r="G5201" i="2"/>
  <c r="H5201" i="2" s="1"/>
  <c r="C5201" i="2"/>
  <c r="I5200" i="2"/>
  <c r="G5200" i="2"/>
  <c r="H5200" i="2" s="1"/>
  <c r="C5200" i="2"/>
  <c r="I5199" i="2"/>
  <c r="G5199" i="2"/>
  <c r="H5199" i="2" s="1"/>
  <c r="C5199" i="2"/>
  <c r="I5198" i="2"/>
  <c r="G5198" i="2"/>
  <c r="H5198" i="2" s="1"/>
  <c r="C5198" i="2"/>
  <c r="I5197" i="2"/>
  <c r="G5197" i="2"/>
  <c r="H5197" i="2" s="1"/>
  <c r="C5197" i="2"/>
  <c r="I5196" i="2"/>
  <c r="G5196" i="2"/>
  <c r="H5196" i="2" s="1"/>
  <c r="C5196" i="2"/>
  <c r="I5195" i="2"/>
  <c r="G5195" i="2"/>
  <c r="H5195" i="2" s="1"/>
  <c r="C5195" i="2"/>
  <c r="I5194" i="2"/>
  <c r="G5194" i="2"/>
  <c r="H5194" i="2" s="1"/>
  <c r="C5194" i="2"/>
  <c r="I5193" i="2"/>
  <c r="G5193" i="2"/>
  <c r="H5193" i="2" s="1"/>
  <c r="C5193" i="2"/>
  <c r="I5192" i="2"/>
  <c r="G5192" i="2"/>
  <c r="H5192" i="2" s="1"/>
  <c r="C5192" i="2"/>
  <c r="I5191" i="2"/>
  <c r="G5191" i="2"/>
  <c r="H5191" i="2" s="1"/>
  <c r="C5191" i="2"/>
  <c r="I5190" i="2"/>
  <c r="G5190" i="2"/>
  <c r="H5190" i="2" s="1"/>
  <c r="C5190" i="2"/>
  <c r="I5189" i="2"/>
  <c r="H5189" i="2"/>
  <c r="G5189" i="2"/>
  <c r="C5189" i="2"/>
  <c r="I5188" i="2"/>
  <c r="G5188" i="2"/>
  <c r="H5188" i="2" s="1"/>
  <c r="C5188" i="2"/>
  <c r="I5187" i="2"/>
  <c r="G5187" i="2"/>
  <c r="H5187" i="2" s="1"/>
  <c r="C5187" i="2"/>
  <c r="I5186" i="2"/>
  <c r="G5186" i="2"/>
  <c r="H5186" i="2" s="1"/>
  <c r="C5186" i="2"/>
  <c r="I5185" i="2"/>
  <c r="G5185" i="2"/>
  <c r="H5185" i="2" s="1"/>
  <c r="C5185" i="2"/>
  <c r="I5184" i="2"/>
  <c r="G5184" i="2"/>
  <c r="H5184" i="2" s="1"/>
  <c r="C5184" i="2"/>
  <c r="I5183" i="2"/>
  <c r="G5183" i="2"/>
  <c r="H5183" i="2" s="1"/>
  <c r="C5183" i="2"/>
  <c r="I5182" i="2"/>
  <c r="G5182" i="2"/>
  <c r="H5182" i="2" s="1"/>
  <c r="C5182" i="2"/>
  <c r="I5181" i="2"/>
  <c r="H5181" i="2"/>
  <c r="G5181" i="2"/>
  <c r="C5181" i="2"/>
  <c r="I5180" i="2"/>
  <c r="G5180" i="2"/>
  <c r="H5180" i="2" s="1"/>
  <c r="C5180" i="2"/>
  <c r="I5179" i="2"/>
  <c r="G5179" i="2"/>
  <c r="H5179" i="2" s="1"/>
  <c r="C5179" i="2"/>
  <c r="I5178" i="2"/>
  <c r="G5178" i="2"/>
  <c r="H5178" i="2" s="1"/>
  <c r="C5178" i="2"/>
  <c r="I5177" i="2"/>
  <c r="G5177" i="2"/>
  <c r="H5177" i="2" s="1"/>
  <c r="C5177" i="2"/>
  <c r="I5176" i="2"/>
  <c r="G5176" i="2"/>
  <c r="H5176" i="2" s="1"/>
  <c r="C5176" i="2"/>
  <c r="I5175" i="2"/>
  <c r="G5175" i="2"/>
  <c r="H5175" i="2" s="1"/>
  <c r="C5175" i="2"/>
  <c r="I5174" i="2"/>
  <c r="G5174" i="2"/>
  <c r="H5174" i="2" s="1"/>
  <c r="C5174" i="2"/>
  <c r="I5173" i="2"/>
  <c r="G5173" i="2"/>
  <c r="H5173" i="2" s="1"/>
  <c r="C5173" i="2"/>
  <c r="I5172" i="2"/>
  <c r="G5172" i="2"/>
  <c r="H5172" i="2" s="1"/>
  <c r="C5172" i="2"/>
  <c r="I5171" i="2"/>
  <c r="G5171" i="2"/>
  <c r="H5171" i="2" s="1"/>
  <c r="C5171" i="2"/>
  <c r="I5170" i="2"/>
  <c r="G5170" i="2"/>
  <c r="H5170" i="2" s="1"/>
  <c r="C5170" i="2"/>
  <c r="I5169" i="2"/>
  <c r="G5169" i="2"/>
  <c r="H5169" i="2" s="1"/>
  <c r="C5169" i="2"/>
  <c r="I5168" i="2"/>
  <c r="G5168" i="2"/>
  <c r="H5168" i="2" s="1"/>
  <c r="C5168" i="2"/>
  <c r="I5167" i="2"/>
  <c r="G5167" i="2"/>
  <c r="H5167" i="2" s="1"/>
  <c r="C5167" i="2"/>
  <c r="I5166" i="2"/>
  <c r="G5166" i="2"/>
  <c r="H5166" i="2" s="1"/>
  <c r="C5166" i="2"/>
  <c r="I5165" i="2"/>
  <c r="G5165" i="2"/>
  <c r="H5165" i="2" s="1"/>
  <c r="C5165" i="2"/>
  <c r="I5164" i="2"/>
  <c r="G5164" i="2"/>
  <c r="H5164" i="2" s="1"/>
  <c r="C5164" i="2"/>
  <c r="I5163" i="2"/>
  <c r="G5163" i="2"/>
  <c r="H5163" i="2" s="1"/>
  <c r="C5163" i="2"/>
  <c r="I5162" i="2"/>
  <c r="G5162" i="2"/>
  <c r="H5162" i="2" s="1"/>
  <c r="C5162" i="2"/>
  <c r="I5161" i="2"/>
  <c r="G5161" i="2"/>
  <c r="H5161" i="2" s="1"/>
  <c r="C5161" i="2"/>
  <c r="I5160" i="2"/>
  <c r="G5160" i="2"/>
  <c r="H5160" i="2" s="1"/>
  <c r="C5160" i="2"/>
  <c r="I5159" i="2"/>
  <c r="G5159" i="2"/>
  <c r="H5159" i="2" s="1"/>
  <c r="C5159" i="2"/>
  <c r="I5158" i="2"/>
  <c r="G5158" i="2"/>
  <c r="H5158" i="2" s="1"/>
  <c r="C5158" i="2"/>
  <c r="I5157" i="2"/>
  <c r="G5157" i="2"/>
  <c r="H5157" i="2" s="1"/>
  <c r="C5157" i="2"/>
  <c r="I5156" i="2"/>
  <c r="G5156" i="2"/>
  <c r="H5156" i="2" s="1"/>
  <c r="C5156" i="2"/>
  <c r="I5155" i="2"/>
  <c r="G5155" i="2"/>
  <c r="H5155" i="2" s="1"/>
  <c r="C5155" i="2"/>
  <c r="I5154" i="2"/>
  <c r="G5154" i="2"/>
  <c r="H5154" i="2" s="1"/>
  <c r="C5154" i="2"/>
  <c r="I5153" i="2"/>
  <c r="G5153" i="2"/>
  <c r="H5153" i="2" s="1"/>
  <c r="C5153" i="2"/>
  <c r="I5152" i="2"/>
  <c r="G5152" i="2"/>
  <c r="H5152" i="2" s="1"/>
  <c r="C5152" i="2"/>
  <c r="I5151" i="2"/>
  <c r="G5151" i="2"/>
  <c r="H5151" i="2" s="1"/>
  <c r="C5151" i="2"/>
  <c r="I5150" i="2"/>
  <c r="G5150" i="2"/>
  <c r="H5150" i="2" s="1"/>
  <c r="C5150" i="2"/>
  <c r="I5149" i="2"/>
  <c r="G5149" i="2"/>
  <c r="H5149" i="2" s="1"/>
  <c r="C5149" i="2"/>
  <c r="I5148" i="2"/>
  <c r="G5148" i="2"/>
  <c r="H5148" i="2" s="1"/>
  <c r="C5148" i="2"/>
  <c r="I5147" i="2"/>
  <c r="G5147" i="2"/>
  <c r="H5147" i="2" s="1"/>
  <c r="C5147" i="2"/>
  <c r="I5146" i="2"/>
  <c r="G5146" i="2"/>
  <c r="H5146" i="2" s="1"/>
  <c r="C5146" i="2"/>
  <c r="I5145" i="2"/>
  <c r="G5145" i="2"/>
  <c r="H5145" i="2" s="1"/>
  <c r="C5145" i="2"/>
  <c r="I5144" i="2"/>
  <c r="G5144" i="2"/>
  <c r="H5144" i="2" s="1"/>
  <c r="C5144" i="2"/>
  <c r="I5143" i="2"/>
  <c r="G5143" i="2"/>
  <c r="H5143" i="2" s="1"/>
  <c r="C5143" i="2"/>
  <c r="I5142" i="2"/>
  <c r="G5142" i="2"/>
  <c r="H5142" i="2" s="1"/>
  <c r="C5142" i="2"/>
  <c r="I5141" i="2"/>
  <c r="G5141" i="2"/>
  <c r="H5141" i="2" s="1"/>
  <c r="C5141" i="2"/>
  <c r="I5140" i="2"/>
  <c r="G5140" i="2"/>
  <c r="H5140" i="2" s="1"/>
  <c r="C5140" i="2"/>
  <c r="I5139" i="2"/>
  <c r="G5139" i="2"/>
  <c r="H5139" i="2" s="1"/>
  <c r="C5139" i="2"/>
  <c r="I5138" i="2"/>
  <c r="G5138" i="2"/>
  <c r="H5138" i="2" s="1"/>
  <c r="C5138" i="2"/>
  <c r="I5137" i="2"/>
  <c r="G5137" i="2"/>
  <c r="H5137" i="2" s="1"/>
  <c r="C5137" i="2"/>
  <c r="I5136" i="2"/>
  <c r="G5136" i="2"/>
  <c r="H5136" i="2" s="1"/>
  <c r="C5136" i="2"/>
  <c r="I5135" i="2"/>
  <c r="G5135" i="2"/>
  <c r="H5135" i="2" s="1"/>
  <c r="C5135" i="2"/>
  <c r="I5134" i="2"/>
  <c r="G5134" i="2"/>
  <c r="H5134" i="2" s="1"/>
  <c r="C5134" i="2"/>
  <c r="I5133" i="2"/>
  <c r="G5133" i="2"/>
  <c r="H5133" i="2" s="1"/>
  <c r="C5133" i="2"/>
  <c r="I5132" i="2"/>
  <c r="G5132" i="2"/>
  <c r="H5132" i="2" s="1"/>
  <c r="C5132" i="2"/>
  <c r="I5131" i="2"/>
  <c r="G5131" i="2"/>
  <c r="H5131" i="2" s="1"/>
  <c r="C5131" i="2"/>
  <c r="I5130" i="2"/>
  <c r="G5130" i="2"/>
  <c r="H5130" i="2" s="1"/>
  <c r="C5130" i="2"/>
  <c r="I5129" i="2"/>
  <c r="G5129" i="2"/>
  <c r="H5129" i="2" s="1"/>
  <c r="C5129" i="2"/>
  <c r="I5128" i="2"/>
  <c r="G5128" i="2"/>
  <c r="H5128" i="2" s="1"/>
  <c r="C5128" i="2"/>
  <c r="I5127" i="2"/>
  <c r="G5127" i="2"/>
  <c r="H5127" i="2" s="1"/>
  <c r="C5127" i="2"/>
  <c r="I5126" i="2"/>
  <c r="G5126" i="2"/>
  <c r="H5126" i="2" s="1"/>
  <c r="C5126" i="2"/>
  <c r="I5125" i="2"/>
  <c r="G5125" i="2"/>
  <c r="H5125" i="2" s="1"/>
  <c r="C5125" i="2"/>
  <c r="I5124" i="2"/>
  <c r="G5124" i="2"/>
  <c r="H5124" i="2" s="1"/>
  <c r="C5124" i="2"/>
  <c r="I5123" i="2"/>
  <c r="G5123" i="2"/>
  <c r="H5123" i="2" s="1"/>
  <c r="C5123" i="2"/>
  <c r="I5122" i="2"/>
  <c r="G5122" i="2"/>
  <c r="H5122" i="2" s="1"/>
  <c r="C5122" i="2"/>
  <c r="I5121" i="2"/>
  <c r="G5121" i="2"/>
  <c r="H5121" i="2" s="1"/>
  <c r="C5121" i="2"/>
  <c r="I5120" i="2"/>
  <c r="G5120" i="2"/>
  <c r="H5120" i="2" s="1"/>
  <c r="C5120" i="2"/>
  <c r="I5119" i="2"/>
  <c r="G5119" i="2"/>
  <c r="H5119" i="2" s="1"/>
  <c r="C5119" i="2"/>
  <c r="I5118" i="2"/>
  <c r="G5118" i="2"/>
  <c r="H5118" i="2" s="1"/>
  <c r="C5118" i="2"/>
  <c r="I5117" i="2"/>
  <c r="G5117" i="2"/>
  <c r="H5117" i="2" s="1"/>
  <c r="C5117" i="2"/>
  <c r="I5116" i="2"/>
  <c r="G5116" i="2"/>
  <c r="H5116" i="2" s="1"/>
  <c r="C5116" i="2"/>
  <c r="I5115" i="2"/>
  <c r="G5115" i="2"/>
  <c r="H5115" i="2" s="1"/>
  <c r="C5115" i="2"/>
  <c r="I5114" i="2"/>
  <c r="G5114" i="2"/>
  <c r="H5114" i="2" s="1"/>
  <c r="C5114" i="2"/>
  <c r="I5113" i="2"/>
  <c r="G5113" i="2"/>
  <c r="H5113" i="2" s="1"/>
  <c r="C5113" i="2"/>
  <c r="I5112" i="2"/>
  <c r="G5112" i="2"/>
  <c r="H5112" i="2" s="1"/>
  <c r="C5112" i="2"/>
  <c r="I5111" i="2"/>
  <c r="G5111" i="2"/>
  <c r="H5111" i="2" s="1"/>
  <c r="C5111" i="2"/>
  <c r="I5110" i="2"/>
  <c r="G5110" i="2"/>
  <c r="H5110" i="2" s="1"/>
  <c r="C5110" i="2"/>
  <c r="I5109" i="2"/>
  <c r="G5109" i="2"/>
  <c r="H5109" i="2" s="1"/>
  <c r="C5109" i="2"/>
  <c r="I5108" i="2"/>
  <c r="G5108" i="2"/>
  <c r="H5108" i="2" s="1"/>
  <c r="C5108" i="2"/>
  <c r="I5107" i="2"/>
  <c r="G5107" i="2"/>
  <c r="H5107" i="2" s="1"/>
  <c r="C5107" i="2"/>
  <c r="I5106" i="2"/>
  <c r="G5106" i="2"/>
  <c r="H5106" i="2" s="1"/>
  <c r="C5106" i="2"/>
  <c r="I5105" i="2"/>
  <c r="G5105" i="2"/>
  <c r="H5105" i="2" s="1"/>
  <c r="C5105" i="2"/>
  <c r="I5104" i="2"/>
  <c r="G5104" i="2"/>
  <c r="H5104" i="2" s="1"/>
  <c r="C5104" i="2"/>
  <c r="I5103" i="2"/>
  <c r="G5103" i="2"/>
  <c r="H5103" i="2" s="1"/>
  <c r="C5103" i="2"/>
  <c r="I5102" i="2"/>
  <c r="G5102" i="2"/>
  <c r="H5102" i="2" s="1"/>
  <c r="C5102" i="2"/>
  <c r="I5101" i="2"/>
  <c r="G5101" i="2"/>
  <c r="H5101" i="2" s="1"/>
  <c r="C5101" i="2"/>
  <c r="I5100" i="2"/>
  <c r="G5100" i="2"/>
  <c r="H5100" i="2" s="1"/>
  <c r="C5100" i="2"/>
  <c r="I5099" i="2"/>
  <c r="G5099" i="2"/>
  <c r="H5099" i="2" s="1"/>
  <c r="C5099" i="2"/>
  <c r="I5098" i="2"/>
  <c r="G5098" i="2"/>
  <c r="H5098" i="2" s="1"/>
  <c r="C5098" i="2"/>
  <c r="I5097" i="2"/>
  <c r="G5097" i="2"/>
  <c r="H5097" i="2" s="1"/>
  <c r="C5097" i="2"/>
  <c r="I5096" i="2"/>
  <c r="G5096" i="2"/>
  <c r="H5096" i="2" s="1"/>
  <c r="C5096" i="2"/>
  <c r="I5095" i="2"/>
  <c r="G5095" i="2"/>
  <c r="H5095" i="2" s="1"/>
  <c r="C5095" i="2"/>
  <c r="I5094" i="2"/>
  <c r="G5094" i="2"/>
  <c r="H5094" i="2" s="1"/>
  <c r="C5094" i="2"/>
  <c r="I5093" i="2"/>
  <c r="G5093" i="2"/>
  <c r="H5093" i="2" s="1"/>
  <c r="C5093" i="2"/>
  <c r="I5092" i="2"/>
  <c r="G5092" i="2"/>
  <c r="H5092" i="2" s="1"/>
  <c r="C5092" i="2"/>
  <c r="I5091" i="2"/>
  <c r="G5091" i="2"/>
  <c r="H5091" i="2" s="1"/>
  <c r="C5091" i="2"/>
  <c r="I5090" i="2"/>
  <c r="G5090" i="2"/>
  <c r="H5090" i="2" s="1"/>
  <c r="C5090" i="2"/>
  <c r="I5089" i="2"/>
  <c r="G5089" i="2"/>
  <c r="H5089" i="2" s="1"/>
  <c r="C5089" i="2"/>
  <c r="I5088" i="2"/>
  <c r="G5088" i="2"/>
  <c r="H5088" i="2" s="1"/>
  <c r="C5088" i="2"/>
  <c r="I5087" i="2"/>
  <c r="G5087" i="2"/>
  <c r="H5087" i="2" s="1"/>
  <c r="C5087" i="2"/>
  <c r="I5086" i="2"/>
  <c r="G5086" i="2"/>
  <c r="H5086" i="2" s="1"/>
  <c r="C5086" i="2"/>
  <c r="I5085" i="2"/>
  <c r="G5085" i="2"/>
  <c r="H5085" i="2" s="1"/>
  <c r="C5085" i="2"/>
  <c r="I5084" i="2"/>
  <c r="G5084" i="2"/>
  <c r="H5084" i="2" s="1"/>
  <c r="C5084" i="2"/>
  <c r="I5083" i="2"/>
  <c r="G5083" i="2"/>
  <c r="H5083" i="2" s="1"/>
  <c r="C5083" i="2"/>
  <c r="I5082" i="2"/>
  <c r="G5082" i="2"/>
  <c r="H5082" i="2" s="1"/>
  <c r="C5082" i="2"/>
  <c r="I5081" i="2"/>
  <c r="G5081" i="2"/>
  <c r="H5081" i="2" s="1"/>
  <c r="C5081" i="2"/>
  <c r="I5080" i="2"/>
  <c r="G5080" i="2"/>
  <c r="H5080" i="2" s="1"/>
  <c r="C5080" i="2"/>
  <c r="I5079" i="2"/>
  <c r="G5079" i="2"/>
  <c r="H5079" i="2" s="1"/>
  <c r="C5079" i="2"/>
  <c r="I5078" i="2"/>
  <c r="G5078" i="2"/>
  <c r="H5078" i="2" s="1"/>
  <c r="C5078" i="2"/>
  <c r="I5077" i="2"/>
  <c r="G5077" i="2"/>
  <c r="H5077" i="2" s="1"/>
  <c r="C5077" i="2"/>
  <c r="I5076" i="2"/>
  <c r="G5076" i="2"/>
  <c r="H5076" i="2" s="1"/>
  <c r="C5076" i="2"/>
  <c r="I5075" i="2"/>
  <c r="G5075" i="2"/>
  <c r="H5075" i="2" s="1"/>
  <c r="C5075" i="2"/>
  <c r="I5074" i="2"/>
  <c r="G5074" i="2"/>
  <c r="H5074" i="2" s="1"/>
  <c r="C5074" i="2"/>
  <c r="I5073" i="2"/>
  <c r="H5073" i="2"/>
  <c r="G5073" i="2"/>
  <c r="C5073" i="2"/>
  <c r="I5072" i="2"/>
  <c r="G5072" i="2"/>
  <c r="H5072" i="2" s="1"/>
  <c r="C5072" i="2"/>
  <c r="I5071" i="2"/>
  <c r="G5071" i="2"/>
  <c r="H5071" i="2" s="1"/>
  <c r="C5071" i="2"/>
  <c r="I5070" i="2"/>
  <c r="G5070" i="2"/>
  <c r="H5070" i="2" s="1"/>
  <c r="C5070" i="2"/>
  <c r="I5069" i="2"/>
  <c r="G5069" i="2"/>
  <c r="H5069" i="2" s="1"/>
  <c r="C5069" i="2"/>
  <c r="I5068" i="2"/>
  <c r="G5068" i="2"/>
  <c r="H5068" i="2" s="1"/>
  <c r="C5068" i="2"/>
  <c r="I5067" i="2"/>
  <c r="G5067" i="2"/>
  <c r="H5067" i="2" s="1"/>
  <c r="C5067" i="2"/>
  <c r="I5066" i="2"/>
  <c r="G5066" i="2"/>
  <c r="H5066" i="2" s="1"/>
  <c r="C5066" i="2"/>
  <c r="I5065" i="2"/>
  <c r="G5065" i="2"/>
  <c r="H5065" i="2" s="1"/>
  <c r="C5065" i="2"/>
  <c r="I5064" i="2"/>
  <c r="G5064" i="2"/>
  <c r="H5064" i="2" s="1"/>
  <c r="C5064" i="2"/>
  <c r="I5063" i="2"/>
  <c r="G5063" i="2"/>
  <c r="H5063" i="2" s="1"/>
  <c r="C5063" i="2"/>
  <c r="I5062" i="2"/>
  <c r="G5062" i="2"/>
  <c r="H5062" i="2" s="1"/>
  <c r="C5062" i="2"/>
  <c r="I5061" i="2"/>
  <c r="G5061" i="2"/>
  <c r="H5061" i="2" s="1"/>
  <c r="C5061" i="2"/>
  <c r="I5060" i="2"/>
  <c r="G5060" i="2"/>
  <c r="H5060" i="2" s="1"/>
  <c r="C5060" i="2"/>
  <c r="I5059" i="2"/>
  <c r="G5059" i="2"/>
  <c r="H5059" i="2" s="1"/>
  <c r="C5059" i="2"/>
  <c r="I5058" i="2"/>
  <c r="G5058" i="2"/>
  <c r="H5058" i="2" s="1"/>
  <c r="C5058" i="2"/>
  <c r="I5057" i="2"/>
  <c r="G5057" i="2"/>
  <c r="H5057" i="2" s="1"/>
  <c r="C5057" i="2"/>
  <c r="I5056" i="2"/>
  <c r="G5056" i="2"/>
  <c r="H5056" i="2" s="1"/>
  <c r="C5056" i="2"/>
  <c r="I5055" i="2"/>
  <c r="G5055" i="2"/>
  <c r="H5055" i="2" s="1"/>
  <c r="C5055" i="2"/>
  <c r="I5054" i="2"/>
  <c r="G5054" i="2"/>
  <c r="H5054" i="2" s="1"/>
  <c r="C5054" i="2"/>
  <c r="I5053" i="2"/>
  <c r="G5053" i="2"/>
  <c r="H5053" i="2" s="1"/>
  <c r="C5053" i="2"/>
  <c r="I5052" i="2"/>
  <c r="G5052" i="2"/>
  <c r="H5052" i="2" s="1"/>
  <c r="C5052" i="2"/>
  <c r="I5051" i="2"/>
  <c r="G5051" i="2"/>
  <c r="H5051" i="2" s="1"/>
  <c r="C5051" i="2"/>
  <c r="I5050" i="2"/>
  <c r="G5050" i="2"/>
  <c r="H5050" i="2" s="1"/>
  <c r="C5050" i="2"/>
  <c r="I5049" i="2"/>
  <c r="G5049" i="2"/>
  <c r="H5049" i="2" s="1"/>
  <c r="C5049" i="2"/>
  <c r="I5048" i="2"/>
  <c r="G5048" i="2"/>
  <c r="H5048" i="2" s="1"/>
  <c r="C5048" i="2"/>
  <c r="I5047" i="2"/>
  <c r="G5047" i="2"/>
  <c r="H5047" i="2" s="1"/>
  <c r="C5047" i="2"/>
  <c r="I5046" i="2"/>
  <c r="G5046" i="2"/>
  <c r="H5046" i="2" s="1"/>
  <c r="C5046" i="2"/>
  <c r="I5045" i="2"/>
  <c r="G5045" i="2"/>
  <c r="H5045" i="2" s="1"/>
  <c r="C5045" i="2"/>
  <c r="I5044" i="2"/>
  <c r="G5044" i="2"/>
  <c r="H5044" i="2" s="1"/>
  <c r="C5044" i="2"/>
  <c r="I5043" i="2"/>
  <c r="G5043" i="2"/>
  <c r="H5043" i="2" s="1"/>
  <c r="C5043" i="2"/>
  <c r="I5042" i="2"/>
  <c r="G5042" i="2"/>
  <c r="H5042" i="2" s="1"/>
  <c r="C5042" i="2"/>
  <c r="I5041" i="2"/>
  <c r="G5041" i="2"/>
  <c r="H5041" i="2" s="1"/>
  <c r="C5041" i="2"/>
  <c r="I5040" i="2"/>
  <c r="G5040" i="2"/>
  <c r="H5040" i="2" s="1"/>
  <c r="C5040" i="2"/>
  <c r="I5039" i="2"/>
  <c r="G5039" i="2"/>
  <c r="H5039" i="2" s="1"/>
  <c r="C5039" i="2"/>
  <c r="I5038" i="2"/>
  <c r="G5038" i="2"/>
  <c r="H5038" i="2" s="1"/>
  <c r="C5038" i="2"/>
  <c r="I5037" i="2"/>
  <c r="G5037" i="2"/>
  <c r="H5037" i="2" s="1"/>
  <c r="C5037" i="2"/>
  <c r="I5036" i="2"/>
  <c r="G5036" i="2"/>
  <c r="H5036" i="2" s="1"/>
  <c r="C5036" i="2"/>
  <c r="I5035" i="2"/>
  <c r="G5035" i="2"/>
  <c r="H5035" i="2" s="1"/>
  <c r="C5035" i="2"/>
  <c r="I5034" i="2"/>
  <c r="G5034" i="2"/>
  <c r="H5034" i="2" s="1"/>
  <c r="C5034" i="2"/>
  <c r="I5033" i="2"/>
  <c r="G5033" i="2"/>
  <c r="H5033" i="2" s="1"/>
  <c r="C5033" i="2"/>
  <c r="I5032" i="2"/>
  <c r="G5032" i="2"/>
  <c r="H5032" i="2" s="1"/>
  <c r="C5032" i="2"/>
  <c r="I5031" i="2"/>
  <c r="G5031" i="2"/>
  <c r="H5031" i="2" s="1"/>
  <c r="C5031" i="2"/>
  <c r="I5030" i="2"/>
  <c r="G5030" i="2"/>
  <c r="H5030" i="2" s="1"/>
  <c r="C5030" i="2"/>
  <c r="I5029" i="2"/>
  <c r="G5029" i="2"/>
  <c r="H5029" i="2" s="1"/>
  <c r="C5029" i="2"/>
  <c r="I5028" i="2"/>
  <c r="G5028" i="2"/>
  <c r="H5028" i="2" s="1"/>
  <c r="C5028" i="2"/>
  <c r="I5027" i="2"/>
  <c r="G5027" i="2"/>
  <c r="H5027" i="2" s="1"/>
  <c r="C5027" i="2"/>
  <c r="I5026" i="2"/>
  <c r="G5026" i="2"/>
  <c r="H5026" i="2" s="1"/>
  <c r="C5026" i="2"/>
  <c r="I5025" i="2"/>
  <c r="G5025" i="2"/>
  <c r="H5025" i="2" s="1"/>
  <c r="C5025" i="2"/>
  <c r="I5024" i="2"/>
  <c r="G5024" i="2"/>
  <c r="H5024" i="2" s="1"/>
  <c r="C5024" i="2"/>
  <c r="I5023" i="2"/>
  <c r="G5023" i="2"/>
  <c r="H5023" i="2" s="1"/>
  <c r="C5023" i="2"/>
  <c r="I5022" i="2"/>
  <c r="G5022" i="2"/>
  <c r="H5022" i="2" s="1"/>
  <c r="C5022" i="2"/>
  <c r="I5021" i="2"/>
  <c r="G5021" i="2"/>
  <c r="H5021" i="2" s="1"/>
  <c r="C5021" i="2"/>
  <c r="I5020" i="2"/>
  <c r="G5020" i="2"/>
  <c r="H5020" i="2" s="1"/>
  <c r="C5020" i="2"/>
  <c r="I5019" i="2"/>
  <c r="G5019" i="2"/>
  <c r="H5019" i="2" s="1"/>
  <c r="C5019" i="2"/>
  <c r="I5018" i="2"/>
  <c r="G5018" i="2"/>
  <c r="H5018" i="2" s="1"/>
  <c r="C5018" i="2"/>
  <c r="I5017" i="2"/>
  <c r="G5017" i="2"/>
  <c r="H5017" i="2" s="1"/>
  <c r="C5017" i="2"/>
  <c r="I5016" i="2"/>
  <c r="G5016" i="2"/>
  <c r="H5016" i="2" s="1"/>
  <c r="C5016" i="2"/>
  <c r="I5015" i="2"/>
  <c r="H5015" i="2"/>
  <c r="G5015" i="2"/>
  <c r="C5015" i="2"/>
  <c r="I5014" i="2"/>
  <c r="G5014" i="2"/>
  <c r="H5014" i="2" s="1"/>
  <c r="C5014" i="2"/>
  <c r="I5013" i="2"/>
  <c r="G5013" i="2"/>
  <c r="H5013" i="2" s="1"/>
  <c r="C5013" i="2"/>
  <c r="I5012" i="2"/>
  <c r="G5012" i="2"/>
  <c r="H5012" i="2" s="1"/>
  <c r="C5012" i="2"/>
  <c r="I5011" i="2"/>
  <c r="G5011" i="2"/>
  <c r="H5011" i="2" s="1"/>
  <c r="C5011" i="2"/>
  <c r="I5010" i="2"/>
  <c r="G5010" i="2"/>
  <c r="H5010" i="2" s="1"/>
  <c r="C5010" i="2"/>
  <c r="I5009" i="2"/>
  <c r="G5009" i="2"/>
  <c r="H5009" i="2" s="1"/>
  <c r="C5009" i="2"/>
  <c r="I5008" i="2"/>
  <c r="G5008" i="2"/>
  <c r="H5008" i="2" s="1"/>
  <c r="C5008" i="2"/>
  <c r="I5007" i="2"/>
  <c r="H5007" i="2"/>
  <c r="G5007" i="2"/>
  <c r="C5007" i="2"/>
  <c r="I5006" i="2"/>
  <c r="G5006" i="2"/>
  <c r="H5006" i="2" s="1"/>
  <c r="C5006" i="2"/>
  <c r="I5005" i="2"/>
  <c r="G5005" i="2"/>
  <c r="H5005" i="2" s="1"/>
  <c r="C5005" i="2"/>
  <c r="I5004" i="2"/>
  <c r="G5004" i="2"/>
  <c r="H5004" i="2" s="1"/>
  <c r="C5004" i="2"/>
  <c r="I5003" i="2"/>
  <c r="G5003" i="2"/>
  <c r="H5003" i="2" s="1"/>
  <c r="C5003" i="2"/>
  <c r="I5002" i="2"/>
  <c r="G5002" i="2"/>
  <c r="H5002" i="2" s="1"/>
  <c r="C5002" i="2"/>
  <c r="I5001" i="2"/>
  <c r="G5001" i="2"/>
  <c r="H5001" i="2" s="1"/>
  <c r="C5001" i="2"/>
  <c r="I5000" i="2"/>
  <c r="G5000" i="2"/>
  <c r="H5000" i="2" s="1"/>
  <c r="C5000" i="2"/>
  <c r="I4999" i="2"/>
  <c r="G4999" i="2"/>
  <c r="H4999" i="2" s="1"/>
  <c r="C4999" i="2"/>
  <c r="I4998" i="2"/>
  <c r="G4998" i="2"/>
  <c r="H4998" i="2" s="1"/>
  <c r="C4998" i="2"/>
  <c r="I4997" i="2"/>
  <c r="H4997" i="2"/>
  <c r="G4997" i="2"/>
  <c r="C4997" i="2"/>
  <c r="I4996" i="2"/>
  <c r="G4996" i="2"/>
  <c r="H4996" i="2" s="1"/>
  <c r="C4996" i="2"/>
  <c r="I4995" i="2"/>
  <c r="G4995" i="2"/>
  <c r="H4995" i="2" s="1"/>
  <c r="C4995" i="2"/>
  <c r="I4994" i="2"/>
  <c r="G4994" i="2"/>
  <c r="H4994" i="2" s="1"/>
  <c r="C4994" i="2"/>
  <c r="I4993" i="2"/>
  <c r="G4993" i="2"/>
  <c r="H4993" i="2" s="1"/>
  <c r="C4993" i="2"/>
  <c r="I4992" i="2"/>
  <c r="G4992" i="2"/>
  <c r="H4992" i="2" s="1"/>
  <c r="C4992" i="2"/>
  <c r="I4991" i="2"/>
  <c r="G4991" i="2"/>
  <c r="H4991" i="2" s="1"/>
  <c r="C4991" i="2"/>
  <c r="I4990" i="2"/>
  <c r="G4990" i="2"/>
  <c r="H4990" i="2" s="1"/>
  <c r="C4990" i="2"/>
  <c r="I4989" i="2"/>
  <c r="G4989" i="2"/>
  <c r="H4989" i="2" s="1"/>
  <c r="C4989" i="2"/>
  <c r="I4988" i="2"/>
  <c r="G4988" i="2"/>
  <c r="H4988" i="2" s="1"/>
  <c r="C4988" i="2"/>
  <c r="I4987" i="2"/>
  <c r="G4987" i="2"/>
  <c r="H4987" i="2" s="1"/>
  <c r="C4987" i="2"/>
  <c r="I4986" i="2"/>
  <c r="G4986" i="2"/>
  <c r="H4986" i="2" s="1"/>
  <c r="C4986" i="2"/>
  <c r="I4985" i="2"/>
  <c r="G4985" i="2"/>
  <c r="H4985" i="2" s="1"/>
  <c r="C4985" i="2"/>
  <c r="I4984" i="2"/>
  <c r="G4984" i="2"/>
  <c r="H4984" i="2" s="1"/>
  <c r="C4984" i="2"/>
  <c r="I4983" i="2"/>
  <c r="G4983" i="2"/>
  <c r="H4983" i="2" s="1"/>
  <c r="C4983" i="2"/>
  <c r="I4982" i="2"/>
  <c r="G4982" i="2"/>
  <c r="H4982" i="2" s="1"/>
  <c r="C4982" i="2"/>
  <c r="I4981" i="2"/>
  <c r="G4981" i="2"/>
  <c r="H4981" i="2" s="1"/>
  <c r="C4981" i="2"/>
  <c r="I4980" i="2"/>
  <c r="G4980" i="2"/>
  <c r="H4980" i="2" s="1"/>
  <c r="C4980" i="2"/>
  <c r="I4979" i="2"/>
  <c r="G4979" i="2"/>
  <c r="H4979" i="2" s="1"/>
  <c r="C4979" i="2"/>
  <c r="I4978" i="2"/>
  <c r="G4978" i="2"/>
  <c r="H4978" i="2" s="1"/>
  <c r="C4978" i="2"/>
  <c r="I4977" i="2"/>
  <c r="H4977" i="2"/>
  <c r="G4977" i="2"/>
  <c r="C4977" i="2"/>
  <c r="I4976" i="2"/>
  <c r="G4976" i="2"/>
  <c r="H4976" i="2" s="1"/>
  <c r="C4976" i="2"/>
  <c r="I4975" i="2"/>
  <c r="G4975" i="2"/>
  <c r="H4975" i="2" s="1"/>
  <c r="C4975" i="2"/>
  <c r="I4974" i="2"/>
  <c r="G4974" i="2"/>
  <c r="H4974" i="2" s="1"/>
  <c r="C4974" i="2"/>
  <c r="I4973" i="2"/>
  <c r="G4973" i="2"/>
  <c r="H4973" i="2" s="1"/>
  <c r="C4973" i="2"/>
  <c r="I4972" i="2"/>
  <c r="G4972" i="2"/>
  <c r="H4972" i="2" s="1"/>
  <c r="C4972" i="2"/>
  <c r="I4971" i="2"/>
  <c r="G4971" i="2"/>
  <c r="H4971" i="2" s="1"/>
  <c r="C4971" i="2"/>
  <c r="I4970" i="2"/>
  <c r="G4970" i="2"/>
  <c r="H4970" i="2" s="1"/>
  <c r="C4970" i="2"/>
  <c r="I4969" i="2"/>
  <c r="G4969" i="2"/>
  <c r="H4969" i="2" s="1"/>
  <c r="C4969" i="2"/>
  <c r="I4968" i="2"/>
  <c r="G4968" i="2"/>
  <c r="H4968" i="2" s="1"/>
  <c r="C4968" i="2"/>
  <c r="I4967" i="2"/>
  <c r="G4967" i="2"/>
  <c r="H4967" i="2" s="1"/>
  <c r="C4967" i="2"/>
  <c r="I4966" i="2"/>
  <c r="G4966" i="2"/>
  <c r="H4966" i="2" s="1"/>
  <c r="C4966" i="2"/>
  <c r="I4965" i="2"/>
  <c r="G4965" i="2"/>
  <c r="H4965" i="2" s="1"/>
  <c r="C4965" i="2"/>
  <c r="I4964" i="2"/>
  <c r="G4964" i="2"/>
  <c r="H4964" i="2" s="1"/>
  <c r="C4964" i="2"/>
  <c r="I4963" i="2"/>
  <c r="G4963" i="2"/>
  <c r="H4963" i="2" s="1"/>
  <c r="C4963" i="2"/>
  <c r="I4962" i="2"/>
  <c r="G4962" i="2"/>
  <c r="H4962" i="2" s="1"/>
  <c r="C4962" i="2"/>
  <c r="I4961" i="2"/>
  <c r="G4961" i="2"/>
  <c r="H4961" i="2" s="1"/>
  <c r="C4961" i="2"/>
  <c r="I4960" i="2"/>
  <c r="G4960" i="2"/>
  <c r="H4960" i="2" s="1"/>
  <c r="C4960" i="2"/>
  <c r="I4959" i="2"/>
  <c r="G4959" i="2"/>
  <c r="H4959" i="2" s="1"/>
  <c r="C4959" i="2"/>
  <c r="I4958" i="2"/>
  <c r="G4958" i="2"/>
  <c r="H4958" i="2" s="1"/>
  <c r="C4958" i="2"/>
  <c r="I4957" i="2"/>
  <c r="G4957" i="2"/>
  <c r="H4957" i="2" s="1"/>
  <c r="C4957" i="2"/>
  <c r="I4956" i="2"/>
  <c r="G4956" i="2"/>
  <c r="H4956" i="2" s="1"/>
  <c r="C4956" i="2"/>
  <c r="I4955" i="2"/>
  <c r="G4955" i="2"/>
  <c r="H4955" i="2" s="1"/>
  <c r="C4955" i="2"/>
  <c r="I4954" i="2"/>
  <c r="G4954" i="2"/>
  <c r="H4954" i="2" s="1"/>
  <c r="C4954" i="2"/>
  <c r="I4953" i="2"/>
  <c r="G4953" i="2"/>
  <c r="H4953" i="2" s="1"/>
  <c r="C4953" i="2"/>
  <c r="I4952" i="2"/>
  <c r="G4952" i="2"/>
  <c r="H4952" i="2" s="1"/>
  <c r="C4952" i="2"/>
  <c r="I4951" i="2"/>
  <c r="G4951" i="2"/>
  <c r="H4951" i="2" s="1"/>
  <c r="C4951" i="2"/>
  <c r="I4950" i="2"/>
  <c r="G4950" i="2"/>
  <c r="H4950" i="2" s="1"/>
  <c r="C4950" i="2"/>
  <c r="I4949" i="2"/>
  <c r="G4949" i="2"/>
  <c r="H4949" i="2" s="1"/>
  <c r="C4949" i="2"/>
  <c r="I4948" i="2"/>
  <c r="G4948" i="2"/>
  <c r="H4948" i="2" s="1"/>
  <c r="C4948" i="2"/>
  <c r="I4947" i="2"/>
  <c r="G4947" i="2"/>
  <c r="H4947" i="2" s="1"/>
  <c r="C4947" i="2"/>
  <c r="I4946" i="2"/>
  <c r="G4946" i="2"/>
  <c r="H4946" i="2" s="1"/>
  <c r="C4946" i="2"/>
  <c r="I4945" i="2"/>
  <c r="G4945" i="2"/>
  <c r="H4945" i="2" s="1"/>
  <c r="C4945" i="2"/>
  <c r="I4944" i="2"/>
  <c r="G4944" i="2"/>
  <c r="H4944" i="2" s="1"/>
  <c r="C4944" i="2"/>
  <c r="I4943" i="2"/>
  <c r="G4943" i="2"/>
  <c r="H4943" i="2" s="1"/>
  <c r="C4943" i="2"/>
  <c r="I4942" i="2"/>
  <c r="G4942" i="2"/>
  <c r="H4942" i="2" s="1"/>
  <c r="C4942" i="2"/>
  <c r="I4941" i="2"/>
  <c r="G4941" i="2"/>
  <c r="H4941" i="2" s="1"/>
  <c r="C4941" i="2"/>
  <c r="I4940" i="2"/>
  <c r="G4940" i="2"/>
  <c r="H4940" i="2" s="1"/>
  <c r="C4940" i="2"/>
  <c r="I4939" i="2"/>
  <c r="G4939" i="2"/>
  <c r="H4939" i="2" s="1"/>
  <c r="C4939" i="2"/>
  <c r="I4938" i="2"/>
  <c r="G4938" i="2"/>
  <c r="H4938" i="2" s="1"/>
  <c r="C4938" i="2"/>
  <c r="I4937" i="2"/>
  <c r="G4937" i="2"/>
  <c r="H4937" i="2" s="1"/>
  <c r="C4937" i="2"/>
  <c r="I4936" i="2"/>
  <c r="G4936" i="2"/>
  <c r="H4936" i="2" s="1"/>
  <c r="C4936" i="2"/>
  <c r="I4935" i="2"/>
  <c r="G4935" i="2"/>
  <c r="H4935" i="2" s="1"/>
  <c r="C4935" i="2"/>
  <c r="I4934" i="2"/>
  <c r="G4934" i="2"/>
  <c r="H4934" i="2" s="1"/>
  <c r="C4934" i="2"/>
  <c r="I4933" i="2"/>
  <c r="H4933" i="2"/>
  <c r="G4933" i="2"/>
  <c r="C4933" i="2"/>
  <c r="I4932" i="2"/>
  <c r="G4932" i="2"/>
  <c r="H4932" i="2" s="1"/>
  <c r="C4932" i="2"/>
  <c r="I4931" i="2"/>
  <c r="G4931" i="2"/>
  <c r="H4931" i="2" s="1"/>
  <c r="C4931" i="2"/>
  <c r="I4930" i="2"/>
  <c r="G4930" i="2"/>
  <c r="H4930" i="2" s="1"/>
  <c r="C4930" i="2"/>
  <c r="I4929" i="2"/>
  <c r="G4929" i="2"/>
  <c r="H4929" i="2" s="1"/>
  <c r="C4929" i="2"/>
  <c r="I4928" i="2"/>
  <c r="G4928" i="2"/>
  <c r="H4928" i="2" s="1"/>
  <c r="C4928" i="2"/>
  <c r="I4927" i="2"/>
  <c r="G4927" i="2"/>
  <c r="H4927" i="2" s="1"/>
  <c r="C4927" i="2"/>
  <c r="I4926" i="2"/>
  <c r="G4926" i="2"/>
  <c r="H4926" i="2" s="1"/>
  <c r="C4926" i="2"/>
  <c r="I4925" i="2"/>
  <c r="G4925" i="2"/>
  <c r="H4925" i="2" s="1"/>
  <c r="C4925" i="2"/>
  <c r="I4924" i="2"/>
  <c r="G4924" i="2"/>
  <c r="H4924" i="2" s="1"/>
  <c r="C4924" i="2"/>
  <c r="I4923" i="2"/>
  <c r="G4923" i="2"/>
  <c r="H4923" i="2" s="1"/>
  <c r="C4923" i="2"/>
  <c r="I4922" i="2"/>
  <c r="G4922" i="2"/>
  <c r="H4922" i="2" s="1"/>
  <c r="C4922" i="2"/>
  <c r="I4921" i="2"/>
  <c r="G4921" i="2"/>
  <c r="H4921" i="2" s="1"/>
  <c r="C4921" i="2"/>
  <c r="I4920" i="2"/>
  <c r="G4920" i="2"/>
  <c r="H4920" i="2" s="1"/>
  <c r="C4920" i="2"/>
  <c r="I4919" i="2"/>
  <c r="G4919" i="2"/>
  <c r="H4919" i="2" s="1"/>
  <c r="C4919" i="2"/>
  <c r="I4918" i="2"/>
  <c r="G4918" i="2"/>
  <c r="H4918" i="2" s="1"/>
  <c r="C4918" i="2"/>
  <c r="I4917" i="2"/>
  <c r="G4917" i="2"/>
  <c r="H4917" i="2" s="1"/>
  <c r="C4917" i="2"/>
  <c r="I4916" i="2"/>
  <c r="G4916" i="2"/>
  <c r="H4916" i="2" s="1"/>
  <c r="C4916" i="2"/>
  <c r="I4915" i="2"/>
  <c r="G4915" i="2"/>
  <c r="H4915" i="2" s="1"/>
  <c r="C4915" i="2"/>
  <c r="I4914" i="2"/>
  <c r="G4914" i="2"/>
  <c r="H4914" i="2" s="1"/>
  <c r="C4914" i="2"/>
  <c r="I4913" i="2"/>
  <c r="G4913" i="2"/>
  <c r="H4913" i="2" s="1"/>
  <c r="C4913" i="2"/>
  <c r="I4912" i="2"/>
  <c r="G4912" i="2"/>
  <c r="H4912" i="2" s="1"/>
  <c r="C4912" i="2"/>
  <c r="I4911" i="2"/>
  <c r="G4911" i="2"/>
  <c r="H4911" i="2" s="1"/>
  <c r="C4911" i="2"/>
  <c r="I4910" i="2"/>
  <c r="G4910" i="2"/>
  <c r="H4910" i="2" s="1"/>
  <c r="C4910" i="2"/>
  <c r="I4909" i="2"/>
  <c r="G4909" i="2"/>
  <c r="H4909" i="2" s="1"/>
  <c r="C4909" i="2"/>
  <c r="I4908" i="2"/>
  <c r="G4908" i="2"/>
  <c r="H4908" i="2" s="1"/>
  <c r="C4908" i="2"/>
  <c r="I4907" i="2"/>
  <c r="G4907" i="2"/>
  <c r="H4907" i="2" s="1"/>
  <c r="C4907" i="2"/>
  <c r="I4906" i="2"/>
  <c r="G4906" i="2"/>
  <c r="H4906" i="2" s="1"/>
  <c r="C4906" i="2"/>
  <c r="I4905" i="2"/>
  <c r="G4905" i="2"/>
  <c r="H4905" i="2" s="1"/>
  <c r="C4905" i="2"/>
  <c r="I4904" i="2"/>
  <c r="G4904" i="2"/>
  <c r="H4904" i="2" s="1"/>
  <c r="C4904" i="2"/>
  <c r="I4903" i="2"/>
  <c r="G4903" i="2"/>
  <c r="H4903" i="2" s="1"/>
  <c r="C4903" i="2"/>
  <c r="I4902" i="2"/>
  <c r="G4902" i="2"/>
  <c r="H4902" i="2" s="1"/>
  <c r="C4902" i="2"/>
  <c r="I4901" i="2"/>
  <c r="G4901" i="2"/>
  <c r="H4901" i="2" s="1"/>
  <c r="C4901" i="2"/>
  <c r="I4900" i="2"/>
  <c r="G4900" i="2"/>
  <c r="H4900" i="2" s="1"/>
  <c r="C4900" i="2"/>
  <c r="I4899" i="2"/>
  <c r="G4899" i="2"/>
  <c r="H4899" i="2" s="1"/>
  <c r="C4899" i="2"/>
  <c r="I4898" i="2"/>
  <c r="G4898" i="2"/>
  <c r="H4898" i="2" s="1"/>
  <c r="C4898" i="2"/>
  <c r="I4897" i="2"/>
  <c r="G4897" i="2"/>
  <c r="H4897" i="2" s="1"/>
  <c r="C4897" i="2"/>
  <c r="I4896" i="2"/>
  <c r="G4896" i="2"/>
  <c r="H4896" i="2" s="1"/>
  <c r="C4896" i="2"/>
  <c r="I4895" i="2"/>
  <c r="G4895" i="2"/>
  <c r="H4895" i="2" s="1"/>
  <c r="C4895" i="2"/>
  <c r="I4894" i="2"/>
  <c r="G4894" i="2"/>
  <c r="H4894" i="2" s="1"/>
  <c r="C4894" i="2"/>
  <c r="I4893" i="2"/>
  <c r="G4893" i="2"/>
  <c r="H4893" i="2" s="1"/>
  <c r="C4893" i="2"/>
  <c r="I4892" i="2"/>
  <c r="G4892" i="2"/>
  <c r="H4892" i="2" s="1"/>
  <c r="C4892" i="2"/>
  <c r="I4891" i="2"/>
  <c r="G4891" i="2"/>
  <c r="H4891" i="2" s="1"/>
  <c r="C4891" i="2"/>
  <c r="I4890" i="2"/>
  <c r="G4890" i="2"/>
  <c r="H4890" i="2" s="1"/>
  <c r="C4890" i="2"/>
  <c r="I4889" i="2"/>
  <c r="G4889" i="2"/>
  <c r="H4889" i="2" s="1"/>
  <c r="C4889" i="2"/>
  <c r="I4888" i="2"/>
  <c r="G4888" i="2"/>
  <c r="H4888" i="2" s="1"/>
  <c r="C4888" i="2"/>
  <c r="I4887" i="2"/>
  <c r="G4887" i="2"/>
  <c r="H4887" i="2" s="1"/>
  <c r="C4887" i="2"/>
  <c r="I4886" i="2"/>
  <c r="G4886" i="2"/>
  <c r="H4886" i="2" s="1"/>
  <c r="C4886" i="2"/>
  <c r="I4885" i="2"/>
  <c r="G4885" i="2"/>
  <c r="H4885" i="2" s="1"/>
  <c r="C4885" i="2"/>
  <c r="I4884" i="2"/>
  <c r="G4884" i="2"/>
  <c r="H4884" i="2" s="1"/>
  <c r="C4884" i="2"/>
  <c r="I4883" i="2"/>
  <c r="G4883" i="2"/>
  <c r="H4883" i="2" s="1"/>
  <c r="C4883" i="2"/>
  <c r="I4882" i="2"/>
  <c r="G4882" i="2"/>
  <c r="H4882" i="2" s="1"/>
  <c r="C4882" i="2"/>
  <c r="I4881" i="2"/>
  <c r="G4881" i="2"/>
  <c r="H4881" i="2" s="1"/>
  <c r="C4881" i="2"/>
  <c r="I4880" i="2"/>
  <c r="G4880" i="2"/>
  <c r="H4880" i="2" s="1"/>
  <c r="C4880" i="2"/>
  <c r="I4879" i="2"/>
  <c r="H4879" i="2"/>
  <c r="G4879" i="2"/>
  <c r="C4879" i="2"/>
  <c r="I4878" i="2"/>
  <c r="G4878" i="2"/>
  <c r="H4878" i="2" s="1"/>
  <c r="C4878" i="2"/>
  <c r="I4877" i="2"/>
  <c r="G4877" i="2"/>
  <c r="H4877" i="2" s="1"/>
  <c r="C4877" i="2"/>
  <c r="I4876" i="2"/>
  <c r="G4876" i="2"/>
  <c r="H4876" i="2" s="1"/>
  <c r="C4876" i="2"/>
  <c r="I4875" i="2"/>
  <c r="G4875" i="2"/>
  <c r="H4875" i="2" s="1"/>
  <c r="C4875" i="2"/>
  <c r="I4874" i="2"/>
  <c r="G4874" i="2"/>
  <c r="H4874" i="2" s="1"/>
  <c r="C4874" i="2"/>
  <c r="I4873" i="2"/>
  <c r="G4873" i="2"/>
  <c r="H4873" i="2" s="1"/>
  <c r="C4873" i="2"/>
  <c r="I4872" i="2"/>
  <c r="G4872" i="2"/>
  <c r="H4872" i="2" s="1"/>
  <c r="C4872" i="2"/>
  <c r="I4871" i="2"/>
  <c r="G4871" i="2"/>
  <c r="H4871" i="2" s="1"/>
  <c r="C4871" i="2"/>
  <c r="I4870" i="2"/>
  <c r="G4870" i="2"/>
  <c r="H4870" i="2" s="1"/>
  <c r="C4870" i="2"/>
  <c r="I4869" i="2"/>
  <c r="G4869" i="2"/>
  <c r="H4869" i="2" s="1"/>
  <c r="C4869" i="2"/>
  <c r="I4868" i="2"/>
  <c r="G4868" i="2"/>
  <c r="H4868" i="2" s="1"/>
  <c r="C4868" i="2"/>
  <c r="I4867" i="2"/>
  <c r="G4867" i="2"/>
  <c r="H4867" i="2" s="1"/>
  <c r="C4867" i="2"/>
  <c r="I4866" i="2"/>
  <c r="G4866" i="2"/>
  <c r="H4866" i="2" s="1"/>
  <c r="C4866" i="2"/>
  <c r="I4865" i="2"/>
  <c r="G4865" i="2"/>
  <c r="H4865" i="2" s="1"/>
  <c r="C4865" i="2"/>
  <c r="I4864" i="2"/>
  <c r="G4864" i="2"/>
  <c r="H4864" i="2" s="1"/>
  <c r="C4864" i="2"/>
  <c r="I4863" i="2"/>
  <c r="G4863" i="2"/>
  <c r="H4863" i="2" s="1"/>
  <c r="C4863" i="2"/>
  <c r="I4862" i="2"/>
  <c r="G4862" i="2"/>
  <c r="H4862" i="2" s="1"/>
  <c r="C4862" i="2"/>
  <c r="I4861" i="2"/>
  <c r="G4861" i="2"/>
  <c r="H4861" i="2" s="1"/>
  <c r="C4861" i="2"/>
  <c r="I4860" i="2"/>
  <c r="G4860" i="2"/>
  <c r="H4860" i="2" s="1"/>
  <c r="C4860" i="2"/>
  <c r="I4859" i="2"/>
  <c r="G4859" i="2"/>
  <c r="H4859" i="2" s="1"/>
  <c r="C4859" i="2"/>
  <c r="I4858" i="2"/>
  <c r="G4858" i="2"/>
  <c r="H4858" i="2" s="1"/>
  <c r="C4858" i="2"/>
  <c r="I4857" i="2"/>
  <c r="G4857" i="2"/>
  <c r="H4857" i="2" s="1"/>
  <c r="C4857" i="2"/>
  <c r="I4856" i="2"/>
  <c r="G4856" i="2"/>
  <c r="H4856" i="2" s="1"/>
  <c r="C4856" i="2"/>
  <c r="I4855" i="2"/>
  <c r="G4855" i="2"/>
  <c r="H4855" i="2" s="1"/>
  <c r="C4855" i="2"/>
  <c r="I4854" i="2"/>
  <c r="G4854" i="2"/>
  <c r="H4854" i="2" s="1"/>
  <c r="C4854" i="2"/>
  <c r="I4853" i="2"/>
  <c r="G4853" i="2"/>
  <c r="H4853" i="2" s="1"/>
  <c r="C4853" i="2"/>
  <c r="I4852" i="2"/>
  <c r="G4852" i="2"/>
  <c r="H4852" i="2" s="1"/>
  <c r="C4852" i="2"/>
  <c r="I4851" i="2"/>
  <c r="G4851" i="2"/>
  <c r="H4851" i="2" s="1"/>
  <c r="C4851" i="2"/>
  <c r="I4850" i="2"/>
  <c r="G4850" i="2"/>
  <c r="H4850" i="2" s="1"/>
  <c r="C4850" i="2"/>
  <c r="I4849" i="2"/>
  <c r="G4849" i="2"/>
  <c r="H4849" i="2" s="1"/>
  <c r="C4849" i="2"/>
  <c r="I4848" i="2"/>
  <c r="G4848" i="2"/>
  <c r="H4848" i="2" s="1"/>
  <c r="C4848" i="2"/>
  <c r="I4847" i="2"/>
  <c r="G4847" i="2"/>
  <c r="H4847" i="2" s="1"/>
  <c r="C4847" i="2"/>
  <c r="I4846" i="2"/>
  <c r="G4846" i="2"/>
  <c r="H4846" i="2" s="1"/>
  <c r="C4846" i="2"/>
  <c r="I4845" i="2"/>
  <c r="G4845" i="2"/>
  <c r="H4845" i="2" s="1"/>
  <c r="C4845" i="2"/>
  <c r="I4844" i="2"/>
  <c r="G4844" i="2"/>
  <c r="H4844" i="2" s="1"/>
  <c r="C4844" i="2"/>
  <c r="I4843" i="2"/>
  <c r="G4843" i="2"/>
  <c r="H4843" i="2" s="1"/>
  <c r="C4843" i="2"/>
  <c r="I4842" i="2"/>
  <c r="G4842" i="2"/>
  <c r="H4842" i="2" s="1"/>
  <c r="C4842" i="2"/>
  <c r="I4841" i="2"/>
  <c r="G4841" i="2"/>
  <c r="H4841" i="2" s="1"/>
  <c r="C4841" i="2"/>
  <c r="I4840" i="2"/>
  <c r="G4840" i="2"/>
  <c r="H4840" i="2" s="1"/>
  <c r="C4840" i="2"/>
  <c r="I4839" i="2"/>
  <c r="G4839" i="2"/>
  <c r="H4839" i="2" s="1"/>
  <c r="C4839" i="2"/>
  <c r="I4838" i="2"/>
  <c r="G4838" i="2"/>
  <c r="H4838" i="2" s="1"/>
  <c r="C4838" i="2"/>
  <c r="I4837" i="2"/>
  <c r="G4837" i="2"/>
  <c r="H4837" i="2" s="1"/>
  <c r="C4837" i="2"/>
  <c r="I4836" i="2"/>
  <c r="G4836" i="2"/>
  <c r="H4836" i="2" s="1"/>
  <c r="C4836" i="2"/>
  <c r="I4835" i="2"/>
  <c r="G4835" i="2"/>
  <c r="H4835" i="2" s="1"/>
  <c r="C4835" i="2"/>
  <c r="I4834" i="2"/>
  <c r="G4834" i="2"/>
  <c r="H4834" i="2" s="1"/>
  <c r="C4834" i="2"/>
  <c r="I4833" i="2"/>
  <c r="G4833" i="2"/>
  <c r="H4833" i="2" s="1"/>
  <c r="C4833" i="2"/>
  <c r="I4832" i="2"/>
  <c r="G4832" i="2"/>
  <c r="H4832" i="2" s="1"/>
  <c r="C4832" i="2"/>
  <c r="I4831" i="2"/>
  <c r="G4831" i="2"/>
  <c r="H4831" i="2" s="1"/>
  <c r="C4831" i="2"/>
  <c r="I4830" i="2"/>
  <c r="G4830" i="2"/>
  <c r="H4830" i="2" s="1"/>
  <c r="C4830" i="2"/>
  <c r="I4829" i="2"/>
  <c r="G4829" i="2"/>
  <c r="H4829" i="2" s="1"/>
  <c r="C4829" i="2"/>
  <c r="I4828" i="2"/>
  <c r="G4828" i="2"/>
  <c r="H4828" i="2" s="1"/>
  <c r="C4828" i="2"/>
  <c r="I4827" i="2"/>
  <c r="G4827" i="2"/>
  <c r="H4827" i="2" s="1"/>
  <c r="C4827" i="2"/>
  <c r="I4826" i="2"/>
  <c r="G4826" i="2"/>
  <c r="H4826" i="2" s="1"/>
  <c r="C4826" i="2"/>
  <c r="I4825" i="2"/>
  <c r="G4825" i="2"/>
  <c r="H4825" i="2" s="1"/>
  <c r="C4825" i="2"/>
  <c r="I4824" i="2"/>
  <c r="G4824" i="2"/>
  <c r="H4824" i="2" s="1"/>
  <c r="C4824" i="2"/>
  <c r="I4823" i="2"/>
  <c r="G4823" i="2"/>
  <c r="H4823" i="2" s="1"/>
  <c r="C4823" i="2"/>
  <c r="I4822" i="2"/>
  <c r="G4822" i="2"/>
  <c r="H4822" i="2" s="1"/>
  <c r="C4822" i="2"/>
  <c r="I4821" i="2"/>
  <c r="H4821" i="2"/>
  <c r="G4821" i="2"/>
  <c r="C4821" i="2"/>
  <c r="I4820" i="2"/>
  <c r="G4820" i="2"/>
  <c r="H4820" i="2" s="1"/>
  <c r="C4820" i="2"/>
  <c r="I4819" i="2"/>
  <c r="G4819" i="2"/>
  <c r="H4819" i="2" s="1"/>
  <c r="C4819" i="2"/>
  <c r="I4818" i="2"/>
  <c r="G4818" i="2"/>
  <c r="H4818" i="2" s="1"/>
  <c r="C4818" i="2"/>
  <c r="I4817" i="2"/>
  <c r="G4817" i="2"/>
  <c r="H4817" i="2" s="1"/>
  <c r="C4817" i="2"/>
  <c r="I4816" i="2"/>
  <c r="G4816" i="2"/>
  <c r="H4816" i="2" s="1"/>
  <c r="C4816" i="2"/>
  <c r="I4815" i="2"/>
  <c r="G4815" i="2"/>
  <c r="H4815" i="2" s="1"/>
  <c r="C4815" i="2"/>
  <c r="I4814" i="2"/>
  <c r="G4814" i="2"/>
  <c r="H4814" i="2" s="1"/>
  <c r="C4814" i="2"/>
  <c r="I4813" i="2"/>
  <c r="G4813" i="2"/>
  <c r="H4813" i="2" s="1"/>
  <c r="C4813" i="2"/>
  <c r="I4812" i="2"/>
  <c r="G4812" i="2"/>
  <c r="H4812" i="2" s="1"/>
  <c r="C4812" i="2"/>
  <c r="I4811" i="2"/>
  <c r="G4811" i="2"/>
  <c r="H4811" i="2" s="1"/>
  <c r="C4811" i="2"/>
  <c r="I4810" i="2"/>
  <c r="G4810" i="2"/>
  <c r="H4810" i="2" s="1"/>
  <c r="C4810" i="2"/>
  <c r="I4809" i="2"/>
  <c r="G4809" i="2"/>
  <c r="H4809" i="2" s="1"/>
  <c r="C4809" i="2"/>
  <c r="I4808" i="2"/>
  <c r="G4808" i="2"/>
  <c r="H4808" i="2" s="1"/>
  <c r="C4808" i="2"/>
  <c r="I4807" i="2"/>
  <c r="G4807" i="2"/>
  <c r="H4807" i="2" s="1"/>
  <c r="C4807" i="2"/>
  <c r="I4806" i="2"/>
  <c r="G4806" i="2"/>
  <c r="H4806" i="2" s="1"/>
  <c r="C4806" i="2"/>
  <c r="I4805" i="2"/>
  <c r="G4805" i="2"/>
  <c r="H4805" i="2" s="1"/>
  <c r="C4805" i="2"/>
  <c r="I4804" i="2"/>
  <c r="G4804" i="2"/>
  <c r="H4804" i="2" s="1"/>
  <c r="C4804" i="2"/>
  <c r="I4803" i="2"/>
  <c r="G4803" i="2"/>
  <c r="H4803" i="2" s="1"/>
  <c r="C4803" i="2"/>
  <c r="I4802" i="2"/>
  <c r="G4802" i="2"/>
  <c r="H4802" i="2" s="1"/>
  <c r="C4802" i="2"/>
  <c r="I4801" i="2"/>
  <c r="G4801" i="2"/>
  <c r="H4801" i="2" s="1"/>
  <c r="C4801" i="2"/>
  <c r="I4800" i="2"/>
  <c r="G4800" i="2"/>
  <c r="H4800" i="2" s="1"/>
  <c r="C4800" i="2"/>
  <c r="I4799" i="2"/>
  <c r="G4799" i="2"/>
  <c r="H4799" i="2" s="1"/>
  <c r="C4799" i="2"/>
  <c r="I4798" i="2"/>
  <c r="G4798" i="2"/>
  <c r="H4798" i="2" s="1"/>
  <c r="C4798" i="2"/>
  <c r="I4797" i="2"/>
  <c r="G4797" i="2"/>
  <c r="H4797" i="2" s="1"/>
  <c r="C4797" i="2"/>
  <c r="I4796" i="2"/>
  <c r="G4796" i="2"/>
  <c r="H4796" i="2" s="1"/>
  <c r="C4796" i="2"/>
  <c r="I4795" i="2"/>
  <c r="G4795" i="2"/>
  <c r="H4795" i="2" s="1"/>
  <c r="C4795" i="2"/>
  <c r="I4794" i="2"/>
  <c r="G4794" i="2"/>
  <c r="H4794" i="2" s="1"/>
  <c r="C4794" i="2"/>
  <c r="I4793" i="2"/>
  <c r="G4793" i="2"/>
  <c r="H4793" i="2" s="1"/>
  <c r="C4793" i="2"/>
  <c r="I4792" i="2"/>
  <c r="G4792" i="2"/>
  <c r="H4792" i="2" s="1"/>
  <c r="C4792" i="2"/>
  <c r="I4791" i="2"/>
  <c r="G4791" i="2"/>
  <c r="H4791" i="2" s="1"/>
  <c r="C4791" i="2"/>
  <c r="I4790" i="2"/>
  <c r="G4790" i="2"/>
  <c r="H4790" i="2" s="1"/>
  <c r="C4790" i="2"/>
  <c r="I4789" i="2"/>
  <c r="G4789" i="2"/>
  <c r="H4789" i="2" s="1"/>
  <c r="C4789" i="2"/>
  <c r="I4788" i="2"/>
  <c r="G4788" i="2"/>
  <c r="H4788" i="2" s="1"/>
  <c r="C4788" i="2"/>
  <c r="I4787" i="2"/>
  <c r="G4787" i="2"/>
  <c r="H4787" i="2" s="1"/>
  <c r="C4787" i="2"/>
  <c r="I4786" i="2"/>
  <c r="G4786" i="2"/>
  <c r="H4786" i="2" s="1"/>
  <c r="C4786" i="2"/>
  <c r="I4785" i="2"/>
  <c r="G4785" i="2"/>
  <c r="H4785" i="2" s="1"/>
  <c r="C4785" i="2"/>
  <c r="I4784" i="2"/>
  <c r="G4784" i="2"/>
  <c r="H4784" i="2" s="1"/>
  <c r="C4784" i="2"/>
  <c r="I4783" i="2"/>
  <c r="G4783" i="2"/>
  <c r="H4783" i="2" s="1"/>
  <c r="C4783" i="2"/>
  <c r="I4782" i="2"/>
  <c r="G4782" i="2"/>
  <c r="H4782" i="2" s="1"/>
  <c r="C4782" i="2"/>
  <c r="I4781" i="2"/>
  <c r="G4781" i="2"/>
  <c r="H4781" i="2" s="1"/>
  <c r="C4781" i="2"/>
  <c r="I4780" i="2"/>
  <c r="G4780" i="2"/>
  <c r="H4780" i="2" s="1"/>
  <c r="C4780" i="2"/>
  <c r="I4779" i="2"/>
  <c r="G4779" i="2"/>
  <c r="H4779" i="2" s="1"/>
  <c r="C4779" i="2"/>
  <c r="I4778" i="2"/>
  <c r="G4778" i="2"/>
  <c r="H4778" i="2" s="1"/>
  <c r="C4778" i="2"/>
  <c r="I4777" i="2"/>
  <c r="G4777" i="2"/>
  <c r="H4777" i="2" s="1"/>
  <c r="C4777" i="2"/>
  <c r="I4776" i="2"/>
  <c r="G4776" i="2"/>
  <c r="H4776" i="2" s="1"/>
  <c r="C4776" i="2"/>
  <c r="I4775" i="2"/>
  <c r="G4775" i="2"/>
  <c r="H4775" i="2" s="1"/>
  <c r="C4775" i="2"/>
  <c r="I4774" i="2"/>
  <c r="G4774" i="2"/>
  <c r="H4774" i="2" s="1"/>
  <c r="C4774" i="2"/>
  <c r="I4773" i="2"/>
  <c r="G4773" i="2"/>
  <c r="H4773" i="2" s="1"/>
  <c r="C4773" i="2"/>
  <c r="I4772" i="2"/>
  <c r="G4772" i="2"/>
  <c r="H4772" i="2" s="1"/>
  <c r="C4772" i="2"/>
  <c r="I4771" i="2"/>
  <c r="G4771" i="2"/>
  <c r="H4771" i="2" s="1"/>
  <c r="C4771" i="2"/>
  <c r="I4770" i="2"/>
  <c r="G4770" i="2"/>
  <c r="H4770" i="2" s="1"/>
  <c r="C4770" i="2"/>
  <c r="I4769" i="2"/>
  <c r="G4769" i="2"/>
  <c r="H4769" i="2" s="1"/>
  <c r="C4769" i="2"/>
  <c r="I4768" i="2"/>
  <c r="G4768" i="2"/>
  <c r="H4768" i="2" s="1"/>
  <c r="C4768" i="2"/>
  <c r="I4767" i="2"/>
  <c r="H4767" i="2"/>
  <c r="G4767" i="2"/>
  <c r="C4767" i="2"/>
  <c r="I4766" i="2"/>
  <c r="G4766" i="2"/>
  <c r="H4766" i="2" s="1"/>
  <c r="C4766" i="2"/>
  <c r="I4765" i="2"/>
  <c r="G4765" i="2"/>
  <c r="H4765" i="2" s="1"/>
  <c r="C4765" i="2"/>
  <c r="I4764" i="2"/>
  <c r="G4764" i="2"/>
  <c r="H4764" i="2" s="1"/>
  <c r="C4764" i="2"/>
  <c r="I4763" i="2"/>
  <c r="G4763" i="2"/>
  <c r="H4763" i="2" s="1"/>
  <c r="C4763" i="2"/>
  <c r="I4762" i="2"/>
  <c r="G4762" i="2"/>
  <c r="H4762" i="2" s="1"/>
  <c r="C4762" i="2"/>
  <c r="I4761" i="2"/>
  <c r="G4761" i="2"/>
  <c r="H4761" i="2" s="1"/>
  <c r="C4761" i="2"/>
  <c r="I4760" i="2"/>
  <c r="G4760" i="2"/>
  <c r="H4760" i="2" s="1"/>
  <c r="C4760" i="2"/>
  <c r="I4759" i="2"/>
  <c r="G4759" i="2"/>
  <c r="H4759" i="2" s="1"/>
  <c r="C4759" i="2"/>
  <c r="I4758" i="2"/>
  <c r="G4758" i="2"/>
  <c r="H4758" i="2" s="1"/>
  <c r="C4758" i="2"/>
  <c r="I4757" i="2"/>
  <c r="G4757" i="2"/>
  <c r="H4757" i="2" s="1"/>
  <c r="C4757" i="2"/>
  <c r="I4756" i="2"/>
  <c r="G4756" i="2"/>
  <c r="H4756" i="2" s="1"/>
  <c r="C4756" i="2"/>
  <c r="I4755" i="2"/>
  <c r="G4755" i="2"/>
  <c r="H4755" i="2" s="1"/>
  <c r="C4755" i="2"/>
  <c r="I4754" i="2"/>
  <c r="G4754" i="2"/>
  <c r="H4754" i="2" s="1"/>
  <c r="C4754" i="2"/>
  <c r="I4753" i="2"/>
  <c r="G4753" i="2"/>
  <c r="H4753" i="2" s="1"/>
  <c r="C4753" i="2"/>
  <c r="I4752" i="2"/>
  <c r="G4752" i="2"/>
  <c r="H4752" i="2" s="1"/>
  <c r="C4752" i="2"/>
  <c r="I4751" i="2"/>
  <c r="G4751" i="2"/>
  <c r="H4751" i="2" s="1"/>
  <c r="C4751" i="2"/>
  <c r="I4750" i="2"/>
  <c r="G4750" i="2"/>
  <c r="H4750" i="2" s="1"/>
  <c r="C4750" i="2"/>
  <c r="I4749" i="2"/>
  <c r="G4749" i="2"/>
  <c r="H4749" i="2" s="1"/>
  <c r="C4749" i="2"/>
  <c r="I4748" i="2"/>
  <c r="G4748" i="2"/>
  <c r="H4748" i="2" s="1"/>
  <c r="C4748" i="2"/>
  <c r="I4747" i="2"/>
  <c r="G4747" i="2"/>
  <c r="H4747" i="2" s="1"/>
  <c r="C4747" i="2"/>
  <c r="I4746" i="2"/>
  <c r="G4746" i="2"/>
  <c r="H4746" i="2" s="1"/>
  <c r="C4746" i="2"/>
  <c r="I4745" i="2"/>
  <c r="G4745" i="2"/>
  <c r="H4745" i="2" s="1"/>
  <c r="C4745" i="2"/>
  <c r="I4744" i="2"/>
  <c r="G4744" i="2"/>
  <c r="H4744" i="2" s="1"/>
  <c r="C4744" i="2"/>
  <c r="I4743" i="2"/>
  <c r="G4743" i="2"/>
  <c r="H4743" i="2" s="1"/>
  <c r="C4743" i="2"/>
  <c r="I4742" i="2"/>
  <c r="G4742" i="2"/>
  <c r="H4742" i="2" s="1"/>
  <c r="C4742" i="2"/>
  <c r="I4741" i="2"/>
  <c r="G4741" i="2"/>
  <c r="H4741" i="2" s="1"/>
  <c r="C4741" i="2"/>
  <c r="I4740" i="2"/>
  <c r="G4740" i="2"/>
  <c r="H4740" i="2" s="1"/>
  <c r="C4740" i="2"/>
  <c r="I4739" i="2"/>
  <c r="G4739" i="2"/>
  <c r="H4739" i="2" s="1"/>
  <c r="C4739" i="2"/>
  <c r="I4738" i="2"/>
  <c r="G4738" i="2"/>
  <c r="H4738" i="2" s="1"/>
  <c r="C4738" i="2"/>
  <c r="I4737" i="2"/>
  <c r="G4737" i="2"/>
  <c r="H4737" i="2" s="1"/>
  <c r="C4737" i="2"/>
  <c r="I4736" i="2"/>
  <c r="G4736" i="2"/>
  <c r="H4736" i="2" s="1"/>
  <c r="C4736" i="2"/>
  <c r="I4735" i="2"/>
  <c r="G4735" i="2"/>
  <c r="H4735" i="2" s="1"/>
  <c r="C4735" i="2"/>
  <c r="I4734" i="2"/>
  <c r="G4734" i="2"/>
  <c r="H4734" i="2" s="1"/>
  <c r="C4734" i="2"/>
  <c r="I4733" i="2"/>
  <c r="G4733" i="2"/>
  <c r="H4733" i="2" s="1"/>
  <c r="C4733" i="2"/>
  <c r="I4732" i="2"/>
  <c r="G4732" i="2"/>
  <c r="H4732" i="2" s="1"/>
  <c r="C4732" i="2"/>
  <c r="I4731" i="2"/>
  <c r="G4731" i="2"/>
  <c r="H4731" i="2" s="1"/>
  <c r="C4731" i="2"/>
  <c r="I4730" i="2"/>
  <c r="G4730" i="2"/>
  <c r="H4730" i="2" s="1"/>
  <c r="C4730" i="2"/>
  <c r="I4729" i="2"/>
  <c r="G4729" i="2"/>
  <c r="H4729" i="2" s="1"/>
  <c r="C4729" i="2"/>
  <c r="I4728" i="2"/>
  <c r="G4728" i="2"/>
  <c r="H4728" i="2" s="1"/>
  <c r="C4728" i="2"/>
  <c r="I4727" i="2"/>
  <c r="G4727" i="2"/>
  <c r="H4727" i="2" s="1"/>
  <c r="C4727" i="2"/>
  <c r="I4726" i="2"/>
  <c r="G4726" i="2"/>
  <c r="H4726" i="2" s="1"/>
  <c r="C4726" i="2"/>
  <c r="I4725" i="2"/>
  <c r="G4725" i="2"/>
  <c r="H4725" i="2" s="1"/>
  <c r="C4725" i="2"/>
  <c r="I4724" i="2"/>
  <c r="G4724" i="2"/>
  <c r="H4724" i="2" s="1"/>
  <c r="C4724" i="2"/>
  <c r="I4723" i="2"/>
  <c r="G4723" i="2"/>
  <c r="H4723" i="2" s="1"/>
  <c r="C4723" i="2"/>
  <c r="I4722" i="2"/>
  <c r="G4722" i="2"/>
  <c r="H4722" i="2" s="1"/>
  <c r="C4722" i="2"/>
  <c r="I4721" i="2"/>
  <c r="G4721" i="2"/>
  <c r="H4721" i="2" s="1"/>
  <c r="C4721" i="2"/>
  <c r="I4720" i="2"/>
  <c r="G4720" i="2"/>
  <c r="H4720" i="2" s="1"/>
  <c r="C4720" i="2"/>
  <c r="I4719" i="2"/>
  <c r="G4719" i="2"/>
  <c r="H4719" i="2" s="1"/>
  <c r="C4719" i="2"/>
  <c r="I4718" i="2"/>
  <c r="G4718" i="2"/>
  <c r="H4718" i="2" s="1"/>
  <c r="C4718" i="2"/>
  <c r="I4717" i="2"/>
  <c r="G4717" i="2"/>
  <c r="H4717" i="2" s="1"/>
  <c r="C4717" i="2"/>
  <c r="I4716" i="2"/>
  <c r="G4716" i="2"/>
  <c r="H4716" i="2" s="1"/>
  <c r="C4716" i="2"/>
  <c r="I4715" i="2"/>
  <c r="G4715" i="2"/>
  <c r="H4715" i="2" s="1"/>
  <c r="C4715" i="2"/>
  <c r="I4714" i="2"/>
  <c r="G4714" i="2"/>
  <c r="H4714" i="2" s="1"/>
  <c r="C4714" i="2"/>
  <c r="I4713" i="2"/>
  <c r="G4713" i="2"/>
  <c r="H4713" i="2" s="1"/>
  <c r="C4713" i="2"/>
  <c r="I4712" i="2"/>
  <c r="G4712" i="2"/>
  <c r="H4712" i="2" s="1"/>
  <c r="C4712" i="2"/>
  <c r="I4711" i="2"/>
  <c r="G4711" i="2"/>
  <c r="H4711" i="2" s="1"/>
  <c r="C4711" i="2"/>
  <c r="I4710" i="2"/>
  <c r="G4710" i="2"/>
  <c r="H4710" i="2" s="1"/>
  <c r="C4710" i="2"/>
  <c r="I4709" i="2"/>
  <c r="G4709" i="2"/>
  <c r="H4709" i="2" s="1"/>
  <c r="C4709" i="2"/>
  <c r="I4708" i="2"/>
  <c r="G4708" i="2"/>
  <c r="H4708" i="2" s="1"/>
  <c r="C4708" i="2"/>
  <c r="I4707" i="2"/>
  <c r="G4707" i="2"/>
  <c r="H4707" i="2" s="1"/>
  <c r="C4707" i="2"/>
  <c r="I4706" i="2"/>
  <c r="G4706" i="2"/>
  <c r="H4706" i="2" s="1"/>
  <c r="C4706" i="2"/>
  <c r="I4705" i="2"/>
  <c r="G4705" i="2"/>
  <c r="H4705" i="2" s="1"/>
  <c r="C4705" i="2"/>
  <c r="I4704" i="2"/>
  <c r="G4704" i="2"/>
  <c r="H4704" i="2" s="1"/>
  <c r="C4704" i="2"/>
  <c r="I4703" i="2"/>
  <c r="G4703" i="2"/>
  <c r="H4703" i="2" s="1"/>
  <c r="C4703" i="2"/>
  <c r="I4702" i="2"/>
  <c r="G4702" i="2"/>
  <c r="H4702" i="2" s="1"/>
  <c r="C4702" i="2"/>
  <c r="I4701" i="2"/>
  <c r="G4701" i="2"/>
  <c r="H4701" i="2" s="1"/>
  <c r="C4701" i="2"/>
  <c r="I4700" i="2"/>
  <c r="G4700" i="2"/>
  <c r="H4700" i="2" s="1"/>
  <c r="C4700" i="2"/>
  <c r="I4699" i="2"/>
  <c r="G4699" i="2"/>
  <c r="H4699" i="2" s="1"/>
  <c r="C4699" i="2"/>
  <c r="I4698" i="2"/>
  <c r="G4698" i="2"/>
  <c r="H4698" i="2" s="1"/>
  <c r="C4698" i="2"/>
  <c r="I4697" i="2"/>
  <c r="G4697" i="2"/>
  <c r="H4697" i="2" s="1"/>
  <c r="C4697" i="2"/>
  <c r="I4696" i="2"/>
  <c r="G4696" i="2"/>
  <c r="H4696" i="2" s="1"/>
  <c r="C4696" i="2"/>
  <c r="I4695" i="2"/>
  <c r="G4695" i="2"/>
  <c r="H4695" i="2" s="1"/>
  <c r="C4695" i="2"/>
  <c r="I4694" i="2"/>
  <c r="G4694" i="2"/>
  <c r="H4694" i="2" s="1"/>
  <c r="C4694" i="2"/>
  <c r="I4693" i="2"/>
  <c r="H4693" i="2"/>
  <c r="G4693" i="2"/>
  <c r="C4693" i="2"/>
  <c r="I4692" i="2"/>
  <c r="G4692" i="2"/>
  <c r="H4692" i="2" s="1"/>
  <c r="C4692" i="2"/>
  <c r="I4691" i="2"/>
  <c r="G4691" i="2"/>
  <c r="H4691" i="2" s="1"/>
  <c r="C4691" i="2"/>
  <c r="I4690" i="2"/>
  <c r="G4690" i="2"/>
  <c r="H4690" i="2" s="1"/>
  <c r="C4690" i="2"/>
  <c r="I4689" i="2"/>
  <c r="G4689" i="2"/>
  <c r="H4689" i="2" s="1"/>
  <c r="C4689" i="2"/>
  <c r="I4688" i="2"/>
  <c r="G4688" i="2"/>
  <c r="H4688" i="2" s="1"/>
  <c r="C4688" i="2"/>
  <c r="I4687" i="2"/>
  <c r="G4687" i="2"/>
  <c r="H4687" i="2" s="1"/>
  <c r="C4687" i="2"/>
  <c r="I4686" i="2"/>
  <c r="G4686" i="2"/>
  <c r="H4686" i="2" s="1"/>
  <c r="C4686" i="2"/>
  <c r="I4685" i="2"/>
  <c r="G4685" i="2"/>
  <c r="H4685" i="2" s="1"/>
  <c r="C4685" i="2"/>
  <c r="I4684" i="2"/>
  <c r="G4684" i="2"/>
  <c r="H4684" i="2" s="1"/>
  <c r="C4684" i="2"/>
  <c r="I4683" i="2"/>
  <c r="G4683" i="2"/>
  <c r="H4683" i="2" s="1"/>
  <c r="C4683" i="2"/>
  <c r="I4682" i="2"/>
  <c r="G4682" i="2"/>
  <c r="H4682" i="2" s="1"/>
  <c r="C4682" i="2"/>
  <c r="I4681" i="2"/>
  <c r="G4681" i="2"/>
  <c r="H4681" i="2" s="1"/>
  <c r="C4681" i="2"/>
  <c r="I4680" i="2"/>
  <c r="G4680" i="2"/>
  <c r="H4680" i="2" s="1"/>
  <c r="C4680" i="2"/>
  <c r="I4679" i="2"/>
  <c r="G4679" i="2"/>
  <c r="H4679" i="2" s="1"/>
  <c r="C4679" i="2"/>
  <c r="I4678" i="2"/>
  <c r="G4678" i="2"/>
  <c r="H4678" i="2" s="1"/>
  <c r="C4678" i="2"/>
  <c r="I4677" i="2"/>
  <c r="G4677" i="2"/>
  <c r="H4677" i="2" s="1"/>
  <c r="C4677" i="2"/>
  <c r="I4676" i="2"/>
  <c r="G4676" i="2"/>
  <c r="H4676" i="2" s="1"/>
  <c r="C4676" i="2"/>
  <c r="I4675" i="2"/>
  <c r="G4675" i="2"/>
  <c r="H4675" i="2" s="1"/>
  <c r="C4675" i="2"/>
  <c r="I4674" i="2"/>
  <c r="G4674" i="2"/>
  <c r="H4674" i="2" s="1"/>
  <c r="C4674" i="2"/>
  <c r="I4673" i="2"/>
  <c r="H4673" i="2"/>
  <c r="G4673" i="2"/>
  <c r="C4673" i="2"/>
  <c r="I4672" i="2"/>
  <c r="G4672" i="2"/>
  <c r="H4672" i="2" s="1"/>
  <c r="C4672" i="2"/>
  <c r="I4671" i="2"/>
  <c r="G4671" i="2"/>
  <c r="H4671" i="2" s="1"/>
  <c r="C4671" i="2"/>
  <c r="I4670" i="2"/>
  <c r="G4670" i="2"/>
  <c r="H4670" i="2" s="1"/>
  <c r="C4670" i="2"/>
  <c r="I4669" i="2"/>
  <c r="G4669" i="2"/>
  <c r="H4669" i="2" s="1"/>
  <c r="C4669" i="2"/>
  <c r="I4668" i="2"/>
  <c r="G4668" i="2"/>
  <c r="H4668" i="2" s="1"/>
  <c r="C4668" i="2"/>
  <c r="I4667" i="2"/>
  <c r="G4667" i="2"/>
  <c r="H4667" i="2" s="1"/>
  <c r="C4667" i="2"/>
  <c r="I4666" i="2"/>
  <c r="G4666" i="2"/>
  <c r="H4666" i="2" s="1"/>
  <c r="C4666" i="2"/>
  <c r="I4665" i="2"/>
  <c r="G4665" i="2"/>
  <c r="H4665" i="2" s="1"/>
  <c r="C4665" i="2"/>
  <c r="I4664" i="2"/>
  <c r="G4664" i="2"/>
  <c r="H4664" i="2" s="1"/>
  <c r="C4664" i="2"/>
  <c r="I4663" i="2"/>
  <c r="G4663" i="2"/>
  <c r="H4663" i="2" s="1"/>
  <c r="C4663" i="2"/>
  <c r="I4662" i="2"/>
  <c r="G4662" i="2"/>
  <c r="H4662" i="2" s="1"/>
  <c r="C4662" i="2"/>
  <c r="I4661" i="2"/>
  <c r="G4661" i="2"/>
  <c r="H4661" i="2" s="1"/>
  <c r="C4661" i="2"/>
  <c r="I4660" i="2"/>
  <c r="G4660" i="2"/>
  <c r="H4660" i="2" s="1"/>
  <c r="C4660" i="2"/>
  <c r="I4659" i="2"/>
  <c r="G4659" i="2"/>
  <c r="H4659" i="2" s="1"/>
  <c r="C4659" i="2"/>
  <c r="I4658" i="2"/>
  <c r="G4658" i="2"/>
  <c r="H4658" i="2" s="1"/>
  <c r="C4658" i="2"/>
  <c r="I4657" i="2"/>
  <c r="G4657" i="2"/>
  <c r="H4657" i="2" s="1"/>
  <c r="C4657" i="2"/>
  <c r="I4656" i="2"/>
  <c r="G4656" i="2"/>
  <c r="H4656" i="2" s="1"/>
  <c r="C4656" i="2"/>
  <c r="I4655" i="2"/>
  <c r="G4655" i="2"/>
  <c r="H4655" i="2" s="1"/>
  <c r="C4655" i="2"/>
  <c r="I4654" i="2"/>
  <c r="G4654" i="2"/>
  <c r="H4654" i="2" s="1"/>
  <c r="C4654" i="2"/>
  <c r="I4653" i="2"/>
  <c r="G4653" i="2"/>
  <c r="H4653" i="2" s="1"/>
  <c r="C4653" i="2"/>
  <c r="I4652" i="2"/>
  <c r="G4652" i="2"/>
  <c r="H4652" i="2" s="1"/>
  <c r="C4652" i="2"/>
  <c r="I4651" i="2"/>
  <c r="G4651" i="2"/>
  <c r="H4651" i="2" s="1"/>
  <c r="C4651" i="2"/>
  <c r="I4650" i="2"/>
  <c r="G4650" i="2"/>
  <c r="H4650" i="2" s="1"/>
  <c r="C4650" i="2"/>
  <c r="I4649" i="2"/>
  <c r="G4649" i="2"/>
  <c r="H4649" i="2" s="1"/>
  <c r="C4649" i="2"/>
  <c r="I4648" i="2"/>
  <c r="G4648" i="2"/>
  <c r="H4648" i="2" s="1"/>
  <c r="C4648" i="2"/>
  <c r="I4647" i="2"/>
  <c r="G4647" i="2"/>
  <c r="H4647" i="2" s="1"/>
  <c r="C4647" i="2"/>
  <c r="I4646" i="2"/>
  <c r="G4646" i="2"/>
  <c r="H4646" i="2" s="1"/>
  <c r="C4646" i="2"/>
  <c r="I4645" i="2"/>
  <c r="G4645" i="2"/>
  <c r="H4645" i="2" s="1"/>
  <c r="C4645" i="2"/>
  <c r="I4644" i="2"/>
  <c r="G4644" i="2"/>
  <c r="H4644" i="2" s="1"/>
  <c r="C4644" i="2"/>
  <c r="I4643" i="2"/>
  <c r="G4643" i="2"/>
  <c r="H4643" i="2" s="1"/>
  <c r="C4643" i="2"/>
  <c r="I4642" i="2"/>
  <c r="G4642" i="2"/>
  <c r="H4642" i="2" s="1"/>
  <c r="C4642" i="2"/>
  <c r="I4641" i="2"/>
  <c r="G4641" i="2"/>
  <c r="H4641" i="2" s="1"/>
  <c r="C4641" i="2"/>
  <c r="I4640" i="2"/>
  <c r="G4640" i="2"/>
  <c r="H4640" i="2" s="1"/>
  <c r="C4640" i="2"/>
  <c r="I4639" i="2"/>
  <c r="G4639" i="2"/>
  <c r="H4639" i="2" s="1"/>
  <c r="C4639" i="2"/>
  <c r="I4638" i="2"/>
  <c r="G4638" i="2"/>
  <c r="H4638" i="2" s="1"/>
  <c r="C4638" i="2"/>
  <c r="I4637" i="2"/>
  <c r="G4637" i="2"/>
  <c r="H4637" i="2" s="1"/>
  <c r="C4637" i="2"/>
  <c r="I4636" i="2"/>
  <c r="G4636" i="2"/>
  <c r="H4636" i="2" s="1"/>
  <c r="C4636" i="2"/>
  <c r="I4635" i="2"/>
  <c r="G4635" i="2"/>
  <c r="H4635" i="2" s="1"/>
  <c r="C4635" i="2"/>
  <c r="I4634" i="2"/>
  <c r="G4634" i="2"/>
  <c r="H4634" i="2" s="1"/>
  <c r="C4634" i="2"/>
  <c r="I4633" i="2"/>
  <c r="G4633" i="2"/>
  <c r="H4633" i="2" s="1"/>
  <c r="C4633" i="2"/>
  <c r="I4632" i="2"/>
  <c r="G4632" i="2"/>
  <c r="H4632" i="2" s="1"/>
  <c r="C4632" i="2"/>
  <c r="I4631" i="2"/>
  <c r="G4631" i="2"/>
  <c r="H4631" i="2" s="1"/>
  <c r="C4631" i="2"/>
  <c r="I4630" i="2"/>
  <c r="G4630" i="2"/>
  <c r="H4630" i="2" s="1"/>
  <c r="C4630" i="2"/>
  <c r="I4629" i="2"/>
  <c r="G4629" i="2"/>
  <c r="H4629" i="2" s="1"/>
  <c r="C4629" i="2"/>
  <c r="I4628" i="2"/>
  <c r="G4628" i="2"/>
  <c r="H4628" i="2" s="1"/>
  <c r="C4628" i="2"/>
  <c r="I4627" i="2"/>
  <c r="G4627" i="2"/>
  <c r="H4627" i="2" s="1"/>
  <c r="C4627" i="2"/>
  <c r="I4626" i="2"/>
  <c r="G4626" i="2"/>
  <c r="H4626" i="2" s="1"/>
  <c r="C4626" i="2"/>
  <c r="I4625" i="2"/>
  <c r="G4625" i="2"/>
  <c r="H4625" i="2" s="1"/>
  <c r="C4625" i="2"/>
  <c r="I4624" i="2"/>
  <c r="G4624" i="2"/>
  <c r="H4624" i="2" s="1"/>
  <c r="C4624" i="2"/>
  <c r="I4623" i="2"/>
  <c r="G4623" i="2"/>
  <c r="H4623" i="2" s="1"/>
  <c r="C4623" i="2"/>
  <c r="I4622" i="2"/>
  <c r="G4622" i="2"/>
  <c r="H4622" i="2" s="1"/>
  <c r="C4622" i="2"/>
  <c r="I4621" i="2"/>
  <c r="G4621" i="2"/>
  <c r="H4621" i="2" s="1"/>
  <c r="C4621" i="2"/>
  <c r="I4620" i="2"/>
  <c r="G4620" i="2"/>
  <c r="H4620" i="2" s="1"/>
  <c r="C4620" i="2"/>
  <c r="I4619" i="2"/>
  <c r="G4619" i="2"/>
  <c r="H4619" i="2" s="1"/>
  <c r="C4619" i="2"/>
  <c r="I4618" i="2"/>
  <c r="G4618" i="2"/>
  <c r="H4618" i="2" s="1"/>
  <c r="C4618" i="2"/>
  <c r="I4617" i="2"/>
  <c r="G4617" i="2"/>
  <c r="H4617" i="2" s="1"/>
  <c r="C4617" i="2"/>
  <c r="I4616" i="2"/>
  <c r="G4616" i="2"/>
  <c r="H4616" i="2" s="1"/>
  <c r="C4616" i="2"/>
  <c r="I4615" i="2"/>
  <c r="G4615" i="2"/>
  <c r="H4615" i="2" s="1"/>
  <c r="C4615" i="2"/>
  <c r="I4614" i="2"/>
  <c r="G4614" i="2"/>
  <c r="H4614" i="2" s="1"/>
  <c r="C4614" i="2"/>
  <c r="I4613" i="2"/>
  <c r="G4613" i="2"/>
  <c r="H4613" i="2" s="1"/>
  <c r="C4613" i="2"/>
  <c r="I4612" i="2"/>
  <c r="G4612" i="2"/>
  <c r="H4612" i="2" s="1"/>
  <c r="C4612" i="2"/>
  <c r="I4611" i="2"/>
  <c r="G4611" i="2"/>
  <c r="H4611" i="2" s="1"/>
  <c r="C4611" i="2"/>
  <c r="I4610" i="2"/>
  <c r="G4610" i="2"/>
  <c r="H4610" i="2" s="1"/>
  <c r="C4610" i="2"/>
  <c r="I4609" i="2"/>
  <c r="G4609" i="2"/>
  <c r="H4609" i="2" s="1"/>
  <c r="C4609" i="2"/>
  <c r="I4608" i="2"/>
  <c r="G4608" i="2"/>
  <c r="H4608" i="2" s="1"/>
  <c r="C4608" i="2"/>
  <c r="I4607" i="2"/>
  <c r="G4607" i="2"/>
  <c r="H4607" i="2" s="1"/>
  <c r="C4607" i="2"/>
  <c r="I4606" i="2"/>
  <c r="G4606" i="2"/>
  <c r="H4606" i="2" s="1"/>
  <c r="C4606" i="2"/>
  <c r="I4605" i="2"/>
  <c r="G4605" i="2"/>
  <c r="H4605" i="2" s="1"/>
  <c r="C4605" i="2"/>
  <c r="I4604" i="2"/>
  <c r="G4604" i="2"/>
  <c r="H4604" i="2" s="1"/>
  <c r="C4604" i="2"/>
  <c r="I4603" i="2"/>
  <c r="G4603" i="2"/>
  <c r="H4603" i="2" s="1"/>
  <c r="C4603" i="2"/>
  <c r="I4602" i="2"/>
  <c r="G4602" i="2"/>
  <c r="H4602" i="2" s="1"/>
  <c r="C4602" i="2"/>
  <c r="I4601" i="2"/>
  <c r="G4601" i="2"/>
  <c r="H4601" i="2" s="1"/>
  <c r="C4601" i="2"/>
  <c r="I4600" i="2"/>
  <c r="G4600" i="2"/>
  <c r="H4600" i="2" s="1"/>
  <c r="C4600" i="2"/>
  <c r="I4599" i="2"/>
  <c r="G4599" i="2"/>
  <c r="H4599" i="2" s="1"/>
  <c r="C4599" i="2"/>
  <c r="I4598" i="2"/>
  <c r="G4598" i="2"/>
  <c r="H4598" i="2" s="1"/>
  <c r="C4598" i="2"/>
  <c r="I4597" i="2"/>
  <c r="G4597" i="2"/>
  <c r="H4597" i="2" s="1"/>
  <c r="C4597" i="2"/>
  <c r="I4596" i="2"/>
  <c r="G4596" i="2"/>
  <c r="H4596" i="2" s="1"/>
  <c r="C4596" i="2"/>
  <c r="I4595" i="2"/>
  <c r="G4595" i="2"/>
  <c r="H4595" i="2" s="1"/>
  <c r="C4595" i="2"/>
  <c r="I4594" i="2"/>
  <c r="G4594" i="2"/>
  <c r="H4594" i="2" s="1"/>
  <c r="C4594" i="2"/>
  <c r="I4593" i="2"/>
  <c r="H4593" i="2"/>
  <c r="G4593" i="2"/>
  <c r="C4593" i="2"/>
  <c r="I4592" i="2"/>
  <c r="G4592" i="2"/>
  <c r="H4592" i="2" s="1"/>
  <c r="C4592" i="2"/>
  <c r="I4591" i="2"/>
  <c r="G4591" i="2"/>
  <c r="H4591" i="2" s="1"/>
  <c r="C4591" i="2"/>
  <c r="I4590" i="2"/>
  <c r="G4590" i="2"/>
  <c r="H4590" i="2" s="1"/>
  <c r="C4590" i="2"/>
  <c r="I4589" i="2"/>
  <c r="G4589" i="2"/>
  <c r="H4589" i="2" s="1"/>
  <c r="C4589" i="2"/>
  <c r="I4588" i="2"/>
  <c r="G4588" i="2"/>
  <c r="H4588" i="2" s="1"/>
  <c r="C4588" i="2"/>
  <c r="I4587" i="2"/>
  <c r="G4587" i="2"/>
  <c r="H4587" i="2" s="1"/>
  <c r="C4587" i="2"/>
  <c r="I4586" i="2"/>
  <c r="G4586" i="2"/>
  <c r="H4586" i="2" s="1"/>
  <c r="C4586" i="2"/>
  <c r="I4585" i="2"/>
  <c r="G4585" i="2"/>
  <c r="H4585" i="2" s="1"/>
  <c r="C4585" i="2"/>
  <c r="I4584" i="2"/>
  <c r="G4584" i="2"/>
  <c r="H4584" i="2" s="1"/>
  <c r="C4584" i="2"/>
  <c r="I4583" i="2"/>
  <c r="G4583" i="2"/>
  <c r="H4583" i="2" s="1"/>
  <c r="C4583" i="2"/>
  <c r="I4582" i="2"/>
  <c r="G4582" i="2"/>
  <c r="H4582" i="2" s="1"/>
  <c r="C4582" i="2"/>
  <c r="I4581" i="2"/>
  <c r="G4581" i="2"/>
  <c r="H4581" i="2" s="1"/>
  <c r="C4581" i="2"/>
  <c r="I4580" i="2"/>
  <c r="G4580" i="2"/>
  <c r="H4580" i="2" s="1"/>
  <c r="C4580" i="2"/>
  <c r="I4579" i="2"/>
  <c r="G4579" i="2"/>
  <c r="H4579" i="2" s="1"/>
  <c r="C4579" i="2"/>
  <c r="I4578" i="2"/>
  <c r="G4578" i="2"/>
  <c r="H4578" i="2" s="1"/>
  <c r="C4578" i="2"/>
  <c r="I4577" i="2"/>
  <c r="G4577" i="2"/>
  <c r="H4577" i="2" s="1"/>
  <c r="C4577" i="2"/>
  <c r="I4576" i="2"/>
  <c r="G4576" i="2"/>
  <c r="H4576" i="2" s="1"/>
  <c r="C4576" i="2"/>
  <c r="I4575" i="2"/>
  <c r="G4575" i="2"/>
  <c r="H4575" i="2" s="1"/>
  <c r="C4575" i="2"/>
  <c r="I4574" i="2"/>
  <c r="G4574" i="2"/>
  <c r="H4574" i="2" s="1"/>
  <c r="C4574" i="2"/>
  <c r="I4573" i="2"/>
  <c r="G4573" i="2"/>
  <c r="H4573" i="2" s="1"/>
  <c r="C4573" i="2"/>
  <c r="I4572" i="2"/>
  <c r="G4572" i="2"/>
  <c r="H4572" i="2" s="1"/>
  <c r="C4572" i="2"/>
  <c r="I4571" i="2"/>
  <c r="G4571" i="2"/>
  <c r="H4571" i="2" s="1"/>
  <c r="C4571" i="2"/>
  <c r="I4570" i="2"/>
  <c r="G4570" i="2"/>
  <c r="H4570" i="2" s="1"/>
  <c r="C4570" i="2"/>
  <c r="I4569" i="2"/>
  <c r="G4569" i="2"/>
  <c r="H4569" i="2" s="1"/>
  <c r="C4569" i="2"/>
  <c r="I4568" i="2"/>
  <c r="G4568" i="2"/>
  <c r="H4568" i="2" s="1"/>
  <c r="C4568" i="2"/>
  <c r="I4567" i="2"/>
  <c r="G4567" i="2"/>
  <c r="H4567" i="2" s="1"/>
  <c r="C4567" i="2"/>
  <c r="I4566" i="2"/>
  <c r="G4566" i="2"/>
  <c r="H4566" i="2" s="1"/>
  <c r="C4566" i="2"/>
  <c r="I4565" i="2"/>
  <c r="G4565" i="2"/>
  <c r="H4565" i="2" s="1"/>
  <c r="C4565" i="2"/>
  <c r="I4564" i="2"/>
  <c r="G4564" i="2"/>
  <c r="H4564" i="2" s="1"/>
  <c r="C4564" i="2"/>
  <c r="I4563" i="2"/>
  <c r="G4563" i="2"/>
  <c r="H4563" i="2" s="1"/>
  <c r="C4563" i="2"/>
  <c r="I4562" i="2"/>
  <c r="G4562" i="2"/>
  <c r="H4562" i="2" s="1"/>
  <c r="C4562" i="2"/>
  <c r="I4561" i="2"/>
  <c r="G4561" i="2"/>
  <c r="H4561" i="2" s="1"/>
  <c r="C4561" i="2"/>
  <c r="I4560" i="2"/>
  <c r="G4560" i="2"/>
  <c r="H4560" i="2" s="1"/>
  <c r="C4560" i="2"/>
  <c r="I4559" i="2"/>
  <c r="G4559" i="2"/>
  <c r="H4559" i="2" s="1"/>
  <c r="C4559" i="2"/>
  <c r="I4558" i="2"/>
  <c r="G4558" i="2"/>
  <c r="H4558" i="2" s="1"/>
  <c r="C4558" i="2"/>
  <c r="I4557" i="2"/>
  <c r="G4557" i="2"/>
  <c r="H4557" i="2" s="1"/>
  <c r="C4557" i="2"/>
  <c r="I4556" i="2"/>
  <c r="G4556" i="2"/>
  <c r="H4556" i="2" s="1"/>
  <c r="C4556" i="2"/>
  <c r="I4555" i="2"/>
  <c r="G4555" i="2"/>
  <c r="H4555" i="2" s="1"/>
  <c r="C4555" i="2"/>
  <c r="I4554" i="2"/>
  <c r="G4554" i="2"/>
  <c r="H4554" i="2" s="1"/>
  <c r="C4554" i="2"/>
  <c r="I4553" i="2"/>
  <c r="G4553" i="2"/>
  <c r="H4553" i="2" s="1"/>
  <c r="C4553" i="2"/>
  <c r="I4552" i="2"/>
  <c r="G4552" i="2"/>
  <c r="H4552" i="2" s="1"/>
  <c r="C4552" i="2"/>
  <c r="I4551" i="2"/>
  <c r="G4551" i="2"/>
  <c r="H4551" i="2" s="1"/>
  <c r="C4551" i="2"/>
  <c r="I4550" i="2"/>
  <c r="G4550" i="2"/>
  <c r="H4550" i="2" s="1"/>
  <c r="C4550" i="2"/>
  <c r="I4549" i="2"/>
  <c r="G4549" i="2"/>
  <c r="H4549" i="2" s="1"/>
  <c r="C4549" i="2"/>
  <c r="I4548" i="2"/>
  <c r="G4548" i="2"/>
  <c r="H4548" i="2" s="1"/>
  <c r="C4548" i="2"/>
  <c r="I4547" i="2"/>
  <c r="G4547" i="2"/>
  <c r="H4547" i="2" s="1"/>
  <c r="C4547" i="2"/>
  <c r="I4546" i="2"/>
  <c r="G4546" i="2"/>
  <c r="H4546" i="2" s="1"/>
  <c r="C4546" i="2"/>
  <c r="I4545" i="2"/>
  <c r="G4545" i="2"/>
  <c r="H4545" i="2" s="1"/>
  <c r="C4545" i="2"/>
  <c r="I4544" i="2"/>
  <c r="G4544" i="2"/>
  <c r="H4544" i="2" s="1"/>
  <c r="C4544" i="2"/>
  <c r="I4543" i="2"/>
  <c r="G4543" i="2"/>
  <c r="H4543" i="2" s="1"/>
  <c r="C4543" i="2"/>
  <c r="I4542" i="2"/>
  <c r="G4542" i="2"/>
  <c r="H4542" i="2" s="1"/>
  <c r="C4542" i="2"/>
  <c r="I4541" i="2"/>
  <c r="G4541" i="2"/>
  <c r="H4541" i="2" s="1"/>
  <c r="C4541" i="2"/>
  <c r="I4540" i="2"/>
  <c r="G4540" i="2"/>
  <c r="H4540" i="2" s="1"/>
  <c r="C4540" i="2"/>
  <c r="I4539" i="2"/>
  <c r="G4539" i="2"/>
  <c r="H4539" i="2" s="1"/>
  <c r="C4539" i="2"/>
  <c r="I4538" i="2"/>
  <c r="G4538" i="2"/>
  <c r="H4538" i="2" s="1"/>
  <c r="C4538" i="2"/>
  <c r="I4537" i="2"/>
  <c r="G4537" i="2"/>
  <c r="H4537" i="2" s="1"/>
  <c r="C4537" i="2"/>
  <c r="I4536" i="2"/>
  <c r="G4536" i="2"/>
  <c r="H4536" i="2" s="1"/>
  <c r="C4536" i="2"/>
  <c r="I4535" i="2"/>
  <c r="G4535" i="2"/>
  <c r="H4535" i="2" s="1"/>
  <c r="C4535" i="2"/>
  <c r="I4534" i="2"/>
  <c r="G4534" i="2"/>
  <c r="H4534" i="2" s="1"/>
  <c r="C4534" i="2"/>
  <c r="I4533" i="2"/>
  <c r="G4533" i="2"/>
  <c r="H4533" i="2" s="1"/>
  <c r="C4533" i="2"/>
  <c r="I4532" i="2"/>
  <c r="G4532" i="2"/>
  <c r="H4532" i="2" s="1"/>
  <c r="C4532" i="2"/>
  <c r="I4531" i="2"/>
  <c r="G4531" i="2"/>
  <c r="H4531" i="2" s="1"/>
  <c r="C4531" i="2"/>
  <c r="I4530" i="2"/>
  <c r="G4530" i="2"/>
  <c r="H4530" i="2" s="1"/>
  <c r="C4530" i="2"/>
  <c r="I4529" i="2"/>
  <c r="G4529" i="2"/>
  <c r="H4529" i="2" s="1"/>
  <c r="C4529" i="2"/>
  <c r="I4528" i="2"/>
  <c r="G4528" i="2"/>
  <c r="H4528" i="2" s="1"/>
  <c r="C4528" i="2"/>
  <c r="I4527" i="2"/>
  <c r="G4527" i="2"/>
  <c r="H4527" i="2" s="1"/>
  <c r="C4527" i="2"/>
  <c r="I4526" i="2"/>
  <c r="G4526" i="2"/>
  <c r="H4526" i="2" s="1"/>
  <c r="C4526" i="2"/>
  <c r="I4525" i="2"/>
  <c r="G4525" i="2"/>
  <c r="H4525" i="2" s="1"/>
  <c r="C4525" i="2"/>
  <c r="I4524" i="2"/>
  <c r="G4524" i="2"/>
  <c r="H4524" i="2" s="1"/>
  <c r="C4524" i="2"/>
  <c r="I4523" i="2"/>
  <c r="G4523" i="2"/>
  <c r="H4523" i="2" s="1"/>
  <c r="C4523" i="2"/>
  <c r="I4522" i="2"/>
  <c r="G4522" i="2"/>
  <c r="H4522" i="2" s="1"/>
  <c r="C4522" i="2"/>
  <c r="I4521" i="2"/>
  <c r="G4521" i="2"/>
  <c r="H4521" i="2" s="1"/>
  <c r="C4521" i="2"/>
  <c r="I4520" i="2"/>
  <c r="G4520" i="2"/>
  <c r="H4520" i="2" s="1"/>
  <c r="C4520" i="2"/>
  <c r="I4519" i="2"/>
  <c r="G4519" i="2"/>
  <c r="H4519" i="2" s="1"/>
  <c r="C4519" i="2"/>
  <c r="I4518" i="2"/>
  <c r="G4518" i="2"/>
  <c r="H4518" i="2" s="1"/>
  <c r="C4518" i="2"/>
  <c r="I4517" i="2"/>
  <c r="G4517" i="2"/>
  <c r="H4517" i="2" s="1"/>
  <c r="C4517" i="2"/>
  <c r="I4516" i="2"/>
  <c r="G4516" i="2"/>
  <c r="H4516" i="2" s="1"/>
  <c r="C4516" i="2"/>
  <c r="I4515" i="2"/>
  <c r="G4515" i="2"/>
  <c r="H4515" i="2" s="1"/>
  <c r="C4515" i="2"/>
  <c r="I4514" i="2"/>
  <c r="G4514" i="2"/>
  <c r="H4514" i="2" s="1"/>
  <c r="C4514" i="2"/>
  <c r="I4513" i="2"/>
  <c r="G4513" i="2"/>
  <c r="H4513" i="2" s="1"/>
  <c r="C4513" i="2"/>
  <c r="I4512" i="2"/>
  <c r="G4512" i="2"/>
  <c r="H4512" i="2" s="1"/>
  <c r="C4512" i="2"/>
  <c r="I4511" i="2"/>
  <c r="G4511" i="2"/>
  <c r="H4511" i="2" s="1"/>
  <c r="C4511" i="2"/>
  <c r="I4510" i="2"/>
  <c r="G4510" i="2"/>
  <c r="H4510" i="2" s="1"/>
  <c r="C4510" i="2"/>
  <c r="I4509" i="2"/>
  <c r="G4509" i="2"/>
  <c r="H4509" i="2" s="1"/>
  <c r="C4509" i="2"/>
  <c r="I4508" i="2"/>
  <c r="G4508" i="2"/>
  <c r="H4508" i="2" s="1"/>
  <c r="C4508" i="2"/>
  <c r="I4507" i="2"/>
  <c r="G4507" i="2"/>
  <c r="H4507" i="2" s="1"/>
  <c r="C4507" i="2"/>
  <c r="I4506" i="2"/>
  <c r="G4506" i="2"/>
  <c r="H4506" i="2" s="1"/>
  <c r="C4506" i="2"/>
  <c r="I4505" i="2"/>
  <c r="G4505" i="2"/>
  <c r="H4505" i="2" s="1"/>
  <c r="C4505" i="2"/>
  <c r="I4504" i="2"/>
  <c r="G4504" i="2"/>
  <c r="H4504" i="2" s="1"/>
  <c r="C4504" i="2"/>
  <c r="I4503" i="2"/>
  <c r="G4503" i="2"/>
  <c r="H4503" i="2" s="1"/>
  <c r="C4503" i="2"/>
  <c r="I4502" i="2"/>
  <c r="G4502" i="2"/>
  <c r="H4502" i="2" s="1"/>
  <c r="C4502" i="2"/>
  <c r="I4501" i="2"/>
  <c r="G4501" i="2"/>
  <c r="H4501" i="2" s="1"/>
  <c r="C4501" i="2"/>
  <c r="I4500" i="2"/>
  <c r="G4500" i="2"/>
  <c r="H4500" i="2" s="1"/>
  <c r="C4500" i="2"/>
  <c r="I4499" i="2"/>
  <c r="G4499" i="2"/>
  <c r="H4499" i="2" s="1"/>
  <c r="C4499" i="2"/>
  <c r="I4498" i="2"/>
  <c r="G4498" i="2"/>
  <c r="H4498" i="2" s="1"/>
  <c r="C4498" i="2"/>
  <c r="I4497" i="2"/>
  <c r="G4497" i="2"/>
  <c r="H4497" i="2" s="1"/>
  <c r="C4497" i="2"/>
  <c r="I4496" i="2"/>
  <c r="G4496" i="2"/>
  <c r="H4496" i="2" s="1"/>
  <c r="C4496" i="2"/>
  <c r="I4495" i="2"/>
  <c r="G4495" i="2"/>
  <c r="H4495" i="2" s="1"/>
  <c r="C4495" i="2"/>
  <c r="I4494" i="2"/>
  <c r="G4494" i="2"/>
  <c r="H4494" i="2" s="1"/>
  <c r="C4494" i="2"/>
  <c r="I4493" i="2"/>
  <c r="G4493" i="2"/>
  <c r="H4493" i="2" s="1"/>
  <c r="C4493" i="2"/>
  <c r="I4492" i="2"/>
  <c r="G4492" i="2"/>
  <c r="H4492" i="2" s="1"/>
  <c r="C4492" i="2"/>
  <c r="I4491" i="2"/>
  <c r="G4491" i="2"/>
  <c r="H4491" i="2" s="1"/>
  <c r="C4491" i="2"/>
  <c r="I4490" i="2"/>
  <c r="G4490" i="2"/>
  <c r="H4490" i="2" s="1"/>
  <c r="C4490" i="2"/>
  <c r="I4489" i="2"/>
  <c r="G4489" i="2"/>
  <c r="H4489" i="2" s="1"/>
  <c r="C4489" i="2"/>
  <c r="I4488" i="2"/>
  <c r="G4488" i="2"/>
  <c r="H4488" i="2" s="1"/>
  <c r="C4488" i="2"/>
  <c r="I4487" i="2"/>
  <c r="G4487" i="2"/>
  <c r="H4487" i="2" s="1"/>
  <c r="C4487" i="2"/>
  <c r="I4486" i="2"/>
  <c r="G4486" i="2"/>
  <c r="H4486" i="2" s="1"/>
  <c r="C4486" i="2"/>
  <c r="I4485" i="2"/>
  <c r="G4485" i="2"/>
  <c r="H4485" i="2" s="1"/>
  <c r="C4485" i="2"/>
  <c r="I4484" i="2"/>
  <c r="G4484" i="2"/>
  <c r="H4484" i="2" s="1"/>
  <c r="C4484" i="2"/>
  <c r="I4483" i="2"/>
  <c r="G4483" i="2"/>
  <c r="H4483" i="2" s="1"/>
  <c r="C4483" i="2"/>
  <c r="I4482" i="2"/>
  <c r="G4482" i="2"/>
  <c r="H4482" i="2" s="1"/>
  <c r="C4482" i="2"/>
  <c r="I4481" i="2"/>
  <c r="G4481" i="2"/>
  <c r="H4481" i="2" s="1"/>
  <c r="C4481" i="2"/>
  <c r="I4480" i="2"/>
  <c r="G4480" i="2"/>
  <c r="H4480" i="2" s="1"/>
  <c r="C4480" i="2"/>
  <c r="I4479" i="2"/>
  <c r="G4479" i="2"/>
  <c r="H4479" i="2" s="1"/>
  <c r="C4479" i="2"/>
  <c r="I4478" i="2"/>
  <c r="G4478" i="2"/>
  <c r="H4478" i="2" s="1"/>
  <c r="C4478" i="2"/>
  <c r="I4477" i="2"/>
  <c r="G4477" i="2"/>
  <c r="H4477" i="2" s="1"/>
  <c r="C4477" i="2"/>
  <c r="I4476" i="2"/>
  <c r="G4476" i="2"/>
  <c r="H4476" i="2" s="1"/>
  <c r="C4476" i="2"/>
  <c r="I4475" i="2"/>
  <c r="G4475" i="2"/>
  <c r="H4475" i="2" s="1"/>
  <c r="C4475" i="2"/>
  <c r="I4474" i="2"/>
  <c r="G4474" i="2"/>
  <c r="H4474" i="2" s="1"/>
  <c r="C4474" i="2"/>
  <c r="I4473" i="2"/>
  <c r="G4473" i="2"/>
  <c r="H4473" i="2" s="1"/>
  <c r="C4473" i="2"/>
  <c r="I4472" i="2"/>
  <c r="G4472" i="2"/>
  <c r="H4472" i="2" s="1"/>
  <c r="C4472" i="2"/>
  <c r="I4471" i="2"/>
  <c r="G4471" i="2"/>
  <c r="H4471" i="2" s="1"/>
  <c r="C4471" i="2"/>
  <c r="I4470" i="2"/>
  <c r="G4470" i="2"/>
  <c r="H4470" i="2" s="1"/>
  <c r="C4470" i="2"/>
  <c r="I4469" i="2"/>
  <c r="G4469" i="2"/>
  <c r="H4469" i="2" s="1"/>
  <c r="C4469" i="2"/>
  <c r="I4468" i="2"/>
  <c r="G4468" i="2"/>
  <c r="H4468" i="2" s="1"/>
  <c r="C4468" i="2"/>
  <c r="I4467" i="2"/>
  <c r="G4467" i="2"/>
  <c r="H4467" i="2" s="1"/>
  <c r="C4467" i="2"/>
  <c r="I4466" i="2"/>
  <c r="G4466" i="2"/>
  <c r="H4466" i="2" s="1"/>
  <c r="C4466" i="2"/>
  <c r="I4465" i="2"/>
  <c r="G4465" i="2"/>
  <c r="H4465" i="2" s="1"/>
  <c r="C4465" i="2"/>
  <c r="I4464" i="2"/>
  <c r="G4464" i="2"/>
  <c r="H4464" i="2" s="1"/>
  <c r="C4464" i="2"/>
  <c r="I4463" i="2"/>
  <c r="G4463" i="2"/>
  <c r="H4463" i="2" s="1"/>
  <c r="C4463" i="2"/>
  <c r="I4462" i="2"/>
  <c r="G4462" i="2"/>
  <c r="H4462" i="2" s="1"/>
  <c r="C4462" i="2"/>
  <c r="I4461" i="2"/>
  <c r="G4461" i="2"/>
  <c r="H4461" i="2" s="1"/>
  <c r="C4461" i="2"/>
  <c r="I4460" i="2"/>
  <c r="G4460" i="2"/>
  <c r="H4460" i="2" s="1"/>
  <c r="C4460" i="2"/>
  <c r="I4459" i="2"/>
  <c r="G4459" i="2"/>
  <c r="H4459" i="2" s="1"/>
  <c r="C4459" i="2"/>
  <c r="I4458" i="2"/>
  <c r="G4458" i="2"/>
  <c r="H4458" i="2" s="1"/>
  <c r="C4458" i="2"/>
  <c r="I4457" i="2"/>
  <c r="G4457" i="2"/>
  <c r="H4457" i="2" s="1"/>
  <c r="C4457" i="2"/>
  <c r="I4456" i="2"/>
  <c r="G4456" i="2"/>
  <c r="H4456" i="2" s="1"/>
  <c r="C4456" i="2"/>
  <c r="I4455" i="2"/>
  <c r="G4455" i="2"/>
  <c r="H4455" i="2" s="1"/>
  <c r="C4455" i="2"/>
  <c r="I4454" i="2"/>
  <c r="G4454" i="2"/>
  <c r="H4454" i="2" s="1"/>
  <c r="C4454" i="2"/>
  <c r="I4453" i="2"/>
  <c r="G4453" i="2"/>
  <c r="H4453" i="2" s="1"/>
  <c r="C4453" i="2"/>
  <c r="I4452" i="2"/>
  <c r="G4452" i="2"/>
  <c r="H4452" i="2" s="1"/>
  <c r="C4452" i="2"/>
  <c r="I4451" i="2"/>
  <c r="G4451" i="2"/>
  <c r="H4451" i="2" s="1"/>
  <c r="C4451" i="2"/>
  <c r="I4450" i="2"/>
  <c r="G4450" i="2"/>
  <c r="H4450" i="2" s="1"/>
  <c r="C4450" i="2"/>
  <c r="I4449" i="2"/>
  <c r="G4449" i="2"/>
  <c r="H4449" i="2" s="1"/>
  <c r="C4449" i="2"/>
  <c r="I4448" i="2"/>
  <c r="G4448" i="2"/>
  <c r="H4448" i="2" s="1"/>
  <c r="C4448" i="2"/>
  <c r="I4447" i="2"/>
  <c r="G4447" i="2"/>
  <c r="H4447" i="2" s="1"/>
  <c r="C4447" i="2"/>
  <c r="I4446" i="2"/>
  <c r="G4446" i="2"/>
  <c r="H4446" i="2" s="1"/>
  <c r="C4446" i="2"/>
  <c r="I4445" i="2"/>
  <c r="G4445" i="2"/>
  <c r="H4445" i="2" s="1"/>
  <c r="C4445" i="2"/>
  <c r="I4444" i="2"/>
  <c r="G4444" i="2"/>
  <c r="H4444" i="2" s="1"/>
  <c r="C4444" i="2"/>
  <c r="I4443" i="2"/>
  <c r="G4443" i="2"/>
  <c r="H4443" i="2" s="1"/>
  <c r="C4443" i="2"/>
  <c r="I4442" i="2"/>
  <c r="G4442" i="2"/>
  <c r="H4442" i="2" s="1"/>
  <c r="C4442" i="2"/>
  <c r="I4441" i="2"/>
  <c r="G4441" i="2"/>
  <c r="H4441" i="2" s="1"/>
  <c r="C4441" i="2"/>
  <c r="I4440" i="2"/>
  <c r="G4440" i="2"/>
  <c r="H4440" i="2" s="1"/>
  <c r="C4440" i="2"/>
  <c r="I4439" i="2"/>
  <c r="G4439" i="2"/>
  <c r="H4439" i="2" s="1"/>
  <c r="C4439" i="2"/>
  <c r="I4438" i="2"/>
  <c r="G4438" i="2"/>
  <c r="H4438" i="2" s="1"/>
  <c r="C4438" i="2"/>
  <c r="I4437" i="2"/>
  <c r="G4437" i="2"/>
  <c r="H4437" i="2" s="1"/>
  <c r="C4437" i="2"/>
  <c r="I4436" i="2"/>
  <c r="G4436" i="2"/>
  <c r="H4436" i="2" s="1"/>
  <c r="C4436" i="2"/>
  <c r="I4435" i="2"/>
  <c r="G4435" i="2"/>
  <c r="H4435" i="2" s="1"/>
  <c r="C4435" i="2"/>
  <c r="I4434" i="2"/>
  <c r="G4434" i="2"/>
  <c r="H4434" i="2" s="1"/>
  <c r="C4434" i="2"/>
  <c r="I4433" i="2"/>
  <c r="G4433" i="2"/>
  <c r="H4433" i="2" s="1"/>
  <c r="C4433" i="2"/>
  <c r="I4432" i="2"/>
  <c r="G4432" i="2"/>
  <c r="H4432" i="2" s="1"/>
  <c r="C4432" i="2"/>
  <c r="I4431" i="2"/>
  <c r="G4431" i="2"/>
  <c r="H4431" i="2" s="1"/>
  <c r="C4431" i="2"/>
  <c r="I4430" i="2"/>
  <c r="G4430" i="2"/>
  <c r="H4430" i="2" s="1"/>
  <c r="C4430" i="2"/>
  <c r="I4429" i="2"/>
  <c r="G4429" i="2"/>
  <c r="H4429" i="2" s="1"/>
  <c r="C4429" i="2"/>
  <c r="I4428" i="2"/>
  <c r="G4428" i="2"/>
  <c r="H4428" i="2" s="1"/>
  <c r="C4428" i="2"/>
  <c r="I4427" i="2"/>
  <c r="G4427" i="2"/>
  <c r="H4427" i="2" s="1"/>
  <c r="C4427" i="2"/>
  <c r="I4426" i="2"/>
  <c r="G4426" i="2"/>
  <c r="H4426" i="2" s="1"/>
  <c r="C4426" i="2"/>
  <c r="I4425" i="2"/>
  <c r="G4425" i="2"/>
  <c r="H4425" i="2" s="1"/>
  <c r="C4425" i="2"/>
  <c r="I4424" i="2"/>
  <c r="G4424" i="2"/>
  <c r="H4424" i="2" s="1"/>
  <c r="C4424" i="2"/>
  <c r="I4423" i="2"/>
  <c r="G4423" i="2"/>
  <c r="H4423" i="2" s="1"/>
  <c r="C4423" i="2"/>
  <c r="I4422" i="2"/>
  <c r="G4422" i="2"/>
  <c r="H4422" i="2" s="1"/>
  <c r="C4422" i="2"/>
  <c r="I4421" i="2"/>
  <c r="G4421" i="2"/>
  <c r="H4421" i="2" s="1"/>
  <c r="C4421" i="2"/>
  <c r="I4420" i="2"/>
  <c r="G4420" i="2"/>
  <c r="H4420" i="2" s="1"/>
  <c r="C4420" i="2"/>
  <c r="I4419" i="2"/>
  <c r="G4419" i="2"/>
  <c r="H4419" i="2" s="1"/>
  <c r="C4419" i="2"/>
  <c r="I4418" i="2"/>
  <c r="G4418" i="2"/>
  <c r="H4418" i="2" s="1"/>
  <c r="C4418" i="2"/>
  <c r="I4417" i="2"/>
  <c r="G4417" i="2"/>
  <c r="H4417" i="2" s="1"/>
  <c r="C4417" i="2"/>
  <c r="I4416" i="2"/>
  <c r="G4416" i="2"/>
  <c r="H4416" i="2" s="1"/>
  <c r="C4416" i="2"/>
  <c r="I4415" i="2"/>
  <c r="G4415" i="2"/>
  <c r="H4415" i="2" s="1"/>
  <c r="C4415" i="2"/>
  <c r="I4414" i="2"/>
  <c r="G4414" i="2"/>
  <c r="H4414" i="2" s="1"/>
  <c r="C4414" i="2"/>
  <c r="I4413" i="2"/>
  <c r="G4413" i="2"/>
  <c r="H4413" i="2" s="1"/>
  <c r="C4413" i="2"/>
  <c r="I4412" i="2"/>
  <c r="G4412" i="2"/>
  <c r="H4412" i="2" s="1"/>
  <c r="C4412" i="2"/>
  <c r="I4411" i="2"/>
  <c r="G4411" i="2"/>
  <c r="H4411" i="2" s="1"/>
  <c r="C4411" i="2"/>
  <c r="I4410" i="2"/>
  <c r="G4410" i="2"/>
  <c r="H4410" i="2" s="1"/>
  <c r="C4410" i="2"/>
  <c r="I4409" i="2"/>
  <c r="G4409" i="2"/>
  <c r="H4409" i="2" s="1"/>
  <c r="C4409" i="2"/>
  <c r="I4408" i="2"/>
  <c r="G4408" i="2"/>
  <c r="H4408" i="2" s="1"/>
  <c r="C4408" i="2"/>
  <c r="I4407" i="2"/>
  <c r="G4407" i="2"/>
  <c r="H4407" i="2" s="1"/>
  <c r="C4407" i="2"/>
  <c r="I4406" i="2"/>
  <c r="G4406" i="2"/>
  <c r="H4406" i="2" s="1"/>
  <c r="C4406" i="2"/>
  <c r="I4405" i="2"/>
  <c r="G4405" i="2"/>
  <c r="H4405" i="2" s="1"/>
  <c r="C4405" i="2"/>
  <c r="I4404" i="2"/>
  <c r="G4404" i="2"/>
  <c r="H4404" i="2" s="1"/>
  <c r="C4404" i="2"/>
  <c r="I4403" i="2"/>
  <c r="G4403" i="2"/>
  <c r="H4403" i="2" s="1"/>
  <c r="C4403" i="2"/>
  <c r="I4402" i="2"/>
  <c r="G4402" i="2"/>
  <c r="H4402" i="2" s="1"/>
  <c r="C4402" i="2"/>
  <c r="I4401" i="2"/>
  <c r="G4401" i="2"/>
  <c r="H4401" i="2" s="1"/>
  <c r="C4401" i="2"/>
  <c r="I4400" i="2"/>
  <c r="G4400" i="2"/>
  <c r="H4400" i="2" s="1"/>
  <c r="C4400" i="2"/>
  <c r="I4399" i="2"/>
  <c r="G4399" i="2"/>
  <c r="H4399" i="2" s="1"/>
  <c r="C4399" i="2"/>
  <c r="I4398" i="2"/>
  <c r="G4398" i="2"/>
  <c r="H4398" i="2" s="1"/>
  <c r="C4398" i="2"/>
  <c r="I4397" i="2"/>
  <c r="G4397" i="2"/>
  <c r="H4397" i="2" s="1"/>
  <c r="C4397" i="2"/>
  <c r="I4396" i="2"/>
  <c r="G4396" i="2"/>
  <c r="H4396" i="2" s="1"/>
  <c r="C4396" i="2"/>
  <c r="I4395" i="2"/>
  <c r="G4395" i="2"/>
  <c r="H4395" i="2" s="1"/>
  <c r="C4395" i="2"/>
  <c r="I4394" i="2"/>
  <c r="G4394" i="2"/>
  <c r="H4394" i="2" s="1"/>
  <c r="C4394" i="2"/>
  <c r="I4393" i="2"/>
  <c r="G4393" i="2"/>
  <c r="H4393" i="2" s="1"/>
  <c r="C4393" i="2"/>
  <c r="I4392" i="2"/>
  <c r="G4392" i="2"/>
  <c r="H4392" i="2" s="1"/>
  <c r="C4392" i="2"/>
  <c r="I4391" i="2"/>
  <c r="G4391" i="2"/>
  <c r="H4391" i="2" s="1"/>
  <c r="C4391" i="2"/>
  <c r="I4390" i="2"/>
  <c r="G4390" i="2"/>
  <c r="H4390" i="2" s="1"/>
  <c r="C4390" i="2"/>
  <c r="I4389" i="2"/>
  <c r="G4389" i="2"/>
  <c r="H4389" i="2" s="1"/>
  <c r="C4389" i="2"/>
  <c r="I4388" i="2"/>
  <c r="G4388" i="2"/>
  <c r="H4388" i="2" s="1"/>
  <c r="C4388" i="2"/>
  <c r="I4387" i="2"/>
  <c r="H4387" i="2"/>
  <c r="G4387" i="2"/>
  <c r="C4387" i="2"/>
  <c r="I4386" i="2"/>
  <c r="G4386" i="2"/>
  <c r="H4386" i="2" s="1"/>
  <c r="C4386" i="2"/>
  <c r="I4385" i="2"/>
  <c r="G4385" i="2"/>
  <c r="H4385" i="2" s="1"/>
  <c r="C4385" i="2"/>
  <c r="I4384" i="2"/>
  <c r="G4384" i="2"/>
  <c r="H4384" i="2" s="1"/>
  <c r="C4384" i="2"/>
  <c r="I4383" i="2"/>
  <c r="G4383" i="2"/>
  <c r="H4383" i="2" s="1"/>
  <c r="C4383" i="2"/>
  <c r="I4382" i="2"/>
  <c r="G4382" i="2"/>
  <c r="H4382" i="2" s="1"/>
  <c r="C4382" i="2"/>
  <c r="I4381" i="2"/>
  <c r="G4381" i="2"/>
  <c r="H4381" i="2" s="1"/>
  <c r="C4381" i="2"/>
  <c r="I4380" i="2"/>
  <c r="G4380" i="2"/>
  <c r="H4380" i="2" s="1"/>
  <c r="C4380" i="2"/>
  <c r="I4379" i="2"/>
  <c r="G4379" i="2"/>
  <c r="H4379" i="2" s="1"/>
  <c r="C4379" i="2"/>
  <c r="I4378" i="2"/>
  <c r="G4378" i="2"/>
  <c r="H4378" i="2" s="1"/>
  <c r="C4378" i="2"/>
  <c r="I4377" i="2"/>
  <c r="G4377" i="2"/>
  <c r="H4377" i="2" s="1"/>
  <c r="C4377" i="2"/>
  <c r="I4376" i="2"/>
  <c r="G4376" i="2"/>
  <c r="H4376" i="2" s="1"/>
  <c r="C4376" i="2"/>
  <c r="I4375" i="2"/>
  <c r="G4375" i="2"/>
  <c r="H4375" i="2" s="1"/>
  <c r="C4375" i="2"/>
  <c r="I4374" i="2"/>
  <c r="G4374" i="2"/>
  <c r="H4374" i="2" s="1"/>
  <c r="C4374" i="2"/>
  <c r="I4373" i="2"/>
  <c r="G4373" i="2"/>
  <c r="H4373" i="2" s="1"/>
  <c r="C4373" i="2"/>
  <c r="I4372" i="2"/>
  <c r="G4372" i="2"/>
  <c r="H4372" i="2" s="1"/>
  <c r="C4372" i="2"/>
  <c r="I4371" i="2"/>
  <c r="G4371" i="2"/>
  <c r="H4371" i="2" s="1"/>
  <c r="C4371" i="2"/>
  <c r="I4370" i="2"/>
  <c r="G4370" i="2"/>
  <c r="H4370" i="2" s="1"/>
  <c r="C4370" i="2"/>
  <c r="I4369" i="2"/>
  <c r="G4369" i="2"/>
  <c r="H4369" i="2" s="1"/>
  <c r="C4369" i="2"/>
  <c r="I4368" i="2"/>
  <c r="G4368" i="2"/>
  <c r="H4368" i="2" s="1"/>
  <c r="C4368" i="2"/>
  <c r="I4367" i="2"/>
  <c r="G4367" i="2"/>
  <c r="H4367" i="2" s="1"/>
  <c r="C4367" i="2"/>
  <c r="I4366" i="2"/>
  <c r="G4366" i="2"/>
  <c r="H4366" i="2" s="1"/>
  <c r="C4366" i="2"/>
  <c r="I4365" i="2"/>
  <c r="G4365" i="2"/>
  <c r="H4365" i="2" s="1"/>
  <c r="C4365" i="2"/>
  <c r="I4364" i="2"/>
  <c r="G4364" i="2"/>
  <c r="H4364" i="2" s="1"/>
  <c r="C4364" i="2"/>
  <c r="I4363" i="2"/>
  <c r="G4363" i="2"/>
  <c r="H4363" i="2" s="1"/>
  <c r="C4363" i="2"/>
  <c r="I4362" i="2"/>
  <c r="G4362" i="2"/>
  <c r="H4362" i="2" s="1"/>
  <c r="C4362" i="2"/>
  <c r="I4361" i="2"/>
  <c r="G4361" i="2"/>
  <c r="H4361" i="2" s="1"/>
  <c r="C4361" i="2"/>
  <c r="I4360" i="2"/>
  <c r="G4360" i="2"/>
  <c r="H4360" i="2" s="1"/>
  <c r="C4360" i="2"/>
  <c r="I4359" i="2"/>
  <c r="G4359" i="2"/>
  <c r="H4359" i="2" s="1"/>
  <c r="C4359" i="2"/>
  <c r="I4358" i="2"/>
  <c r="G4358" i="2"/>
  <c r="H4358" i="2" s="1"/>
  <c r="C4358" i="2"/>
  <c r="I4357" i="2"/>
  <c r="G4357" i="2"/>
  <c r="H4357" i="2" s="1"/>
  <c r="C4357" i="2"/>
  <c r="I4356" i="2"/>
  <c r="G4356" i="2"/>
  <c r="H4356" i="2" s="1"/>
  <c r="C4356" i="2"/>
  <c r="I4355" i="2"/>
  <c r="G4355" i="2"/>
  <c r="H4355" i="2" s="1"/>
  <c r="C4355" i="2"/>
  <c r="I4354" i="2"/>
  <c r="G4354" i="2"/>
  <c r="H4354" i="2" s="1"/>
  <c r="C4354" i="2"/>
  <c r="I4353" i="2"/>
  <c r="G4353" i="2"/>
  <c r="H4353" i="2" s="1"/>
  <c r="C4353" i="2"/>
  <c r="I4352" i="2"/>
  <c r="G4352" i="2"/>
  <c r="H4352" i="2" s="1"/>
  <c r="C4352" i="2"/>
  <c r="I4351" i="2"/>
  <c r="G4351" i="2"/>
  <c r="H4351" i="2" s="1"/>
  <c r="C4351" i="2"/>
  <c r="I4350" i="2"/>
  <c r="G4350" i="2"/>
  <c r="H4350" i="2" s="1"/>
  <c r="C4350" i="2"/>
  <c r="I4349" i="2"/>
  <c r="G4349" i="2"/>
  <c r="H4349" i="2" s="1"/>
  <c r="C4349" i="2"/>
  <c r="I4348" i="2"/>
  <c r="G4348" i="2"/>
  <c r="H4348" i="2" s="1"/>
  <c r="C4348" i="2"/>
  <c r="I4347" i="2"/>
  <c r="G4347" i="2"/>
  <c r="H4347" i="2" s="1"/>
  <c r="C4347" i="2"/>
  <c r="I4346" i="2"/>
  <c r="G4346" i="2"/>
  <c r="H4346" i="2" s="1"/>
  <c r="C4346" i="2"/>
  <c r="I4345" i="2"/>
  <c r="H4345" i="2"/>
  <c r="G4345" i="2"/>
  <c r="C4345" i="2"/>
  <c r="I4344" i="2"/>
  <c r="G4344" i="2"/>
  <c r="H4344" i="2" s="1"/>
  <c r="C4344" i="2"/>
  <c r="I4343" i="2"/>
  <c r="G4343" i="2"/>
  <c r="H4343" i="2" s="1"/>
  <c r="C4343" i="2"/>
  <c r="I4342" i="2"/>
  <c r="G4342" i="2"/>
  <c r="H4342" i="2" s="1"/>
  <c r="C4342" i="2"/>
  <c r="I4341" i="2"/>
  <c r="G4341" i="2"/>
  <c r="H4341" i="2" s="1"/>
  <c r="C4341" i="2"/>
  <c r="I4340" i="2"/>
  <c r="G4340" i="2"/>
  <c r="H4340" i="2" s="1"/>
  <c r="C4340" i="2"/>
  <c r="I4339" i="2"/>
  <c r="G4339" i="2"/>
  <c r="H4339" i="2" s="1"/>
  <c r="C4339" i="2"/>
  <c r="I4338" i="2"/>
  <c r="G4338" i="2"/>
  <c r="H4338" i="2" s="1"/>
  <c r="C4338" i="2"/>
  <c r="I4337" i="2"/>
  <c r="G4337" i="2"/>
  <c r="H4337" i="2" s="1"/>
  <c r="C4337" i="2"/>
  <c r="I4336" i="2"/>
  <c r="G4336" i="2"/>
  <c r="H4336" i="2" s="1"/>
  <c r="C4336" i="2"/>
  <c r="I4335" i="2"/>
  <c r="G4335" i="2"/>
  <c r="H4335" i="2" s="1"/>
  <c r="C4335" i="2"/>
  <c r="I4334" i="2"/>
  <c r="G4334" i="2"/>
  <c r="H4334" i="2" s="1"/>
  <c r="C4334" i="2"/>
  <c r="I4333" i="2"/>
  <c r="G4333" i="2"/>
  <c r="H4333" i="2" s="1"/>
  <c r="C4333" i="2"/>
  <c r="I4332" i="2"/>
  <c r="G4332" i="2"/>
  <c r="H4332" i="2" s="1"/>
  <c r="C4332" i="2"/>
  <c r="I4331" i="2"/>
  <c r="G4331" i="2"/>
  <c r="H4331" i="2" s="1"/>
  <c r="C4331" i="2"/>
  <c r="I4330" i="2"/>
  <c r="G4330" i="2"/>
  <c r="H4330" i="2" s="1"/>
  <c r="C4330" i="2"/>
  <c r="I4329" i="2"/>
  <c r="G4329" i="2"/>
  <c r="H4329" i="2" s="1"/>
  <c r="C4329" i="2"/>
  <c r="I4328" i="2"/>
  <c r="G4328" i="2"/>
  <c r="H4328" i="2" s="1"/>
  <c r="C4328" i="2"/>
  <c r="I4327" i="2"/>
  <c r="H4327" i="2"/>
  <c r="G4327" i="2"/>
  <c r="C4327" i="2"/>
  <c r="I4326" i="2"/>
  <c r="G4326" i="2"/>
  <c r="H4326" i="2" s="1"/>
  <c r="C4326" i="2"/>
  <c r="I4325" i="2"/>
  <c r="G4325" i="2"/>
  <c r="H4325" i="2" s="1"/>
  <c r="C4325" i="2"/>
  <c r="I4324" i="2"/>
  <c r="G4324" i="2"/>
  <c r="H4324" i="2" s="1"/>
  <c r="C4324" i="2"/>
  <c r="I4323" i="2"/>
  <c r="G4323" i="2"/>
  <c r="H4323" i="2" s="1"/>
  <c r="C4323" i="2"/>
  <c r="I4322" i="2"/>
  <c r="G4322" i="2"/>
  <c r="H4322" i="2" s="1"/>
  <c r="C4322" i="2"/>
  <c r="I4321" i="2"/>
  <c r="G4321" i="2"/>
  <c r="H4321" i="2" s="1"/>
  <c r="C4321" i="2"/>
  <c r="I4320" i="2"/>
  <c r="G4320" i="2"/>
  <c r="H4320" i="2" s="1"/>
  <c r="C4320" i="2"/>
  <c r="I4319" i="2"/>
  <c r="G4319" i="2"/>
  <c r="H4319" i="2" s="1"/>
  <c r="C4319" i="2"/>
  <c r="I4318" i="2"/>
  <c r="G4318" i="2"/>
  <c r="H4318" i="2" s="1"/>
  <c r="C4318" i="2"/>
  <c r="I4317" i="2"/>
  <c r="G4317" i="2"/>
  <c r="H4317" i="2" s="1"/>
  <c r="C4317" i="2"/>
  <c r="I4316" i="2"/>
  <c r="G4316" i="2"/>
  <c r="H4316" i="2" s="1"/>
  <c r="C4316" i="2"/>
  <c r="I4315" i="2"/>
  <c r="G4315" i="2"/>
  <c r="H4315" i="2" s="1"/>
  <c r="C4315" i="2"/>
  <c r="I4314" i="2"/>
  <c r="G4314" i="2"/>
  <c r="H4314" i="2" s="1"/>
  <c r="C4314" i="2"/>
  <c r="I4313" i="2"/>
  <c r="G4313" i="2"/>
  <c r="H4313" i="2" s="1"/>
  <c r="C4313" i="2"/>
  <c r="I4312" i="2"/>
  <c r="G4312" i="2"/>
  <c r="H4312" i="2" s="1"/>
  <c r="C4312" i="2"/>
  <c r="I4311" i="2"/>
  <c r="G4311" i="2"/>
  <c r="H4311" i="2" s="1"/>
  <c r="C4311" i="2"/>
  <c r="I4310" i="2"/>
  <c r="G4310" i="2"/>
  <c r="H4310" i="2" s="1"/>
  <c r="C4310" i="2"/>
  <c r="I4309" i="2"/>
  <c r="G4309" i="2"/>
  <c r="H4309" i="2" s="1"/>
  <c r="C4309" i="2"/>
  <c r="I4308" i="2"/>
  <c r="G4308" i="2"/>
  <c r="H4308" i="2" s="1"/>
  <c r="C4308" i="2"/>
  <c r="I4307" i="2"/>
  <c r="G4307" i="2"/>
  <c r="H4307" i="2" s="1"/>
  <c r="C4307" i="2"/>
  <c r="I4306" i="2"/>
  <c r="G4306" i="2"/>
  <c r="H4306" i="2" s="1"/>
  <c r="C4306" i="2"/>
  <c r="I4305" i="2"/>
  <c r="G4305" i="2"/>
  <c r="H4305" i="2" s="1"/>
  <c r="C4305" i="2"/>
  <c r="I4304" i="2"/>
  <c r="G4304" i="2"/>
  <c r="H4304" i="2" s="1"/>
  <c r="C4304" i="2"/>
  <c r="I4303" i="2"/>
  <c r="G4303" i="2"/>
  <c r="H4303" i="2" s="1"/>
  <c r="C4303" i="2"/>
  <c r="I4302" i="2"/>
  <c r="G4302" i="2"/>
  <c r="H4302" i="2" s="1"/>
  <c r="C4302" i="2"/>
  <c r="I4301" i="2"/>
  <c r="G4301" i="2"/>
  <c r="H4301" i="2" s="1"/>
  <c r="C4301" i="2"/>
  <c r="I4300" i="2"/>
  <c r="G4300" i="2"/>
  <c r="H4300" i="2" s="1"/>
  <c r="C4300" i="2"/>
  <c r="I4299" i="2"/>
  <c r="G4299" i="2"/>
  <c r="H4299" i="2" s="1"/>
  <c r="C4299" i="2"/>
  <c r="I4298" i="2"/>
  <c r="G4298" i="2"/>
  <c r="H4298" i="2" s="1"/>
  <c r="C4298" i="2"/>
  <c r="I4297" i="2"/>
  <c r="G4297" i="2"/>
  <c r="H4297" i="2" s="1"/>
  <c r="C4297" i="2"/>
  <c r="I4296" i="2"/>
  <c r="G4296" i="2"/>
  <c r="H4296" i="2" s="1"/>
  <c r="C4296" i="2"/>
  <c r="I4295" i="2"/>
  <c r="G4295" i="2"/>
  <c r="H4295" i="2" s="1"/>
  <c r="C4295" i="2"/>
  <c r="I4294" i="2"/>
  <c r="G4294" i="2"/>
  <c r="H4294" i="2" s="1"/>
  <c r="C4294" i="2"/>
  <c r="I4293" i="2"/>
  <c r="G4293" i="2"/>
  <c r="H4293" i="2" s="1"/>
  <c r="C4293" i="2"/>
  <c r="I4292" i="2"/>
  <c r="G4292" i="2"/>
  <c r="H4292" i="2" s="1"/>
  <c r="C4292" i="2"/>
  <c r="I4291" i="2"/>
  <c r="G4291" i="2"/>
  <c r="H4291" i="2" s="1"/>
  <c r="C4291" i="2"/>
  <c r="I4290" i="2"/>
  <c r="G4290" i="2"/>
  <c r="H4290" i="2" s="1"/>
  <c r="C4290" i="2"/>
  <c r="I4289" i="2"/>
  <c r="G4289" i="2"/>
  <c r="H4289" i="2" s="1"/>
  <c r="C4289" i="2"/>
  <c r="I4288" i="2"/>
  <c r="G4288" i="2"/>
  <c r="H4288" i="2" s="1"/>
  <c r="C4288" i="2"/>
  <c r="I4287" i="2"/>
  <c r="G4287" i="2"/>
  <c r="H4287" i="2" s="1"/>
  <c r="C4287" i="2"/>
  <c r="I4286" i="2"/>
  <c r="G4286" i="2"/>
  <c r="H4286" i="2" s="1"/>
  <c r="C4286" i="2"/>
  <c r="I4285" i="2"/>
  <c r="G4285" i="2"/>
  <c r="H4285" i="2" s="1"/>
  <c r="C4285" i="2"/>
  <c r="I4284" i="2"/>
  <c r="G4284" i="2"/>
  <c r="H4284" i="2" s="1"/>
  <c r="C4284" i="2"/>
  <c r="I4283" i="2"/>
  <c r="G4283" i="2"/>
  <c r="H4283" i="2" s="1"/>
  <c r="C4283" i="2"/>
  <c r="I4282" i="2"/>
  <c r="G4282" i="2"/>
  <c r="H4282" i="2" s="1"/>
  <c r="C4282" i="2"/>
  <c r="I4281" i="2"/>
  <c r="G4281" i="2"/>
  <c r="H4281" i="2" s="1"/>
  <c r="C4281" i="2"/>
  <c r="I4280" i="2"/>
  <c r="G4280" i="2"/>
  <c r="H4280" i="2" s="1"/>
  <c r="C4280" i="2"/>
  <c r="I4279" i="2"/>
  <c r="H4279" i="2"/>
  <c r="G4279" i="2"/>
  <c r="C4279" i="2"/>
  <c r="I4278" i="2"/>
  <c r="G4278" i="2"/>
  <c r="H4278" i="2" s="1"/>
  <c r="C4278" i="2"/>
  <c r="I4277" i="2"/>
  <c r="G4277" i="2"/>
  <c r="H4277" i="2" s="1"/>
  <c r="C4277" i="2"/>
  <c r="I4276" i="2"/>
  <c r="G4276" i="2"/>
  <c r="H4276" i="2" s="1"/>
  <c r="C4276" i="2"/>
  <c r="I4275" i="2"/>
  <c r="G4275" i="2"/>
  <c r="H4275" i="2" s="1"/>
  <c r="C4275" i="2"/>
  <c r="I4274" i="2"/>
  <c r="G4274" i="2"/>
  <c r="H4274" i="2" s="1"/>
  <c r="C4274" i="2"/>
  <c r="I4273" i="2"/>
  <c r="G4273" i="2"/>
  <c r="H4273" i="2" s="1"/>
  <c r="C4273" i="2"/>
  <c r="I4272" i="2"/>
  <c r="G4272" i="2"/>
  <c r="H4272" i="2" s="1"/>
  <c r="C4272" i="2"/>
  <c r="I4271" i="2"/>
  <c r="G4271" i="2"/>
  <c r="H4271" i="2" s="1"/>
  <c r="C4271" i="2"/>
  <c r="I4270" i="2"/>
  <c r="G4270" i="2"/>
  <c r="H4270" i="2" s="1"/>
  <c r="C4270" i="2"/>
  <c r="I4269" i="2"/>
  <c r="G4269" i="2"/>
  <c r="H4269" i="2" s="1"/>
  <c r="C4269" i="2"/>
  <c r="I4268" i="2"/>
  <c r="G4268" i="2"/>
  <c r="H4268" i="2" s="1"/>
  <c r="C4268" i="2"/>
  <c r="I4267" i="2"/>
  <c r="G4267" i="2"/>
  <c r="H4267" i="2" s="1"/>
  <c r="C4267" i="2"/>
  <c r="I4266" i="2"/>
  <c r="G4266" i="2"/>
  <c r="H4266" i="2" s="1"/>
  <c r="C4266" i="2"/>
  <c r="I4265" i="2"/>
  <c r="G4265" i="2"/>
  <c r="H4265" i="2" s="1"/>
  <c r="C4265" i="2"/>
  <c r="I4264" i="2"/>
  <c r="G4264" i="2"/>
  <c r="H4264" i="2" s="1"/>
  <c r="C4264" i="2"/>
  <c r="I4263" i="2"/>
  <c r="G4263" i="2"/>
  <c r="H4263" i="2" s="1"/>
  <c r="C4263" i="2"/>
  <c r="I4262" i="2"/>
  <c r="G4262" i="2"/>
  <c r="H4262" i="2" s="1"/>
  <c r="C4262" i="2"/>
  <c r="I4261" i="2"/>
  <c r="G4261" i="2"/>
  <c r="H4261" i="2" s="1"/>
  <c r="C4261" i="2"/>
  <c r="I4260" i="2"/>
  <c r="G4260" i="2"/>
  <c r="H4260" i="2" s="1"/>
  <c r="C4260" i="2"/>
  <c r="I4259" i="2"/>
  <c r="G4259" i="2"/>
  <c r="H4259" i="2" s="1"/>
  <c r="C4259" i="2"/>
  <c r="I4258" i="2"/>
  <c r="G4258" i="2"/>
  <c r="H4258" i="2" s="1"/>
  <c r="C4258" i="2"/>
  <c r="I4257" i="2"/>
  <c r="G4257" i="2"/>
  <c r="H4257" i="2" s="1"/>
  <c r="C4257" i="2"/>
  <c r="I4256" i="2"/>
  <c r="G4256" i="2"/>
  <c r="H4256" i="2" s="1"/>
  <c r="C4256" i="2"/>
  <c r="I4255" i="2"/>
  <c r="G4255" i="2"/>
  <c r="H4255" i="2" s="1"/>
  <c r="C4255" i="2"/>
  <c r="I4254" i="2"/>
  <c r="G4254" i="2"/>
  <c r="H4254" i="2" s="1"/>
  <c r="C4254" i="2"/>
  <c r="I4253" i="2"/>
  <c r="G4253" i="2"/>
  <c r="H4253" i="2" s="1"/>
  <c r="C4253" i="2"/>
  <c r="I4252" i="2"/>
  <c r="G4252" i="2"/>
  <c r="H4252" i="2" s="1"/>
  <c r="C4252" i="2"/>
  <c r="I4251" i="2"/>
  <c r="G4251" i="2"/>
  <c r="H4251" i="2" s="1"/>
  <c r="C4251" i="2"/>
  <c r="I4250" i="2"/>
  <c r="G4250" i="2"/>
  <c r="H4250" i="2" s="1"/>
  <c r="C4250" i="2"/>
  <c r="I4249" i="2"/>
  <c r="G4249" i="2"/>
  <c r="H4249" i="2" s="1"/>
  <c r="C4249" i="2"/>
  <c r="I4248" i="2"/>
  <c r="G4248" i="2"/>
  <c r="H4248" i="2" s="1"/>
  <c r="C4248" i="2"/>
  <c r="I4247" i="2"/>
  <c r="G4247" i="2"/>
  <c r="H4247" i="2" s="1"/>
  <c r="C4247" i="2"/>
  <c r="I4246" i="2"/>
  <c r="G4246" i="2"/>
  <c r="H4246" i="2" s="1"/>
  <c r="C4246" i="2"/>
  <c r="I4245" i="2"/>
  <c r="G4245" i="2"/>
  <c r="H4245" i="2" s="1"/>
  <c r="C4245" i="2"/>
  <c r="I4244" i="2"/>
  <c r="G4244" i="2"/>
  <c r="H4244" i="2" s="1"/>
  <c r="C4244" i="2"/>
  <c r="I4243" i="2"/>
  <c r="G4243" i="2"/>
  <c r="H4243" i="2" s="1"/>
  <c r="C4243" i="2"/>
  <c r="I4242" i="2"/>
  <c r="G4242" i="2"/>
  <c r="H4242" i="2" s="1"/>
  <c r="C4242" i="2"/>
  <c r="I4241" i="2"/>
  <c r="G4241" i="2"/>
  <c r="H4241" i="2" s="1"/>
  <c r="C4241" i="2"/>
  <c r="I4240" i="2"/>
  <c r="G4240" i="2"/>
  <c r="H4240" i="2" s="1"/>
  <c r="C4240" i="2"/>
  <c r="I4239" i="2"/>
  <c r="G4239" i="2"/>
  <c r="H4239" i="2" s="1"/>
  <c r="C4239" i="2"/>
  <c r="I4238" i="2"/>
  <c r="G4238" i="2"/>
  <c r="H4238" i="2" s="1"/>
  <c r="C4238" i="2"/>
  <c r="I4237" i="2"/>
  <c r="G4237" i="2"/>
  <c r="H4237" i="2" s="1"/>
  <c r="C4237" i="2"/>
  <c r="I4236" i="2"/>
  <c r="G4236" i="2"/>
  <c r="H4236" i="2" s="1"/>
  <c r="C4236" i="2"/>
  <c r="I4235" i="2"/>
  <c r="G4235" i="2"/>
  <c r="H4235" i="2" s="1"/>
  <c r="C4235" i="2"/>
  <c r="I4234" i="2"/>
  <c r="G4234" i="2"/>
  <c r="H4234" i="2" s="1"/>
  <c r="C4234" i="2"/>
  <c r="I4233" i="2"/>
  <c r="G4233" i="2"/>
  <c r="H4233" i="2" s="1"/>
  <c r="C4233" i="2"/>
  <c r="I4232" i="2"/>
  <c r="G4232" i="2"/>
  <c r="H4232" i="2" s="1"/>
  <c r="C4232" i="2"/>
  <c r="I4231" i="2"/>
  <c r="G4231" i="2"/>
  <c r="H4231" i="2" s="1"/>
  <c r="C4231" i="2"/>
  <c r="I4230" i="2"/>
  <c r="G4230" i="2"/>
  <c r="H4230" i="2" s="1"/>
  <c r="C4230" i="2"/>
  <c r="I4229" i="2"/>
  <c r="G4229" i="2"/>
  <c r="H4229" i="2" s="1"/>
  <c r="C4229" i="2"/>
  <c r="I4228" i="2"/>
  <c r="G4228" i="2"/>
  <c r="H4228" i="2" s="1"/>
  <c r="C4228" i="2"/>
  <c r="I4227" i="2"/>
  <c r="G4227" i="2"/>
  <c r="H4227" i="2" s="1"/>
  <c r="C4227" i="2"/>
  <c r="I4226" i="2"/>
  <c r="G4226" i="2"/>
  <c r="H4226" i="2" s="1"/>
  <c r="C4226" i="2"/>
  <c r="I4225" i="2"/>
  <c r="G4225" i="2"/>
  <c r="H4225" i="2" s="1"/>
  <c r="C4225" i="2"/>
  <c r="I4224" i="2"/>
  <c r="G4224" i="2"/>
  <c r="H4224" i="2" s="1"/>
  <c r="C4224" i="2"/>
  <c r="I4223" i="2"/>
  <c r="G4223" i="2"/>
  <c r="H4223" i="2" s="1"/>
  <c r="C4223" i="2"/>
  <c r="I4222" i="2"/>
  <c r="G4222" i="2"/>
  <c r="H4222" i="2" s="1"/>
  <c r="C4222" i="2"/>
  <c r="I4221" i="2"/>
  <c r="G4221" i="2"/>
  <c r="H4221" i="2" s="1"/>
  <c r="C4221" i="2"/>
  <c r="I4220" i="2"/>
  <c r="G4220" i="2"/>
  <c r="H4220" i="2" s="1"/>
  <c r="C4220" i="2"/>
  <c r="I4219" i="2"/>
  <c r="G4219" i="2"/>
  <c r="H4219" i="2" s="1"/>
  <c r="C4219" i="2"/>
  <c r="I4218" i="2"/>
  <c r="G4218" i="2"/>
  <c r="H4218" i="2" s="1"/>
  <c r="C4218" i="2"/>
  <c r="I4217" i="2"/>
  <c r="G4217" i="2"/>
  <c r="H4217" i="2" s="1"/>
  <c r="C4217" i="2"/>
  <c r="I4216" i="2"/>
  <c r="G4216" i="2"/>
  <c r="H4216" i="2" s="1"/>
  <c r="C4216" i="2"/>
  <c r="I4215" i="2"/>
  <c r="H4215" i="2"/>
  <c r="G4215" i="2"/>
  <c r="C4215" i="2"/>
  <c r="I4214" i="2"/>
  <c r="G4214" i="2"/>
  <c r="H4214" i="2" s="1"/>
  <c r="C4214" i="2"/>
  <c r="I4213" i="2"/>
  <c r="G4213" i="2"/>
  <c r="H4213" i="2" s="1"/>
  <c r="C4213" i="2"/>
  <c r="I4212" i="2"/>
  <c r="G4212" i="2"/>
  <c r="H4212" i="2" s="1"/>
  <c r="C4212" i="2"/>
  <c r="I4211" i="2"/>
  <c r="G4211" i="2"/>
  <c r="H4211" i="2" s="1"/>
  <c r="C4211" i="2"/>
  <c r="I4210" i="2"/>
  <c r="G4210" i="2"/>
  <c r="H4210" i="2" s="1"/>
  <c r="C4210" i="2"/>
  <c r="I4209" i="2"/>
  <c r="G4209" i="2"/>
  <c r="H4209" i="2" s="1"/>
  <c r="C4209" i="2"/>
  <c r="I4208" i="2"/>
  <c r="G4208" i="2"/>
  <c r="H4208" i="2" s="1"/>
  <c r="C4208" i="2"/>
  <c r="I4207" i="2"/>
  <c r="G4207" i="2"/>
  <c r="H4207" i="2" s="1"/>
  <c r="C4207" i="2"/>
  <c r="I4206" i="2"/>
  <c r="G4206" i="2"/>
  <c r="H4206" i="2" s="1"/>
  <c r="C4206" i="2"/>
  <c r="I4205" i="2"/>
  <c r="G4205" i="2"/>
  <c r="H4205" i="2" s="1"/>
  <c r="C4205" i="2"/>
  <c r="I4204" i="2"/>
  <c r="G4204" i="2"/>
  <c r="H4204" i="2" s="1"/>
  <c r="C4204" i="2"/>
  <c r="I4203" i="2"/>
  <c r="G4203" i="2"/>
  <c r="H4203" i="2" s="1"/>
  <c r="C4203" i="2"/>
  <c r="I4202" i="2"/>
  <c r="G4202" i="2"/>
  <c r="H4202" i="2" s="1"/>
  <c r="C4202" i="2"/>
  <c r="I4201" i="2"/>
  <c r="G4201" i="2"/>
  <c r="H4201" i="2" s="1"/>
  <c r="C4201" i="2"/>
  <c r="I4200" i="2"/>
  <c r="G4200" i="2"/>
  <c r="H4200" i="2" s="1"/>
  <c r="C4200" i="2"/>
  <c r="I4199" i="2"/>
  <c r="G4199" i="2"/>
  <c r="H4199" i="2" s="1"/>
  <c r="C4199" i="2"/>
  <c r="I4198" i="2"/>
  <c r="G4198" i="2"/>
  <c r="H4198" i="2" s="1"/>
  <c r="C4198" i="2"/>
  <c r="I4197" i="2"/>
  <c r="G4197" i="2"/>
  <c r="H4197" i="2" s="1"/>
  <c r="C4197" i="2"/>
  <c r="I4196" i="2"/>
  <c r="G4196" i="2"/>
  <c r="H4196" i="2" s="1"/>
  <c r="C4196" i="2"/>
  <c r="I4195" i="2"/>
  <c r="G4195" i="2"/>
  <c r="H4195" i="2" s="1"/>
  <c r="C4195" i="2"/>
  <c r="I4194" i="2"/>
  <c r="G4194" i="2"/>
  <c r="H4194" i="2" s="1"/>
  <c r="C4194" i="2"/>
  <c r="I4193" i="2"/>
  <c r="G4193" i="2"/>
  <c r="H4193" i="2" s="1"/>
  <c r="C4193" i="2"/>
  <c r="I4192" i="2"/>
  <c r="G4192" i="2"/>
  <c r="H4192" i="2" s="1"/>
  <c r="C4192" i="2"/>
  <c r="I4191" i="2"/>
  <c r="G4191" i="2"/>
  <c r="H4191" i="2" s="1"/>
  <c r="C4191" i="2"/>
  <c r="I4190" i="2"/>
  <c r="G4190" i="2"/>
  <c r="H4190" i="2" s="1"/>
  <c r="C4190" i="2"/>
  <c r="I4189" i="2"/>
  <c r="H4189" i="2"/>
  <c r="G4189" i="2"/>
  <c r="C4189" i="2"/>
  <c r="I4188" i="2"/>
  <c r="G4188" i="2"/>
  <c r="H4188" i="2" s="1"/>
  <c r="C4188" i="2"/>
  <c r="I4187" i="2"/>
  <c r="G4187" i="2"/>
  <c r="H4187" i="2" s="1"/>
  <c r="C4187" i="2"/>
  <c r="I4186" i="2"/>
  <c r="G4186" i="2"/>
  <c r="H4186" i="2" s="1"/>
  <c r="C4186" i="2"/>
  <c r="I4185" i="2"/>
  <c r="G4185" i="2"/>
  <c r="H4185" i="2" s="1"/>
  <c r="C4185" i="2"/>
  <c r="I4184" i="2"/>
  <c r="G4184" i="2"/>
  <c r="H4184" i="2" s="1"/>
  <c r="C4184" i="2"/>
  <c r="I4183" i="2"/>
  <c r="G4183" i="2"/>
  <c r="H4183" i="2" s="1"/>
  <c r="C4183" i="2"/>
  <c r="I4182" i="2"/>
  <c r="G4182" i="2"/>
  <c r="H4182" i="2" s="1"/>
  <c r="C4182" i="2"/>
  <c r="I4181" i="2"/>
  <c r="G4181" i="2"/>
  <c r="H4181" i="2" s="1"/>
  <c r="C4181" i="2"/>
  <c r="I4180" i="2"/>
  <c r="G4180" i="2"/>
  <c r="H4180" i="2" s="1"/>
  <c r="C4180" i="2"/>
  <c r="I4179" i="2"/>
  <c r="G4179" i="2"/>
  <c r="H4179" i="2" s="1"/>
  <c r="C4179" i="2"/>
  <c r="I4178" i="2"/>
  <c r="G4178" i="2"/>
  <c r="H4178" i="2" s="1"/>
  <c r="C4178" i="2"/>
  <c r="I4177" i="2"/>
  <c r="G4177" i="2"/>
  <c r="H4177" i="2" s="1"/>
  <c r="C4177" i="2"/>
  <c r="I4176" i="2"/>
  <c r="G4176" i="2"/>
  <c r="H4176" i="2" s="1"/>
  <c r="C4176" i="2"/>
  <c r="I4175" i="2"/>
  <c r="G4175" i="2"/>
  <c r="H4175" i="2" s="1"/>
  <c r="C4175" i="2"/>
  <c r="I4174" i="2"/>
  <c r="G4174" i="2"/>
  <c r="H4174" i="2" s="1"/>
  <c r="C4174" i="2"/>
  <c r="I4173" i="2"/>
  <c r="G4173" i="2"/>
  <c r="H4173" i="2" s="1"/>
  <c r="C4173" i="2"/>
  <c r="I4172" i="2"/>
  <c r="G4172" i="2"/>
  <c r="H4172" i="2" s="1"/>
  <c r="C4172" i="2"/>
  <c r="I4171" i="2"/>
  <c r="H4171" i="2"/>
  <c r="G4171" i="2"/>
  <c r="C4171" i="2"/>
  <c r="I4170" i="2"/>
  <c r="G4170" i="2"/>
  <c r="H4170" i="2" s="1"/>
  <c r="C4170" i="2"/>
  <c r="I4169" i="2"/>
  <c r="G4169" i="2"/>
  <c r="H4169" i="2" s="1"/>
  <c r="C4169" i="2"/>
  <c r="I4168" i="2"/>
  <c r="G4168" i="2"/>
  <c r="H4168" i="2" s="1"/>
  <c r="C4168" i="2"/>
  <c r="I4167" i="2"/>
  <c r="G4167" i="2"/>
  <c r="H4167" i="2" s="1"/>
  <c r="C4167" i="2"/>
  <c r="I4166" i="2"/>
  <c r="G4166" i="2"/>
  <c r="H4166" i="2" s="1"/>
  <c r="C4166" i="2"/>
  <c r="I4165" i="2"/>
  <c r="G4165" i="2"/>
  <c r="H4165" i="2" s="1"/>
  <c r="C4165" i="2"/>
  <c r="I4164" i="2"/>
  <c r="G4164" i="2"/>
  <c r="H4164" i="2" s="1"/>
  <c r="C4164" i="2"/>
  <c r="I4163" i="2"/>
  <c r="G4163" i="2"/>
  <c r="H4163" i="2" s="1"/>
  <c r="C4163" i="2"/>
  <c r="I4162" i="2"/>
  <c r="G4162" i="2"/>
  <c r="H4162" i="2" s="1"/>
  <c r="C4162" i="2"/>
  <c r="I4161" i="2"/>
  <c r="G4161" i="2"/>
  <c r="H4161" i="2" s="1"/>
  <c r="C4161" i="2"/>
  <c r="I4160" i="2"/>
  <c r="G4160" i="2"/>
  <c r="H4160" i="2" s="1"/>
  <c r="C4160" i="2"/>
  <c r="I4159" i="2"/>
  <c r="G4159" i="2"/>
  <c r="H4159" i="2" s="1"/>
  <c r="C4159" i="2"/>
  <c r="I4158" i="2"/>
  <c r="G4158" i="2"/>
  <c r="H4158" i="2" s="1"/>
  <c r="C4158" i="2"/>
  <c r="I4157" i="2"/>
  <c r="G4157" i="2"/>
  <c r="H4157" i="2" s="1"/>
  <c r="C4157" i="2"/>
  <c r="I4156" i="2"/>
  <c r="G4156" i="2"/>
  <c r="H4156" i="2" s="1"/>
  <c r="C4156" i="2"/>
  <c r="I4155" i="2"/>
  <c r="G4155" i="2"/>
  <c r="H4155" i="2" s="1"/>
  <c r="C4155" i="2"/>
  <c r="I4154" i="2"/>
  <c r="G4154" i="2"/>
  <c r="H4154" i="2" s="1"/>
  <c r="C4154" i="2"/>
  <c r="I4153" i="2"/>
  <c r="G4153" i="2"/>
  <c r="H4153" i="2" s="1"/>
  <c r="C4153" i="2"/>
  <c r="I4152" i="2"/>
  <c r="G4152" i="2"/>
  <c r="H4152" i="2" s="1"/>
  <c r="C4152" i="2"/>
  <c r="I4151" i="2"/>
  <c r="G4151" i="2"/>
  <c r="H4151" i="2" s="1"/>
  <c r="C4151" i="2"/>
  <c r="I4150" i="2"/>
  <c r="G4150" i="2"/>
  <c r="H4150" i="2" s="1"/>
  <c r="C4150" i="2"/>
  <c r="I4149" i="2"/>
  <c r="G4149" i="2"/>
  <c r="H4149" i="2" s="1"/>
  <c r="C4149" i="2"/>
  <c r="I4148" i="2"/>
  <c r="G4148" i="2"/>
  <c r="H4148" i="2" s="1"/>
  <c r="C4148" i="2"/>
  <c r="I4147" i="2"/>
  <c r="G4147" i="2"/>
  <c r="H4147" i="2" s="1"/>
  <c r="C4147" i="2"/>
  <c r="I4146" i="2"/>
  <c r="G4146" i="2"/>
  <c r="H4146" i="2" s="1"/>
  <c r="C4146" i="2"/>
  <c r="I4145" i="2"/>
  <c r="G4145" i="2"/>
  <c r="H4145" i="2" s="1"/>
  <c r="C4145" i="2"/>
  <c r="I4144" i="2"/>
  <c r="G4144" i="2"/>
  <c r="H4144" i="2" s="1"/>
  <c r="C4144" i="2"/>
  <c r="I4143" i="2"/>
  <c r="G4143" i="2"/>
  <c r="H4143" i="2" s="1"/>
  <c r="C4143" i="2"/>
  <c r="I4142" i="2"/>
  <c r="G4142" i="2"/>
  <c r="H4142" i="2" s="1"/>
  <c r="C4142" i="2"/>
  <c r="I4141" i="2"/>
  <c r="G4141" i="2"/>
  <c r="H4141" i="2" s="1"/>
  <c r="C4141" i="2"/>
  <c r="I4140" i="2"/>
  <c r="G4140" i="2"/>
  <c r="H4140" i="2" s="1"/>
  <c r="C4140" i="2"/>
  <c r="I4139" i="2"/>
  <c r="G4139" i="2"/>
  <c r="H4139" i="2" s="1"/>
  <c r="C4139" i="2"/>
  <c r="I4138" i="2"/>
  <c r="G4138" i="2"/>
  <c r="H4138" i="2" s="1"/>
  <c r="C4138" i="2"/>
  <c r="I4137" i="2"/>
  <c r="G4137" i="2"/>
  <c r="H4137" i="2" s="1"/>
  <c r="C4137" i="2"/>
  <c r="I4136" i="2"/>
  <c r="G4136" i="2"/>
  <c r="H4136" i="2" s="1"/>
  <c r="C4136" i="2"/>
  <c r="I4135" i="2"/>
  <c r="G4135" i="2"/>
  <c r="H4135" i="2" s="1"/>
  <c r="C4135" i="2"/>
  <c r="I4134" i="2"/>
  <c r="G4134" i="2"/>
  <c r="H4134" i="2" s="1"/>
  <c r="C4134" i="2"/>
  <c r="I4133" i="2"/>
  <c r="G4133" i="2"/>
  <c r="H4133" i="2" s="1"/>
  <c r="C4133" i="2"/>
  <c r="I4132" i="2"/>
  <c r="G4132" i="2"/>
  <c r="H4132" i="2" s="1"/>
  <c r="C4132" i="2"/>
  <c r="I4131" i="2"/>
  <c r="G4131" i="2"/>
  <c r="H4131" i="2" s="1"/>
  <c r="C4131" i="2"/>
  <c r="I4130" i="2"/>
  <c r="G4130" i="2"/>
  <c r="H4130" i="2" s="1"/>
  <c r="C4130" i="2"/>
  <c r="I4129" i="2"/>
  <c r="G4129" i="2"/>
  <c r="H4129" i="2" s="1"/>
  <c r="C4129" i="2"/>
  <c r="I4128" i="2"/>
  <c r="G4128" i="2"/>
  <c r="H4128" i="2" s="1"/>
  <c r="C4128" i="2"/>
  <c r="I4127" i="2"/>
  <c r="G4127" i="2"/>
  <c r="H4127" i="2" s="1"/>
  <c r="C4127" i="2"/>
  <c r="I4126" i="2"/>
  <c r="G4126" i="2"/>
  <c r="H4126" i="2" s="1"/>
  <c r="C4126" i="2"/>
  <c r="I4125" i="2"/>
  <c r="G4125" i="2"/>
  <c r="H4125" i="2" s="1"/>
  <c r="C4125" i="2"/>
  <c r="I4124" i="2"/>
  <c r="G4124" i="2"/>
  <c r="H4124" i="2" s="1"/>
  <c r="C4124" i="2"/>
  <c r="I4123" i="2"/>
  <c r="G4123" i="2"/>
  <c r="H4123" i="2" s="1"/>
  <c r="C4123" i="2"/>
  <c r="I4122" i="2"/>
  <c r="G4122" i="2"/>
  <c r="H4122" i="2" s="1"/>
  <c r="C4122" i="2"/>
  <c r="I4121" i="2"/>
  <c r="G4121" i="2"/>
  <c r="H4121" i="2" s="1"/>
  <c r="C4121" i="2"/>
  <c r="I4120" i="2"/>
  <c r="G4120" i="2"/>
  <c r="H4120" i="2" s="1"/>
  <c r="C4120" i="2"/>
  <c r="I4119" i="2"/>
  <c r="G4119" i="2"/>
  <c r="H4119" i="2" s="1"/>
  <c r="C4119" i="2"/>
  <c r="I4118" i="2"/>
  <c r="G4118" i="2"/>
  <c r="H4118" i="2" s="1"/>
  <c r="C4118" i="2"/>
  <c r="I4117" i="2"/>
  <c r="G4117" i="2"/>
  <c r="H4117" i="2" s="1"/>
  <c r="C4117" i="2"/>
  <c r="I4116" i="2"/>
  <c r="G4116" i="2"/>
  <c r="H4116" i="2" s="1"/>
  <c r="C4116" i="2"/>
  <c r="I4115" i="2"/>
  <c r="G4115" i="2"/>
  <c r="H4115" i="2" s="1"/>
  <c r="C4115" i="2"/>
  <c r="I4114" i="2"/>
  <c r="G4114" i="2"/>
  <c r="H4114" i="2" s="1"/>
  <c r="C4114" i="2"/>
  <c r="I4113" i="2"/>
  <c r="G4113" i="2"/>
  <c r="H4113" i="2" s="1"/>
  <c r="C4113" i="2"/>
  <c r="I4112" i="2"/>
  <c r="G4112" i="2"/>
  <c r="H4112" i="2" s="1"/>
  <c r="C4112" i="2"/>
  <c r="I4111" i="2"/>
  <c r="G4111" i="2"/>
  <c r="H4111" i="2" s="1"/>
  <c r="C4111" i="2"/>
  <c r="I4110" i="2"/>
  <c r="G4110" i="2"/>
  <c r="H4110" i="2" s="1"/>
  <c r="C4110" i="2"/>
  <c r="I4109" i="2"/>
  <c r="G4109" i="2"/>
  <c r="H4109" i="2" s="1"/>
  <c r="C4109" i="2"/>
  <c r="I4108" i="2"/>
  <c r="G4108" i="2"/>
  <c r="H4108" i="2" s="1"/>
  <c r="C4108" i="2"/>
  <c r="I4107" i="2"/>
  <c r="G4107" i="2"/>
  <c r="H4107" i="2" s="1"/>
  <c r="C4107" i="2"/>
  <c r="I4106" i="2"/>
  <c r="G4106" i="2"/>
  <c r="H4106" i="2" s="1"/>
  <c r="C4106" i="2"/>
  <c r="I4105" i="2"/>
  <c r="G4105" i="2"/>
  <c r="H4105" i="2" s="1"/>
  <c r="C4105" i="2"/>
  <c r="I4104" i="2"/>
  <c r="G4104" i="2"/>
  <c r="H4104" i="2" s="1"/>
  <c r="C4104" i="2"/>
  <c r="I4103" i="2"/>
  <c r="G4103" i="2"/>
  <c r="H4103" i="2" s="1"/>
  <c r="C4103" i="2"/>
  <c r="I4102" i="2"/>
  <c r="G4102" i="2"/>
  <c r="H4102" i="2" s="1"/>
  <c r="C4102" i="2"/>
  <c r="I4101" i="2"/>
  <c r="G4101" i="2"/>
  <c r="H4101" i="2" s="1"/>
  <c r="C4101" i="2"/>
  <c r="I4100" i="2"/>
  <c r="G4100" i="2"/>
  <c r="H4100" i="2" s="1"/>
  <c r="C4100" i="2"/>
  <c r="I4099" i="2"/>
  <c r="G4099" i="2"/>
  <c r="H4099" i="2" s="1"/>
  <c r="C4099" i="2"/>
  <c r="I4098" i="2"/>
  <c r="G4098" i="2"/>
  <c r="H4098" i="2" s="1"/>
  <c r="C4098" i="2"/>
  <c r="I4097" i="2"/>
  <c r="G4097" i="2"/>
  <c r="H4097" i="2" s="1"/>
  <c r="C4097" i="2"/>
  <c r="I4096" i="2"/>
  <c r="G4096" i="2"/>
  <c r="H4096" i="2" s="1"/>
  <c r="C4096" i="2"/>
  <c r="I4095" i="2"/>
  <c r="G4095" i="2"/>
  <c r="H4095" i="2" s="1"/>
  <c r="C4095" i="2"/>
  <c r="I4094" i="2"/>
  <c r="G4094" i="2"/>
  <c r="H4094" i="2" s="1"/>
  <c r="C4094" i="2"/>
  <c r="I4093" i="2"/>
  <c r="G4093" i="2"/>
  <c r="H4093" i="2" s="1"/>
  <c r="C4093" i="2"/>
  <c r="I4092" i="2"/>
  <c r="G4092" i="2"/>
  <c r="H4092" i="2" s="1"/>
  <c r="C4092" i="2"/>
  <c r="I4091" i="2"/>
  <c r="G4091" i="2"/>
  <c r="H4091" i="2" s="1"/>
  <c r="C4091" i="2"/>
  <c r="I4090" i="2"/>
  <c r="G4090" i="2"/>
  <c r="H4090" i="2" s="1"/>
  <c r="C4090" i="2"/>
  <c r="I4089" i="2"/>
  <c r="G4089" i="2"/>
  <c r="H4089" i="2" s="1"/>
  <c r="C4089" i="2"/>
  <c r="I4088" i="2"/>
  <c r="G4088" i="2"/>
  <c r="H4088" i="2" s="1"/>
  <c r="C4088" i="2"/>
  <c r="I4087" i="2"/>
  <c r="G4087" i="2"/>
  <c r="H4087" i="2" s="1"/>
  <c r="C4087" i="2"/>
  <c r="I4086" i="2"/>
  <c r="G4086" i="2"/>
  <c r="H4086" i="2" s="1"/>
  <c r="C4086" i="2"/>
  <c r="I4085" i="2"/>
  <c r="G4085" i="2"/>
  <c r="H4085" i="2" s="1"/>
  <c r="C4085" i="2"/>
  <c r="I4084" i="2"/>
  <c r="G4084" i="2"/>
  <c r="H4084" i="2" s="1"/>
  <c r="C4084" i="2"/>
  <c r="I4083" i="2"/>
  <c r="H4083" i="2"/>
  <c r="G4083" i="2"/>
  <c r="C4083" i="2"/>
  <c r="I4082" i="2"/>
  <c r="G4082" i="2"/>
  <c r="H4082" i="2" s="1"/>
  <c r="C4082" i="2"/>
  <c r="I4081" i="2"/>
  <c r="G4081" i="2"/>
  <c r="H4081" i="2" s="1"/>
  <c r="C4081" i="2"/>
  <c r="I4080" i="2"/>
  <c r="G4080" i="2"/>
  <c r="H4080" i="2" s="1"/>
  <c r="C4080" i="2"/>
  <c r="I4079" i="2"/>
  <c r="G4079" i="2"/>
  <c r="H4079" i="2" s="1"/>
  <c r="C4079" i="2"/>
  <c r="I4078" i="2"/>
  <c r="G4078" i="2"/>
  <c r="H4078" i="2" s="1"/>
  <c r="C4078" i="2"/>
  <c r="I4077" i="2"/>
  <c r="G4077" i="2"/>
  <c r="H4077" i="2" s="1"/>
  <c r="C4077" i="2"/>
  <c r="I4076" i="2"/>
  <c r="G4076" i="2"/>
  <c r="H4076" i="2" s="1"/>
  <c r="C4076" i="2"/>
  <c r="I4075" i="2"/>
  <c r="G4075" i="2"/>
  <c r="H4075" i="2" s="1"/>
  <c r="C4075" i="2"/>
  <c r="I4074" i="2"/>
  <c r="G4074" i="2"/>
  <c r="H4074" i="2" s="1"/>
  <c r="C4074" i="2"/>
  <c r="I4073" i="2"/>
  <c r="G4073" i="2"/>
  <c r="H4073" i="2" s="1"/>
  <c r="C4073" i="2"/>
  <c r="I4072" i="2"/>
  <c r="G4072" i="2"/>
  <c r="H4072" i="2" s="1"/>
  <c r="C4072" i="2"/>
  <c r="I4071" i="2"/>
  <c r="G4071" i="2"/>
  <c r="H4071" i="2" s="1"/>
  <c r="C4071" i="2"/>
  <c r="I4070" i="2"/>
  <c r="G4070" i="2"/>
  <c r="H4070" i="2" s="1"/>
  <c r="C4070" i="2"/>
  <c r="I4069" i="2"/>
  <c r="G4069" i="2"/>
  <c r="H4069" i="2" s="1"/>
  <c r="C4069" i="2"/>
  <c r="I4068" i="2"/>
  <c r="G4068" i="2"/>
  <c r="H4068" i="2" s="1"/>
  <c r="C4068" i="2"/>
  <c r="I4067" i="2"/>
  <c r="G4067" i="2"/>
  <c r="H4067" i="2" s="1"/>
  <c r="C4067" i="2"/>
  <c r="I4066" i="2"/>
  <c r="G4066" i="2"/>
  <c r="H4066" i="2" s="1"/>
  <c r="C4066" i="2"/>
  <c r="I4065" i="2"/>
  <c r="G4065" i="2"/>
  <c r="H4065" i="2" s="1"/>
  <c r="C4065" i="2"/>
  <c r="I4064" i="2"/>
  <c r="G4064" i="2"/>
  <c r="H4064" i="2" s="1"/>
  <c r="C4064" i="2"/>
  <c r="I4063" i="2"/>
  <c r="G4063" i="2"/>
  <c r="H4063" i="2" s="1"/>
  <c r="C4063" i="2"/>
  <c r="I4062" i="2"/>
  <c r="G4062" i="2"/>
  <c r="H4062" i="2" s="1"/>
  <c r="C4062" i="2"/>
  <c r="I4061" i="2"/>
  <c r="G4061" i="2"/>
  <c r="H4061" i="2" s="1"/>
  <c r="C4061" i="2"/>
  <c r="I4060" i="2"/>
  <c r="G4060" i="2"/>
  <c r="H4060" i="2" s="1"/>
  <c r="C4060" i="2"/>
  <c r="I4059" i="2"/>
  <c r="G4059" i="2"/>
  <c r="H4059" i="2" s="1"/>
  <c r="C4059" i="2"/>
  <c r="I4058" i="2"/>
  <c r="G4058" i="2"/>
  <c r="H4058" i="2" s="1"/>
  <c r="C4058" i="2"/>
  <c r="I4057" i="2"/>
  <c r="G4057" i="2"/>
  <c r="H4057" i="2" s="1"/>
  <c r="C4057" i="2"/>
  <c r="I4056" i="2"/>
  <c r="G4056" i="2"/>
  <c r="H4056" i="2" s="1"/>
  <c r="C4056" i="2"/>
  <c r="I4055" i="2"/>
  <c r="G4055" i="2"/>
  <c r="H4055" i="2" s="1"/>
  <c r="C4055" i="2"/>
  <c r="I4054" i="2"/>
  <c r="G4054" i="2"/>
  <c r="H4054" i="2" s="1"/>
  <c r="C4054" i="2"/>
  <c r="I4053" i="2"/>
  <c r="G4053" i="2"/>
  <c r="H4053" i="2" s="1"/>
  <c r="C4053" i="2"/>
  <c r="I4052" i="2"/>
  <c r="G4052" i="2"/>
  <c r="H4052" i="2" s="1"/>
  <c r="C4052" i="2"/>
  <c r="I4051" i="2"/>
  <c r="G4051" i="2"/>
  <c r="H4051" i="2" s="1"/>
  <c r="C4051" i="2"/>
  <c r="I4050" i="2"/>
  <c r="G4050" i="2"/>
  <c r="H4050" i="2" s="1"/>
  <c r="C4050" i="2"/>
  <c r="I4049" i="2"/>
  <c r="G4049" i="2"/>
  <c r="H4049" i="2" s="1"/>
  <c r="C4049" i="2"/>
  <c r="I4048" i="2"/>
  <c r="G4048" i="2"/>
  <c r="H4048" i="2" s="1"/>
  <c r="C4048" i="2"/>
  <c r="I4047" i="2"/>
  <c r="G4047" i="2"/>
  <c r="H4047" i="2" s="1"/>
  <c r="C4047" i="2"/>
  <c r="I4046" i="2"/>
  <c r="G4046" i="2"/>
  <c r="H4046" i="2" s="1"/>
  <c r="C4046" i="2"/>
  <c r="I4045" i="2"/>
  <c r="G4045" i="2"/>
  <c r="H4045" i="2" s="1"/>
  <c r="C4045" i="2"/>
  <c r="I4044" i="2"/>
  <c r="G4044" i="2"/>
  <c r="H4044" i="2" s="1"/>
  <c r="C4044" i="2"/>
  <c r="I4043" i="2"/>
  <c r="G4043" i="2"/>
  <c r="H4043" i="2" s="1"/>
  <c r="C4043" i="2"/>
  <c r="I4042" i="2"/>
  <c r="G4042" i="2"/>
  <c r="H4042" i="2" s="1"/>
  <c r="C4042" i="2"/>
  <c r="I4041" i="2"/>
  <c r="G4041" i="2"/>
  <c r="H4041" i="2" s="1"/>
  <c r="C4041" i="2"/>
  <c r="I4040" i="2"/>
  <c r="G4040" i="2"/>
  <c r="H4040" i="2" s="1"/>
  <c r="C4040" i="2"/>
  <c r="I4039" i="2"/>
  <c r="G4039" i="2"/>
  <c r="H4039" i="2" s="1"/>
  <c r="C4039" i="2"/>
  <c r="I4038" i="2"/>
  <c r="G4038" i="2"/>
  <c r="H4038" i="2" s="1"/>
  <c r="C4038" i="2"/>
  <c r="I4037" i="2"/>
  <c r="G4037" i="2"/>
  <c r="H4037" i="2" s="1"/>
  <c r="C4037" i="2"/>
  <c r="I4036" i="2"/>
  <c r="G4036" i="2"/>
  <c r="H4036" i="2" s="1"/>
  <c r="C4036" i="2"/>
  <c r="I4035" i="2"/>
  <c r="G4035" i="2"/>
  <c r="H4035" i="2" s="1"/>
  <c r="C4035" i="2"/>
  <c r="I4034" i="2"/>
  <c r="G4034" i="2"/>
  <c r="H4034" i="2" s="1"/>
  <c r="C4034" i="2"/>
  <c r="I4033" i="2"/>
  <c r="G4033" i="2"/>
  <c r="H4033" i="2" s="1"/>
  <c r="C4033" i="2"/>
  <c r="I4032" i="2"/>
  <c r="G4032" i="2"/>
  <c r="H4032" i="2" s="1"/>
  <c r="C4032" i="2"/>
  <c r="I4031" i="2"/>
  <c r="G4031" i="2"/>
  <c r="H4031" i="2" s="1"/>
  <c r="C4031" i="2"/>
  <c r="I4030" i="2"/>
  <c r="G4030" i="2"/>
  <c r="H4030" i="2" s="1"/>
  <c r="C4030" i="2"/>
  <c r="I4029" i="2"/>
  <c r="G4029" i="2"/>
  <c r="H4029" i="2" s="1"/>
  <c r="C4029" i="2"/>
  <c r="I4028" i="2"/>
  <c r="G4028" i="2"/>
  <c r="H4028" i="2" s="1"/>
  <c r="C4028" i="2"/>
  <c r="I4027" i="2"/>
  <c r="G4027" i="2"/>
  <c r="H4027" i="2" s="1"/>
  <c r="C4027" i="2"/>
  <c r="I4026" i="2"/>
  <c r="G4026" i="2"/>
  <c r="H4026" i="2" s="1"/>
  <c r="C4026" i="2"/>
  <c r="I4025" i="2"/>
  <c r="G4025" i="2"/>
  <c r="H4025" i="2" s="1"/>
  <c r="C4025" i="2"/>
  <c r="I4024" i="2"/>
  <c r="G4024" i="2"/>
  <c r="H4024" i="2" s="1"/>
  <c r="C4024" i="2"/>
  <c r="I4023" i="2"/>
  <c r="G4023" i="2"/>
  <c r="H4023" i="2" s="1"/>
  <c r="C4023" i="2"/>
  <c r="I4022" i="2"/>
  <c r="G4022" i="2"/>
  <c r="H4022" i="2" s="1"/>
  <c r="C4022" i="2"/>
  <c r="I4021" i="2"/>
  <c r="G4021" i="2"/>
  <c r="H4021" i="2" s="1"/>
  <c r="C4021" i="2"/>
  <c r="I4020" i="2"/>
  <c r="G4020" i="2"/>
  <c r="H4020" i="2" s="1"/>
  <c r="C4020" i="2"/>
  <c r="I4019" i="2"/>
  <c r="G4019" i="2"/>
  <c r="H4019" i="2" s="1"/>
  <c r="C4019" i="2"/>
  <c r="I4018" i="2"/>
  <c r="G4018" i="2"/>
  <c r="H4018" i="2" s="1"/>
  <c r="C4018" i="2"/>
  <c r="I4017" i="2"/>
  <c r="G4017" i="2"/>
  <c r="H4017" i="2" s="1"/>
  <c r="C4017" i="2"/>
  <c r="I4016" i="2"/>
  <c r="G4016" i="2"/>
  <c r="H4016" i="2" s="1"/>
  <c r="C4016" i="2"/>
  <c r="I4015" i="2"/>
  <c r="G4015" i="2"/>
  <c r="H4015" i="2" s="1"/>
  <c r="C4015" i="2"/>
  <c r="I4014" i="2"/>
  <c r="G4014" i="2"/>
  <c r="H4014" i="2" s="1"/>
  <c r="C4014" i="2"/>
  <c r="I4013" i="2"/>
  <c r="G4013" i="2"/>
  <c r="H4013" i="2" s="1"/>
  <c r="C4013" i="2"/>
  <c r="I4012" i="2"/>
  <c r="G4012" i="2"/>
  <c r="H4012" i="2" s="1"/>
  <c r="C4012" i="2"/>
  <c r="I4011" i="2"/>
  <c r="G4011" i="2"/>
  <c r="H4011" i="2" s="1"/>
  <c r="C4011" i="2"/>
  <c r="I4010" i="2"/>
  <c r="G4010" i="2"/>
  <c r="H4010" i="2" s="1"/>
  <c r="C4010" i="2"/>
  <c r="I4009" i="2"/>
  <c r="G4009" i="2"/>
  <c r="H4009" i="2" s="1"/>
  <c r="C4009" i="2"/>
  <c r="I4008" i="2"/>
  <c r="G4008" i="2"/>
  <c r="H4008" i="2" s="1"/>
  <c r="C4008" i="2"/>
  <c r="I4007" i="2"/>
  <c r="H4007" i="2"/>
  <c r="G4007" i="2"/>
  <c r="C4007" i="2"/>
  <c r="I4006" i="2"/>
  <c r="G4006" i="2"/>
  <c r="H4006" i="2" s="1"/>
  <c r="C4006" i="2"/>
  <c r="I4005" i="2"/>
  <c r="G4005" i="2"/>
  <c r="H4005" i="2" s="1"/>
  <c r="C4005" i="2"/>
  <c r="I4004" i="2"/>
  <c r="G4004" i="2"/>
  <c r="H4004" i="2" s="1"/>
  <c r="C4004" i="2"/>
  <c r="I4003" i="2"/>
  <c r="G4003" i="2"/>
  <c r="H4003" i="2" s="1"/>
  <c r="C4003" i="2"/>
  <c r="I4002" i="2"/>
  <c r="G4002" i="2"/>
  <c r="H4002" i="2" s="1"/>
  <c r="C4002" i="2"/>
  <c r="I4001" i="2"/>
  <c r="G4001" i="2"/>
  <c r="H4001" i="2" s="1"/>
  <c r="C4001" i="2"/>
  <c r="I4000" i="2"/>
  <c r="G4000" i="2"/>
  <c r="H4000" i="2" s="1"/>
  <c r="C4000" i="2"/>
  <c r="I3999" i="2"/>
  <c r="G3999" i="2"/>
  <c r="H3999" i="2" s="1"/>
  <c r="C3999" i="2"/>
  <c r="I3998" i="2"/>
  <c r="G3998" i="2"/>
  <c r="H3998" i="2" s="1"/>
  <c r="C3998" i="2"/>
  <c r="I3997" i="2"/>
  <c r="G3997" i="2"/>
  <c r="H3997" i="2" s="1"/>
  <c r="C3997" i="2"/>
  <c r="I3996" i="2"/>
  <c r="G3996" i="2"/>
  <c r="H3996" i="2" s="1"/>
  <c r="C3996" i="2"/>
  <c r="I3995" i="2"/>
  <c r="G3995" i="2"/>
  <c r="H3995" i="2" s="1"/>
  <c r="C3995" i="2"/>
  <c r="I3994" i="2"/>
  <c r="G3994" i="2"/>
  <c r="H3994" i="2" s="1"/>
  <c r="C3994" i="2"/>
  <c r="I3993" i="2"/>
  <c r="G3993" i="2"/>
  <c r="H3993" i="2" s="1"/>
  <c r="C3993" i="2"/>
  <c r="I3992" i="2"/>
  <c r="G3992" i="2"/>
  <c r="H3992" i="2" s="1"/>
  <c r="C3992" i="2"/>
  <c r="I3991" i="2"/>
  <c r="G3991" i="2"/>
  <c r="H3991" i="2" s="1"/>
  <c r="C3991" i="2"/>
  <c r="I3990" i="2"/>
  <c r="G3990" i="2"/>
  <c r="H3990" i="2" s="1"/>
  <c r="C3990" i="2"/>
  <c r="I3989" i="2"/>
  <c r="G3989" i="2"/>
  <c r="H3989" i="2" s="1"/>
  <c r="C3989" i="2"/>
  <c r="I3988" i="2"/>
  <c r="G3988" i="2"/>
  <c r="H3988" i="2" s="1"/>
  <c r="C3988" i="2"/>
  <c r="I3987" i="2"/>
  <c r="G3987" i="2"/>
  <c r="H3987" i="2" s="1"/>
  <c r="C3987" i="2"/>
  <c r="I3986" i="2"/>
  <c r="G3986" i="2"/>
  <c r="H3986" i="2" s="1"/>
  <c r="C3986" i="2"/>
  <c r="I3985" i="2"/>
  <c r="G3985" i="2"/>
  <c r="H3985" i="2" s="1"/>
  <c r="C3985" i="2"/>
  <c r="I3984" i="2"/>
  <c r="G3984" i="2"/>
  <c r="H3984" i="2" s="1"/>
  <c r="C3984" i="2"/>
  <c r="I3983" i="2"/>
  <c r="G3983" i="2"/>
  <c r="H3983" i="2" s="1"/>
  <c r="C3983" i="2"/>
  <c r="I3982" i="2"/>
  <c r="G3982" i="2"/>
  <c r="H3982" i="2" s="1"/>
  <c r="C3982" i="2"/>
  <c r="I3981" i="2"/>
  <c r="G3981" i="2"/>
  <c r="H3981" i="2" s="1"/>
  <c r="C3981" i="2"/>
  <c r="I3980" i="2"/>
  <c r="G3980" i="2"/>
  <c r="H3980" i="2" s="1"/>
  <c r="C3980" i="2"/>
  <c r="I3979" i="2"/>
  <c r="G3979" i="2"/>
  <c r="H3979" i="2" s="1"/>
  <c r="C3979" i="2"/>
  <c r="I3978" i="2"/>
  <c r="G3978" i="2"/>
  <c r="H3978" i="2" s="1"/>
  <c r="C3978" i="2"/>
  <c r="I3977" i="2"/>
  <c r="G3977" i="2"/>
  <c r="H3977" i="2" s="1"/>
  <c r="C3977" i="2"/>
  <c r="I3976" i="2"/>
  <c r="G3976" i="2"/>
  <c r="H3976" i="2" s="1"/>
  <c r="C3976" i="2"/>
  <c r="I3975" i="2"/>
  <c r="G3975" i="2"/>
  <c r="H3975" i="2" s="1"/>
  <c r="C3975" i="2"/>
  <c r="I3974" i="2"/>
  <c r="G3974" i="2"/>
  <c r="H3974" i="2" s="1"/>
  <c r="C3974" i="2"/>
  <c r="I3973" i="2"/>
  <c r="G3973" i="2"/>
  <c r="H3973" i="2" s="1"/>
  <c r="C3973" i="2"/>
  <c r="I3972" i="2"/>
  <c r="G3972" i="2"/>
  <c r="H3972" i="2" s="1"/>
  <c r="C3972" i="2"/>
  <c r="I3971" i="2"/>
  <c r="G3971" i="2"/>
  <c r="H3971" i="2" s="1"/>
  <c r="C3971" i="2"/>
  <c r="I3970" i="2"/>
  <c r="G3970" i="2"/>
  <c r="H3970" i="2" s="1"/>
  <c r="C3970" i="2"/>
  <c r="I3969" i="2"/>
  <c r="G3969" i="2"/>
  <c r="H3969" i="2" s="1"/>
  <c r="C3969" i="2"/>
  <c r="I3968" i="2"/>
  <c r="G3968" i="2"/>
  <c r="H3968" i="2" s="1"/>
  <c r="C3968" i="2"/>
  <c r="I3967" i="2"/>
  <c r="G3967" i="2"/>
  <c r="H3967" i="2" s="1"/>
  <c r="C3967" i="2"/>
  <c r="I3966" i="2"/>
  <c r="G3966" i="2"/>
  <c r="H3966" i="2" s="1"/>
  <c r="C3966" i="2"/>
  <c r="I3965" i="2"/>
  <c r="H3965" i="2"/>
  <c r="G3965" i="2"/>
  <c r="C3965" i="2"/>
  <c r="I3964" i="2"/>
  <c r="G3964" i="2"/>
  <c r="H3964" i="2" s="1"/>
  <c r="C3964" i="2"/>
  <c r="I3963" i="2"/>
  <c r="G3963" i="2"/>
  <c r="H3963" i="2" s="1"/>
  <c r="C3963" i="2"/>
  <c r="I3962" i="2"/>
  <c r="G3962" i="2"/>
  <c r="H3962" i="2" s="1"/>
  <c r="C3962" i="2"/>
  <c r="I3961" i="2"/>
  <c r="G3961" i="2"/>
  <c r="H3961" i="2" s="1"/>
  <c r="C3961" i="2"/>
  <c r="I3960" i="2"/>
  <c r="G3960" i="2"/>
  <c r="H3960" i="2" s="1"/>
  <c r="C3960" i="2"/>
  <c r="I3959" i="2"/>
  <c r="G3959" i="2"/>
  <c r="H3959" i="2" s="1"/>
  <c r="C3959" i="2"/>
  <c r="I3958" i="2"/>
  <c r="G3958" i="2"/>
  <c r="H3958" i="2" s="1"/>
  <c r="C3958" i="2"/>
  <c r="I3957" i="2"/>
  <c r="G3957" i="2"/>
  <c r="H3957" i="2" s="1"/>
  <c r="C3957" i="2"/>
  <c r="I3956" i="2"/>
  <c r="G3956" i="2"/>
  <c r="H3956" i="2" s="1"/>
  <c r="C3956" i="2"/>
  <c r="I3955" i="2"/>
  <c r="G3955" i="2"/>
  <c r="H3955" i="2" s="1"/>
  <c r="C3955" i="2"/>
  <c r="I3954" i="2"/>
  <c r="G3954" i="2"/>
  <c r="H3954" i="2" s="1"/>
  <c r="C3954" i="2"/>
  <c r="I3953" i="2"/>
  <c r="G3953" i="2"/>
  <c r="H3953" i="2" s="1"/>
  <c r="C3953" i="2"/>
  <c r="I3952" i="2"/>
  <c r="G3952" i="2"/>
  <c r="H3952" i="2" s="1"/>
  <c r="C3952" i="2"/>
  <c r="I3951" i="2"/>
  <c r="G3951" i="2"/>
  <c r="H3951" i="2" s="1"/>
  <c r="C3951" i="2"/>
  <c r="I3950" i="2"/>
  <c r="G3950" i="2"/>
  <c r="H3950" i="2" s="1"/>
  <c r="C3950" i="2"/>
  <c r="I3949" i="2"/>
  <c r="G3949" i="2"/>
  <c r="H3949" i="2" s="1"/>
  <c r="C3949" i="2"/>
  <c r="I3948" i="2"/>
  <c r="G3948" i="2"/>
  <c r="H3948" i="2" s="1"/>
  <c r="C3948" i="2"/>
  <c r="I3947" i="2"/>
  <c r="G3947" i="2"/>
  <c r="H3947" i="2" s="1"/>
  <c r="C3947" i="2"/>
  <c r="I3946" i="2"/>
  <c r="G3946" i="2"/>
  <c r="H3946" i="2" s="1"/>
  <c r="C3946" i="2"/>
  <c r="I3945" i="2"/>
  <c r="G3945" i="2"/>
  <c r="H3945" i="2" s="1"/>
  <c r="C3945" i="2"/>
  <c r="I3944" i="2"/>
  <c r="G3944" i="2"/>
  <c r="H3944" i="2" s="1"/>
  <c r="C3944" i="2"/>
  <c r="I3943" i="2"/>
  <c r="G3943" i="2"/>
  <c r="H3943" i="2" s="1"/>
  <c r="C3943" i="2"/>
  <c r="I3942" i="2"/>
  <c r="G3942" i="2"/>
  <c r="H3942" i="2" s="1"/>
  <c r="C3942" i="2"/>
  <c r="I3941" i="2"/>
  <c r="G3941" i="2"/>
  <c r="H3941" i="2" s="1"/>
  <c r="C3941" i="2"/>
  <c r="I3940" i="2"/>
  <c r="G3940" i="2"/>
  <c r="H3940" i="2" s="1"/>
  <c r="C3940" i="2"/>
  <c r="I3939" i="2"/>
  <c r="G3939" i="2"/>
  <c r="H3939" i="2" s="1"/>
  <c r="C3939" i="2"/>
  <c r="I3938" i="2"/>
  <c r="G3938" i="2"/>
  <c r="H3938" i="2" s="1"/>
  <c r="C3938" i="2"/>
  <c r="I3937" i="2"/>
  <c r="G3937" i="2"/>
  <c r="H3937" i="2" s="1"/>
  <c r="C3937" i="2"/>
  <c r="I3936" i="2"/>
  <c r="G3936" i="2"/>
  <c r="H3936" i="2" s="1"/>
  <c r="C3936" i="2"/>
  <c r="I3935" i="2"/>
  <c r="G3935" i="2"/>
  <c r="H3935" i="2" s="1"/>
  <c r="C3935" i="2"/>
  <c r="I3934" i="2"/>
  <c r="G3934" i="2"/>
  <c r="H3934" i="2" s="1"/>
  <c r="C3934" i="2"/>
  <c r="I3933" i="2"/>
  <c r="G3933" i="2"/>
  <c r="H3933" i="2" s="1"/>
  <c r="C3933" i="2"/>
  <c r="I3932" i="2"/>
  <c r="G3932" i="2"/>
  <c r="H3932" i="2" s="1"/>
  <c r="C3932" i="2"/>
  <c r="I3931" i="2"/>
  <c r="G3931" i="2"/>
  <c r="H3931" i="2" s="1"/>
  <c r="C3931" i="2"/>
  <c r="I3930" i="2"/>
  <c r="G3930" i="2"/>
  <c r="H3930" i="2" s="1"/>
  <c r="C3930" i="2"/>
  <c r="I3929" i="2"/>
  <c r="G3929" i="2"/>
  <c r="H3929" i="2" s="1"/>
  <c r="C3929" i="2"/>
  <c r="I3928" i="2"/>
  <c r="G3928" i="2"/>
  <c r="H3928" i="2" s="1"/>
  <c r="C3928" i="2"/>
  <c r="I3927" i="2"/>
  <c r="G3927" i="2"/>
  <c r="H3927" i="2" s="1"/>
  <c r="C3927" i="2"/>
  <c r="I3926" i="2"/>
  <c r="G3926" i="2"/>
  <c r="H3926" i="2" s="1"/>
  <c r="C3926" i="2"/>
  <c r="I3925" i="2"/>
  <c r="G3925" i="2"/>
  <c r="H3925" i="2" s="1"/>
  <c r="C3925" i="2"/>
  <c r="I3924" i="2"/>
  <c r="G3924" i="2"/>
  <c r="H3924" i="2" s="1"/>
  <c r="C3924" i="2"/>
  <c r="I3923" i="2"/>
  <c r="G3923" i="2"/>
  <c r="H3923" i="2" s="1"/>
  <c r="C3923" i="2"/>
  <c r="I3922" i="2"/>
  <c r="G3922" i="2"/>
  <c r="H3922" i="2" s="1"/>
  <c r="C3922" i="2"/>
  <c r="I3921" i="2"/>
  <c r="G3921" i="2"/>
  <c r="H3921" i="2" s="1"/>
  <c r="C3921" i="2"/>
  <c r="I3920" i="2"/>
  <c r="G3920" i="2"/>
  <c r="H3920" i="2" s="1"/>
  <c r="C3920" i="2"/>
  <c r="I3919" i="2"/>
  <c r="G3919" i="2"/>
  <c r="H3919" i="2" s="1"/>
  <c r="C3919" i="2"/>
  <c r="I3918" i="2"/>
  <c r="G3918" i="2"/>
  <c r="H3918" i="2" s="1"/>
  <c r="C3918" i="2"/>
  <c r="I3917" i="2"/>
  <c r="G3917" i="2"/>
  <c r="H3917" i="2" s="1"/>
  <c r="C3917" i="2"/>
  <c r="I3916" i="2"/>
  <c r="G3916" i="2"/>
  <c r="H3916" i="2" s="1"/>
  <c r="C3916" i="2"/>
  <c r="I3915" i="2"/>
  <c r="G3915" i="2"/>
  <c r="H3915" i="2" s="1"/>
  <c r="C3915" i="2"/>
  <c r="I3914" i="2"/>
  <c r="G3914" i="2"/>
  <c r="H3914" i="2" s="1"/>
  <c r="C3914" i="2"/>
  <c r="I3913" i="2"/>
  <c r="G3913" i="2"/>
  <c r="H3913" i="2" s="1"/>
  <c r="C3913" i="2"/>
  <c r="I3912" i="2"/>
  <c r="G3912" i="2"/>
  <c r="H3912" i="2" s="1"/>
  <c r="C3912" i="2"/>
  <c r="I3911" i="2"/>
  <c r="G3911" i="2"/>
  <c r="H3911" i="2" s="1"/>
  <c r="C3911" i="2"/>
  <c r="I3910" i="2"/>
  <c r="G3910" i="2"/>
  <c r="H3910" i="2" s="1"/>
  <c r="C3910" i="2"/>
  <c r="I3909" i="2"/>
  <c r="G3909" i="2"/>
  <c r="H3909" i="2" s="1"/>
  <c r="C3909" i="2"/>
  <c r="I3908" i="2"/>
  <c r="G3908" i="2"/>
  <c r="H3908" i="2" s="1"/>
  <c r="C3908" i="2"/>
  <c r="I3907" i="2"/>
  <c r="G3907" i="2"/>
  <c r="H3907" i="2" s="1"/>
  <c r="C3907" i="2"/>
  <c r="I3906" i="2"/>
  <c r="G3906" i="2"/>
  <c r="H3906" i="2" s="1"/>
  <c r="C3906" i="2"/>
  <c r="I3905" i="2"/>
  <c r="G3905" i="2"/>
  <c r="H3905" i="2" s="1"/>
  <c r="C3905" i="2"/>
  <c r="I3904" i="2"/>
  <c r="G3904" i="2"/>
  <c r="H3904" i="2" s="1"/>
  <c r="C3904" i="2"/>
  <c r="I3903" i="2"/>
  <c r="G3903" i="2"/>
  <c r="H3903" i="2" s="1"/>
  <c r="C3903" i="2"/>
  <c r="I3902" i="2"/>
  <c r="G3902" i="2"/>
  <c r="H3902" i="2" s="1"/>
  <c r="C3902" i="2"/>
  <c r="I3901" i="2"/>
  <c r="G3901" i="2"/>
  <c r="H3901" i="2" s="1"/>
  <c r="C3901" i="2"/>
  <c r="I3900" i="2"/>
  <c r="G3900" i="2"/>
  <c r="H3900" i="2" s="1"/>
  <c r="C3900" i="2"/>
  <c r="I3899" i="2"/>
  <c r="G3899" i="2"/>
  <c r="H3899" i="2" s="1"/>
  <c r="C3899" i="2"/>
  <c r="I3898" i="2"/>
  <c r="G3898" i="2"/>
  <c r="H3898" i="2" s="1"/>
  <c r="C3898" i="2"/>
  <c r="I3897" i="2"/>
  <c r="G3897" i="2"/>
  <c r="H3897" i="2" s="1"/>
  <c r="C3897" i="2"/>
  <c r="I3896" i="2"/>
  <c r="G3896" i="2"/>
  <c r="H3896" i="2" s="1"/>
  <c r="C3896" i="2"/>
  <c r="I3895" i="2"/>
  <c r="G3895" i="2"/>
  <c r="H3895" i="2" s="1"/>
  <c r="C3895" i="2"/>
  <c r="I3894" i="2"/>
  <c r="G3894" i="2"/>
  <c r="H3894" i="2" s="1"/>
  <c r="C3894" i="2"/>
  <c r="I3893" i="2"/>
  <c r="G3893" i="2"/>
  <c r="H3893" i="2" s="1"/>
  <c r="C3893" i="2"/>
  <c r="I3892" i="2"/>
  <c r="G3892" i="2"/>
  <c r="H3892" i="2" s="1"/>
  <c r="C3892" i="2"/>
  <c r="I3891" i="2"/>
  <c r="G3891" i="2"/>
  <c r="H3891" i="2" s="1"/>
  <c r="C3891" i="2"/>
  <c r="I3890" i="2"/>
  <c r="G3890" i="2"/>
  <c r="H3890" i="2" s="1"/>
  <c r="C3890" i="2"/>
  <c r="I3889" i="2"/>
  <c r="G3889" i="2"/>
  <c r="H3889" i="2" s="1"/>
  <c r="C3889" i="2"/>
  <c r="I3888" i="2"/>
  <c r="G3888" i="2"/>
  <c r="H3888" i="2" s="1"/>
  <c r="C3888" i="2"/>
  <c r="I3887" i="2"/>
  <c r="G3887" i="2"/>
  <c r="H3887" i="2" s="1"/>
  <c r="C3887" i="2"/>
  <c r="I3886" i="2"/>
  <c r="G3886" i="2"/>
  <c r="H3886" i="2" s="1"/>
  <c r="C3886" i="2"/>
  <c r="I3885" i="2"/>
  <c r="G3885" i="2"/>
  <c r="H3885" i="2" s="1"/>
  <c r="C3885" i="2"/>
  <c r="I3884" i="2"/>
  <c r="G3884" i="2"/>
  <c r="H3884" i="2" s="1"/>
  <c r="C3884" i="2"/>
  <c r="I3883" i="2"/>
  <c r="G3883" i="2"/>
  <c r="H3883" i="2" s="1"/>
  <c r="C3883" i="2"/>
  <c r="I3882" i="2"/>
  <c r="G3882" i="2"/>
  <c r="H3882" i="2" s="1"/>
  <c r="C3882" i="2"/>
  <c r="I3881" i="2"/>
  <c r="G3881" i="2"/>
  <c r="H3881" i="2" s="1"/>
  <c r="C3881" i="2"/>
  <c r="I3880" i="2"/>
  <c r="G3880" i="2"/>
  <c r="H3880" i="2" s="1"/>
  <c r="C3880" i="2"/>
  <c r="I3879" i="2"/>
  <c r="G3879" i="2"/>
  <c r="H3879" i="2" s="1"/>
  <c r="C3879" i="2"/>
  <c r="I3878" i="2"/>
  <c r="G3878" i="2"/>
  <c r="H3878" i="2" s="1"/>
  <c r="C3878" i="2"/>
  <c r="I3877" i="2"/>
  <c r="G3877" i="2"/>
  <c r="H3877" i="2" s="1"/>
  <c r="C3877" i="2"/>
  <c r="I3876" i="2"/>
  <c r="G3876" i="2"/>
  <c r="H3876" i="2" s="1"/>
  <c r="C3876" i="2"/>
  <c r="I3875" i="2"/>
  <c r="G3875" i="2"/>
  <c r="H3875" i="2" s="1"/>
  <c r="C3875" i="2"/>
  <c r="I3874" i="2"/>
  <c r="G3874" i="2"/>
  <c r="H3874" i="2" s="1"/>
  <c r="C3874" i="2"/>
  <c r="I3873" i="2"/>
  <c r="G3873" i="2"/>
  <c r="H3873" i="2" s="1"/>
  <c r="C3873" i="2"/>
  <c r="I3872" i="2"/>
  <c r="G3872" i="2"/>
  <c r="H3872" i="2" s="1"/>
  <c r="C3872" i="2"/>
  <c r="I3871" i="2"/>
  <c r="G3871" i="2"/>
  <c r="H3871" i="2" s="1"/>
  <c r="C3871" i="2"/>
  <c r="I3870" i="2"/>
  <c r="G3870" i="2"/>
  <c r="H3870" i="2" s="1"/>
  <c r="C3870" i="2"/>
  <c r="I3869" i="2"/>
  <c r="G3869" i="2"/>
  <c r="H3869" i="2" s="1"/>
  <c r="C3869" i="2"/>
  <c r="I3868" i="2"/>
  <c r="G3868" i="2"/>
  <c r="H3868" i="2" s="1"/>
  <c r="C3868" i="2"/>
  <c r="I3867" i="2"/>
  <c r="G3867" i="2"/>
  <c r="H3867" i="2" s="1"/>
  <c r="C3867" i="2"/>
  <c r="I3866" i="2"/>
  <c r="G3866" i="2"/>
  <c r="H3866" i="2" s="1"/>
  <c r="C3866" i="2"/>
  <c r="I3865" i="2"/>
  <c r="G3865" i="2"/>
  <c r="H3865" i="2" s="1"/>
  <c r="C3865" i="2"/>
  <c r="I3864" i="2"/>
  <c r="G3864" i="2"/>
  <c r="H3864" i="2" s="1"/>
  <c r="C3864" i="2"/>
  <c r="I3863" i="2"/>
  <c r="G3863" i="2"/>
  <c r="H3863" i="2" s="1"/>
  <c r="C3863" i="2"/>
  <c r="I3862" i="2"/>
  <c r="G3862" i="2"/>
  <c r="H3862" i="2" s="1"/>
  <c r="C3862" i="2"/>
  <c r="I3861" i="2"/>
  <c r="G3861" i="2"/>
  <c r="H3861" i="2" s="1"/>
  <c r="C3861" i="2"/>
  <c r="I3860" i="2"/>
  <c r="G3860" i="2"/>
  <c r="H3860" i="2" s="1"/>
  <c r="C3860" i="2"/>
  <c r="I3859" i="2"/>
  <c r="G3859" i="2"/>
  <c r="H3859" i="2" s="1"/>
  <c r="C3859" i="2"/>
  <c r="I3858" i="2"/>
  <c r="G3858" i="2"/>
  <c r="H3858" i="2" s="1"/>
  <c r="C3858" i="2"/>
  <c r="I3857" i="2"/>
  <c r="G3857" i="2"/>
  <c r="H3857" i="2" s="1"/>
  <c r="C3857" i="2"/>
  <c r="I3856" i="2"/>
  <c r="G3856" i="2"/>
  <c r="H3856" i="2" s="1"/>
  <c r="C3856" i="2"/>
  <c r="I3855" i="2"/>
  <c r="G3855" i="2"/>
  <c r="H3855" i="2" s="1"/>
  <c r="C3855" i="2"/>
  <c r="I3854" i="2"/>
  <c r="G3854" i="2"/>
  <c r="H3854" i="2" s="1"/>
  <c r="C3854" i="2"/>
  <c r="I3853" i="2"/>
  <c r="G3853" i="2"/>
  <c r="H3853" i="2" s="1"/>
  <c r="C3853" i="2"/>
  <c r="I3852" i="2"/>
  <c r="G3852" i="2"/>
  <c r="H3852" i="2" s="1"/>
  <c r="C3852" i="2"/>
  <c r="I3851" i="2"/>
  <c r="G3851" i="2"/>
  <c r="H3851" i="2" s="1"/>
  <c r="C3851" i="2"/>
  <c r="I3850" i="2"/>
  <c r="G3850" i="2"/>
  <c r="H3850" i="2" s="1"/>
  <c r="C3850" i="2"/>
  <c r="I3849" i="2"/>
  <c r="G3849" i="2"/>
  <c r="H3849" i="2" s="1"/>
  <c r="C3849" i="2"/>
  <c r="I3848" i="2"/>
  <c r="G3848" i="2"/>
  <c r="H3848" i="2" s="1"/>
  <c r="C3848" i="2"/>
  <c r="I3847" i="2"/>
  <c r="G3847" i="2"/>
  <c r="H3847" i="2" s="1"/>
  <c r="C3847" i="2"/>
  <c r="I3846" i="2"/>
  <c r="G3846" i="2"/>
  <c r="H3846" i="2" s="1"/>
  <c r="C3846" i="2"/>
  <c r="I3845" i="2"/>
  <c r="G3845" i="2"/>
  <c r="H3845" i="2" s="1"/>
  <c r="C3845" i="2"/>
  <c r="I3844" i="2"/>
  <c r="G3844" i="2"/>
  <c r="H3844" i="2" s="1"/>
  <c r="C3844" i="2"/>
  <c r="I3843" i="2"/>
  <c r="G3843" i="2"/>
  <c r="H3843" i="2" s="1"/>
  <c r="C3843" i="2"/>
  <c r="I3842" i="2"/>
  <c r="G3842" i="2"/>
  <c r="H3842" i="2" s="1"/>
  <c r="C3842" i="2"/>
  <c r="I3841" i="2"/>
  <c r="G3841" i="2"/>
  <c r="H3841" i="2" s="1"/>
  <c r="C3841" i="2"/>
  <c r="I3840" i="2"/>
  <c r="G3840" i="2"/>
  <c r="H3840" i="2" s="1"/>
  <c r="C3840" i="2"/>
  <c r="I3839" i="2"/>
  <c r="G3839" i="2"/>
  <c r="H3839" i="2" s="1"/>
  <c r="C3839" i="2"/>
  <c r="I3838" i="2"/>
  <c r="G3838" i="2"/>
  <c r="H3838" i="2" s="1"/>
  <c r="C3838" i="2"/>
  <c r="I3837" i="2"/>
  <c r="G3837" i="2"/>
  <c r="H3837" i="2" s="1"/>
  <c r="C3837" i="2"/>
  <c r="I3836" i="2"/>
  <c r="G3836" i="2"/>
  <c r="H3836" i="2" s="1"/>
  <c r="C3836" i="2"/>
  <c r="I3835" i="2"/>
  <c r="G3835" i="2"/>
  <c r="H3835" i="2" s="1"/>
  <c r="C3835" i="2"/>
  <c r="I3834" i="2"/>
  <c r="G3834" i="2"/>
  <c r="H3834" i="2" s="1"/>
  <c r="C3834" i="2"/>
  <c r="I3833" i="2"/>
  <c r="G3833" i="2"/>
  <c r="H3833" i="2" s="1"/>
  <c r="C3833" i="2"/>
  <c r="I3832" i="2"/>
  <c r="G3832" i="2"/>
  <c r="H3832" i="2" s="1"/>
  <c r="C3832" i="2"/>
  <c r="I3831" i="2"/>
  <c r="G3831" i="2"/>
  <c r="H3831" i="2" s="1"/>
  <c r="C3831" i="2"/>
  <c r="I3830" i="2"/>
  <c r="G3830" i="2"/>
  <c r="H3830" i="2" s="1"/>
  <c r="C3830" i="2"/>
  <c r="I3829" i="2"/>
  <c r="G3829" i="2"/>
  <c r="H3829" i="2" s="1"/>
  <c r="C3829" i="2"/>
  <c r="I3828" i="2"/>
  <c r="G3828" i="2"/>
  <c r="H3828" i="2" s="1"/>
  <c r="C3828" i="2"/>
  <c r="I3827" i="2"/>
  <c r="G3827" i="2"/>
  <c r="H3827" i="2" s="1"/>
  <c r="C3827" i="2"/>
  <c r="I3826" i="2"/>
  <c r="G3826" i="2"/>
  <c r="H3826" i="2" s="1"/>
  <c r="C3826" i="2"/>
  <c r="I3825" i="2"/>
  <c r="G3825" i="2"/>
  <c r="H3825" i="2" s="1"/>
  <c r="C3825" i="2"/>
  <c r="I3824" i="2"/>
  <c r="G3824" i="2"/>
  <c r="H3824" i="2" s="1"/>
  <c r="C3824" i="2"/>
  <c r="I3823" i="2"/>
  <c r="G3823" i="2"/>
  <c r="H3823" i="2" s="1"/>
  <c r="C3823" i="2"/>
  <c r="I3822" i="2"/>
  <c r="G3822" i="2"/>
  <c r="H3822" i="2" s="1"/>
  <c r="C3822" i="2"/>
  <c r="I3821" i="2"/>
  <c r="G3821" i="2"/>
  <c r="H3821" i="2" s="1"/>
  <c r="C3821" i="2"/>
  <c r="I3820" i="2"/>
  <c r="G3820" i="2"/>
  <c r="H3820" i="2" s="1"/>
  <c r="C3820" i="2"/>
  <c r="I3819" i="2"/>
  <c r="G3819" i="2"/>
  <c r="H3819" i="2" s="1"/>
  <c r="C3819" i="2"/>
  <c r="I3818" i="2"/>
  <c r="G3818" i="2"/>
  <c r="H3818" i="2" s="1"/>
  <c r="C3818" i="2"/>
  <c r="I3817" i="2"/>
  <c r="G3817" i="2"/>
  <c r="H3817" i="2" s="1"/>
  <c r="C3817" i="2"/>
  <c r="I3816" i="2"/>
  <c r="G3816" i="2"/>
  <c r="H3816" i="2" s="1"/>
  <c r="C3816" i="2"/>
  <c r="I3815" i="2"/>
  <c r="G3815" i="2"/>
  <c r="H3815" i="2" s="1"/>
  <c r="C3815" i="2"/>
  <c r="I3814" i="2"/>
  <c r="G3814" i="2"/>
  <c r="H3814" i="2" s="1"/>
  <c r="C3814" i="2"/>
  <c r="I3813" i="2"/>
  <c r="G3813" i="2"/>
  <c r="H3813" i="2" s="1"/>
  <c r="C3813" i="2"/>
  <c r="I3812" i="2"/>
  <c r="G3812" i="2"/>
  <c r="H3812" i="2" s="1"/>
  <c r="C3812" i="2"/>
  <c r="I3811" i="2"/>
  <c r="G3811" i="2"/>
  <c r="H3811" i="2" s="1"/>
  <c r="C3811" i="2"/>
  <c r="I3810" i="2"/>
  <c r="G3810" i="2"/>
  <c r="H3810" i="2" s="1"/>
  <c r="C3810" i="2"/>
  <c r="I3809" i="2"/>
  <c r="G3809" i="2"/>
  <c r="H3809" i="2" s="1"/>
  <c r="C3809" i="2"/>
  <c r="I3808" i="2"/>
  <c r="G3808" i="2"/>
  <c r="H3808" i="2" s="1"/>
  <c r="C3808" i="2"/>
  <c r="I3807" i="2"/>
  <c r="G3807" i="2"/>
  <c r="H3807" i="2" s="1"/>
  <c r="C3807" i="2"/>
  <c r="I3806" i="2"/>
  <c r="G3806" i="2"/>
  <c r="H3806" i="2" s="1"/>
  <c r="C3806" i="2"/>
  <c r="I3805" i="2"/>
  <c r="G3805" i="2"/>
  <c r="H3805" i="2" s="1"/>
  <c r="C3805" i="2"/>
  <c r="I3804" i="2"/>
  <c r="G3804" i="2"/>
  <c r="H3804" i="2" s="1"/>
  <c r="C3804" i="2"/>
  <c r="I3803" i="2"/>
  <c r="G3803" i="2"/>
  <c r="H3803" i="2" s="1"/>
  <c r="C3803" i="2"/>
  <c r="I3802" i="2"/>
  <c r="G3802" i="2"/>
  <c r="H3802" i="2" s="1"/>
  <c r="C3802" i="2"/>
  <c r="I3801" i="2"/>
  <c r="G3801" i="2"/>
  <c r="H3801" i="2" s="1"/>
  <c r="C3801" i="2"/>
  <c r="I3800" i="2"/>
  <c r="G3800" i="2"/>
  <c r="H3800" i="2" s="1"/>
  <c r="C3800" i="2"/>
  <c r="I3799" i="2"/>
  <c r="G3799" i="2"/>
  <c r="H3799" i="2" s="1"/>
  <c r="C3799" i="2"/>
  <c r="I3798" i="2"/>
  <c r="G3798" i="2"/>
  <c r="H3798" i="2" s="1"/>
  <c r="C3798" i="2"/>
  <c r="I3797" i="2"/>
  <c r="G3797" i="2"/>
  <c r="H3797" i="2" s="1"/>
  <c r="C3797" i="2"/>
  <c r="I3796" i="2"/>
  <c r="G3796" i="2"/>
  <c r="H3796" i="2" s="1"/>
  <c r="C3796" i="2"/>
  <c r="I3795" i="2"/>
  <c r="G3795" i="2"/>
  <c r="H3795" i="2" s="1"/>
  <c r="C3795" i="2"/>
  <c r="I3794" i="2"/>
  <c r="G3794" i="2"/>
  <c r="H3794" i="2" s="1"/>
  <c r="C3794" i="2"/>
  <c r="I3793" i="2"/>
  <c r="G3793" i="2"/>
  <c r="H3793" i="2" s="1"/>
  <c r="C3793" i="2"/>
  <c r="I3792" i="2"/>
  <c r="G3792" i="2"/>
  <c r="H3792" i="2" s="1"/>
  <c r="C3792" i="2"/>
  <c r="I3791" i="2"/>
  <c r="G3791" i="2"/>
  <c r="H3791" i="2" s="1"/>
  <c r="C3791" i="2"/>
  <c r="I3790" i="2"/>
  <c r="G3790" i="2"/>
  <c r="H3790" i="2" s="1"/>
  <c r="C3790" i="2"/>
  <c r="I3789" i="2"/>
  <c r="G3789" i="2"/>
  <c r="H3789" i="2" s="1"/>
  <c r="C3789" i="2"/>
  <c r="I3788" i="2"/>
  <c r="G3788" i="2"/>
  <c r="H3788" i="2" s="1"/>
  <c r="C3788" i="2"/>
  <c r="I3787" i="2"/>
  <c r="G3787" i="2"/>
  <c r="H3787" i="2" s="1"/>
  <c r="C3787" i="2"/>
  <c r="I3786" i="2"/>
  <c r="G3786" i="2"/>
  <c r="H3786" i="2" s="1"/>
  <c r="C3786" i="2"/>
  <c r="I3785" i="2"/>
  <c r="G3785" i="2"/>
  <c r="H3785" i="2" s="1"/>
  <c r="C3785" i="2"/>
  <c r="I3784" i="2"/>
  <c r="G3784" i="2"/>
  <c r="H3784" i="2" s="1"/>
  <c r="C3784" i="2"/>
  <c r="I3783" i="2"/>
  <c r="G3783" i="2"/>
  <c r="H3783" i="2" s="1"/>
  <c r="C3783" i="2"/>
  <c r="I3782" i="2"/>
  <c r="G3782" i="2"/>
  <c r="H3782" i="2" s="1"/>
  <c r="C3782" i="2"/>
  <c r="I3781" i="2"/>
  <c r="G3781" i="2"/>
  <c r="H3781" i="2" s="1"/>
  <c r="C3781" i="2"/>
  <c r="I3780" i="2"/>
  <c r="G3780" i="2"/>
  <c r="H3780" i="2" s="1"/>
  <c r="C3780" i="2"/>
  <c r="I3779" i="2"/>
  <c r="G3779" i="2"/>
  <c r="H3779" i="2" s="1"/>
  <c r="C3779" i="2"/>
  <c r="I3778" i="2"/>
  <c r="G3778" i="2"/>
  <c r="H3778" i="2" s="1"/>
  <c r="C3778" i="2"/>
  <c r="I3777" i="2"/>
  <c r="G3777" i="2"/>
  <c r="H3777" i="2" s="1"/>
  <c r="C3777" i="2"/>
  <c r="I3776" i="2"/>
  <c r="G3776" i="2"/>
  <c r="H3776" i="2" s="1"/>
  <c r="C3776" i="2"/>
  <c r="I3775" i="2"/>
  <c r="G3775" i="2"/>
  <c r="H3775" i="2" s="1"/>
  <c r="C3775" i="2"/>
  <c r="I3774" i="2"/>
  <c r="G3774" i="2"/>
  <c r="H3774" i="2" s="1"/>
  <c r="C3774" i="2"/>
  <c r="I3773" i="2"/>
  <c r="G3773" i="2"/>
  <c r="H3773" i="2" s="1"/>
  <c r="C3773" i="2"/>
  <c r="I3772" i="2"/>
  <c r="G3772" i="2"/>
  <c r="H3772" i="2" s="1"/>
  <c r="C3772" i="2"/>
  <c r="I3771" i="2"/>
  <c r="G3771" i="2"/>
  <c r="H3771" i="2" s="1"/>
  <c r="C3771" i="2"/>
  <c r="I3770" i="2"/>
  <c r="G3770" i="2"/>
  <c r="H3770" i="2" s="1"/>
  <c r="C3770" i="2"/>
  <c r="I3769" i="2"/>
  <c r="G3769" i="2"/>
  <c r="H3769" i="2" s="1"/>
  <c r="C3769" i="2"/>
  <c r="I3768" i="2"/>
  <c r="G3768" i="2"/>
  <c r="H3768" i="2" s="1"/>
  <c r="C3768" i="2"/>
  <c r="I3767" i="2"/>
  <c r="G3767" i="2"/>
  <c r="H3767" i="2" s="1"/>
  <c r="C3767" i="2"/>
  <c r="I3766" i="2"/>
  <c r="G3766" i="2"/>
  <c r="H3766" i="2" s="1"/>
  <c r="C3766" i="2"/>
  <c r="I3765" i="2"/>
  <c r="G3765" i="2"/>
  <c r="H3765" i="2" s="1"/>
  <c r="C3765" i="2"/>
  <c r="I3764" i="2"/>
  <c r="G3764" i="2"/>
  <c r="H3764" i="2" s="1"/>
  <c r="C3764" i="2"/>
  <c r="I3763" i="2"/>
  <c r="G3763" i="2"/>
  <c r="H3763" i="2" s="1"/>
  <c r="C3763" i="2"/>
  <c r="I3762" i="2"/>
  <c r="G3762" i="2"/>
  <c r="H3762" i="2" s="1"/>
  <c r="C3762" i="2"/>
  <c r="I3761" i="2"/>
  <c r="G3761" i="2"/>
  <c r="H3761" i="2" s="1"/>
  <c r="C3761" i="2"/>
  <c r="I3760" i="2"/>
  <c r="G3760" i="2"/>
  <c r="H3760" i="2" s="1"/>
  <c r="C3760" i="2"/>
  <c r="I3759" i="2"/>
  <c r="G3759" i="2"/>
  <c r="H3759" i="2" s="1"/>
  <c r="C3759" i="2"/>
  <c r="I3758" i="2"/>
  <c r="G3758" i="2"/>
  <c r="H3758" i="2" s="1"/>
  <c r="C3758" i="2"/>
  <c r="I3757" i="2"/>
  <c r="G3757" i="2"/>
  <c r="H3757" i="2" s="1"/>
  <c r="C3757" i="2"/>
  <c r="I3756" i="2"/>
  <c r="G3756" i="2"/>
  <c r="H3756" i="2" s="1"/>
  <c r="C3756" i="2"/>
  <c r="I3755" i="2"/>
  <c r="G3755" i="2"/>
  <c r="H3755" i="2" s="1"/>
  <c r="C3755" i="2"/>
  <c r="I3754" i="2"/>
  <c r="G3754" i="2"/>
  <c r="H3754" i="2" s="1"/>
  <c r="C3754" i="2"/>
  <c r="I3753" i="2"/>
  <c r="G3753" i="2"/>
  <c r="H3753" i="2" s="1"/>
  <c r="C3753" i="2"/>
  <c r="I3752" i="2"/>
  <c r="G3752" i="2"/>
  <c r="H3752" i="2" s="1"/>
  <c r="C3752" i="2"/>
  <c r="I3751" i="2"/>
  <c r="G3751" i="2"/>
  <c r="H3751" i="2" s="1"/>
  <c r="C3751" i="2"/>
  <c r="I3750" i="2"/>
  <c r="G3750" i="2"/>
  <c r="H3750" i="2" s="1"/>
  <c r="C3750" i="2"/>
  <c r="I3749" i="2"/>
  <c r="G3749" i="2"/>
  <c r="H3749" i="2" s="1"/>
  <c r="C3749" i="2"/>
  <c r="I3748" i="2"/>
  <c r="G3748" i="2"/>
  <c r="H3748" i="2" s="1"/>
  <c r="C3748" i="2"/>
  <c r="I3747" i="2"/>
  <c r="G3747" i="2"/>
  <c r="H3747" i="2" s="1"/>
  <c r="C3747" i="2"/>
  <c r="I3746" i="2"/>
  <c r="G3746" i="2"/>
  <c r="H3746" i="2" s="1"/>
  <c r="C3746" i="2"/>
  <c r="I3745" i="2"/>
  <c r="G3745" i="2"/>
  <c r="H3745" i="2" s="1"/>
  <c r="C3745" i="2"/>
  <c r="I3744" i="2"/>
  <c r="G3744" i="2"/>
  <c r="H3744" i="2" s="1"/>
  <c r="C3744" i="2"/>
  <c r="I3743" i="2"/>
  <c r="G3743" i="2"/>
  <c r="H3743" i="2" s="1"/>
  <c r="C3743" i="2"/>
  <c r="I3742" i="2"/>
  <c r="G3742" i="2"/>
  <c r="H3742" i="2" s="1"/>
  <c r="C3742" i="2"/>
  <c r="I3741" i="2"/>
  <c r="G3741" i="2"/>
  <c r="H3741" i="2" s="1"/>
  <c r="C3741" i="2"/>
  <c r="I3740" i="2"/>
  <c r="G3740" i="2"/>
  <c r="H3740" i="2" s="1"/>
  <c r="C3740" i="2"/>
  <c r="I3739" i="2"/>
  <c r="G3739" i="2"/>
  <c r="H3739" i="2" s="1"/>
  <c r="C3739" i="2"/>
  <c r="I3738" i="2"/>
  <c r="G3738" i="2"/>
  <c r="H3738" i="2" s="1"/>
  <c r="C3738" i="2"/>
  <c r="I3737" i="2"/>
  <c r="G3737" i="2"/>
  <c r="H3737" i="2" s="1"/>
  <c r="C3737" i="2"/>
  <c r="I3736" i="2"/>
  <c r="G3736" i="2"/>
  <c r="H3736" i="2" s="1"/>
  <c r="C3736" i="2"/>
  <c r="I3735" i="2"/>
  <c r="G3735" i="2"/>
  <c r="H3735" i="2" s="1"/>
  <c r="C3735" i="2"/>
  <c r="I3734" i="2"/>
  <c r="G3734" i="2"/>
  <c r="H3734" i="2" s="1"/>
  <c r="C3734" i="2"/>
  <c r="I3733" i="2"/>
  <c r="G3733" i="2"/>
  <c r="H3733" i="2" s="1"/>
  <c r="C3733" i="2"/>
  <c r="I3732" i="2"/>
  <c r="G3732" i="2"/>
  <c r="H3732" i="2" s="1"/>
  <c r="C3732" i="2"/>
  <c r="I3731" i="2"/>
  <c r="H3731" i="2"/>
  <c r="G3731" i="2"/>
  <c r="C3731" i="2"/>
  <c r="I3730" i="2"/>
  <c r="G3730" i="2"/>
  <c r="H3730" i="2" s="1"/>
  <c r="C3730" i="2"/>
  <c r="I3729" i="2"/>
  <c r="G3729" i="2"/>
  <c r="H3729" i="2" s="1"/>
  <c r="C3729" i="2"/>
  <c r="I3728" i="2"/>
  <c r="G3728" i="2"/>
  <c r="H3728" i="2" s="1"/>
  <c r="C3728" i="2"/>
  <c r="I3727" i="2"/>
  <c r="G3727" i="2"/>
  <c r="H3727" i="2" s="1"/>
  <c r="C3727" i="2"/>
  <c r="I3726" i="2"/>
  <c r="G3726" i="2"/>
  <c r="H3726" i="2" s="1"/>
  <c r="C3726" i="2"/>
  <c r="I3725" i="2"/>
  <c r="G3725" i="2"/>
  <c r="H3725" i="2" s="1"/>
  <c r="C3725" i="2"/>
  <c r="I3724" i="2"/>
  <c r="G3724" i="2"/>
  <c r="H3724" i="2" s="1"/>
  <c r="C3724" i="2"/>
  <c r="I3723" i="2"/>
  <c r="G3723" i="2"/>
  <c r="H3723" i="2" s="1"/>
  <c r="C3723" i="2"/>
  <c r="I3722" i="2"/>
  <c r="G3722" i="2"/>
  <c r="H3722" i="2" s="1"/>
  <c r="C3722" i="2"/>
  <c r="I3721" i="2"/>
  <c r="G3721" i="2"/>
  <c r="H3721" i="2" s="1"/>
  <c r="C3721" i="2"/>
  <c r="I3720" i="2"/>
  <c r="G3720" i="2"/>
  <c r="H3720" i="2" s="1"/>
  <c r="C3720" i="2"/>
  <c r="I3719" i="2"/>
  <c r="G3719" i="2"/>
  <c r="H3719" i="2" s="1"/>
  <c r="C3719" i="2"/>
  <c r="I3718" i="2"/>
  <c r="G3718" i="2"/>
  <c r="H3718" i="2" s="1"/>
  <c r="C3718" i="2"/>
  <c r="I3717" i="2"/>
  <c r="G3717" i="2"/>
  <c r="H3717" i="2" s="1"/>
  <c r="C3717" i="2"/>
  <c r="I3716" i="2"/>
  <c r="G3716" i="2"/>
  <c r="H3716" i="2" s="1"/>
  <c r="C3716" i="2"/>
  <c r="I3715" i="2"/>
  <c r="G3715" i="2"/>
  <c r="H3715" i="2" s="1"/>
  <c r="C3715" i="2"/>
  <c r="I3714" i="2"/>
  <c r="G3714" i="2"/>
  <c r="H3714" i="2" s="1"/>
  <c r="C3714" i="2"/>
  <c r="I3713" i="2"/>
  <c r="G3713" i="2"/>
  <c r="H3713" i="2" s="1"/>
  <c r="C3713" i="2"/>
  <c r="I3712" i="2"/>
  <c r="G3712" i="2"/>
  <c r="H3712" i="2" s="1"/>
  <c r="C3712" i="2"/>
  <c r="I3711" i="2"/>
  <c r="G3711" i="2"/>
  <c r="H3711" i="2" s="1"/>
  <c r="C3711" i="2"/>
  <c r="I3710" i="2"/>
  <c r="G3710" i="2"/>
  <c r="H3710" i="2" s="1"/>
  <c r="C3710" i="2"/>
  <c r="I3709" i="2"/>
  <c r="G3709" i="2"/>
  <c r="H3709" i="2" s="1"/>
  <c r="C3709" i="2"/>
  <c r="I3708" i="2"/>
  <c r="G3708" i="2"/>
  <c r="H3708" i="2" s="1"/>
  <c r="C3708" i="2"/>
  <c r="I3707" i="2"/>
  <c r="G3707" i="2"/>
  <c r="H3707" i="2" s="1"/>
  <c r="C3707" i="2"/>
  <c r="I3706" i="2"/>
  <c r="G3706" i="2"/>
  <c r="H3706" i="2" s="1"/>
  <c r="C3706" i="2"/>
  <c r="I3705" i="2"/>
  <c r="G3705" i="2"/>
  <c r="H3705" i="2" s="1"/>
  <c r="C3705" i="2"/>
  <c r="I3704" i="2"/>
  <c r="G3704" i="2"/>
  <c r="H3704" i="2" s="1"/>
  <c r="C3704" i="2"/>
  <c r="I3703" i="2"/>
  <c r="G3703" i="2"/>
  <c r="H3703" i="2" s="1"/>
  <c r="C3703" i="2"/>
  <c r="I3702" i="2"/>
  <c r="G3702" i="2"/>
  <c r="H3702" i="2" s="1"/>
  <c r="C3702" i="2"/>
  <c r="I3701" i="2"/>
  <c r="G3701" i="2"/>
  <c r="H3701" i="2" s="1"/>
  <c r="C3701" i="2"/>
  <c r="I3700" i="2"/>
  <c r="G3700" i="2"/>
  <c r="H3700" i="2" s="1"/>
  <c r="C3700" i="2"/>
  <c r="I3699" i="2"/>
  <c r="G3699" i="2"/>
  <c r="H3699" i="2" s="1"/>
  <c r="C3699" i="2"/>
  <c r="I3698" i="2"/>
  <c r="G3698" i="2"/>
  <c r="H3698" i="2" s="1"/>
  <c r="C3698" i="2"/>
  <c r="I3697" i="2"/>
  <c r="G3697" i="2"/>
  <c r="H3697" i="2" s="1"/>
  <c r="C3697" i="2"/>
  <c r="I3696" i="2"/>
  <c r="G3696" i="2"/>
  <c r="H3696" i="2" s="1"/>
  <c r="C3696" i="2"/>
  <c r="I3695" i="2"/>
  <c r="G3695" i="2"/>
  <c r="H3695" i="2" s="1"/>
  <c r="C3695" i="2"/>
  <c r="I3694" i="2"/>
  <c r="G3694" i="2"/>
  <c r="H3694" i="2" s="1"/>
  <c r="C3694" i="2"/>
  <c r="I3693" i="2"/>
  <c r="G3693" i="2"/>
  <c r="H3693" i="2" s="1"/>
  <c r="C3693" i="2"/>
  <c r="I3692" i="2"/>
  <c r="G3692" i="2"/>
  <c r="H3692" i="2" s="1"/>
  <c r="C3692" i="2"/>
  <c r="I3691" i="2"/>
  <c r="G3691" i="2"/>
  <c r="H3691" i="2" s="1"/>
  <c r="C3691" i="2"/>
  <c r="I3690" i="2"/>
  <c r="G3690" i="2"/>
  <c r="H3690" i="2" s="1"/>
  <c r="C3690" i="2"/>
  <c r="I3689" i="2"/>
  <c r="G3689" i="2"/>
  <c r="H3689" i="2" s="1"/>
  <c r="C3689" i="2"/>
  <c r="I3688" i="2"/>
  <c r="G3688" i="2"/>
  <c r="H3688" i="2" s="1"/>
  <c r="C3688" i="2"/>
  <c r="I3687" i="2"/>
  <c r="G3687" i="2"/>
  <c r="H3687" i="2" s="1"/>
  <c r="C3687" i="2"/>
  <c r="I3686" i="2"/>
  <c r="G3686" i="2"/>
  <c r="H3686" i="2" s="1"/>
  <c r="C3686" i="2"/>
  <c r="I3685" i="2"/>
  <c r="G3685" i="2"/>
  <c r="H3685" i="2" s="1"/>
  <c r="C3685" i="2"/>
  <c r="I3684" i="2"/>
  <c r="G3684" i="2"/>
  <c r="H3684" i="2" s="1"/>
  <c r="C3684" i="2"/>
  <c r="I3683" i="2"/>
  <c r="G3683" i="2"/>
  <c r="H3683" i="2" s="1"/>
  <c r="C3683" i="2"/>
  <c r="I3682" i="2"/>
  <c r="G3682" i="2"/>
  <c r="H3682" i="2" s="1"/>
  <c r="C3682" i="2"/>
  <c r="I3681" i="2"/>
  <c r="G3681" i="2"/>
  <c r="H3681" i="2" s="1"/>
  <c r="C3681" i="2"/>
  <c r="I3680" i="2"/>
  <c r="G3680" i="2"/>
  <c r="H3680" i="2" s="1"/>
  <c r="C3680" i="2"/>
  <c r="I3679" i="2"/>
  <c r="G3679" i="2"/>
  <c r="H3679" i="2" s="1"/>
  <c r="C3679" i="2"/>
  <c r="I3678" i="2"/>
  <c r="G3678" i="2"/>
  <c r="H3678" i="2" s="1"/>
  <c r="C3678" i="2"/>
  <c r="I3677" i="2"/>
  <c r="G3677" i="2"/>
  <c r="H3677" i="2" s="1"/>
  <c r="C3677" i="2"/>
  <c r="I3676" i="2"/>
  <c r="G3676" i="2"/>
  <c r="H3676" i="2" s="1"/>
  <c r="C3676" i="2"/>
  <c r="I3675" i="2"/>
  <c r="G3675" i="2"/>
  <c r="H3675" i="2" s="1"/>
  <c r="C3675" i="2"/>
  <c r="I3674" i="2"/>
  <c r="G3674" i="2"/>
  <c r="H3674" i="2" s="1"/>
  <c r="C3674" i="2"/>
  <c r="I3673" i="2"/>
  <c r="G3673" i="2"/>
  <c r="H3673" i="2" s="1"/>
  <c r="C3673" i="2"/>
  <c r="I3672" i="2"/>
  <c r="G3672" i="2"/>
  <c r="H3672" i="2" s="1"/>
  <c r="C3672" i="2"/>
  <c r="I3671" i="2"/>
  <c r="G3671" i="2"/>
  <c r="H3671" i="2" s="1"/>
  <c r="C3671" i="2"/>
  <c r="I3670" i="2"/>
  <c r="G3670" i="2"/>
  <c r="H3670" i="2" s="1"/>
  <c r="C3670" i="2"/>
  <c r="I3669" i="2"/>
  <c r="G3669" i="2"/>
  <c r="H3669" i="2" s="1"/>
  <c r="C3669" i="2"/>
  <c r="I3668" i="2"/>
  <c r="G3668" i="2"/>
  <c r="H3668" i="2" s="1"/>
  <c r="C3668" i="2"/>
  <c r="I3667" i="2"/>
  <c r="G3667" i="2"/>
  <c r="H3667" i="2" s="1"/>
  <c r="C3667" i="2"/>
  <c r="I3666" i="2"/>
  <c r="G3666" i="2"/>
  <c r="H3666" i="2" s="1"/>
  <c r="C3666" i="2"/>
  <c r="I3665" i="2"/>
  <c r="G3665" i="2"/>
  <c r="H3665" i="2" s="1"/>
  <c r="C3665" i="2"/>
  <c r="I3664" i="2"/>
  <c r="G3664" i="2"/>
  <c r="H3664" i="2" s="1"/>
  <c r="C3664" i="2"/>
  <c r="I3663" i="2"/>
  <c r="G3663" i="2"/>
  <c r="H3663" i="2" s="1"/>
  <c r="C3663" i="2"/>
  <c r="I3662" i="2"/>
  <c r="G3662" i="2"/>
  <c r="H3662" i="2" s="1"/>
  <c r="C3662" i="2"/>
  <c r="I3661" i="2"/>
  <c r="G3661" i="2"/>
  <c r="H3661" i="2" s="1"/>
  <c r="C3661" i="2"/>
  <c r="I3660" i="2"/>
  <c r="G3660" i="2"/>
  <c r="H3660" i="2" s="1"/>
  <c r="C3660" i="2"/>
  <c r="I3659" i="2"/>
  <c r="G3659" i="2"/>
  <c r="H3659" i="2" s="1"/>
  <c r="C3659" i="2"/>
  <c r="I3658" i="2"/>
  <c r="G3658" i="2"/>
  <c r="H3658" i="2" s="1"/>
  <c r="C3658" i="2"/>
  <c r="I3657" i="2"/>
  <c r="G3657" i="2"/>
  <c r="H3657" i="2" s="1"/>
  <c r="C3657" i="2"/>
  <c r="I3656" i="2"/>
  <c r="G3656" i="2"/>
  <c r="H3656" i="2" s="1"/>
  <c r="C3656" i="2"/>
  <c r="I3655" i="2"/>
  <c r="G3655" i="2"/>
  <c r="H3655" i="2" s="1"/>
  <c r="C3655" i="2"/>
  <c r="I3654" i="2"/>
  <c r="G3654" i="2"/>
  <c r="H3654" i="2" s="1"/>
  <c r="C3654" i="2"/>
  <c r="I3653" i="2"/>
  <c r="G3653" i="2"/>
  <c r="H3653" i="2" s="1"/>
  <c r="C3653" i="2"/>
  <c r="I3652" i="2"/>
  <c r="G3652" i="2"/>
  <c r="H3652" i="2" s="1"/>
  <c r="C3652" i="2"/>
  <c r="I3651" i="2"/>
  <c r="G3651" i="2"/>
  <c r="H3651" i="2" s="1"/>
  <c r="C3651" i="2"/>
  <c r="I3650" i="2"/>
  <c r="G3650" i="2"/>
  <c r="H3650" i="2" s="1"/>
  <c r="C3650" i="2"/>
  <c r="I3649" i="2"/>
  <c r="G3649" i="2"/>
  <c r="H3649" i="2" s="1"/>
  <c r="C3649" i="2"/>
  <c r="I3648" i="2"/>
  <c r="G3648" i="2"/>
  <c r="H3648" i="2" s="1"/>
  <c r="C3648" i="2"/>
  <c r="I3647" i="2"/>
  <c r="G3647" i="2"/>
  <c r="H3647" i="2" s="1"/>
  <c r="C3647" i="2"/>
  <c r="I3646" i="2"/>
  <c r="G3646" i="2"/>
  <c r="H3646" i="2" s="1"/>
  <c r="C3646" i="2"/>
  <c r="I3645" i="2"/>
  <c r="G3645" i="2"/>
  <c r="H3645" i="2" s="1"/>
  <c r="C3645" i="2"/>
  <c r="I3644" i="2"/>
  <c r="G3644" i="2"/>
  <c r="H3644" i="2" s="1"/>
  <c r="C3644" i="2"/>
  <c r="I3643" i="2"/>
  <c r="G3643" i="2"/>
  <c r="H3643" i="2" s="1"/>
  <c r="C3643" i="2"/>
  <c r="I3642" i="2"/>
  <c r="G3642" i="2"/>
  <c r="H3642" i="2" s="1"/>
  <c r="C3642" i="2"/>
  <c r="I3641" i="2"/>
  <c r="G3641" i="2"/>
  <c r="H3641" i="2" s="1"/>
  <c r="C3641" i="2"/>
  <c r="I3640" i="2"/>
  <c r="G3640" i="2"/>
  <c r="H3640" i="2" s="1"/>
  <c r="C3640" i="2"/>
  <c r="I3639" i="2"/>
  <c r="G3639" i="2"/>
  <c r="H3639" i="2" s="1"/>
  <c r="C3639" i="2"/>
  <c r="I3638" i="2"/>
  <c r="G3638" i="2"/>
  <c r="H3638" i="2" s="1"/>
  <c r="C3638" i="2"/>
  <c r="I3637" i="2"/>
  <c r="G3637" i="2"/>
  <c r="H3637" i="2" s="1"/>
  <c r="C3637" i="2"/>
  <c r="I3636" i="2"/>
  <c r="G3636" i="2"/>
  <c r="H3636" i="2" s="1"/>
  <c r="C3636" i="2"/>
  <c r="I3635" i="2"/>
  <c r="G3635" i="2"/>
  <c r="H3635" i="2" s="1"/>
  <c r="C3635" i="2"/>
  <c r="I3634" i="2"/>
  <c r="G3634" i="2"/>
  <c r="H3634" i="2" s="1"/>
  <c r="C3634" i="2"/>
  <c r="I3633" i="2"/>
  <c r="G3633" i="2"/>
  <c r="H3633" i="2" s="1"/>
  <c r="C3633" i="2"/>
  <c r="I3632" i="2"/>
  <c r="G3632" i="2"/>
  <c r="H3632" i="2" s="1"/>
  <c r="C3632" i="2"/>
  <c r="I3631" i="2"/>
  <c r="G3631" i="2"/>
  <c r="H3631" i="2" s="1"/>
  <c r="C3631" i="2"/>
  <c r="I3630" i="2"/>
  <c r="G3630" i="2"/>
  <c r="H3630" i="2" s="1"/>
  <c r="C3630" i="2"/>
  <c r="I3629" i="2"/>
  <c r="G3629" i="2"/>
  <c r="H3629" i="2" s="1"/>
  <c r="C3629" i="2"/>
  <c r="I3628" i="2"/>
  <c r="G3628" i="2"/>
  <c r="H3628" i="2" s="1"/>
  <c r="C3628" i="2"/>
  <c r="I3627" i="2"/>
  <c r="G3627" i="2"/>
  <c r="H3627" i="2" s="1"/>
  <c r="C3627" i="2"/>
  <c r="I3626" i="2"/>
  <c r="G3626" i="2"/>
  <c r="H3626" i="2" s="1"/>
  <c r="C3626" i="2"/>
  <c r="I3625" i="2"/>
  <c r="H3625" i="2"/>
  <c r="G3625" i="2"/>
  <c r="C3625" i="2"/>
  <c r="I3624" i="2"/>
  <c r="G3624" i="2"/>
  <c r="H3624" i="2" s="1"/>
  <c r="C3624" i="2"/>
  <c r="I3623" i="2"/>
  <c r="G3623" i="2"/>
  <c r="H3623" i="2" s="1"/>
  <c r="C3623" i="2"/>
  <c r="I3622" i="2"/>
  <c r="G3622" i="2"/>
  <c r="H3622" i="2" s="1"/>
  <c r="C3622" i="2"/>
  <c r="I3621" i="2"/>
  <c r="G3621" i="2"/>
  <c r="H3621" i="2" s="1"/>
  <c r="C3621" i="2"/>
  <c r="I3620" i="2"/>
  <c r="G3620" i="2"/>
  <c r="H3620" i="2" s="1"/>
  <c r="C3620" i="2"/>
  <c r="I3619" i="2"/>
  <c r="G3619" i="2"/>
  <c r="H3619" i="2" s="1"/>
  <c r="C3619" i="2"/>
  <c r="I3618" i="2"/>
  <c r="G3618" i="2"/>
  <c r="H3618" i="2" s="1"/>
  <c r="C3618" i="2"/>
  <c r="I3617" i="2"/>
  <c r="G3617" i="2"/>
  <c r="H3617" i="2" s="1"/>
  <c r="C3617" i="2"/>
  <c r="I3616" i="2"/>
  <c r="G3616" i="2"/>
  <c r="H3616" i="2" s="1"/>
  <c r="C3616" i="2"/>
  <c r="I3615" i="2"/>
  <c r="G3615" i="2"/>
  <c r="H3615" i="2" s="1"/>
  <c r="C3615" i="2"/>
  <c r="I3614" i="2"/>
  <c r="G3614" i="2"/>
  <c r="H3614" i="2" s="1"/>
  <c r="C3614" i="2"/>
  <c r="I3613" i="2"/>
  <c r="G3613" i="2"/>
  <c r="H3613" i="2" s="1"/>
  <c r="C3613" i="2"/>
  <c r="I3612" i="2"/>
  <c r="G3612" i="2"/>
  <c r="H3612" i="2" s="1"/>
  <c r="C3612" i="2"/>
  <c r="I3611" i="2"/>
  <c r="G3611" i="2"/>
  <c r="H3611" i="2" s="1"/>
  <c r="C3611" i="2"/>
  <c r="I3610" i="2"/>
  <c r="G3610" i="2"/>
  <c r="H3610" i="2" s="1"/>
  <c r="C3610" i="2"/>
  <c r="I3609" i="2"/>
  <c r="G3609" i="2"/>
  <c r="H3609" i="2" s="1"/>
  <c r="C3609" i="2"/>
  <c r="I3608" i="2"/>
  <c r="G3608" i="2"/>
  <c r="H3608" i="2" s="1"/>
  <c r="C3608" i="2"/>
  <c r="I3607" i="2"/>
  <c r="G3607" i="2"/>
  <c r="H3607" i="2" s="1"/>
  <c r="C3607" i="2"/>
  <c r="I3606" i="2"/>
  <c r="G3606" i="2"/>
  <c r="H3606" i="2" s="1"/>
  <c r="C3606" i="2"/>
  <c r="I3605" i="2"/>
  <c r="G3605" i="2"/>
  <c r="H3605" i="2" s="1"/>
  <c r="C3605" i="2"/>
  <c r="I3604" i="2"/>
  <c r="G3604" i="2"/>
  <c r="H3604" i="2" s="1"/>
  <c r="C3604" i="2"/>
  <c r="I3603" i="2"/>
  <c r="G3603" i="2"/>
  <c r="H3603" i="2" s="1"/>
  <c r="C3603" i="2"/>
  <c r="I3602" i="2"/>
  <c r="G3602" i="2"/>
  <c r="H3602" i="2" s="1"/>
  <c r="C3602" i="2"/>
  <c r="I3601" i="2"/>
  <c r="G3601" i="2"/>
  <c r="H3601" i="2" s="1"/>
  <c r="C3601" i="2"/>
  <c r="I3600" i="2"/>
  <c r="G3600" i="2"/>
  <c r="H3600" i="2" s="1"/>
  <c r="C3600" i="2"/>
  <c r="I3599" i="2"/>
  <c r="G3599" i="2"/>
  <c r="H3599" i="2" s="1"/>
  <c r="C3599" i="2"/>
  <c r="I3598" i="2"/>
  <c r="G3598" i="2"/>
  <c r="H3598" i="2" s="1"/>
  <c r="C3598" i="2"/>
  <c r="I3597" i="2"/>
  <c r="G3597" i="2"/>
  <c r="H3597" i="2" s="1"/>
  <c r="C3597" i="2"/>
  <c r="I3596" i="2"/>
  <c r="G3596" i="2"/>
  <c r="H3596" i="2" s="1"/>
  <c r="C3596" i="2"/>
  <c r="I3595" i="2"/>
  <c r="G3595" i="2"/>
  <c r="H3595" i="2" s="1"/>
  <c r="C3595" i="2"/>
  <c r="I3594" i="2"/>
  <c r="G3594" i="2"/>
  <c r="H3594" i="2" s="1"/>
  <c r="C3594" i="2"/>
  <c r="I3593" i="2"/>
  <c r="G3593" i="2"/>
  <c r="H3593" i="2" s="1"/>
  <c r="C3593" i="2"/>
  <c r="I3592" i="2"/>
  <c r="G3592" i="2"/>
  <c r="H3592" i="2" s="1"/>
  <c r="C3592" i="2"/>
  <c r="I3591" i="2"/>
  <c r="G3591" i="2"/>
  <c r="H3591" i="2" s="1"/>
  <c r="C3591" i="2"/>
  <c r="I3590" i="2"/>
  <c r="G3590" i="2"/>
  <c r="H3590" i="2" s="1"/>
  <c r="C3590" i="2"/>
  <c r="I3589" i="2"/>
  <c r="G3589" i="2"/>
  <c r="H3589" i="2" s="1"/>
  <c r="C3589" i="2"/>
  <c r="I3588" i="2"/>
  <c r="G3588" i="2"/>
  <c r="H3588" i="2" s="1"/>
  <c r="C3588" i="2"/>
  <c r="I3587" i="2"/>
  <c r="G3587" i="2"/>
  <c r="H3587" i="2" s="1"/>
  <c r="C3587" i="2"/>
  <c r="I3586" i="2"/>
  <c r="G3586" i="2"/>
  <c r="H3586" i="2" s="1"/>
  <c r="C3586" i="2"/>
  <c r="I3585" i="2"/>
  <c r="G3585" i="2"/>
  <c r="H3585" i="2" s="1"/>
  <c r="C3585" i="2"/>
  <c r="I3584" i="2"/>
  <c r="G3584" i="2"/>
  <c r="H3584" i="2" s="1"/>
  <c r="C3584" i="2"/>
  <c r="I3583" i="2"/>
  <c r="G3583" i="2"/>
  <c r="H3583" i="2" s="1"/>
  <c r="C3583" i="2"/>
  <c r="I3582" i="2"/>
  <c r="G3582" i="2"/>
  <c r="H3582" i="2" s="1"/>
  <c r="C3582" i="2"/>
  <c r="I3581" i="2"/>
  <c r="G3581" i="2"/>
  <c r="H3581" i="2" s="1"/>
  <c r="C3581" i="2"/>
  <c r="I3580" i="2"/>
  <c r="G3580" i="2"/>
  <c r="H3580" i="2" s="1"/>
  <c r="C3580" i="2"/>
  <c r="I3579" i="2"/>
  <c r="G3579" i="2"/>
  <c r="H3579" i="2" s="1"/>
  <c r="C3579" i="2"/>
  <c r="I3578" i="2"/>
  <c r="G3578" i="2"/>
  <c r="H3578" i="2" s="1"/>
  <c r="C3578" i="2"/>
  <c r="I3577" i="2"/>
  <c r="G3577" i="2"/>
  <c r="H3577" i="2" s="1"/>
  <c r="C3577" i="2"/>
  <c r="I3576" i="2"/>
  <c r="G3576" i="2"/>
  <c r="H3576" i="2" s="1"/>
  <c r="C3576" i="2"/>
  <c r="I3575" i="2"/>
  <c r="G3575" i="2"/>
  <c r="H3575" i="2" s="1"/>
  <c r="C3575" i="2"/>
  <c r="I3574" i="2"/>
  <c r="G3574" i="2"/>
  <c r="H3574" i="2" s="1"/>
  <c r="C3574" i="2"/>
  <c r="I3573" i="2"/>
  <c r="G3573" i="2"/>
  <c r="H3573" i="2" s="1"/>
  <c r="C3573" i="2"/>
  <c r="I3572" i="2"/>
  <c r="G3572" i="2"/>
  <c r="H3572" i="2" s="1"/>
  <c r="C3572" i="2"/>
  <c r="I3571" i="2"/>
  <c r="G3571" i="2"/>
  <c r="H3571" i="2" s="1"/>
  <c r="C3571" i="2"/>
  <c r="I3570" i="2"/>
  <c r="G3570" i="2"/>
  <c r="H3570" i="2" s="1"/>
  <c r="C3570" i="2"/>
  <c r="I3569" i="2"/>
  <c r="G3569" i="2"/>
  <c r="H3569" i="2" s="1"/>
  <c r="C3569" i="2"/>
  <c r="I3568" i="2"/>
  <c r="G3568" i="2"/>
  <c r="H3568" i="2" s="1"/>
  <c r="C3568" i="2"/>
  <c r="I3567" i="2"/>
  <c r="G3567" i="2"/>
  <c r="H3567" i="2" s="1"/>
  <c r="C3567" i="2"/>
  <c r="I3566" i="2"/>
  <c r="G3566" i="2"/>
  <c r="H3566" i="2" s="1"/>
  <c r="C3566" i="2"/>
  <c r="I3565" i="2"/>
  <c r="G3565" i="2"/>
  <c r="H3565" i="2" s="1"/>
  <c r="C3565" i="2"/>
  <c r="I3564" i="2"/>
  <c r="G3564" i="2"/>
  <c r="H3564" i="2" s="1"/>
  <c r="C3564" i="2"/>
  <c r="I3563" i="2"/>
  <c r="G3563" i="2"/>
  <c r="H3563" i="2" s="1"/>
  <c r="C3563" i="2"/>
  <c r="I3562" i="2"/>
  <c r="G3562" i="2"/>
  <c r="H3562" i="2" s="1"/>
  <c r="C3562" i="2"/>
  <c r="I3561" i="2"/>
  <c r="G3561" i="2"/>
  <c r="H3561" i="2" s="1"/>
  <c r="C3561" i="2"/>
  <c r="I3560" i="2"/>
  <c r="G3560" i="2"/>
  <c r="H3560" i="2" s="1"/>
  <c r="C3560" i="2"/>
  <c r="I3559" i="2"/>
  <c r="G3559" i="2"/>
  <c r="H3559" i="2" s="1"/>
  <c r="C3559" i="2"/>
  <c r="I3558" i="2"/>
  <c r="G3558" i="2"/>
  <c r="H3558" i="2" s="1"/>
  <c r="C3558" i="2"/>
  <c r="I3557" i="2"/>
  <c r="G3557" i="2"/>
  <c r="H3557" i="2" s="1"/>
  <c r="C3557" i="2"/>
  <c r="I3556" i="2"/>
  <c r="G3556" i="2"/>
  <c r="H3556" i="2" s="1"/>
  <c r="C3556" i="2"/>
  <c r="I3555" i="2"/>
  <c r="G3555" i="2"/>
  <c r="H3555" i="2" s="1"/>
  <c r="C3555" i="2"/>
  <c r="I3554" i="2"/>
  <c r="G3554" i="2"/>
  <c r="H3554" i="2" s="1"/>
  <c r="C3554" i="2"/>
  <c r="I3553" i="2"/>
  <c r="G3553" i="2"/>
  <c r="H3553" i="2" s="1"/>
  <c r="C3553" i="2"/>
  <c r="I3552" i="2"/>
  <c r="G3552" i="2"/>
  <c r="H3552" i="2" s="1"/>
  <c r="C3552" i="2"/>
  <c r="I3551" i="2"/>
  <c r="G3551" i="2"/>
  <c r="H3551" i="2" s="1"/>
  <c r="C3551" i="2"/>
  <c r="I3550" i="2"/>
  <c r="G3550" i="2"/>
  <c r="H3550" i="2" s="1"/>
  <c r="C3550" i="2"/>
  <c r="I3549" i="2"/>
  <c r="G3549" i="2"/>
  <c r="H3549" i="2" s="1"/>
  <c r="C3549" i="2"/>
  <c r="I3548" i="2"/>
  <c r="G3548" i="2"/>
  <c r="H3548" i="2" s="1"/>
  <c r="C3548" i="2"/>
  <c r="I3547" i="2"/>
  <c r="G3547" i="2"/>
  <c r="H3547" i="2" s="1"/>
  <c r="C3547" i="2"/>
  <c r="I3546" i="2"/>
  <c r="G3546" i="2"/>
  <c r="H3546" i="2" s="1"/>
  <c r="C3546" i="2"/>
  <c r="I3545" i="2"/>
  <c r="H3545" i="2"/>
  <c r="G3545" i="2"/>
  <c r="C3545" i="2"/>
  <c r="I3544" i="2"/>
  <c r="G3544" i="2"/>
  <c r="H3544" i="2" s="1"/>
  <c r="C3544" i="2"/>
  <c r="I3543" i="2"/>
  <c r="G3543" i="2"/>
  <c r="H3543" i="2" s="1"/>
  <c r="C3543" i="2"/>
  <c r="I3542" i="2"/>
  <c r="G3542" i="2"/>
  <c r="H3542" i="2" s="1"/>
  <c r="C3542" i="2"/>
  <c r="I3541" i="2"/>
  <c r="G3541" i="2"/>
  <c r="H3541" i="2" s="1"/>
  <c r="C3541" i="2"/>
  <c r="I3540" i="2"/>
  <c r="G3540" i="2"/>
  <c r="H3540" i="2" s="1"/>
  <c r="C3540" i="2"/>
  <c r="I3539" i="2"/>
  <c r="G3539" i="2"/>
  <c r="H3539" i="2" s="1"/>
  <c r="C3539" i="2"/>
  <c r="I3538" i="2"/>
  <c r="G3538" i="2"/>
  <c r="H3538" i="2" s="1"/>
  <c r="C3538" i="2"/>
  <c r="I3537" i="2"/>
  <c r="G3537" i="2"/>
  <c r="H3537" i="2" s="1"/>
  <c r="C3537" i="2"/>
  <c r="I3536" i="2"/>
  <c r="G3536" i="2"/>
  <c r="H3536" i="2" s="1"/>
  <c r="C3536" i="2"/>
  <c r="I3535" i="2"/>
  <c r="G3535" i="2"/>
  <c r="H3535" i="2" s="1"/>
  <c r="C3535" i="2"/>
  <c r="I3534" i="2"/>
  <c r="G3534" i="2"/>
  <c r="H3534" i="2" s="1"/>
  <c r="C3534" i="2"/>
  <c r="I3533" i="2"/>
  <c r="G3533" i="2"/>
  <c r="H3533" i="2" s="1"/>
  <c r="C3533" i="2"/>
  <c r="I3532" i="2"/>
  <c r="G3532" i="2"/>
  <c r="H3532" i="2" s="1"/>
  <c r="C3532" i="2"/>
  <c r="I3531" i="2"/>
  <c r="G3531" i="2"/>
  <c r="H3531" i="2" s="1"/>
  <c r="C3531" i="2"/>
  <c r="I3530" i="2"/>
  <c r="G3530" i="2"/>
  <c r="H3530" i="2" s="1"/>
  <c r="C3530" i="2"/>
  <c r="I3529" i="2"/>
  <c r="G3529" i="2"/>
  <c r="H3529" i="2" s="1"/>
  <c r="C3529" i="2"/>
  <c r="I3528" i="2"/>
  <c r="G3528" i="2"/>
  <c r="H3528" i="2" s="1"/>
  <c r="C3528" i="2"/>
  <c r="I3527" i="2"/>
  <c r="G3527" i="2"/>
  <c r="H3527" i="2" s="1"/>
  <c r="C3527" i="2"/>
  <c r="I3526" i="2"/>
  <c r="G3526" i="2"/>
  <c r="H3526" i="2" s="1"/>
  <c r="C3526" i="2"/>
  <c r="I3525" i="2"/>
  <c r="G3525" i="2"/>
  <c r="H3525" i="2" s="1"/>
  <c r="C3525" i="2"/>
  <c r="I3524" i="2"/>
  <c r="G3524" i="2"/>
  <c r="H3524" i="2" s="1"/>
  <c r="C3524" i="2"/>
  <c r="I3523" i="2"/>
  <c r="G3523" i="2"/>
  <c r="H3523" i="2" s="1"/>
  <c r="C3523" i="2"/>
  <c r="I3522" i="2"/>
  <c r="G3522" i="2"/>
  <c r="H3522" i="2" s="1"/>
  <c r="C3522" i="2"/>
  <c r="I3521" i="2"/>
  <c r="G3521" i="2"/>
  <c r="H3521" i="2" s="1"/>
  <c r="C3521" i="2"/>
  <c r="I3520" i="2"/>
  <c r="G3520" i="2"/>
  <c r="H3520" i="2" s="1"/>
  <c r="C3520" i="2"/>
  <c r="I3519" i="2"/>
  <c r="G3519" i="2"/>
  <c r="H3519" i="2" s="1"/>
  <c r="C3519" i="2"/>
  <c r="I3518" i="2"/>
  <c r="G3518" i="2"/>
  <c r="H3518" i="2" s="1"/>
  <c r="C3518" i="2"/>
  <c r="I3517" i="2"/>
  <c r="G3517" i="2"/>
  <c r="H3517" i="2" s="1"/>
  <c r="C3517" i="2"/>
  <c r="I3516" i="2"/>
  <c r="G3516" i="2"/>
  <c r="H3516" i="2" s="1"/>
  <c r="C3516" i="2"/>
  <c r="I3515" i="2"/>
  <c r="G3515" i="2"/>
  <c r="H3515" i="2" s="1"/>
  <c r="C3515" i="2"/>
  <c r="I3514" i="2"/>
  <c r="G3514" i="2"/>
  <c r="H3514" i="2" s="1"/>
  <c r="C3514" i="2"/>
  <c r="I3513" i="2"/>
  <c r="G3513" i="2"/>
  <c r="H3513" i="2" s="1"/>
  <c r="C3513" i="2"/>
  <c r="I3512" i="2"/>
  <c r="G3512" i="2"/>
  <c r="H3512" i="2" s="1"/>
  <c r="C3512" i="2"/>
  <c r="I3511" i="2"/>
  <c r="G3511" i="2"/>
  <c r="H3511" i="2" s="1"/>
  <c r="C3511" i="2"/>
  <c r="I3510" i="2"/>
  <c r="G3510" i="2"/>
  <c r="H3510" i="2" s="1"/>
  <c r="C3510" i="2"/>
  <c r="I3509" i="2"/>
  <c r="G3509" i="2"/>
  <c r="H3509" i="2" s="1"/>
  <c r="C3509" i="2"/>
  <c r="I3508" i="2"/>
  <c r="G3508" i="2"/>
  <c r="H3508" i="2" s="1"/>
  <c r="C3508" i="2"/>
  <c r="I3507" i="2"/>
  <c r="G3507" i="2"/>
  <c r="H3507" i="2" s="1"/>
  <c r="C3507" i="2"/>
  <c r="I3506" i="2"/>
  <c r="G3506" i="2"/>
  <c r="H3506" i="2" s="1"/>
  <c r="C3506" i="2"/>
  <c r="I3505" i="2"/>
  <c r="G3505" i="2"/>
  <c r="H3505" i="2" s="1"/>
  <c r="C3505" i="2"/>
  <c r="I3504" i="2"/>
  <c r="G3504" i="2"/>
  <c r="H3504" i="2" s="1"/>
  <c r="C3504" i="2"/>
  <c r="I3503" i="2"/>
  <c r="G3503" i="2"/>
  <c r="H3503" i="2" s="1"/>
  <c r="C3503" i="2"/>
  <c r="I3502" i="2"/>
  <c r="G3502" i="2"/>
  <c r="H3502" i="2" s="1"/>
  <c r="C3502" i="2"/>
  <c r="I3501" i="2"/>
  <c r="G3501" i="2"/>
  <c r="H3501" i="2" s="1"/>
  <c r="C3501" i="2"/>
  <c r="I3500" i="2"/>
  <c r="G3500" i="2"/>
  <c r="H3500" i="2" s="1"/>
  <c r="C3500" i="2"/>
  <c r="I3499" i="2"/>
  <c r="G3499" i="2"/>
  <c r="H3499" i="2" s="1"/>
  <c r="C3499" i="2"/>
  <c r="I3498" i="2"/>
  <c r="G3498" i="2"/>
  <c r="H3498" i="2" s="1"/>
  <c r="C3498" i="2"/>
  <c r="I3497" i="2"/>
  <c r="G3497" i="2"/>
  <c r="H3497" i="2" s="1"/>
  <c r="C3497" i="2"/>
  <c r="I3496" i="2"/>
  <c r="G3496" i="2"/>
  <c r="H3496" i="2" s="1"/>
  <c r="C3496" i="2"/>
  <c r="I3495" i="2"/>
  <c r="G3495" i="2"/>
  <c r="H3495" i="2" s="1"/>
  <c r="C3495" i="2"/>
  <c r="I3494" i="2"/>
  <c r="G3494" i="2"/>
  <c r="H3494" i="2" s="1"/>
  <c r="C3494" i="2"/>
  <c r="I3493" i="2"/>
  <c r="G3493" i="2"/>
  <c r="H3493" i="2" s="1"/>
  <c r="C3493" i="2"/>
  <c r="I3492" i="2"/>
  <c r="G3492" i="2"/>
  <c r="H3492" i="2" s="1"/>
  <c r="C3492" i="2"/>
  <c r="I3491" i="2"/>
  <c r="G3491" i="2"/>
  <c r="H3491" i="2" s="1"/>
  <c r="C3491" i="2"/>
  <c r="I3490" i="2"/>
  <c r="G3490" i="2"/>
  <c r="H3490" i="2" s="1"/>
  <c r="C3490" i="2"/>
  <c r="I3489" i="2"/>
  <c r="G3489" i="2"/>
  <c r="H3489" i="2" s="1"/>
  <c r="C3489" i="2"/>
  <c r="I3488" i="2"/>
  <c r="G3488" i="2"/>
  <c r="H3488" i="2" s="1"/>
  <c r="C3488" i="2"/>
  <c r="I3487" i="2"/>
  <c r="G3487" i="2"/>
  <c r="H3487" i="2" s="1"/>
  <c r="C3487" i="2"/>
  <c r="I3486" i="2"/>
  <c r="G3486" i="2"/>
  <c r="H3486" i="2" s="1"/>
  <c r="C3486" i="2"/>
  <c r="I3485" i="2"/>
  <c r="G3485" i="2"/>
  <c r="H3485" i="2" s="1"/>
  <c r="C3485" i="2"/>
  <c r="I3484" i="2"/>
  <c r="G3484" i="2"/>
  <c r="H3484" i="2" s="1"/>
  <c r="C3484" i="2"/>
  <c r="I3483" i="2"/>
  <c r="G3483" i="2"/>
  <c r="H3483" i="2" s="1"/>
  <c r="C3483" i="2"/>
  <c r="I3482" i="2"/>
  <c r="G3482" i="2"/>
  <c r="H3482" i="2" s="1"/>
  <c r="C3482" i="2"/>
  <c r="I3481" i="2"/>
  <c r="G3481" i="2"/>
  <c r="H3481" i="2" s="1"/>
  <c r="C3481" i="2"/>
  <c r="I3480" i="2"/>
  <c r="G3480" i="2"/>
  <c r="H3480" i="2" s="1"/>
  <c r="C3480" i="2"/>
  <c r="I3479" i="2"/>
  <c r="G3479" i="2"/>
  <c r="H3479" i="2" s="1"/>
  <c r="C3479" i="2"/>
  <c r="I3478" i="2"/>
  <c r="G3478" i="2"/>
  <c r="H3478" i="2" s="1"/>
  <c r="C3478" i="2"/>
  <c r="I3477" i="2"/>
  <c r="G3477" i="2"/>
  <c r="H3477" i="2" s="1"/>
  <c r="C3477" i="2"/>
  <c r="I3476" i="2"/>
  <c r="G3476" i="2"/>
  <c r="H3476" i="2" s="1"/>
  <c r="C3476" i="2"/>
  <c r="I3475" i="2"/>
  <c r="G3475" i="2"/>
  <c r="H3475" i="2" s="1"/>
  <c r="C3475" i="2"/>
  <c r="I3474" i="2"/>
  <c r="G3474" i="2"/>
  <c r="H3474" i="2" s="1"/>
  <c r="C3474" i="2"/>
  <c r="I3473" i="2"/>
  <c r="G3473" i="2"/>
  <c r="H3473" i="2" s="1"/>
  <c r="C3473" i="2"/>
  <c r="I3472" i="2"/>
  <c r="G3472" i="2"/>
  <c r="H3472" i="2" s="1"/>
  <c r="C3472" i="2"/>
  <c r="I3471" i="2"/>
  <c r="G3471" i="2"/>
  <c r="H3471" i="2" s="1"/>
  <c r="C3471" i="2"/>
  <c r="I3470" i="2"/>
  <c r="G3470" i="2"/>
  <c r="H3470" i="2" s="1"/>
  <c r="C3470" i="2"/>
  <c r="I3469" i="2"/>
  <c r="G3469" i="2"/>
  <c r="H3469" i="2" s="1"/>
  <c r="C3469" i="2"/>
  <c r="I3468" i="2"/>
  <c r="G3468" i="2"/>
  <c r="H3468" i="2" s="1"/>
  <c r="C3468" i="2"/>
  <c r="I3467" i="2"/>
  <c r="G3467" i="2"/>
  <c r="H3467" i="2" s="1"/>
  <c r="C3467" i="2"/>
  <c r="I3466" i="2"/>
  <c r="G3466" i="2"/>
  <c r="H3466" i="2" s="1"/>
  <c r="C3466" i="2"/>
  <c r="I3465" i="2"/>
  <c r="G3465" i="2"/>
  <c r="H3465" i="2" s="1"/>
  <c r="C3465" i="2"/>
  <c r="I3464" i="2"/>
  <c r="G3464" i="2"/>
  <c r="H3464" i="2" s="1"/>
  <c r="C3464" i="2"/>
  <c r="I3463" i="2"/>
  <c r="G3463" i="2"/>
  <c r="H3463" i="2" s="1"/>
  <c r="C3463" i="2"/>
  <c r="I3462" i="2"/>
  <c r="G3462" i="2"/>
  <c r="H3462" i="2" s="1"/>
  <c r="C3462" i="2"/>
  <c r="I3461" i="2"/>
  <c r="G3461" i="2"/>
  <c r="H3461" i="2" s="1"/>
  <c r="C3461" i="2"/>
  <c r="I3460" i="2"/>
  <c r="G3460" i="2"/>
  <c r="H3460" i="2" s="1"/>
  <c r="C3460" i="2"/>
  <c r="I3459" i="2"/>
  <c r="G3459" i="2"/>
  <c r="H3459" i="2" s="1"/>
  <c r="C3459" i="2"/>
  <c r="I3458" i="2"/>
  <c r="G3458" i="2"/>
  <c r="H3458" i="2" s="1"/>
  <c r="C3458" i="2"/>
  <c r="I3457" i="2"/>
  <c r="G3457" i="2"/>
  <c r="H3457" i="2" s="1"/>
  <c r="C3457" i="2"/>
  <c r="I3456" i="2"/>
  <c r="G3456" i="2"/>
  <c r="H3456" i="2" s="1"/>
  <c r="C3456" i="2"/>
  <c r="I3455" i="2"/>
  <c r="G3455" i="2"/>
  <c r="H3455" i="2" s="1"/>
  <c r="C3455" i="2"/>
  <c r="I3454" i="2"/>
  <c r="G3454" i="2"/>
  <c r="H3454" i="2" s="1"/>
  <c r="C3454" i="2"/>
  <c r="I3453" i="2"/>
  <c r="G3453" i="2"/>
  <c r="H3453" i="2" s="1"/>
  <c r="C3453" i="2"/>
  <c r="I3452" i="2"/>
  <c r="G3452" i="2"/>
  <c r="H3452" i="2" s="1"/>
  <c r="C3452" i="2"/>
  <c r="I3451" i="2"/>
  <c r="G3451" i="2"/>
  <c r="H3451" i="2" s="1"/>
  <c r="C3451" i="2"/>
  <c r="I3450" i="2"/>
  <c r="G3450" i="2"/>
  <c r="H3450" i="2" s="1"/>
  <c r="C3450" i="2"/>
  <c r="I3449" i="2"/>
  <c r="G3449" i="2"/>
  <c r="H3449" i="2" s="1"/>
  <c r="C3449" i="2"/>
  <c r="I3448" i="2"/>
  <c r="G3448" i="2"/>
  <c r="H3448" i="2" s="1"/>
  <c r="C3448" i="2"/>
  <c r="I3447" i="2"/>
  <c r="G3447" i="2"/>
  <c r="H3447" i="2" s="1"/>
  <c r="C3447" i="2"/>
  <c r="I3446" i="2"/>
  <c r="G3446" i="2"/>
  <c r="H3446" i="2" s="1"/>
  <c r="C3446" i="2"/>
  <c r="I3445" i="2"/>
  <c r="G3445" i="2"/>
  <c r="H3445" i="2" s="1"/>
  <c r="C3445" i="2"/>
  <c r="I3444" i="2"/>
  <c r="G3444" i="2"/>
  <c r="H3444" i="2" s="1"/>
  <c r="C3444" i="2"/>
  <c r="I3443" i="2"/>
  <c r="G3443" i="2"/>
  <c r="H3443" i="2" s="1"/>
  <c r="C3443" i="2"/>
  <c r="I3442" i="2"/>
  <c r="G3442" i="2"/>
  <c r="H3442" i="2" s="1"/>
  <c r="C3442" i="2"/>
  <c r="I3441" i="2"/>
  <c r="G3441" i="2"/>
  <c r="H3441" i="2" s="1"/>
  <c r="C3441" i="2"/>
  <c r="I3440" i="2"/>
  <c r="G3440" i="2"/>
  <c r="H3440" i="2" s="1"/>
  <c r="C3440" i="2"/>
  <c r="I3439" i="2"/>
  <c r="G3439" i="2"/>
  <c r="H3439" i="2" s="1"/>
  <c r="C3439" i="2"/>
  <c r="I3438" i="2"/>
  <c r="G3438" i="2"/>
  <c r="H3438" i="2" s="1"/>
  <c r="C3438" i="2"/>
  <c r="I3437" i="2"/>
  <c r="G3437" i="2"/>
  <c r="H3437" i="2" s="1"/>
  <c r="C3437" i="2"/>
  <c r="I3436" i="2"/>
  <c r="G3436" i="2"/>
  <c r="H3436" i="2" s="1"/>
  <c r="C3436" i="2"/>
  <c r="I3435" i="2"/>
  <c r="G3435" i="2"/>
  <c r="H3435" i="2" s="1"/>
  <c r="C3435" i="2"/>
  <c r="I3434" i="2"/>
  <c r="G3434" i="2"/>
  <c r="H3434" i="2" s="1"/>
  <c r="C3434" i="2"/>
  <c r="I3433" i="2"/>
  <c r="G3433" i="2"/>
  <c r="H3433" i="2" s="1"/>
  <c r="C3433" i="2"/>
  <c r="I3432" i="2"/>
  <c r="G3432" i="2"/>
  <c r="H3432" i="2" s="1"/>
  <c r="C3432" i="2"/>
  <c r="I3431" i="2"/>
  <c r="G3431" i="2"/>
  <c r="H3431" i="2" s="1"/>
  <c r="C3431" i="2"/>
  <c r="I3430" i="2"/>
  <c r="G3430" i="2"/>
  <c r="H3430" i="2" s="1"/>
  <c r="C3430" i="2"/>
  <c r="I3429" i="2"/>
  <c r="G3429" i="2"/>
  <c r="H3429" i="2" s="1"/>
  <c r="C3429" i="2"/>
  <c r="I3428" i="2"/>
  <c r="G3428" i="2"/>
  <c r="H3428" i="2" s="1"/>
  <c r="C3428" i="2"/>
  <c r="I3427" i="2"/>
  <c r="G3427" i="2"/>
  <c r="H3427" i="2" s="1"/>
  <c r="C3427" i="2"/>
  <c r="I3426" i="2"/>
  <c r="G3426" i="2"/>
  <c r="H3426" i="2" s="1"/>
  <c r="C3426" i="2"/>
  <c r="I3425" i="2"/>
  <c r="G3425" i="2"/>
  <c r="H3425" i="2" s="1"/>
  <c r="C3425" i="2"/>
  <c r="I3424" i="2"/>
  <c r="G3424" i="2"/>
  <c r="H3424" i="2" s="1"/>
  <c r="C3424" i="2"/>
  <c r="I3423" i="2"/>
  <c r="G3423" i="2"/>
  <c r="H3423" i="2" s="1"/>
  <c r="C3423" i="2"/>
  <c r="I3422" i="2"/>
  <c r="G3422" i="2"/>
  <c r="H3422" i="2" s="1"/>
  <c r="C3422" i="2"/>
  <c r="I3421" i="2"/>
  <c r="G3421" i="2"/>
  <c r="H3421" i="2" s="1"/>
  <c r="C3421" i="2"/>
  <c r="I3420" i="2"/>
  <c r="G3420" i="2"/>
  <c r="H3420" i="2" s="1"/>
  <c r="C3420" i="2"/>
  <c r="I3419" i="2"/>
  <c r="G3419" i="2"/>
  <c r="H3419" i="2" s="1"/>
  <c r="C3419" i="2"/>
  <c r="I3418" i="2"/>
  <c r="G3418" i="2"/>
  <c r="H3418" i="2" s="1"/>
  <c r="C3418" i="2"/>
  <c r="I3417" i="2"/>
  <c r="G3417" i="2"/>
  <c r="H3417" i="2" s="1"/>
  <c r="C3417" i="2"/>
  <c r="I3416" i="2"/>
  <c r="G3416" i="2"/>
  <c r="H3416" i="2" s="1"/>
  <c r="C3416" i="2"/>
  <c r="I3415" i="2"/>
  <c r="G3415" i="2"/>
  <c r="H3415" i="2" s="1"/>
  <c r="C3415" i="2"/>
  <c r="I3414" i="2"/>
  <c r="G3414" i="2"/>
  <c r="H3414" i="2" s="1"/>
  <c r="C3414" i="2"/>
  <c r="I3413" i="2"/>
  <c r="G3413" i="2"/>
  <c r="H3413" i="2" s="1"/>
  <c r="C3413" i="2"/>
  <c r="I3412" i="2"/>
  <c r="G3412" i="2"/>
  <c r="H3412" i="2" s="1"/>
  <c r="C3412" i="2"/>
  <c r="I3411" i="2"/>
  <c r="G3411" i="2"/>
  <c r="H3411" i="2" s="1"/>
  <c r="C3411" i="2"/>
  <c r="I3410" i="2"/>
  <c r="G3410" i="2"/>
  <c r="H3410" i="2" s="1"/>
  <c r="C3410" i="2"/>
  <c r="I3409" i="2"/>
  <c r="G3409" i="2"/>
  <c r="H3409" i="2" s="1"/>
  <c r="C3409" i="2"/>
  <c r="I3408" i="2"/>
  <c r="G3408" i="2"/>
  <c r="H3408" i="2" s="1"/>
  <c r="C3408" i="2"/>
  <c r="I3407" i="2"/>
  <c r="G3407" i="2"/>
  <c r="H3407" i="2" s="1"/>
  <c r="C3407" i="2"/>
  <c r="I3406" i="2"/>
  <c r="G3406" i="2"/>
  <c r="H3406" i="2" s="1"/>
  <c r="C3406" i="2"/>
  <c r="I3405" i="2"/>
  <c r="H3405" i="2"/>
  <c r="G3405" i="2"/>
  <c r="C3405" i="2"/>
  <c r="I3404" i="2"/>
  <c r="G3404" i="2"/>
  <c r="H3404" i="2" s="1"/>
  <c r="C3404" i="2"/>
  <c r="I3403" i="2"/>
  <c r="G3403" i="2"/>
  <c r="H3403" i="2" s="1"/>
  <c r="C3403" i="2"/>
  <c r="I3402" i="2"/>
  <c r="G3402" i="2"/>
  <c r="H3402" i="2" s="1"/>
  <c r="C3402" i="2"/>
  <c r="I3401" i="2"/>
  <c r="G3401" i="2"/>
  <c r="H3401" i="2" s="1"/>
  <c r="C3401" i="2"/>
  <c r="I3400" i="2"/>
  <c r="G3400" i="2"/>
  <c r="H3400" i="2" s="1"/>
  <c r="C3400" i="2"/>
  <c r="I3399" i="2"/>
  <c r="G3399" i="2"/>
  <c r="H3399" i="2" s="1"/>
  <c r="C3399" i="2"/>
  <c r="I3398" i="2"/>
  <c r="G3398" i="2"/>
  <c r="H3398" i="2" s="1"/>
  <c r="C3398" i="2"/>
  <c r="I3397" i="2"/>
  <c r="G3397" i="2"/>
  <c r="H3397" i="2" s="1"/>
  <c r="C3397" i="2"/>
  <c r="I3396" i="2"/>
  <c r="G3396" i="2"/>
  <c r="H3396" i="2" s="1"/>
  <c r="C3396" i="2"/>
  <c r="I3395" i="2"/>
  <c r="G3395" i="2"/>
  <c r="H3395" i="2" s="1"/>
  <c r="C3395" i="2"/>
  <c r="I3394" i="2"/>
  <c r="G3394" i="2"/>
  <c r="H3394" i="2" s="1"/>
  <c r="C3394" i="2"/>
  <c r="I3393" i="2"/>
  <c r="G3393" i="2"/>
  <c r="H3393" i="2" s="1"/>
  <c r="C3393" i="2"/>
  <c r="I3392" i="2"/>
  <c r="G3392" i="2"/>
  <c r="H3392" i="2" s="1"/>
  <c r="C3392" i="2"/>
  <c r="I3391" i="2"/>
  <c r="G3391" i="2"/>
  <c r="H3391" i="2" s="1"/>
  <c r="C3391" i="2"/>
  <c r="I3390" i="2"/>
  <c r="G3390" i="2"/>
  <c r="H3390" i="2" s="1"/>
  <c r="C3390" i="2"/>
  <c r="I3389" i="2"/>
  <c r="G3389" i="2"/>
  <c r="H3389" i="2" s="1"/>
  <c r="C3389" i="2"/>
  <c r="I3388" i="2"/>
  <c r="G3388" i="2"/>
  <c r="H3388" i="2" s="1"/>
  <c r="C3388" i="2"/>
  <c r="I3387" i="2"/>
  <c r="G3387" i="2"/>
  <c r="H3387" i="2" s="1"/>
  <c r="C3387" i="2"/>
  <c r="I3386" i="2"/>
  <c r="G3386" i="2"/>
  <c r="H3386" i="2" s="1"/>
  <c r="C3386" i="2"/>
  <c r="I3385" i="2"/>
  <c r="G3385" i="2"/>
  <c r="H3385" i="2" s="1"/>
  <c r="C3385" i="2"/>
  <c r="I3384" i="2"/>
  <c r="G3384" i="2"/>
  <c r="H3384" i="2" s="1"/>
  <c r="C3384" i="2"/>
  <c r="I3383" i="2"/>
  <c r="G3383" i="2"/>
  <c r="H3383" i="2" s="1"/>
  <c r="C3383" i="2"/>
  <c r="I3382" i="2"/>
  <c r="G3382" i="2"/>
  <c r="H3382" i="2" s="1"/>
  <c r="C3382" i="2"/>
  <c r="I3381" i="2"/>
  <c r="G3381" i="2"/>
  <c r="H3381" i="2" s="1"/>
  <c r="C3381" i="2"/>
  <c r="I3380" i="2"/>
  <c r="G3380" i="2"/>
  <c r="H3380" i="2" s="1"/>
  <c r="C3380" i="2"/>
  <c r="I3379" i="2"/>
  <c r="G3379" i="2"/>
  <c r="H3379" i="2" s="1"/>
  <c r="C3379" i="2"/>
  <c r="I3378" i="2"/>
  <c r="G3378" i="2"/>
  <c r="H3378" i="2" s="1"/>
  <c r="C3378" i="2"/>
  <c r="I3377" i="2"/>
  <c r="G3377" i="2"/>
  <c r="H3377" i="2" s="1"/>
  <c r="C3377" i="2"/>
  <c r="I3376" i="2"/>
  <c r="G3376" i="2"/>
  <c r="H3376" i="2" s="1"/>
  <c r="C3376" i="2"/>
  <c r="I3375" i="2"/>
  <c r="G3375" i="2"/>
  <c r="H3375" i="2" s="1"/>
  <c r="C3375" i="2"/>
  <c r="I3374" i="2"/>
  <c r="G3374" i="2"/>
  <c r="H3374" i="2" s="1"/>
  <c r="C3374" i="2"/>
  <c r="I3373" i="2"/>
  <c r="G3373" i="2"/>
  <c r="H3373" i="2" s="1"/>
  <c r="C3373" i="2"/>
  <c r="I3372" i="2"/>
  <c r="G3372" i="2"/>
  <c r="H3372" i="2" s="1"/>
  <c r="C3372" i="2"/>
  <c r="I3371" i="2"/>
  <c r="G3371" i="2"/>
  <c r="H3371" i="2" s="1"/>
  <c r="C3371" i="2"/>
  <c r="I3370" i="2"/>
  <c r="G3370" i="2"/>
  <c r="H3370" i="2" s="1"/>
  <c r="C3370" i="2"/>
  <c r="I3369" i="2"/>
  <c r="G3369" i="2"/>
  <c r="H3369" i="2" s="1"/>
  <c r="C3369" i="2"/>
  <c r="I3368" i="2"/>
  <c r="G3368" i="2"/>
  <c r="H3368" i="2" s="1"/>
  <c r="C3368" i="2"/>
  <c r="I3367" i="2"/>
  <c r="G3367" i="2"/>
  <c r="H3367" i="2" s="1"/>
  <c r="C3367" i="2"/>
  <c r="I3366" i="2"/>
  <c r="G3366" i="2"/>
  <c r="H3366" i="2" s="1"/>
  <c r="C3366" i="2"/>
  <c r="I3365" i="2"/>
  <c r="G3365" i="2"/>
  <c r="H3365" i="2" s="1"/>
  <c r="C3365" i="2"/>
  <c r="I3364" i="2"/>
  <c r="G3364" i="2"/>
  <c r="H3364" i="2" s="1"/>
  <c r="C3364" i="2"/>
  <c r="I3363" i="2"/>
  <c r="G3363" i="2"/>
  <c r="H3363" i="2" s="1"/>
  <c r="C3363" i="2"/>
  <c r="I3362" i="2"/>
  <c r="G3362" i="2"/>
  <c r="H3362" i="2" s="1"/>
  <c r="C3362" i="2"/>
  <c r="I3361" i="2"/>
  <c r="G3361" i="2"/>
  <c r="H3361" i="2" s="1"/>
  <c r="C3361" i="2"/>
  <c r="I3360" i="2"/>
  <c r="G3360" i="2"/>
  <c r="H3360" i="2" s="1"/>
  <c r="C3360" i="2"/>
  <c r="I3359" i="2"/>
  <c r="G3359" i="2"/>
  <c r="H3359" i="2" s="1"/>
  <c r="C3359" i="2"/>
  <c r="I3358" i="2"/>
  <c r="G3358" i="2"/>
  <c r="H3358" i="2" s="1"/>
  <c r="C3358" i="2"/>
  <c r="I3357" i="2"/>
  <c r="G3357" i="2"/>
  <c r="H3357" i="2" s="1"/>
  <c r="C3357" i="2"/>
  <c r="I3356" i="2"/>
  <c r="G3356" i="2"/>
  <c r="H3356" i="2" s="1"/>
  <c r="C3356" i="2"/>
  <c r="I3355" i="2"/>
  <c r="G3355" i="2"/>
  <c r="H3355" i="2" s="1"/>
  <c r="C3355" i="2"/>
  <c r="I3354" i="2"/>
  <c r="G3354" i="2"/>
  <c r="H3354" i="2" s="1"/>
  <c r="C3354" i="2"/>
  <c r="I3353" i="2"/>
  <c r="G3353" i="2"/>
  <c r="H3353" i="2" s="1"/>
  <c r="C3353" i="2"/>
  <c r="I3352" i="2"/>
  <c r="G3352" i="2"/>
  <c r="H3352" i="2" s="1"/>
  <c r="C3352" i="2"/>
  <c r="I3351" i="2"/>
  <c r="G3351" i="2"/>
  <c r="H3351" i="2" s="1"/>
  <c r="C3351" i="2"/>
  <c r="I3350" i="2"/>
  <c r="G3350" i="2"/>
  <c r="H3350" i="2" s="1"/>
  <c r="C3350" i="2"/>
  <c r="I3349" i="2"/>
  <c r="G3349" i="2"/>
  <c r="H3349" i="2" s="1"/>
  <c r="C3349" i="2"/>
  <c r="I3348" i="2"/>
  <c r="G3348" i="2"/>
  <c r="H3348" i="2" s="1"/>
  <c r="C3348" i="2"/>
  <c r="I3347" i="2"/>
  <c r="G3347" i="2"/>
  <c r="H3347" i="2" s="1"/>
  <c r="C3347" i="2"/>
  <c r="I3346" i="2"/>
  <c r="G3346" i="2"/>
  <c r="H3346" i="2" s="1"/>
  <c r="C3346" i="2"/>
  <c r="I3345" i="2"/>
  <c r="G3345" i="2"/>
  <c r="H3345" i="2" s="1"/>
  <c r="C3345" i="2"/>
  <c r="I3344" i="2"/>
  <c r="G3344" i="2"/>
  <c r="H3344" i="2" s="1"/>
  <c r="C3344" i="2"/>
  <c r="I3343" i="2"/>
  <c r="G3343" i="2"/>
  <c r="H3343" i="2" s="1"/>
  <c r="C3343" i="2"/>
  <c r="I3342" i="2"/>
  <c r="G3342" i="2"/>
  <c r="H3342" i="2" s="1"/>
  <c r="C3342" i="2"/>
  <c r="I3341" i="2"/>
  <c r="G3341" i="2"/>
  <c r="H3341" i="2" s="1"/>
  <c r="C3341" i="2"/>
  <c r="I3340" i="2"/>
  <c r="G3340" i="2"/>
  <c r="H3340" i="2" s="1"/>
  <c r="C3340" i="2"/>
  <c r="I3339" i="2"/>
  <c r="G3339" i="2"/>
  <c r="H3339" i="2" s="1"/>
  <c r="C3339" i="2"/>
  <c r="I3338" i="2"/>
  <c r="G3338" i="2"/>
  <c r="H3338" i="2" s="1"/>
  <c r="C3338" i="2"/>
  <c r="I3337" i="2"/>
  <c r="G3337" i="2"/>
  <c r="H3337" i="2" s="1"/>
  <c r="C3337" i="2"/>
  <c r="I3336" i="2"/>
  <c r="G3336" i="2"/>
  <c r="H3336" i="2" s="1"/>
  <c r="C3336" i="2"/>
  <c r="I3335" i="2"/>
  <c r="G3335" i="2"/>
  <c r="H3335" i="2" s="1"/>
  <c r="C3335" i="2"/>
  <c r="I3334" i="2"/>
  <c r="G3334" i="2"/>
  <c r="H3334" i="2" s="1"/>
  <c r="C3334" i="2"/>
  <c r="I3333" i="2"/>
  <c r="G3333" i="2"/>
  <c r="H3333" i="2" s="1"/>
  <c r="C3333" i="2"/>
  <c r="I3332" i="2"/>
  <c r="G3332" i="2"/>
  <c r="H3332" i="2" s="1"/>
  <c r="C3332" i="2"/>
  <c r="I3331" i="2"/>
  <c r="G3331" i="2"/>
  <c r="H3331" i="2" s="1"/>
  <c r="C3331" i="2"/>
  <c r="I3330" i="2"/>
  <c r="G3330" i="2"/>
  <c r="H3330" i="2" s="1"/>
  <c r="C3330" i="2"/>
  <c r="I3329" i="2"/>
  <c r="G3329" i="2"/>
  <c r="H3329" i="2" s="1"/>
  <c r="C3329" i="2"/>
  <c r="I3328" i="2"/>
  <c r="H3328" i="2"/>
  <c r="G3328" i="2"/>
  <c r="C3328" i="2"/>
  <c r="I3327" i="2"/>
  <c r="G3327" i="2"/>
  <c r="H3327" i="2" s="1"/>
  <c r="C3327" i="2"/>
  <c r="I3326" i="2"/>
  <c r="G3326" i="2"/>
  <c r="H3326" i="2" s="1"/>
  <c r="C3326" i="2"/>
  <c r="I3325" i="2"/>
  <c r="G3325" i="2"/>
  <c r="H3325" i="2" s="1"/>
  <c r="C3325" i="2"/>
  <c r="I3324" i="2"/>
  <c r="G3324" i="2"/>
  <c r="H3324" i="2" s="1"/>
  <c r="C3324" i="2"/>
  <c r="I3323" i="2"/>
  <c r="G3323" i="2"/>
  <c r="H3323" i="2" s="1"/>
  <c r="C3323" i="2"/>
  <c r="I3322" i="2"/>
  <c r="G3322" i="2"/>
  <c r="H3322" i="2" s="1"/>
  <c r="C3322" i="2"/>
  <c r="I3321" i="2"/>
  <c r="G3321" i="2"/>
  <c r="H3321" i="2" s="1"/>
  <c r="C3321" i="2"/>
  <c r="I3320" i="2"/>
  <c r="G3320" i="2"/>
  <c r="H3320" i="2" s="1"/>
  <c r="C3320" i="2"/>
  <c r="I3319" i="2"/>
  <c r="G3319" i="2"/>
  <c r="H3319" i="2" s="1"/>
  <c r="C3319" i="2"/>
  <c r="I3318" i="2"/>
  <c r="G3318" i="2"/>
  <c r="H3318" i="2" s="1"/>
  <c r="C3318" i="2"/>
  <c r="I3317" i="2"/>
  <c r="G3317" i="2"/>
  <c r="H3317" i="2" s="1"/>
  <c r="C3317" i="2"/>
  <c r="I3316" i="2"/>
  <c r="G3316" i="2"/>
  <c r="H3316" i="2" s="1"/>
  <c r="C3316" i="2"/>
  <c r="I3315" i="2"/>
  <c r="G3315" i="2"/>
  <c r="H3315" i="2" s="1"/>
  <c r="C3315" i="2"/>
  <c r="I3314" i="2"/>
  <c r="G3314" i="2"/>
  <c r="H3314" i="2" s="1"/>
  <c r="C3314" i="2"/>
  <c r="I3313" i="2"/>
  <c r="G3313" i="2"/>
  <c r="H3313" i="2" s="1"/>
  <c r="C3313" i="2"/>
  <c r="I3312" i="2"/>
  <c r="G3312" i="2"/>
  <c r="H3312" i="2" s="1"/>
  <c r="C3312" i="2"/>
  <c r="I3311" i="2"/>
  <c r="G3311" i="2"/>
  <c r="H3311" i="2" s="1"/>
  <c r="C3311" i="2"/>
  <c r="I3310" i="2"/>
  <c r="G3310" i="2"/>
  <c r="H3310" i="2" s="1"/>
  <c r="C3310" i="2"/>
  <c r="I3309" i="2"/>
  <c r="G3309" i="2"/>
  <c r="H3309" i="2" s="1"/>
  <c r="C3309" i="2"/>
  <c r="I3308" i="2"/>
  <c r="G3308" i="2"/>
  <c r="H3308" i="2" s="1"/>
  <c r="C3308" i="2"/>
  <c r="I3307" i="2"/>
  <c r="G3307" i="2"/>
  <c r="H3307" i="2" s="1"/>
  <c r="C3307" i="2"/>
  <c r="I3306" i="2"/>
  <c r="G3306" i="2"/>
  <c r="H3306" i="2" s="1"/>
  <c r="C3306" i="2"/>
  <c r="I3305" i="2"/>
  <c r="G3305" i="2"/>
  <c r="H3305" i="2" s="1"/>
  <c r="C3305" i="2"/>
  <c r="I3304" i="2"/>
  <c r="G3304" i="2"/>
  <c r="H3304" i="2" s="1"/>
  <c r="C3304" i="2"/>
  <c r="I3303" i="2"/>
  <c r="G3303" i="2"/>
  <c r="H3303" i="2" s="1"/>
  <c r="C3303" i="2"/>
  <c r="I3302" i="2"/>
  <c r="G3302" i="2"/>
  <c r="H3302" i="2" s="1"/>
  <c r="C3302" i="2"/>
  <c r="I3301" i="2"/>
  <c r="G3301" i="2"/>
  <c r="H3301" i="2" s="1"/>
  <c r="C3301" i="2"/>
  <c r="I3300" i="2"/>
  <c r="G3300" i="2"/>
  <c r="H3300" i="2" s="1"/>
  <c r="C3300" i="2"/>
  <c r="I3299" i="2"/>
  <c r="G3299" i="2"/>
  <c r="H3299" i="2" s="1"/>
  <c r="C3299" i="2"/>
  <c r="I3298" i="2"/>
  <c r="G3298" i="2"/>
  <c r="H3298" i="2" s="1"/>
  <c r="C3298" i="2"/>
  <c r="I3297" i="2"/>
  <c r="G3297" i="2"/>
  <c r="H3297" i="2" s="1"/>
  <c r="C3297" i="2"/>
  <c r="I3296" i="2"/>
  <c r="G3296" i="2"/>
  <c r="H3296" i="2" s="1"/>
  <c r="C3296" i="2"/>
  <c r="I3295" i="2"/>
  <c r="G3295" i="2"/>
  <c r="H3295" i="2" s="1"/>
  <c r="C3295" i="2"/>
  <c r="I3294" i="2"/>
  <c r="G3294" i="2"/>
  <c r="H3294" i="2" s="1"/>
  <c r="C3294" i="2"/>
  <c r="I3293" i="2"/>
  <c r="G3293" i="2"/>
  <c r="H3293" i="2" s="1"/>
  <c r="C3293" i="2"/>
  <c r="I3292" i="2"/>
  <c r="G3292" i="2"/>
  <c r="H3292" i="2" s="1"/>
  <c r="C3292" i="2"/>
  <c r="I3291" i="2"/>
  <c r="G3291" i="2"/>
  <c r="H3291" i="2" s="1"/>
  <c r="C3291" i="2"/>
  <c r="I3290" i="2"/>
  <c r="G3290" i="2"/>
  <c r="H3290" i="2" s="1"/>
  <c r="C3290" i="2"/>
  <c r="I3289" i="2"/>
  <c r="G3289" i="2"/>
  <c r="H3289" i="2" s="1"/>
  <c r="C3289" i="2"/>
  <c r="I3288" i="2"/>
  <c r="G3288" i="2"/>
  <c r="H3288" i="2" s="1"/>
  <c r="C3288" i="2"/>
  <c r="I3287" i="2"/>
  <c r="G3287" i="2"/>
  <c r="H3287" i="2" s="1"/>
  <c r="C3287" i="2"/>
  <c r="I3286" i="2"/>
  <c r="G3286" i="2"/>
  <c r="H3286" i="2" s="1"/>
  <c r="C3286" i="2"/>
  <c r="I3285" i="2"/>
  <c r="G3285" i="2"/>
  <c r="H3285" i="2" s="1"/>
  <c r="C3285" i="2"/>
  <c r="I3284" i="2"/>
  <c r="G3284" i="2"/>
  <c r="H3284" i="2" s="1"/>
  <c r="C3284" i="2"/>
  <c r="I3283" i="2"/>
  <c r="G3283" i="2"/>
  <c r="H3283" i="2" s="1"/>
  <c r="C3283" i="2"/>
  <c r="I3282" i="2"/>
  <c r="G3282" i="2"/>
  <c r="H3282" i="2" s="1"/>
  <c r="C3282" i="2"/>
  <c r="I3281" i="2"/>
  <c r="G3281" i="2"/>
  <c r="H3281" i="2" s="1"/>
  <c r="C3281" i="2"/>
  <c r="I3280" i="2"/>
  <c r="G3280" i="2"/>
  <c r="H3280" i="2" s="1"/>
  <c r="C3280" i="2"/>
  <c r="I3279" i="2"/>
  <c r="G3279" i="2"/>
  <c r="H3279" i="2" s="1"/>
  <c r="C3279" i="2"/>
  <c r="I3278" i="2"/>
  <c r="G3278" i="2"/>
  <c r="H3278" i="2" s="1"/>
  <c r="C3278" i="2"/>
  <c r="I3277" i="2"/>
  <c r="G3277" i="2"/>
  <c r="H3277" i="2" s="1"/>
  <c r="C3277" i="2"/>
  <c r="I3276" i="2"/>
  <c r="G3276" i="2"/>
  <c r="H3276" i="2" s="1"/>
  <c r="C3276" i="2"/>
  <c r="I3275" i="2"/>
  <c r="G3275" i="2"/>
  <c r="H3275" i="2" s="1"/>
  <c r="C3275" i="2"/>
  <c r="I3274" i="2"/>
  <c r="G3274" i="2"/>
  <c r="H3274" i="2" s="1"/>
  <c r="C3274" i="2"/>
  <c r="I3273" i="2"/>
  <c r="G3273" i="2"/>
  <c r="H3273" i="2" s="1"/>
  <c r="C3273" i="2"/>
  <c r="I3272" i="2"/>
  <c r="G3272" i="2"/>
  <c r="H3272" i="2" s="1"/>
  <c r="C3272" i="2"/>
  <c r="I3271" i="2"/>
  <c r="G3271" i="2"/>
  <c r="H3271" i="2" s="1"/>
  <c r="C3271" i="2"/>
  <c r="I3270" i="2"/>
  <c r="G3270" i="2"/>
  <c r="H3270" i="2" s="1"/>
  <c r="C3270" i="2"/>
  <c r="I3269" i="2"/>
  <c r="G3269" i="2"/>
  <c r="H3269" i="2" s="1"/>
  <c r="C3269" i="2"/>
  <c r="I3268" i="2"/>
  <c r="G3268" i="2"/>
  <c r="H3268" i="2" s="1"/>
  <c r="C3268" i="2"/>
  <c r="I3267" i="2"/>
  <c r="G3267" i="2"/>
  <c r="H3267" i="2" s="1"/>
  <c r="C3267" i="2"/>
  <c r="I3266" i="2"/>
  <c r="G3266" i="2"/>
  <c r="H3266" i="2" s="1"/>
  <c r="C3266" i="2"/>
  <c r="I3265" i="2"/>
  <c r="G3265" i="2"/>
  <c r="H3265" i="2" s="1"/>
  <c r="C3265" i="2"/>
  <c r="I3264" i="2"/>
  <c r="G3264" i="2"/>
  <c r="H3264" i="2" s="1"/>
  <c r="C3264" i="2"/>
  <c r="I3263" i="2"/>
  <c r="G3263" i="2"/>
  <c r="H3263" i="2" s="1"/>
  <c r="C3263" i="2"/>
  <c r="I3262" i="2"/>
  <c r="G3262" i="2"/>
  <c r="H3262" i="2" s="1"/>
  <c r="C3262" i="2"/>
  <c r="I3261" i="2"/>
  <c r="G3261" i="2"/>
  <c r="H3261" i="2" s="1"/>
  <c r="C3261" i="2"/>
  <c r="I3260" i="2"/>
  <c r="G3260" i="2"/>
  <c r="H3260" i="2" s="1"/>
  <c r="C3260" i="2"/>
  <c r="I3259" i="2"/>
  <c r="G3259" i="2"/>
  <c r="H3259" i="2" s="1"/>
  <c r="C3259" i="2"/>
  <c r="I3258" i="2"/>
  <c r="G3258" i="2"/>
  <c r="H3258" i="2" s="1"/>
  <c r="C3258" i="2"/>
  <c r="I3257" i="2"/>
  <c r="G3257" i="2"/>
  <c r="H3257" i="2" s="1"/>
  <c r="C3257" i="2"/>
  <c r="I3256" i="2"/>
  <c r="H3256" i="2"/>
  <c r="G3256" i="2"/>
  <c r="C3256" i="2"/>
  <c r="I3255" i="2"/>
  <c r="G3255" i="2"/>
  <c r="H3255" i="2" s="1"/>
  <c r="C3255" i="2"/>
  <c r="I3254" i="2"/>
  <c r="G3254" i="2"/>
  <c r="H3254" i="2" s="1"/>
  <c r="C3254" i="2"/>
  <c r="I3253" i="2"/>
  <c r="G3253" i="2"/>
  <c r="H3253" i="2" s="1"/>
  <c r="C3253" i="2"/>
  <c r="I3252" i="2"/>
  <c r="G3252" i="2"/>
  <c r="H3252" i="2" s="1"/>
  <c r="C3252" i="2"/>
  <c r="I3251" i="2"/>
  <c r="G3251" i="2"/>
  <c r="H3251" i="2" s="1"/>
  <c r="C3251" i="2"/>
  <c r="I3250" i="2"/>
  <c r="G3250" i="2"/>
  <c r="H3250" i="2" s="1"/>
  <c r="C3250" i="2"/>
  <c r="I3249" i="2"/>
  <c r="G3249" i="2"/>
  <c r="H3249" i="2" s="1"/>
  <c r="C3249" i="2"/>
  <c r="I3248" i="2"/>
  <c r="G3248" i="2"/>
  <c r="H3248" i="2" s="1"/>
  <c r="C3248" i="2"/>
  <c r="I3247" i="2"/>
  <c r="G3247" i="2"/>
  <c r="H3247" i="2" s="1"/>
  <c r="C3247" i="2"/>
  <c r="I3246" i="2"/>
  <c r="G3246" i="2"/>
  <c r="H3246" i="2" s="1"/>
  <c r="C3246" i="2"/>
  <c r="I3245" i="2"/>
  <c r="G3245" i="2"/>
  <c r="H3245" i="2" s="1"/>
  <c r="C3245" i="2"/>
  <c r="I3244" i="2"/>
  <c r="G3244" i="2"/>
  <c r="H3244" i="2" s="1"/>
  <c r="C3244" i="2"/>
  <c r="I3243" i="2"/>
  <c r="G3243" i="2"/>
  <c r="H3243" i="2" s="1"/>
  <c r="C3243" i="2"/>
  <c r="I3242" i="2"/>
  <c r="G3242" i="2"/>
  <c r="H3242" i="2" s="1"/>
  <c r="C3242" i="2"/>
  <c r="I3241" i="2"/>
  <c r="G3241" i="2"/>
  <c r="H3241" i="2" s="1"/>
  <c r="C3241" i="2"/>
  <c r="I3240" i="2"/>
  <c r="G3240" i="2"/>
  <c r="H3240" i="2" s="1"/>
  <c r="C3240" i="2"/>
  <c r="I3239" i="2"/>
  <c r="G3239" i="2"/>
  <c r="H3239" i="2" s="1"/>
  <c r="C3239" i="2"/>
  <c r="I3238" i="2"/>
  <c r="G3238" i="2"/>
  <c r="H3238" i="2" s="1"/>
  <c r="C3238" i="2"/>
  <c r="I3237" i="2"/>
  <c r="G3237" i="2"/>
  <c r="H3237" i="2" s="1"/>
  <c r="C3237" i="2"/>
  <c r="I3236" i="2"/>
  <c r="G3236" i="2"/>
  <c r="H3236" i="2" s="1"/>
  <c r="C3236" i="2"/>
  <c r="I3235" i="2"/>
  <c r="G3235" i="2"/>
  <c r="H3235" i="2" s="1"/>
  <c r="C3235" i="2"/>
  <c r="I3234" i="2"/>
  <c r="G3234" i="2"/>
  <c r="H3234" i="2" s="1"/>
  <c r="C3234" i="2"/>
  <c r="I3233" i="2"/>
  <c r="G3233" i="2"/>
  <c r="H3233" i="2" s="1"/>
  <c r="C3233" i="2"/>
  <c r="I3232" i="2"/>
  <c r="G3232" i="2"/>
  <c r="H3232" i="2" s="1"/>
  <c r="C3232" i="2"/>
  <c r="I3231" i="2"/>
  <c r="G3231" i="2"/>
  <c r="H3231" i="2" s="1"/>
  <c r="C3231" i="2"/>
  <c r="I3230" i="2"/>
  <c r="G3230" i="2"/>
  <c r="H3230" i="2" s="1"/>
  <c r="C3230" i="2"/>
  <c r="I3229" i="2"/>
  <c r="G3229" i="2"/>
  <c r="H3229" i="2" s="1"/>
  <c r="C3229" i="2"/>
  <c r="I3228" i="2"/>
  <c r="G3228" i="2"/>
  <c r="H3228" i="2" s="1"/>
  <c r="C3228" i="2"/>
  <c r="I3227" i="2"/>
  <c r="G3227" i="2"/>
  <c r="H3227" i="2" s="1"/>
  <c r="C3227" i="2"/>
  <c r="I3226" i="2"/>
  <c r="G3226" i="2"/>
  <c r="H3226" i="2" s="1"/>
  <c r="C3226" i="2"/>
  <c r="I3225" i="2"/>
  <c r="G3225" i="2"/>
  <c r="H3225" i="2" s="1"/>
  <c r="C3225" i="2"/>
  <c r="I3224" i="2"/>
  <c r="G3224" i="2"/>
  <c r="H3224" i="2" s="1"/>
  <c r="C3224" i="2"/>
  <c r="I3223" i="2"/>
  <c r="G3223" i="2"/>
  <c r="H3223" i="2" s="1"/>
  <c r="C3223" i="2"/>
  <c r="I3222" i="2"/>
  <c r="G3222" i="2"/>
  <c r="H3222" i="2" s="1"/>
  <c r="C3222" i="2"/>
  <c r="I3221" i="2"/>
  <c r="G3221" i="2"/>
  <c r="H3221" i="2" s="1"/>
  <c r="C3221" i="2"/>
  <c r="I3220" i="2"/>
  <c r="G3220" i="2"/>
  <c r="H3220" i="2" s="1"/>
  <c r="C3220" i="2"/>
  <c r="I3219" i="2"/>
  <c r="G3219" i="2"/>
  <c r="H3219" i="2" s="1"/>
  <c r="C3219" i="2"/>
  <c r="I3218" i="2"/>
  <c r="G3218" i="2"/>
  <c r="H3218" i="2" s="1"/>
  <c r="C3218" i="2"/>
  <c r="I3217" i="2"/>
  <c r="G3217" i="2"/>
  <c r="H3217" i="2" s="1"/>
  <c r="C3217" i="2"/>
  <c r="I3216" i="2"/>
  <c r="G3216" i="2"/>
  <c r="H3216" i="2" s="1"/>
  <c r="C3216" i="2"/>
  <c r="I3215" i="2"/>
  <c r="G3215" i="2"/>
  <c r="H3215" i="2" s="1"/>
  <c r="C3215" i="2"/>
  <c r="I3214" i="2"/>
  <c r="G3214" i="2"/>
  <c r="H3214" i="2" s="1"/>
  <c r="C3214" i="2"/>
  <c r="I3213" i="2"/>
  <c r="G3213" i="2"/>
  <c r="H3213" i="2" s="1"/>
  <c r="C3213" i="2"/>
  <c r="I3212" i="2"/>
  <c r="G3212" i="2"/>
  <c r="H3212" i="2" s="1"/>
  <c r="C3212" i="2"/>
  <c r="I3211" i="2"/>
  <c r="G3211" i="2"/>
  <c r="H3211" i="2" s="1"/>
  <c r="C3211" i="2"/>
  <c r="I3210" i="2"/>
  <c r="G3210" i="2"/>
  <c r="H3210" i="2" s="1"/>
  <c r="C3210" i="2"/>
  <c r="I3209" i="2"/>
  <c r="G3209" i="2"/>
  <c r="H3209" i="2" s="1"/>
  <c r="C3209" i="2"/>
  <c r="I3208" i="2"/>
  <c r="G3208" i="2"/>
  <c r="H3208" i="2" s="1"/>
  <c r="C3208" i="2"/>
  <c r="I3207" i="2"/>
  <c r="G3207" i="2"/>
  <c r="H3207" i="2" s="1"/>
  <c r="C3207" i="2"/>
  <c r="I3206" i="2"/>
  <c r="G3206" i="2"/>
  <c r="H3206" i="2" s="1"/>
  <c r="C3206" i="2"/>
  <c r="I3205" i="2"/>
  <c r="G3205" i="2"/>
  <c r="H3205" i="2" s="1"/>
  <c r="C3205" i="2"/>
  <c r="I3204" i="2"/>
  <c r="G3204" i="2"/>
  <c r="H3204" i="2" s="1"/>
  <c r="C3204" i="2"/>
  <c r="I3203" i="2"/>
  <c r="G3203" i="2"/>
  <c r="H3203" i="2" s="1"/>
  <c r="C3203" i="2"/>
  <c r="I3202" i="2"/>
  <c r="G3202" i="2"/>
  <c r="H3202" i="2" s="1"/>
  <c r="C3202" i="2"/>
  <c r="I3201" i="2"/>
  <c r="G3201" i="2"/>
  <c r="H3201" i="2" s="1"/>
  <c r="C3201" i="2"/>
  <c r="I3200" i="2"/>
  <c r="G3200" i="2"/>
  <c r="H3200" i="2" s="1"/>
  <c r="C3200" i="2"/>
  <c r="I3199" i="2"/>
  <c r="G3199" i="2"/>
  <c r="H3199" i="2" s="1"/>
  <c r="C3199" i="2"/>
  <c r="I3198" i="2"/>
  <c r="G3198" i="2"/>
  <c r="H3198" i="2" s="1"/>
  <c r="C3198" i="2"/>
  <c r="I3197" i="2"/>
  <c r="G3197" i="2"/>
  <c r="H3197" i="2" s="1"/>
  <c r="C3197" i="2"/>
  <c r="I3196" i="2"/>
  <c r="G3196" i="2"/>
  <c r="H3196" i="2" s="1"/>
  <c r="C3196" i="2"/>
  <c r="I3195" i="2"/>
  <c r="G3195" i="2"/>
  <c r="H3195" i="2" s="1"/>
  <c r="C3195" i="2"/>
  <c r="I3194" i="2"/>
  <c r="G3194" i="2"/>
  <c r="H3194" i="2" s="1"/>
  <c r="C3194" i="2"/>
  <c r="I3193" i="2"/>
  <c r="G3193" i="2"/>
  <c r="H3193" i="2" s="1"/>
  <c r="C3193" i="2"/>
  <c r="I3192" i="2"/>
  <c r="G3192" i="2"/>
  <c r="H3192" i="2" s="1"/>
  <c r="C3192" i="2"/>
  <c r="I3191" i="2"/>
  <c r="G3191" i="2"/>
  <c r="H3191" i="2" s="1"/>
  <c r="C3191" i="2"/>
  <c r="I3190" i="2"/>
  <c r="G3190" i="2"/>
  <c r="H3190" i="2" s="1"/>
  <c r="C3190" i="2"/>
  <c r="I3189" i="2"/>
  <c r="G3189" i="2"/>
  <c r="H3189" i="2" s="1"/>
  <c r="C3189" i="2"/>
  <c r="I3188" i="2"/>
  <c r="G3188" i="2"/>
  <c r="H3188" i="2" s="1"/>
  <c r="C3188" i="2"/>
  <c r="I3187" i="2"/>
  <c r="G3187" i="2"/>
  <c r="H3187" i="2" s="1"/>
  <c r="C3187" i="2"/>
  <c r="I3186" i="2"/>
  <c r="G3186" i="2"/>
  <c r="H3186" i="2" s="1"/>
  <c r="C3186" i="2"/>
  <c r="I3185" i="2"/>
  <c r="G3185" i="2"/>
  <c r="H3185" i="2" s="1"/>
  <c r="C3185" i="2"/>
  <c r="I3184" i="2"/>
  <c r="G3184" i="2"/>
  <c r="H3184" i="2" s="1"/>
  <c r="C3184" i="2"/>
  <c r="I3183" i="2"/>
  <c r="G3183" i="2"/>
  <c r="H3183" i="2" s="1"/>
  <c r="C3183" i="2"/>
  <c r="I3182" i="2"/>
  <c r="G3182" i="2"/>
  <c r="H3182" i="2" s="1"/>
  <c r="C3182" i="2"/>
  <c r="I3181" i="2"/>
  <c r="G3181" i="2"/>
  <c r="H3181" i="2" s="1"/>
  <c r="C3181" i="2"/>
  <c r="I3180" i="2"/>
  <c r="G3180" i="2"/>
  <c r="H3180" i="2" s="1"/>
  <c r="C3180" i="2"/>
  <c r="I3179" i="2"/>
  <c r="G3179" i="2"/>
  <c r="H3179" i="2" s="1"/>
  <c r="C3179" i="2"/>
  <c r="I3178" i="2"/>
  <c r="G3178" i="2"/>
  <c r="H3178" i="2" s="1"/>
  <c r="C3178" i="2"/>
  <c r="I3177" i="2"/>
  <c r="G3177" i="2"/>
  <c r="H3177" i="2" s="1"/>
  <c r="C3177" i="2"/>
  <c r="I3176" i="2"/>
  <c r="G3176" i="2"/>
  <c r="H3176" i="2" s="1"/>
  <c r="C3176" i="2"/>
  <c r="I3175" i="2"/>
  <c r="G3175" i="2"/>
  <c r="H3175" i="2" s="1"/>
  <c r="C3175" i="2"/>
  <c r="I3174" i="2"/>
  <c r="G3174" i="2"/>
  <c r="H3174" i="2" s="1"/>
  <c r="C3174" i="2"/>
  <c r="I3173" i="2"/>
  <c r="G3173" i="2"/>
  <c r="H3173" i="2" s="1"/>
  <c r="C3173" i="2"/>
  <c r="I3172" i="2"/>
  <c r="G3172" i="2"/>
  <c r="H3172" i="2" s="1"/>
  <c r="C3172" i="2"/>
  <c r="I3171" i="2"/>
  <c r="G3171" i="2"/>
  <c r="H3171" i="2" s="1"/>
  <c r="C3171" i="2"/>
  <c r="I3170" i="2"/>
  <c r="G3170" i="2"/>
  <c r="H3170" i="2" s="1"/>
  <c r="C3170" i="2"/>
  <c r="I3169" i="2"/>
  <c r="G3169" i="2"/>
  <c r="H3169" i="2" s="1"/>
  <c r="C3169" i="2"/>
  <c r="I3168" i="2"/>
  <c r="G3168" i="2"/>
  <c r="H3168" i="2" s="1"/>
  <c r="C3168" i="2"/>
  <c r="I3167" i="2"/>
  <c r="G3167" i="2"/>
  <c r="H3167" i="2" s="1"/>
  <c r="C3167" i="2"/>
  <c r="I3166" i="2"/>
  <c r="G3166" i="2"/>
  <c r="H3166" i="2" s="1"/>
  <c r="C3166" i="2"/>
  <c r="I3165" i="2"/>
  <c r="G3165" i="2"/>
  <c r="H3165" i="2" s="1"/>
  <c r="C3165" i="2"/>
  <c r="I3164" i="2"/>
  <c r="G3164" i="2"/>
  <c r="H3164" i="2" s="1"/>
  <c r="C3164" i="2"/>
  <c r="I3163" i="2"/>
  <c r="G3163" i="2"/>
  <c r="H3163" i="2" s="1"/>
  <c r="C3163" i="2"/>
  <c r="I3162" i="2"/>
  <c r="G3162" i="2"/>
  <c r="H3162" i="2" s="1"/>
  <c r="C3162" i="2"/>
  <c r="I3161" i="2"/>
  <c r="G3161" i="2"/>
  <c r="H3161" i="2" s="1"/>
  <c r="C3161" i="2"/>
  <c r="I3160" i="2"/>
  <c r="G3160" i="2"/>
  <c r="H3160" i="2" s="1"/>
  <c r="C3160" i="2"/>
  <c r="I3159" i="2"/>
  <c r="G3159" i="2"/>
  <c r="H3159" i="2" s="1"/>
  <c r="C3159" i="2"/>
  <c r="I3158" i="2"/>
  <c r="G3158" i="2"/>
  <c r="H3158" i="2" s="1"/>
  <c r="C3158" i="2"/>
  <c r="I3157" i="2"/>
  <c r="G3157" i="2"/>
  <c r="H3157" i="2" s="1"/>
  <c r="C3157" i="2"/>
  <c r="I3156" i="2"/>
  <c r="G3156" i="2"/>
  <c r="H3156" i="2" s="1"/>
  <c r="C3156" i="2"/>
  <c r="I3155" i="2"/>
  <c r="G3155" i="2"/>
  <c r="H3155" i="2" s="1"/>
  <c r="C3155" i="2"/>
  <c r="I3154" i="2"/>
  <c r="G3154" i="2"/>
  <c r="H3154" i="2" s="1"/>
  <c r="C3154" i="2"/>
  <c r="I3153" i="2"/>
  <c r="G3153" i="2"/>
  <c r="H3153" i="2" s="1"/>
  <c r="C3153" i="2"/>
  <c r="I3152" i="2"/>
  <c r="G3152" i="2"/>
  <c r="H3152" i="2" s="1"/>
  <c r="C3152" i="2"/>
  <c r="I3151" i="2"/>
  <c r="G3151" i="2"/>
  <c r="H3151" i="2" s="1"/>
  <c r="C3151" i="2"/>
  <c r="I3150" i="2"/>
  <c r="G3150" i="2"/>
  <c r="H3150" i="2" s="1"/>
  <c r="C3150" i="2"/>
  <c r="I3149" i="2"/>
  <c r="G3149" i="2"/>
  <c r="H3149" i="2" s="1"/>
  <c r="C3149" i="2"/>
  <c r="I3148" i="2"/>
  <c r="G3148" i="2"/>
  <c r="H3148" i="2" s="1"/>
  <c r="C3148" i="2"/>
  <c r="I3147" i="2"/>
  <c r="G3147" i="2"/>
  <c r="H3147" i="2" s="1"/>
  <c r="C3147" i="2"/>
  <c r="I3146" i="2"/>
  <c r="G3146" i="2"/>
  <c r="H3146" i="2" s="1"/>
  <c r="C3146" i="2"/>
  <c r="I3145" i="2"/>
  <c r="G3145" i="2"/>
  <c r="H3145" i="2" s="1"/>
  <c r="C3145" i="2"/>
  <c r="I3144" i="2"/>
  <c r="G3144" i="2"/>
  <c r="H3144" i="2" s="1"/>
  <c r="C3144" i="2"/>
  <c r="I3143" i="2"/>
  <c r="G3143" i="2"/>
  <c r="H3143" i="2" s="1"/>
  <c r="C3143" i="2"/>
  <c r="I3142" i="2"/>
  <c r="G3142" i="2"/>
  <c r="H3142" i="2" s="1"/>
  <c r="C3142" i="2"/>
  <c r="I3141" i="2"/>
  <c r="G3141" i="2"/>
  <c r="H3141" i="2" s="1"/>
  <c r="C3141" i="2"/>
  <c r="I3140" i="2"/>
  <c r="G3140" i="2"/>
  <c r="H3140" i="2" s="1"/>
  <c r="C3140" i="2"/>
  <c r="I3139" i="2"/>
  <c r="G3139" i="2"/>
  <c r="H3139" i="2" s="1"/>
  <c r="C3139" i="2"/>
  <c r="I3138" i="2"/>
  <c r="G3138" i="2"/>
  <c r="H3138" i="2" s="1"/>
  <c r="C3138" i="2"/>
  <c r="I3137" i="2"/>
  <c r="G3137" i="2"/>
  <c r="H3137" i="2" s="1"/>
  <c r="C3137" i="2"/>
  <c r="I3136" i="2"/>
  <c r="G3136" i="2"/>
  <c r="H3136" i="2" s="1"/>
  <c r="C3136" i="2"/>
  <c r="I3135" i="2"/>
  <c r="G3135" i="2"/>
  <c r="H3135" i="2" s="1"/>
  <c r="C3135" i="2"/>
  <c r="I3134" i="2"/>
  <c r="G3134" i="2"/>
  <c r="H3134" i="2" s="1"/>
  <c r="C3134" i="2"/>
  <c r="I3133" i="2"/>
  <c r="G3133" i="2"/>
  <c r="H3133" i="2" s="1"/>
  <c r="C3133" i="2"/>
  <c r="I3132" i="2"/>
  <c r="G3132" i="2"/>
  <c r="H3132" i="2" s="1"/>
  <c r="C3132" i="2"/>
  <c r="I3131" i="2"/>
  <c r="G3131" i="2"/>
  <c r="H3131" i="2" s="1"/>
  <c r="C3131" i="2"/>
  <c r="I3130" i="2"/>
  <c r="G3130" i="2"/>
  <c r="H3130" i="2" s="1"/>
  <c r="C3130" i="2"/>
  <c r="I3129" i="2"/>
  <c r="G3129" i="2"/>
  <c r="H3129" i="2" s="1"/>
  <c r="C3129" i="2"/>
  <c r="I3128" i="2"/>
  <c r="G3128" i="2"/>
  <c r="H3128" i="2" s="1"/>
  <c r="C3128" i="2"/>
  <c r="I3127" i="2"/>
  <c r="G3127" i="2"/>
  <c r="H3127" i="2" s="1"/>
  <c r="C3127" i="2"/>
  <c r="I3126" i="2"/>
  <c r="G3126" i="2"/>
  <c r="H3126" i="2" s="1"/>
  <c r="C3126" i="2"/>
  <c r="I3125" i="2"/>
  <c r="G3125" i="2"/>
  <c r="H3125" i="2" s="1"/>
  <c r="C3125" i="2"/>
  <c r="I3124" i="2"/>
  <c r="G3124" i="2"/>
  <c r="H3124" i="2" s="1"/>
  <c r="C3124" i="2"/>
  <c r="I3123" i="2"/>
  <c r="G3123" i="2"/>
  <c r="H3123" i="2" s="1"/>
  <c r="C3123" i="2"/>
  <c r="I3122" i="2"/>
  <c r="G3122" i="2"/>
  <c r="H3122" i="2" s="1"/>
  <c r="C3122" i="2"/>
  <c r="I3121" i="2"/>
  <c r="G3121" i="2"/>
  <c r="H3121" i="2" s="1"/>
  <c r="C3121" i="2"/>
  <c r="I3120" i="2"/>
  <c r="G3120" i="2"/>
  <c r="H3120" i="2" s="1"/>
  <c r="C3120" i="2"/>
  <c r="I3119" i="2"/>
  <c r="G3119" i="2"/>
  <c r="H3119" i="2" s="1"/>
  <c r="C3119" i="2"/>
  <c r="I3118" i="2"/>
  <c r="G3118" i="2"/>
  <c r="H3118" i="2" s="1"/>
  <c r="C3118" i="2"/>
  <c r="I3117" i="2"/>
  <c r="G3117" i="2"/>
  <c r="H3117" i="2" s="1"/>
  <c r="C3117" i="2"/>
  <c r="I3116" i="2"/>
  <c r="G3116" i="2"/>
  <c r="H3116" i="2" s="1"/>
  <c r="C3116" i="2"/>
  <c r="I3115" i="2"/>
  <c r="G3115" i="2"/>
  <c r="H3115" i="2" s="1"/>
  <c r="C3115" i="2"/>
  <c r="I3114" i="2"/>
  <c r="G3114" i="2"/>
  <c r="H3114" i="2" s="1"/>
  <c r="C3114" i="2"/>
  <c r="I3113" i="2"/>
  <c r="G3113" i="2"/>
  <c r="H3113" i="2" s="1"/>
  <c r="C3113" i="2"/>
  <c r="I3112" i="2"/>
  <c r="G3112" i="2"/>
  <c r="H3112" i="2" s="1"/>
  <c r="C3112" i="2"/>
  <c r="I3111" i="2"/>
  <c r="G3111" i="2"/>
  <c r="H3111" i="2" s="1"/>
  <c r="C3111" i="2"/>
  <c r="I3110" i="2"/>
  <c r="G3110" i="2"/>
  <c r="H3110" i="2" s="1"/>
  <c r="C3110" i="2"/>
  <c r="I3109" i="2"/>
  <c r="G3109" i="2"/>
  <c r="H3109" i="2" s="1"/>
  <c r="C3109" i="2"/>
  <c r="I3108" i="2"/>
  <c r="G3108" i="2"/>
  <c r="H3108" i="2" s="1"/>
  <c r="C3108" i="2"/>
  <c r="I3107" i="2"/>
  <c r="G3107" i="2"/>
  <c r="H3107" i="2" s="1"/>
  <c r="C3107" i="2"/>
  <c r="I3106" i="2"/>
  <c r="G3106" i="2"/>
  <c r="H3106" i="2" s="1"/>
  <c r="C3106" i="2"/>
  <c r="I3105" i="2"/>
  <c r="G3105" i="2"/>
  <c r="H3105" i="2" s="1"/>
  <c r="C3105" i="2"/>
  <c r="I3104" i="2"/>
  <c r="G3104" i="2"/>
  <c r="H3104" i="2" s="1"/>
  <c r="C3104" i="2"/>
  <c r="I3103" i="2"/>
  <c r="G3103" i="2"/>
  <c r="H3103" i="2" s="1"/>
  <c r="C3103" i="2"/>
  <c r="I3102" i="2"/>
  <c r="G3102" i="2"/>
  <c r="H3102" i="2" s="1"/>
  <c r="C3102" i="2"/>
  <c r="I3101" i="2"/>
  <c r="G3101" i="2"/>
  <c r="H3101" i="2" s="1"/>
  <c r="C3101" i="2"/>
  <c r="I3100" i="2"/>
  <c r="G3100" i="2"/>
  <c r="H3100" i="2" s="1"/>
  <c r="C3100" i="2"/>
  <c r="I3099" i="2"/>
  <c r="G3099" i="2"/>
  <c r="H3099" i="2" s="1"/>
  <c r="C3099" i="2"/>
  <c r="I3098" i="2"/>
  <c r="G3098" i="2"/>
  <c r="H3098" i="2" s="1"/>
  <c r="C3098" i="2"/>
  <c r="I3097" i="2"/>
  <c r="G3097" i="2"/>
  <c r="H3097" i="2" s="1"/>
  <c r="C3097" i="2"/>
  <c r="I3096" i="2"/>
  <c r="H3096" i="2"/>
  <c r="G3096" i="2"/>
  <c r="C3096" i="2"/>
  <c r="I3095" i="2"/>
  <c r="G3095" i="2"/>
  <c r="H3095" i="2" s="1"/>
  <c r="C3095" i="2"/>
  <c r="I3094" i="2"/>
  <c r="G3094" i="2"/>
  <c r="H3094" i="2" s="1"/>
  <c r="C3094" i="2"/>
  <c r="I3093" i="2"/>
  <c r="G3093" i="2"/>
  <c r="H3093" i="2" s="1"/>
  <c r="C3093" i="2"/>
  <c r="I3092" i="2"/>
  <c r="G3092" i="2"/>
  <c r="H3092" i="2" s="1"/>
  <c r="C3092" i="2"/>
  <c r="I3091" i="2"/>
  <c r="G3091" i="2"/>
  <c r="H3091" i="2" s="1"/>
  <c r="C3091" i="2"/>
  <c r="I3090" i="2"/>
  <c r="G3090" i="2"/>
  <c r="H3090" i="2" s="1"/>
  <c r="C3090" i="2"/>
  <c r="I3089" i="2"/>
  <c r="G3089" i="2"/>
  <c r="H3089" i="2" s="1"/>
  <c r="C3089" i="2"/>
  <c r="I3088" i="2"/>
  <c r="G3088" i="2"/>
  <c r="H3088" i="2" s="1"/>
  <c r="C3088" i="2"/>
  <c r="I3087" i="2"/>
  <c r="G3087" i="2"/>
  <c r="H3087" i="2" s="1"/>
  <c r="C3087" i="2"/>
  <c r="I3086" i="2"/>
  <c r="G3086" i="2"/>
  <c r="H3086" i="2" s="1"/>
  <c r="C3086" i="2"/>
  <c r="I3085" i="2"/>
  <c r="G3085" i="2"/>
  <c r="H3085" i="2" s="1"/>
  <c r="C3085" i="2"/>
  <c r="I3084" i="2"/>
  <c r="G3084" i="2"/>
  <c r="H3084" i="2" s="1"/>
  <c r="C3084" i="2"/>
  <c r="I3083" i="2"/>
  <c r="G3083" i="2"/>
  <c r="H3083" i="2" s="1"/>
  <c r="C3083" i="2"/>
  <c r="I3082" i="2"/>
  <c r="G3082" i="2"/>
  <c r="H3082" i="2" s="1"/>
  <c r="C3082" i="2"/>
  <c r="I3081" i="2"/>
  <c r="G3081" i="2"/>
  <c r="H3081" i="2" s="1"/>
  <c r="C3081" i="2"/>
  <c r="I3080" i="2"/>
  <c r="G3080" i="2"/>
  <c r="H3080" i="2" s="1"/>
  <c r="C3080" i="2"/>
  <c r="I3079" i="2"/>
  <c r="G3079" i="2"/>
  <c r="H3079" i="2" s="1"/>
  <c r="C3079" i="2"/>
  <c r="I3078" i="2"/>
  <c r="G3078" i="2"/>
  <c r="H3078" i="2" s="1"/>
  <c r="C3078" i="2"/>
  <c r="I3077" i="2"/>
  <c r="G3077" i="2"/>
  <c r="H3077" i="2" s="1"/>
  <c r="C3077" i="2"/>
  <c r="I3076" i="2"/>
  <c r="G3076" i="2"/>
  <c r="H3076" i="2" s="1"/>
  <c r="C3076" i="2"/>
  <c r="I3075" i="2"/>
  <c r="G3075" i="2"/>
  <c r="H3075" i="2" s="1"/>
  <c r="C3075" i="2"/>
  <c r="I3074" i="2"/>
  <c r="G3074" i="2"/>
  <c r="H3074" i="2" s="1"/>
  <c r="C3074" i="2"/>
  <c r="I3073" i="2"/>
  <c r="G3073" i="2"/>
  <c r="H3073" i="2" s="1"/>
  <c r="C3073" i="2"/>
  <c r="I3072" i="2"/>
  <c r="G3072" i="2"/>
  <c r="H3072" i="2" s="1"/>
  <c r="C3072" i="2"/>
  <c r="I3071" i="2"/>
  <c r="G3071" i="2"/>
  <c r="H3071" i="2" s="1"/>
  <c r="C3071" i="2"/>
  <c r="I3070" i="2"/>
  <c r="G3070" i="2"/>
  <c r="H3070" i="2" s="1"/>
  <c r="C3070" i="2"/>
  <c r="I3069" i="2"/>
  <c r="G3069" i="2"/>
  <c r="H3069" i="2" s="1"/>
  <c r="C3069" i="2"/>
  <c r="I3068" i="2"/>
  <c r="G3068" i="2"/>
  <c r="H3068" i="2" s="1"/>
  <c r="C3068" i="2"/>
  <c r="I3067" i="2"/>
  <c r="G3067" i="2"/>
  <c r="H3067" i="2" s="1"/>
  <c r="C3067" i="2"/>
  <c r="I3066" i="2"/>
  <c r="G3066" i="2"/>
  <c r="H3066" i="2" s="1"/>
  <c r="C3066" i="2"/>
  <c r="I3065" i="2"/>
  <c r="G3065" i="2"/>
  <c r="H3065" i="2" s="1"/>
  <c r="C3065" i="2"/>
  <c r="I3064" i="2"/>
  <c r="G3064" i="2"/>
  <c r="H3064" i="2" s="1"/>
  <c r="C3064" i="2"/>
  <c r="I3063" i="2"/>
  <c r="G3063" i="2"/>
  <c r="H3063" i="2" s="1"/>
  <c r="C3063" i="2"/>
  <c r="I3062" i="2"/>
  <c r="G3062" i="2"/>
  <c r="H3062" i="2" s="1"/>
  <c r="C3062" i="2"/>
  <c r="I3061" i="2"/>
  <c r="G3061" i="2"/>
  <c r="H3061" i="2" s="1"/>
  <c r="C3061" i="2"/>
  <c r="I3060" i="2"/>
  <c r="G3060" i="2"/>
  <c r="H3060" i="2" s="1"/>
  <c r="C3060" i="2"/>
  <c r="I3059" i="2"/>
  <c r="G3059" i="2"/>
  <c r="H3059" i="2" s="1"/>
  <c r="C3059" i="2"/>
  <c r="I3058" i="2"/>
  <c r="G3058" i="2"/>
  <c r="H3058" i="2" s="1"/>
  <c r="C3058" i="2"/>
  <c r="I3057" i="2"/>
  <c r="G3057" i="2"/>
  <c r="H3057" i="2" s="1"/>
  <c r="C3057" i="2"/>
  <c r="I3056" i="2"/>
  <c r="G3056" i="2"/>
  <c r="H3056" i="2" s="1"/>
  <c r="C3056" i="2"/>
  <c r="I3055" i="2"/>
  <c r="G3055" i="2"/>
  <c r="H3055" i="2" s="1"/>
  <c r="C3055" i="2"/>
  <c r="I3054" i="2"/>
  <c r="G3054" i="2"/>
  <c r="H3054" i="2" s="1"/>
  <c r="C3054" i="2"/>
  <c r="I3053" i="2"/>
  <c r="G3053" i="2"/>
  <c r="H3053" i="2" s="1"/>
  <c r="C3053" i="2"/>
  <c r="I3052" i="2"/>
  <c r="G3052" i="2"/>
  <c r="H3052" i="2" s="1"/>
  <c r="C3052" i="2"/>
  <c r="I3051" i="2"/>
  <c r="G3051" i="2"/>
  <c r="H3051" i="2" s="1"/>
  <c r="C3051" i="2"/>
  <c r="I3050" i="2"/>
  <c r="G3050" i="2"/>
  <c r="H3050" i="2" s="1"/>
  <c r="C3050" i="2"/>
  <c r="I3049" i="2"/>
  <c r="G3049" i="2"/>
  <c r="H3049" i="2" s="1"/>
  <c r="C3049" i="2"/>
  <c r="I3048" i="2"/>
  <c r="G3048" i="2"/>
  <c r="H3048" i="2" s="1"/>
  <c r="C3048" i="2"/>
  <c r="I3047" i="2"/>
  <c r="G3047" i="2"/>
  <c r="H3047" i="2" s="1"/>
  <c r="C3047" i="2"/>
  <c r="I3046" i="2"/>
  <c r="G3046" i="2"/>
  <c r="H3046" i="2" s="1"/>
  <c r="C3046" i="2"/>
  <c r="I3045" i="2"/>
  <c r="G3045" i="2"/>
  <c r="H3045" i="2" s="1"/>
  <c r="C3045" i="2"/>
  <c r="I3044" i="2"/>
  <c r="G3044" i="2"/>
  <c r="H3044" i="2" s="1"/>
  <c r="C3044" i="2"/>
  <c r="I3043" i="2"/>
  <c r="G3043" i="2"/>
  <c r="H3043" i="2" s="1"/>
  <c r="C3043" i="2"/>
  <c r="I3042" i="2"/>
  <c r="G3042" i="2"/>
  <c r="H3042" i="2" s="1"/>
  <c r="C3042" i="2"/>
  <c r="I3041" i="2"/>
  <c r="G3041" i="2"/>
  <c r="H3041" i="2" s="1"/>
  <c r="C3041" i="2"/>
  <c r="I3040" i="2"/>
  <c r="G3040" i="2"/>
  <c r="H3040" i="2" s="1"/>
  <c r="C3040" i="2"/>
  <c r="I3039" i="2"/>
  <c r="G3039" i="2"/>
  <c r="H3039" i="2" s="1"/>
  <c r="C3039" i="2"/>
  <c r="I3038" i="2"/>
  <c r="G3038" i="2"/>
  <c r="H3038" i="2" s="1"/>
  <c r="C3038" i="2"/>
  <c r="I3037" i="2"/>
  <c r="G3037" i="2"/>
  <c r="H3037" i="2" s="1"/>
  <c r="C3037" i="2"/>
  <c r="I3036" i="2"/>
  <c r="G3036" i="2"/>
  <c r="H3036" i="2" s="1"/>
  <c r="C3036" i="2"/>
  <c r="I3035" i="2"/>
  <c r="G3035" i="2"/>
  <c r="H3035" i="2" s="1"/>
  <c r="C3035" i="2"/>
  <c r="I3034" i="2"/>
  <c r="G3034" i="2"/>
  <c r="H3034" i="2" s="1"/>
  <c r="C3034" i="2"/>
  <c r="I3033" i="2"/>
  <c r="G3033" i="2"/>
  <c r="H3033" i="2" s="1"/>
  <c r="C3033" i="2"/>
  <c r="I3032" i="2"/>
  <c r="G3032" i="2"/>
  <c r="H3032" i="2" s="1"/>
  <c r="C3032" i="2"/>
  <c r="I3031" i="2"/>
  <c r="G3031" i="2"/>
  <c r="H3031" i="2" s="1"/>
  <c r="C3031" i="2"/>
  <c r="I3030" i="2"/>
  <c r="G3030" i="2"/>
  <c r="H3030" i="2" s="1"/>
  <c r="C3030" i="2"/>
  <c r="I3029" i="2"/>
  <c r="G3029" i="2"/>
  <c r="H3029" i="2" s="1"/>
  <c r="C3029" i="2"/>
  <c r="I3028" i="2"/>
  <c r="G3028" i="2"/>
  <c r="H3028" i="2" s="1"/>
  <c r="C3028" i="2"/>
  <c r="I3027" i="2"/>
  <c r="G3027" i="2"/>
  <c r="H3027" i="2" s="1"/>
  <c r="C3027" i="2"/>
  <c r="I3026" i="2"/>
  <c r="G3026" i="2"/>
  <c r="H3026" i="2" s="1"/>
  <c r="C3026" i="2"/>
  <c r="I3025" i="2"/>
  <c r="G3025" i="2"/>
  <c r="H3025" i="2" s="1"/>
  <c r="C3025" i="2"/>
  <c r="I3024" i="2"/>
  <c r="G3024" i="2"/>
  <c r="H3024" i="2" s="1"/>
  <c r="C3024" i="2"/>
  <c r="I3023" i="2"/>
  <c r="G3023" i="2"/>
  <c r="H3023" i="2" s="1"/>
  <c r="C3023" i="2"/>
  <c r="I3022" i="2"/>
  <c r="G3022" i="2"/>
  <c r="H3022" i="2" s="1"/>
  <c r="C3022" i="2"/>
  <c r="I3021" i="2"/>
  <c r="G3021" i="2"/>
  <c r="H3021" i="2" s="1"/>
  <c r="C3021" i="2"/>
  <c r="I3020" i="2"/>
  <c r="G3020" i="2"/>
  <c r="H3020" i="2" s="1"/>
  <c r="C3020" i="2"/>
  <c r="I3019" i="2"/>
  <c r="G3019" i="2"/>
  <c r="H3019" i="2" s="1"/>
  <c r="C3019" i="2"/>
  <c r="I3018" i="2"/>
  <c r="G3018" i="2"/>
  <c r="H3018" i="2" s="1"/>
  <c r="C3018" i="2"/>
  <c r="I3017" i="2"/>
  <c r="G3017" i="2"/>
  <c r="H3017" i="2" s="1"/>
  <c r="C3017" i="2"/>
  <c r="I3016" i="2"/>
  <c r="H3016" i="2"/>
  <c r="G3016" i="2"/>
  <c r="C3016" i="2"/>
  <c r="I3015" i="2"/>
  <c r="G3015" i="2"/>
  <c r="H3015" i="2" s="1"/>
  <c r="C3015" i="2"/>
  <c r="I3014" i="2"/>
  <c r="G3014" i="2"/>
  <c r="H3014" i="2" s="1"/>
  <c r="C3014" i="2"/>
  <c r="I3013" i="2"/>
  <c r="G3013" i="2"/>
  <c r="H3013" i="2" s="1"/>
  <c r="C3013" i="2"/>
  <c r="I3012" i="2"/>
  <c r="G3012" i="2"/>
  <c r="H3012" i="2" s="1"/>
  <c r="C3012" i="2"/>
  <c r="I3011" i="2"/>
  <c r="G3011" i="2"/>
  <c r="H3011" i="2" s="1"/>
  <c r="C3011" i="2"/>
  <c r="I3010" i="2"/>
  <c r="G3010" i="2"/>
  <c r="H3010" i="2" s="1"/>
  <c r="C3010" i="2"/>
  <c r="I3009" i="2"/>
  <c r="G3009" i="2"/>
  <c r="H3009" i="2" s="1"/>
  <c r="C3009" i="2"/>
  <c r="I3008" i="2"/>
  <c r="G3008" i="2"/>
  <c r="H3008" i="2" s="1"/>
  <c r="C3008" i="2"/>
  <c r="I3007" i="2"/>
  <c r="G3007" i="2"/>
  <c r="H3007" i="2" s="1"/>
  <c r="C3007" i="2"/>
  <c r="I3006" i="2"/>
  <c r="G3006" i="2"/>
  <c r="H3006" i="2" s="1"/>
  <c r="C3006" i="2"/>
  <c r="I3005" i="2"/>
  <c r="G3005" i="2"/>
  <c r="H3005" i="2" s="1"/>
  <c r="C3005" i="2"/>
  <c r="I3004" i="2"/>
  <c r="G3004" i="2"/>
  <c r="H3004" i="2" s="1"/>
  <c r="C3004" i="2"/>
  <c r="I3003" i="2"/>
  <c r="G3003" i="2"/>
  <c r="H3003" i="2" s="1"/>
  <c r="C3003" i="2"/>
  <c r="I3002" i="2"/>
  <c r="G3002" i="2"/>
  <c r="H3002" i="2" s="1"/>
  <c r="C3002" i="2"/>
  <c r="I3001" i="2"/>
  <c r="G3001" i="2"/>
  <c r="H3001" i="2" s="1"/>
  <c r="C3001" i="2"/>
  <c r="I3000" i="2"/>
  <c r="G3000" i="2"/>
  <c r="H3000" i="2" s="1"/>
  <c r="C3000" i="2"/>
  <c r="I2999" i="2"/>
  <c r="G2999" i="2"/>
  <c r="H2999" i="2" s="1"/>
  <c r="C2999" i="2"/>
  <c r="I2998" i="2"/>
  <c r="G2998" i="2"/>
  <c r="H2998" i="2" s="1"/>
  <c r="C2998" i="2"/>
  <c r="I2997" i="2"/>
  <c r="G2997" i="2"/>
  <c r="H2997" i="2" s="1"/>
  <c r="C2997" i="2"/>
  <c r="I2996" i="2"/>
  <c r="G2996" i="2"/>
  <c r="H2996" i="2" s="1"/>
  <c r="C2996" i="2"/>
  <c r="I2995" i="2"/>
  <c r="G2995" i="2"/>
  <c r="H2995" i="2" s="1"/>
  <c r="C2995" i="2"/>
  <c r="I2994" i="2"/>
  <c r="G2994" i="2"/>
  <c r="H2994" i="2" s="1"/>
  <c r="C2994" i="2"/>
  <c r="I2993" i="2"/>
  <c r="G2993" i="2"/>
  <c r="H2993" i="2" s="1"/>
  <c r="C2993" i="2"/>
  <c r="I2992" i="2"/>
  <c r="G2992" i="2"/>
  <c r="H2992" i="2" s="1"/>
  <c r="C2992" i="2"/>
  <c r="I2991" i="2"/>
  <c r="G2991" i="2"/>
  <c r="H2991" i="2" s="1"/>
  <c r="C2991" i="2"/>
  <c r="I2990" i="2"/>
  <c r="G2990" i="2"/>
  <c r="H2990" i="2" s="1"/>
  <c r="C2990" i="2"/>
  <c r="I2989" i="2"/>
  <c r="G2989" i="2"/>
  <c r="H2989" i="2" s="1"/>
  <c r="C2989" i="2"/>
  <c r="I2988" i="2"/>
  <c r="G2988" i="2"/>
  <c r="H2988" i="2" s="1"/>
  <c r="C2988" i="2"/>
  <c r="I2987" i="2"/>
  <c r="G2987" i="2"/>
  <c r="H2987" i="2" s="1"/>
  <c r="C2987" i="2"/>
  <c r="I2986" i="2"/>
  <c r="G2986" i="2"/>
  <c r="H2986" i="2" s="1"/>
  <c r="C2986" i="2"/>
  <c r="I2985" i="2"/>
  <c r="G2985" i="2"/>
  <c r="H2985" i="2" s="1"/>
  <c r="C2985" i="2"/>
  <c r="I2984" i="2"/>
  <c r="G2984" i="2"/>
  <c r="H2984" i="2" s="1"/>
  <c r="C2984" i="2"/>
  <c r="I2983" i="2"/>
  <c r="G2983" i="2"/>
  <c r="H2983" i="2" s="1"/>
  <c r="C2983" i="2"/>
  <c r="I2982" i="2"/>
  <c r="G2982" i="2"/>
  <c r="H2982" i="2" s="1"/>
  <c r="C2982" i="2"/>
  <c r="I2981" i="2"/>
  <c r="G2981" i="2"/>
  <c r="H2981" i="2" s="1"/>
  <c r="C2981" i="2"/>
  <c r="I2980" i="2"/>
  <c r="G2980" i="2"/>
  <c r="H2980" i="2" s="1"/>
  <c r="C2980" i="2"/>
  <c r="I2979" i="2"/>
  <c r="G2979" i="2"/>
  <c r="H2979" i="2" s="1"/>
  <c r="C2979" i="2"/>
  <c r="I2978" i="2"/>
  <c r="G2978" i="2"/>
  <c r="H2978" i="2" s="1"/>
  <c r="C2978" i="2"/>
  <c r="I2977" i="2"/>
  <c r="G2977" i="2"/>
  <c r="H2977" i="2" s="1"/>
  <c r="C2977" i="2"/>
  <c r="I2976" i="2"/>
  <c r="G2976" i="2"/>
  <c r="H2976" i="2" s="1"/>
  <c r="C2976" i="2"/>
  <c r="I2975" i="2"/>
  <c r="G2975" i="2"/>
  <c r="H2975" i="2" s="1"/>
  <c r="C2975" i="2"/>
  <c r="I2974" i="2"/>
  <c r="G2974" i="2"/>
  <c r="H2974" i="2" s="1"/>
  <c r="C2974" i="2"/>
  <c r="I2973" i="2"/>
  <c r="G2973" i="2"/>
  <c r="H2973" i="2" s="1"/>
  <c r="C2973" i="2"/>
  <c r="I2972" i="2"/>
  <c r="G2972" i="2"/>
  <c r="H2972" i="2" s="1"/>
  <c r="C2972" i="2"/>
  <c r="I2971" i="2"/>
  <c r="G2971" i="2"/>
  <c r="H2971" i="2" s="1"/>
  <c r="C2971" i="2"/>
  <c r="I2970" i="2"/>
  <c r="G2970" i="2"/>
  <c r="H2970" i="2" s="1"/>
  <c r="C2970" i="2"/>
  <c r="I2969" i="2"/>
  <c r="G2969" i="2"/>
  <c r="H2969" i="2" s="1"/>
  <c r="C2969" i="2"/>
  <c r="I2968" i="2"/>
  <c r="G2968" i="2"/>
  <c r="H2968" i="2" s="1"/>
  <c r="C2968" i="2"/>
  <c r="I2967" i="2"/>
  <c r="G2967" i="2"/>
  <c r="H2967" i="2" s="1"/>
  <c r="C2967" i="2"/>
  <c r="I2966" i="2"/>
  <c r="G2966" i="2"/>
  <c r="H2966" i="2" s="1"/>
  <c r="C2966" i="2"/>
  <c r="I2965" i="2"/>
  <c r="G2965" i="2"/>
  <c r="H2965" i="2" s="1"/>
  <c r="C2965" i="2"/>
  <c r="I2964" i="2"/>
  <c r="G2964" i="2"/>
  <c r="H2964" i="2" s="1"/>
  <c r="C2964" i="2"/>
  <c r="I2963" i="2"/>
  <c r="G2963" i="2"/>
  <c r="H2963" i="2" s="1"/>
  <c r="C2963" i="2"/>
  <c r="I2962" i="2"/>
  <c r="G2962" i="2"/>
  <c r="H2962" i="2" s="1"/>
  <c r="C2962" i="2"/>
  <c r="I2961" i="2"/>
  <c r="G2961" i="2"/>
  <c r="H2961" i="2" s="1"/>
  <c r="C2961" i="2"/>
  <c r="I2960" i="2"/>
  <c r="G2960" i="2"/>
  <c r="H2960" i="2" s="1"/>
  <c r="C2960" i="2"/>
  <c r="I2959" i="2"/>
  <c r="G2959" i="2"/>
  <c r="H2959" i="2" s="1"/>
  <c r="C2959" i="2"/>
  <c r="I2958" i="2"/>
  <c r="G2958" i="2"/>
  <c r="H2958" i="2" s="1"/>
  <c r="C2958" i="2"/>
  <c r="I2957" i="2"/>
  <c r="G2957" i="2"/>
  <c r="H2957" i="2" s="1"/>
  <c r="C2957" i="2"/>
  <c r="I2956" i="2"/>
  <c r="G2956" i="2"/>
  <c r="H2956" i="2" s="1"/>
  <c r="C2956" i="2"/>
  <c r="I2955" i="2"/>
  <c r="G2955" i="2"/>
  <c r="H2955" i="2" s="1"/>
  <c r="C2955" i="2"/>
  <c r="I2954" i="2"/>
  <c r="G2954" i="2"/>
  <c r="H2954" i="2" s="1"/>
  <c r="C2954" i="2"/>
  <c r="I2953" i="2"/>
  <c r="G2953" i="2"/>
  <c r="H2953" i="2" s="1"/>
  <c r="C2953" i="2"/>
  <c r="I2952" i="2"/>
  <c r="G2952" i="2"/>
  <c r="H2952" i="2" s="1"/>
  <c r="C2952" i="2"/>
  <c r="I2951" i="2"/>
  <c r="G2951" i="2"/>
  <c r="H2951" i="2" s="1"/>
  <c r="C2951" i="2"/>
  <c r="I2950" i="2"/>
  <c r="G2950" i="2"/>
  <c r="H2950" i="2" s="1"/>
  <c r="C2950" i="2"/>
  <c r="I2949" i="2"/>
  <c r="G2949" i="2"/>
  <c r="H2949" i="2" s="1"/>
  <c r="C2949" i="2"/>
  <c r="I2948" i="2"/>
  <c r="G2948" i="2"/>
  <c r="H2948" i="2" s="1"/>
  <c r="C2948" i="2"/>
  <c r="I2947" i="2"/>
  <c r="G2947" i="2"/>
  <c r="H2947" i="2" s="1"/>
  <c r="C2947" i="2"/>
  <c r="I2946" i="2"/>
  <c r="G2946" i="2"/>
  <c r="H2946" i="2" s="1"/>
  <c r="C2946" i="2"/>
  <c r="I2945" i="2"/>
  <c r="G2945" i="2"/>
  <c r="H2945" i="2" s="1"/>
  <c r="C2945" i="2"/>
  <c r="I2944" i="2"/>
  <c r="G2944" i="2"/>
  <c r="H2944" i="2" s="1"/>
  <c r="C2944" i="2"/>
  <c r="I2943" i="2"/>
  <c r="G2943" i="2"/>
  <c r="H2943" i="2" s="1"/>
  <c r="C2943" i="2"/>
  <c r="I2942" i="2"/>
  <c r="G2942" i="2"/>
  <c r="H2942" i="2" s="1"/>
  <c r="C2942" i="2"/>
  <c r="I2941" i="2"/>
  <c r="G2941" i="2"/>
  <c r="H2941" i="2" s="1"/>
  <c r="C2941" i="2"/>
  <c r="I2940" i="2"/>
  <c r="G2940" i="2"/>
  <c r="H2940" i="2" s="1"/>
  <c r="C2940" i="2"/>
  <c r="I2939" i="2"/>
  <c r="G2939" i="2"/>
  <c r="H2939" i="2" s="1"/>
  <c r="C2939" i="2"/>
  <c r="I2938" i="2"/>
  <c r="G2938" i="2"/>
  <c r="H2938" i="2" s="1"/>
  <c r="C2938" i="2"/>
  <c r="I2937" i="2"/>
  <c r="G2937" i="2"/>
  <c r="H2937" i="2" s="1"/>
  <c r="C2937" i="2"/>
  <c r="I2936" i="2"/>
  <c r="G2936" i="2"/>
  <c r="H2936" i="2" s="1"/>
  <c r="C2936" i="2"/>
  <c r="I2935" i="2"/>
  <c r="G2935" i="2"/>
  <c r="H2935" i="2" s="1"/>
  <c r="C2935" i="2"/>
  <c r="I2934" i="2"/>
  <c r="G2934" i="2"/>
  <c r="H2934" i="2" s="1"/>
  <c r="C2934" i="2"/>
  <c r="I2933" i="2"/>
  <c r="G2933" i="2"/>
  <c r="H2933" i="2" s="1"/>
  <c r="C2933" i="2"/>
  <c r="I2932" i="2"/>
  <c r="G2932" i="2"/>
  <c r="H2932" i="2" s="1"/>
  <c r="C2932" i="2"/>
  <c r="I2931" i="2"/>
  <c r="G2931" i="2"/>
  <c r="H2931" i="2" s="1"/>
  <c r="C2931" i="2"/>
  <c r="I2930" i="2"/>
  <c r="G2930" i="2"/>
  <c r="H2930" i="2" s="1"/>
  <c r="C2930" i="2"/>
  <c r="I2929" i="2"/>
  <c r="G2929" i="2"/>
  <c r="H2929" i="2" s="1"/>
  <c r="C2929" i="2"/>
  <c r="I2928" i="2"/>
  <c r="G2928" i="2"/>
  <c r="H2928" i="2" s="1"/>
  <c r="C2928" i="2"/>
  <c r="I2927" i="2"/>
  <c r="G2927" i="2"/>
  <c r="H2927" i="2" s="1"/>
  <c r="C2927" i="2"/>
  <c r="I2926" i="2"/>
  <c r="G2926" i="2"/>
  <c r="H2926" i="2" s="1"/>
  <c r="C2926" i="2"/>
  <c r="I2925" i="2"/>
  <c r="G2925" i="2"/>
  <c r="H2925" i="2" s="1"/>
  <c r="C2925" i="2"/>
  <c r="I2924" i="2"/>
  <c r="G2924" i="2"/>
  <c r="H2924" i="2" s="1"/>
  <c r="C2924" i="2"/>
  <c r="I2923" i="2"/>
  <c r="G2923" i="2"/>
  <c r="H2923" i="2" s="1"/>
  <c r="C2923" i="2"/>
  <c r="I2922" i="2"/>
  <c r="G2922" i="2"/>
  <c r="H2922" i="2" s="1"/>
  <c r="C2922" i="2"/>
  <c r="I2921" i="2"/>
  <c r="G2921" i="2"/>
  <c r="H2921" i="2" s="1"/>
  <c r="C2921" i="2"/>
  <c r="I2920" i="2"/>
  <c r="G2920" i="2"/>
  <c r="H2920" i="2" s="1"/>
  <c r="C2920" i="2"/>
  <c r="I2919" i="2"/>
  <c r="G2919" i="2"/>
  <c r="H2919" i="2" s="1"/>
  <c r="C2919" i="2"/>
  <c r="I2918" i="2"/>
  <c r="G2918" i="2"/>
  <c r="H2918" i="2" s="1"/>
  <c r="C2918" i="2"/>
  <c r="I2917" i="2"/>
  <c r="G2917" i="2"/>
  <c r="H2917" i="2" s="1"/>
  <c r="C2917" i="2"/>
  <c r="I2916" i="2"/>
  <c r="G2916" i="2"/>
  <c r="H2916" i="2" s="1"/>
  <c r="C2916" i="2"/>
  <c r="I2915" i="2"/>
  <c r="G2915" i="2"/>
  <c r="H2915" i="2" s="1"/>
  <c r="C2915" i="2"/>
  <c r="I2914" i="2"/>
  <c r="G2914" i="2"/>
  <c r="H2914" i="2" s="1"/>
  <c r="C2914" i="2"/>
  <c r="I2913" i="2"/>
  <c r="G2913" i="2"/>
  <c r="H2913" i="2" s="1"/>
  <c r="C2913" i="2"/>
  <c r="I2912" i="2"/>
  <c r="G2912" i="2"/>
  <c r="H2912" i="2" s="1"/>
  <c r="C2912" i="2"/>
  <c r="I2911" i="2"/>
  <c r="G2911" i="2"/>
  <c r="H2911" i="2" s="1"/>
  <c r="C2911" i="2"/>
  <c r="I2910" i="2"/>
  <c r="G2910" i="2"/>
  <c r="H2910" i="2" s="1"/>
  <c r="C2910" i="2"/>
  <c r="I2909" i="2"/>
  <c r="G2909" i="2"/>
  <c r="H2909" i="2" s="1"/>
  <c r="C2909" i="2"/>
  <c r="I2908" i="2"/>
  <c r="G2908" i="2"/>
  <c r="H2908" i="2" s="1"/>
  <c r="C2908" i="2"/>
  <c r="I2907" i="2"/>
  <c r="G2907" i="2"/>
  <c r="H2907" i="2" s="1"/>
  <c r="C2907" i="2"/>
  <c r="I2906" i="2"/>
  <c r="G2906" i="2"/>
  <c r="H2906" i="2" s="1"/>
  <c r="C2906" i="2"/>
  <c r="I2905" i="2"/>
  <c r="G2905" i="2"/>
  <c r="H2905" i="2" s="1"/>
  <c r="C2905" i="2"/>
  <c r="I2904" i="2"/>
  <c r="G2904" i="2"/>
  <c r="H2904" i="2" s="1"/>
  <c r="C2904" i="2"/>
  <c r="I2903" i="2"/>
  <c r="G2903" i="2"/>
  <c r="H2903" i="2" s="1"/>
  <c r="C2903" i="2"/>
  <c r="I2902" i="2"/>
  <c r="G2902" i="2"/>
  <c r="H2902" i="2" s="1"/>
  <c r="C2902" i="2"/>
  <c r="I2901" i="2"/>
  <c r="G2901" i="2"/>
  <c r="H2901" i="2" s="1"/>
  <c r="C2901" i="2"/>
  <c r="I2900" i="2"/>
  <c r="G2900" i="2"/>
  <c r="H2900" i="2" s="1"/>
  <c r="C2900" i="2"/>
  <c r="I2899" i="2"/>
  <c r="G2899" i="2"/>
  <c r="H2899" i="2" s="1"/>
  <c r="C2899" i="2"/>
  <c r="I2898" i="2"/>
  <c r="G2898" i="2"/>
  <c r="H2898" i="2" s="1"/>
  <c r="C2898" i="2"/>
  <c r="I2897" i="2"/>
  <c r="G2897" i="2"/>
  <c r="H2897" i="2" s="1"/>
  <c r="C2897" i="2"/>
  <c r="I2896" i="2"/>
  <c r="G2896" i="2"/>
  <c r="H2896" i="2" s="1"/>
  <c r="C2896" i="2"/>
  <c r="I2895" i="2"/>
  <c r="G2895" i="2"/>
  <c r="H2895" i="2" s="1"/>
  <c r="C2895" i="2"/>
  <c r="I2894" i="2"/>
  <c r="G2894" i="2"/>
  <c r="H2894" i="2" s="1"/>
  <c r="C2894" i="2"/>
  <c r="I2893" i="2"/>
  <c r="G2893" i="2"/>
  <c r="H2893" i="2" s="1"/>
  <c r="C2893" i="2"/>
  <c r="I2892" i="2"/>
  <c r="G2892" i="2"/>
  <c r="H2892" i="2" s="1"/>
  <c r="C2892" i="2"/>
  <c r="I2891" i="2"/>
  <c r="G2891" i="2"/>
  <c r="H2891" i="2" s="1"/>
  <c r="C2891" i="2"/>
  <c r="I2890" i="2"/>
  <c r="G2890" i="2"/>
  <c r="H2890" i="2" s="1"/>
  <c r="C2890" i="2"/>
  <c r="I2889" i="2"/>
  <c r="G2889" i="2"/>
  <c r="H2889" i="2" s="1"/>
  <c r="C2889" i="2"/>
  <c r="I2888" i="2"/>
  <c r="G2888" i="2"/>
  <c r="H2888" i="2" s="1"/>
  <c r="C2888" i="2"/>
  <c r="I2887" i="2"/>
  <c r="G2887" i="2"/>
  <c r="H2887" i="2" s="1"/>
  <c r="C2887" i="2"/>
  <c r="I2886" i="2"/>
  <c r="G2886" i="2"/>
  <c r="H2886" i="2" s="1"/>
  <c r="C2886" i="2"/>
  <c r="I2885" i="2"/>
  <c r="G2885" i="2"/>
  <c r="H2885" i="2" s="1"/>
  <c r="C2885" i="2"/>
  <c r="I2884" i="2"/>
  <c r="G2884" i="2"/>
  <c r="H2884" i="2" s="1"/>
  <c r="C2884" i="2"/>
  <c r="I2883" i="2"/>
  <c r="G2883" i="2"/>
  <c r="H2883" i="2" s="1"/>
  <c r="C2883" i="2"/>
  <c r="I2882" i="2"/>
  <c r="G2882" i="2"/>
  <c r="H2882" i="2" s="1"/>
  <c r="C2882" i="2"/>
  <c r="I2881" i="2"/>
  <c r="G2881" i="2"/>
  <c r="H2881" i="2" s="1"/>
  <c r="C2881" i="2"/>
  <c r="I2880" i="2"/>
  <c r="G2880" i="2"/>
  <c r="H2880" i="2" s="1"/>
  <c r="C2880" i="2"/>
  <c r="I2879" i="2"/>
  <c r="G2879" i="2"/>
  <c r="H2879" i="2" s="1"/>
  <c r="C2879" i="2"/>
  <c r="I2878" i="2"/>
  <c r="G2878" i="2"/>
  <c r="H2878" i="2" s="1"/>
  <c r="C2878" i="2"/>
  <c r="I2877" i="2"/>
  <c r="G2877" i="2"/>
  <c r="H2877" i="2" s="1"/>
  <c r="C2877" i="2"/>
  <c r="I2876" i="2"/>
  <c r="G2876" i="2"/>
  <c r="H2876" i="2" s="1"/>
  <c r="C2876" i="2"/>
  <c r="I2875" i="2"/>
  <c r="G2875" i="2"/>
  <c r="H2875" i="2" s="1"/>
  <c r="C2875" i="2"/>
  <c r="I2874" i="2"/>
  <c r="G2874" i="2"/>
  <c r="H2874" i="2" s="1"/>
  <c r="C2874" i="2"/>
  <c r="I2873" i="2"/>
  <c r="G2873" i="2"/>
  <c r="H2873" i="2" s="1"/>
  <c r="C2873" i="2"/>
  <c r="I2872" i="2"/>
  <c r="G2872" i="2"/>
  <c r="H2872" i="2" s="1"/>
  <c r="C2872" i="2"/>
  <c r="I2871" i="2"/>
  <c r="G2871" i="2"/>
  <c r="H2871" i="2" s="1"/>
  <c r="C2871" i="2"/>
  <c r="I2870" i="2"/>
  <c r="G2870" i="2"/>
  <c r="H2870" i="2" s="1"/>
  <c r="C2870" i="2"/>
  <c r="I2869" i="2"/>
  <c r="G2869" i="2"/>
  <c r="H2869" i="2" s="1"/>
  <c r="C2869" i="2"/>
  <c r="I2868" i="2"/>
  <c r="G2868" i="2"/>
  <c r="H2868" i="2" s="1"/>
  <c r="C2868" i="2"/>
  <c r="I2867" i="2"/>
  <c r="G2867" i="2"/>
  <c r="H2867" i="2" s="1"/>
  <c r="C2867" i="2"/>
  <c r="I2866" i="2"/>
  <c r="G2866" i="2"/>
  <c r="H2866" i="2" s="1"/>
  <c r="C2866" i="2"/>
  <c r="I2865" i="2"/>
  <c r="G2865" i="2"/>
  <c r="H2865" i="2" s="1"/>
  <c r="C2865" i="2"/>
  <c r="I2864" i="2"/>
  <c r="G2864" i="2"/>
  <c r="H2864" i="2" s="1"/>
  <c r="C2864" i="2"/>
  <c r="I2863" i="2"/>
  <c r="G2863" i="2"/>
  <c r="H2863" i="2" s="1"/>
  <c r="C2863" i="2"/>
  <c r="I2862" i="2"/>
  <c r="G2862" i="2"/>
  <c r="H2862" i="2" s="1"/>
  <c r="C2862" i="2"/>
  <c r="I2861" i="2"/>
  <c r="G2861" i="2"/>
  <c r="H2861" i="2" s="1"/>
  <c r="C2861" i="2"/>
  <c r="I2860" i="2"/>
  <c r="G2860" i="2"/>
  <c r="H2860" i="2" s="1"/>
  <c r="C2860" i="2"/>
  <c r="I2859" i="2"/>
  <c r="G2859" i="2"/>
  <c r="H2859" i="2" s="1"/>
  <c r="C2859" i="2"/>
  <c r="I2858" i="2"/>
  <c r="G2858" i="2"/>
  <c r="H2858" i="2" s="1"/>
  <c r="C2858" i="2"/>
  <c r="I2857" i="2"/>
  <c r="G2857" i="2"/>
  <c r="H2857" i="2" s="1"/>
  <c r="C2857" i="2"/>
  <c r="I2856" i="2"/>
  <c r="G2856" i="2"/>
  <c r="H2856" i="2" s="1"/>
  <c r="C2856" i="2"/>
  <c r="I2855" i="2"/>
  <c r="G2855" i="2"/>
  <c r="H2855" i="2" s="1"/>
  <c r="C2855" i="2"/>
  <c r="I2854" i="2"/>
  <c r="G2854" i="2"/>
  <c r="H2854" i="2" s="1"/>
  <c r="C2854" i="2"/>
  <c r="I2853" i="2"/>
  <c r="G2853" i="2"/>
  <c r="H2853" i="2" s="1"/>
  <c r="C2853" i="2"/>
  <c r="I2852" i="2"/>
  <c r="H2852" i="2"/>
  <c r="G2852" i="2"/>
  <c r="C2852" i="2"/>
  <c r="I2851" i="2"/>
  <c r="G2851" i="2"/>
  <c r="H2851" i="2" s="1"/>
  <c r="C2851" i="2"/>
  <c r="I2850" i="2"/>
  <c r="G2850" i="2"/>
  <c r="H2850" i="2" s="1"/>
  <c r="C2850" i="2"/>
  <c r="I2849" i="2"/>
  <c r="G2849" i="2"/>
  <c r="H2849" i="2" s="1"/>
  <c r="C2849" i="2"/>
  <c r="I2848" i="2"/>
  <c r="G2848" i="2"/>
  <c r="H2848" i="2" s="1"/>
  <c r="C2848" i="2"/>
  <c r="I2847" i="2"/>
  <c r="G2847" i="2"/>
  <c r="H2847" i="2" s="1"/>
  <c r="C2847" i="2"/>
  <c r="I2846" i="2"/>
  <c r="G2846" i="2"/>
  <c r="H2846" i="2" s="1"/>
  <c r="C2846" i="2"/>
  <c r="I2845" i="2"/>
  <c r="G2845" i="2"/>
  <c r="H2845" i="2" s="1"/>
  <c r="C2845" i="2"/>
  <c r="I2844" i="2"/>
  <c r="G2844" i="2"/>
  <c r="H2844" i="2" s="1"/>
  <c r="C2844" i="2"/>
  <c r="I2843" i="2"/>
  <c r="G2843" i="2"/>
  <c r="H2843" i="2" s="1"/>
  <c r="C2843" i="2"/>
  <c r="I2842" i="2"/>
  <c r="G2842" i="2"/>
  <c r="H2842" i="2" s="1"/>
  <c r="C2842" i="2"/>
  <c r="I2841" i="2"/>
  <c r="G2841" i="2"/>
  <c r="H2841" i="2" s="1"/>
  <c r="C2841" i="2"/>
  <c r="I2840" i="2"/>
  <c r="G2840" i="2"/>
  <c r="H2840" i="2" s="1"/>
  <c r="C2840" i="2"/>
  <c r="I2839" i="2"/>
  <c r="G2839" i="2"/>
  <c r="H2839" i="2" s="1"/>
  <c r="C2839" i="2"/>
  <c r="I2838" i="2"/>
  <c r="G2838" i="2"/>
  <c r="H2838" i="2" s="1"/>
  <c r="C2838" i="2"/>
  <c r="I2837" i="2"/>
  <c r="G2837" i="2"/>
  <c r="H2837" i="2" s="1"/>
  <c r="C2837" i="2"/>
  <c r="I2836" i="2"/>
  <c r="G2836" i="2"/>
  <c r="H2836" i="2" s="1"/>
  <c r="C2836" i="2"/>
  <c r="I2835" i="2"/>
  <c r="G2835" i="2"/>
  <c r="H2835" i="2" s="1"/>
  <c r="C2835" i="2"/>
  <c r="I2834" i="2"/>
  <c r="G2834" i="2"/>
  <c r="H2834" i="2" s="1"/>
  <c r="C2834" i="2"/>
  <c r="I2833" i="2"/>
  <c r="G2833" i="2"/>
  <c r="H2833" i="2" s="1"/>
  <c r="C2833" i="2"/>
  <c r="I2832" i="2"/>
  <c r="G2832" i="2"/>
  <c r="H2832" i="2" s="1"/>
  <c r="C2832" i="2"/>
  <c r="I2831" i="2"/>
  <c r="G2831" i="2"/>
  <c r="H2831" i="2" s="1"/>
  <c r="C2831" i="2"/>
  <c r="I2830" i="2"/>
  <c r="G2830" i="2"/>
  <c r="H2830" i="2" s="1"/>
  <c r="C2830" i="2"/>
  <c r="I2829" i="2"/>
  <c r="G2829" i="2"/>
  <c r="H2829" i="2" s="1"/>
  <c r="C2829" i="2"/>
  <c r="I2828" i="2"/>
  <c r="G2828" i="2"/>
  <c r="H2828" i="2" s="1"/>
  <c r="C2828" i="2"/>
  <c r="I2827" i="2"/>
  <c r="G2827" i="2"/>
  <c r="H2827" i="2" s="1"/>
  <c r="C2827" i="2"/>
  <c r="I2826" i="2"/>
  <c r="G2826" i="2"/>
  <c r="H2826" i="2" s="1"/>
  <c r="C2826" i="2"/>
  <c r="I2825" i="2"/>
  <c r="G2825" i="2"/>
  <c r="H2825" i="2" s="1"/>
  <c r="C2825" i="2"/>
  <c r="I2824" i="2"/>
  <c r="H2824" i="2"/>
  <c r="G2824" i="2"/>
  <c r="C2824" i="2"/>
  <c r="I2823" i="2"/>
  <c r="G2823" i="2"/>
  <c r="H2823" i="2" s="1"/>
  <c r="C2823" i="2"/>
  <c r="I2822" i="2"/>
  <c r="G2822" i="2"/>
  <c r="H2822" i="2" s="1"/>
  <c r="C2822" i="2"/>
  <c r="I2821" i="2"/>
  <c r="G2821" i="2"/>
  <c r="H2821" i="2" s="1"/>
  <c r="C2821" i="2"/>
  <c r="I2820" i="2"/>
  <c r="G2820" i="2"/>
  <c r="H2820" i="2" s="1"/>
  <c r="C2820" i="2"/>
  <c r="I2819" i="2"/>
  <c r="G2819" i="2"/>
  <c r="H2819" i="2" s="1"/>
  <c r="C2819" i="2"/>
  <c r="I2818" i="2"/>
  <c r="G2818" i="2"/>
  <c r="H2818" i="2" s="1"/>
  <c r="C2818" i="2"/>
  <c r="I2817" i="2"/>
  <c r="G2817" i="2"/>
  <c r="H2817" i="2" s="1"/>
  <c r="C2817" i="2"/>
  <c r="I2816" i="2"/>
  <c r="G2816" i="2"/>
  <c r="H2816" i="2" s="1"/>
  <c r="C2816" i="2"/>
  <c r="I2815" i="2"/>
  <c r="G2815" i="2"/>
  <c r="H2815" i="2" s="1"/>
  <c r="C2815" i="2"/>
  <c r="I2814" i="2"/>
  <c r="G2814" i="2"/>
  <c r="H2814" i="2" s="1"/>
  <c r="C2814" i="2"/>
  <c r="I2813" i="2"/>
  <c r="G2813" i="2"/>
  <c r="H2813" i="2" s="1"/>
  <c r="C2813" i="2"/>
  <c r="I2812" i="2"/>
  <c r="G2812" i="2"/>
  <c r="H2812" i="2" s="1"/>
  <c r="C2812" i="2"/>
  <c r="I2811" i="2"/>
  <c r="G2811" i="2"/>
  <c r="H2811" i="2" s="1"/>
  <c r="C2811" i="2"/>
  <c r="I2810" i="2"/>
  <c r="G2810" i="2"/>
  <c r="H2810" i="2" s="1"/>
  <c r="C2810" i="2"/>
  <c r="I2809" i="2"/>
  <c r="G2809" i="2"/>
  <c r="H2809" i="2" s="1"/>
  <c r="C2809" i="2"/>
  <c r="I2808" i="2"/>
  <c r="G2808" i="2"/>
  <c r="H2808" i="2" s="1"/>
  <c r="C2808" i="2"/>
  <c r="I2807" i="2"/>
  <c r="G2807" i="2"/>
  <c r="H2807" i="2" s="1"/>
  <c r="C2807" i="2"/>
  <c r="I2806" i="2"/>
  <c r="G2806" i="2"/>
  <c r="H2806" i="2" s="1"/>
  <c r="C2806" i="2"/>
  <c r="I2805" i="2"/>
  <c r="G2805" i="2"/>
  <c r="H2805" i="2" s="1"/>
  <c r="C2805" i="2"/>
  <c r="I2804" i="2"/>
  <c r="G2804" i="2"/>
  <c r="H2804" i="2" s="1"/>
  <c r="C2804" i="2"/>
  <c r="I2803" i="2"/>
  <c r="G2803" i="2"/>
  <c r="H2803" i="2" s="1"/>
  <c r="C2803" i="2"/>
  <c r="I2802" i="2"/>
  <c r="G2802" i="2"/>
  <c r="H2802" i="2" s="1"/>
  <c r="C2802" i="2"/>
  <c r="I2801" i="2"/>
  <c r="G2801" i="2"/>
  <c r="H2801" i="2" s="1"/>
  <c r="C2801" i="2"/>
  <c r="I2800" i="2"/>
  <c r="G2800" i="2"/>
  <c r="H2800" i="2" s="1"/>
  <c r="C2800" i="2"/>
  <c r="I2799" i="2"/>
  <c r="G2799" i="2"/>
  <c r="H2799" i="2" s="1"/>
  <c r="C2799" i="2"/>
  <c r="I2798" i="2"/>
  <c r="G2798" i="2"/>
  <c r="H2798" i="2" s="1"/>
  <c r="C2798" i="2"/>
  <c r="I2797" i="2"/>
  <c r="G2797" i="2"/>
  <c r="H2797" i="2" s="1"/>
  <c r="C2797" i="2"/>
  <c r="I2796" i="2"/>
  <c r="G2796" i="2"/>
  <c r="H2796" i="2" s="1"/>
  <c r="C2796" i="2"/>
  <c r="I2795" i="2"/>
  <c r="G2795" i="2"/>
  <c r="H2795" i="2" s="1"/>
  <c r="C2795" i="2"/>
  <c r="I2794" i="2"/>
  <c r="G2794" i="2"/>
  <c r="H2794" i="2" s="1"/>
  <c r="C2794" i="2"/>
  <c r="I2793" i="2"/>
  <c r="G2793" i="2"/>
  <c r="H2793" i="2" s="1"/>
  <c r="C2793" i="2"/>
  <c r="I2792" i="2"/>
  <c r="G2792" i="2"/>
  <c r="H2792" i="2" s="1"/>
  <c r="C2792" i="2"/>
  <c r="I2791" i="2"/>
  <c r="G2791" i="2"/>
  <c r="H2791" i="2" s="1"/>
  <c r="C2791" i="2"/>
  <c r="I2790" i="2"/>
  <c r="G2790" i="2"/>
  <c r="H2790" i="2" s="1"/>
  <c r="C2790" i="2"/>
  <c r="I2789" i="2"/>
  <c r="G2789" i="2"/>
  <c r="H2789" i="2" s="1"/>
  <c r="C2789" i="2"/>
  <c r="I2788" i="2"/>
  <c r="G2788" i="2"/>
  <c r="H2788" i="2" s="1"/>
  <c r="C2788" i="2"/>
  <c r="I2787" i="2"/>
  <c r="G2787" i="2"/>
  <c r="H2787" i="2" s="1"/>
  <c r="C2787" i="2"/>
  <c r="I2786" i="2"/>
  <c r="G2786" i="2"/>
  <c r="H2786" i="2" s="1"/>
  <c r="C2786" i="2"/>
  <c r="I2785" i="2"/>
  <c r="G2785" i="2"/>
  <c r="H2785" i="2" s="1"/>
  <c r="C2785" i="2"/>
  <c r="I2784" i="2"/>
  <c r="G2784" i="2"/>
  <c r="H2784" i="2" s="1"/>
  <c r="C2784" i="2"/>
  <c r="I2783" i="2"/>
  <c r="G2783" i="2"/>
  <c r="H2783" i="2" s="1"/>
  <c r="C2783" i="2"/>
  <c r="I2782" i="2"/>
  <c r="G2782" i="2"/>
  <c r="H2782" i="2" s="1"/>
  <c r="C2782" i="2"/>
  <c r="I2781" i="2"/>
  <c r="G2781" i="2"/>
  <c r="H2781" i="2" s="1"/>
  <c r="C2781" i="2"/>
  <c r="I2780" i="2"/>
  <c r="G2780" i="2"/>
  <c r="H2780" i="2" s="1"/>
  <c r="C2780" i="2"/>
  <c r="I2779" i="2"/>
  <c r="G2779" i="2"/>
  <c r="H2779" i="2" s="1"/>
  <c r="C2779" i="2"/>
  <c r="I2778" i="2"/>
  <c r="G2778" i="2"/>
  <c r="H2778" i="2" s="1"/>
  <c r="C2778" i="2"/>
  <c r="I2777" i="2"/>
  <c r="G2777" i="2"/>
  <c r="H2777" i="2" s="1"/>
  <c r="C2777" i="2"/>
  <c r="I2776" i="2"/>
  <c r="G2776" i="2"/>
  <c r="H2776" i="2" s="1"/>
  <c r="C2776" i="2"/>
  <c r="I2775" i="2"/>
  <c r="G2775" i="2"/>
  <c r="H2775" i="2" s="1"/>
  <c r="C2775" i="2"/>
  <c r="I2774" i="2"/>
  <c r="G2774" i="2"/>
  <c r="H2774" i="2" s="1"/>
  <c r="C2774" i="2"/>
  <c r="I2773" i="2"/>
  <c r="G2773" i="2"/>
  <c r="H2773" i="2" s="1"/>
  <c r="C2773" i="2"/>
  <c r="I2772" i="2"/>
  <c r="G2772" i="2"/>
  <c r="H2772" i="2" s="1"/>
  <c r="C2772" i="2"/>
  <c r="I2771" i="2"/>
  <c r="G2771" i="2"/>
  <c r="H2771" i="2" s="1"/>
  <c r="C2771" i="2"/>
  <c r="I2770" i="2"/>
  <c r="G2770" i="2"/>
  <c r="H2770" i="2" s="1"/>
  <c r="C2770" i="2"/>
  <c r="I2769" i="2"/>
  <c r="G2769" i="2"/>
  <c r="H2769" i="2" s="1"/>
  <c r="C2769" i="2"/>
  <c r="I2768" i="2"/>
  <c r="G2768" i="2"/>
  <c r="H2768" i="2" s="1"/>
  <c r="C2768" i="2"/>
  <c r="I2767" i="2"/>
  <c r="G2767" i="2"/>
  <c r="H2767" i="2" s="1"/>
  <c r="C2767" i="2"/>
  <c r="I2766" i="2"/>
  <c r="G2766" i="2"/>
  <c r="H2766" i="2" s="1"/>
  <c r="C2766" i="2"/>
  <c r="I2765" i="2"/>
  <c r="G2765" i="2"/>
  <c r="H2765" i="2" s="1"/>
  <c r="C2765" i="2"/>
  <c r="I2764" i="2"/>
  <c r="G2764" i="2"/>
  <c r="H2764" i="2" s="1"/>
  <c r="C2764" i="2"/>
  <c r="I2763" i="2"/>
  <c r="G2763" i="2"/>
  <c r="H2763" i="2" s="1"/>
  <c r="C2763" i="2"/>
  <c r="I2762" i="2"/>
  <c r="G2762" i="2"/>
  <c r="H2762" i="2" s="1"/>
  <c r="C2762" i="2"/>
  <c r="I2761" i="2"/>
  <c r="G2761" i="2"/>
  <c r="H2761" i="2" s="1"/>
  <c r="C2761" i="2"/>
  <c r="I2760" i="2"/>
  <c r="G2760" i="2"/>
  <c r="H2760" i="2" s="1"/>
  <c r="C2760" i="2"/>
  <c r="I2759" i="2"/>
  <c r="G2759" i="2"/>
  <c r="H2759" i="2" s="1"/>
  <c r="C2759" i="2"/>
  <c r="I2758" i="2"/>
  <c r="G2758" i="2"/>
  <c r="H2758" i="2" s="1"/>
  <c r="C2758" i="2"/>
  <c r="I2757" i="2"/>
  <c r="G2757" i="2"/>
  <c r="H2757" i="2" s="1"/>
  <c r="C2757" i="2"/>
  <c r="I2756" i="2"/>
  <c r="G2756" i="2"/>
  <c r="H2756" i="2" s="1"/>
  <c r="C2756" i="2"/>
  <c r="I2755" i="2"/>
  <c r="G2755" i="2"/>
  <c r="H2755" i="2" s="1"/>
  <c r="C2755" i="2"/>
  <c r="I2754" i="2"/>
  <c r="G2754" i="2"/>
  <c r="H2754" i="2" s="1"/>
  <c r="C2754" i="2"/>
  <c r="I2753" i="2"/>
  <c r="G2753" i="2"/>
  <c r="H2753" i="2" s="1"/>
  <c r="C2753" i="2"/>
  <c r="I2752" i="2"/>
  <c r="G2752" i="2"/>
  <c r="H2752" i="2" s="1"/>
  <c r="C2752" i="2"/>
  <c r="I2751" i="2"/>
  <c r="G2751" i="2"/>
  <c r="H2751" i="2" s="1"/>
  <c r="C2751" i="2"/>
  <c r="I2750" i="2"/>
  <c r="G2750" i="2"/>
  <c r="H2750" i="2" s="1"/>
  <c r="C2750" i="2"/>
  <c r="I2749" i="2"/>
  <c r="G2749" i="2"/>
  <c r="H2749" i="2" s="1"/>
  <c r="C2749" i="2"/>
  <c r="I2748" i="2"/>
  <c r="G2748" i="2"/>
  <c r="H2748" i="2" s="1"/>
  <c r="C2748" i="2"/>
  <c r="I2747" i="2"/>
  <c r="G2747" i="2"/>
  <c r="H2747" i="2" s="1"/>
  <c r="C2747" i="2"/>
  <c r="I2746" i="2"/>
  <c r="H2746" i="2"/>
  <c r="G2746" i="2"/>
  <c r="C2746" i="2"/>
  <c r="I2745" i="2"/>
  <c r="G2745" i="2"/>
  <c r="H2745" i="2" s="1"/>
  <c r="C2745" i="2"/>
  <c r="I2744" i="2"/>
  <c r="G2744" i="2"/>
  <c r="H2744" i="2" s="1"/>
  <c r="C2744" i="2"/>
  <c r="I2743" i="2"/>
  <c r="G2743" i="2"/>
  <c r="H2743" i="2" s="1"/>
  <c r="C2743" i="2"/>
  <c r="I2742" i="2"/>
  <c r="G2742" i="2"/>
  <c r="H2742" i="2" s="1"/>
  <c r="C2742" i="2"/>
  <c r="I2741" i="2"/>
  <c r="G2741" i="2"/>
  <c r="H2741" i="2" s="1"/>
  <c r="C2741" i="2"/>
  <c r="I2740" i="2"/>
  <c r="G2740" i="2"/>
  <c r="H2740" i="2" s="1"/>
  <c r="C2740" i="2"/>
  <c r="I2739" i="2"/>
  <c r="G2739" i="2"/>
  <c r="H2739" i="2" s="1"/>
  <c r="C2739" i="2"/>
  <c r="I2738" i="2"/>
  <c r="G2738" i="2"/>
  <c r="H2738" i="2" s="1"/>
  <c r="C2738" i="2"/>
  <c r="I2737" i="2"/>
  <c r="G2737" i="2"/>
  <c r="H2737" i="2" s="1"/>
  <c r="C2737" i="2"/>
  <c r="I2736" i="2"/>
  <c r="G2736" i="2"/>
  <c r="H2736" i="2" s="1"/>
  <c r="C2736" i="2"/>
  <c r="I2735" i="2"/>
  <c r="G2735" i="2"/>
  <c r="H2735" i="2" s="1"/>
  <c r="C2735" i="2"/>
  <c r="I2734" i="2"/>
  <c r="G2734" i="2"/>
  <c r="H2734" i="2" s="1"/>
  <c r="C2734" i="2"/>
  <c r="I2733" i="2"/>
  <c r="G2733" i="2"/>
  <c r="H2733" i="2" s="1"/>
  <c r="C2733" i="2"/>
  <c r="I2732" i="2"/>
  <c r="G2732" i="2"/>
  <c r="H2732" i="2" s="1"/>
  <c r="C2732" i="2"/>
  <c r="I2731" i="2"/>
  <c r="G2731" i="2"/>
  <c r="H2731" i="2" s="1"/>
  <c r="C2731" i="2"/>
  <c r="I2730" i="2"/>
  <c r="G2730" i="2"/>
  <c r="H2730" i="2" s="1"/>
  <c r="C2730" i="2"/>
  <c r="I2729" i="2"/>
  <c r="G2729" i="2"/>
  <c r="H2729" i="2" s="1"/>
  <c r="C2729" i="2"/>
  <c r="I2728" i="2"/>
  <c r="G2728" i="2"/>
  <c r="H2728" i="2" s="1"/>
  <c r="C2728" i="2"/>
  <c r="I2727" i="2"/>
  <c r="G2727" i="2"/>
  <c r="H2727" i="2" s="1"/>
  <c r="C2727" i="2"/>
  <c r="I2726" i="2"/>
  <c r="G2726" i="2"/>
  <c r="H2726" i="2" s="1"/>
  <c r="C2726" i="2"/>
  <c r="I2725" i="2"/>
  <c r="G2725" i="2"/>
  <c r="H2725" i="2" s="1"/>
  <c r="C2725" i="2"/>
  <c r="I2724" i="2"/>
  <c r="G2724" i="2"/>
  <c r="H2724" i="2" s="1"/>
  <c r="C2724" i="2"/>
  <c r="I2723" i="2"/>
  <c r="G2723" i="2"/>
  <c r="H2723" i="2" s="1"/>
  <c r="C2723" i="2"/>
  <c r="I2722" i="2"/>
  <c r="G2722" i="2"/>
  <c r="H2722" i="2" s="1"/>
  <c r="C2722" i="2"/>
  <c r="I2721" i="2"/>
  <c r="G2721" i="2"/>
  <c r="H2721" i="2" s="1"/>
  <c r="C2721" i="2"/>
  <c r="I2720" i="2"/>
  <c r="G2720" i="2"/>
  <c r="H2720" i="2" s="1"/>
  <c r="C2720" i="2"/>
  <c r="I2719" i="2"/>
  <c r="G2719" i="2"/>
  <c r="H2719" i="2" s="1"/>
  <c r="C2719" i="2"/>
  <c r="I2718" i="2"/>
  <c r="G2718" i="2"/>
  <c r="H2718" i="2" s="1"/>
  <c r="C2718" i="2"/>
  <c r="I2717" i="2"/>
  <c r="G2717" i="2"/>
  <c r="H2717" i="2" s="1"/>
  <c r="C2717" i="2"/>
  <c r="I2716" i="2"/>
  <c r="G2716" i="2"/>
  <c r="H2716" i="2" s="1"/>
  <c r="C2716" i="2"/>
  <c r="I2715" i="2"/>
  <c r="G2715" i="2"/>
  <c r="H2715" i="2" s="1"/>
  <c r="C2715" i="2"/>
  <c r="I2714" i="2"/>
  <c r="G2714" i="2"/>
  <c r="H2714" i="2" s="1"/>
  <c r="C2714" i="2"/>
  <c r="I2713" i="2"/>
  <c r="G2713" i="2"/>
  <c r="H2713" i="2" s="1"/>
  <c r="C2713" i="2"/>
  <c r="I2712" i="2"/>
  <c r="G2712" i="2"/>
  <c r="H2712" i="2" s="1"/>
  <c r="C2712" i="2"/>
  <c r="I2711" i="2"/>
  <c r="G2711" i="2"/>
  <c r="H2711" i="2" s="1"/>
  <c r="C2711" i="2"/>
  <c r="I2710" i="2"/>
  <c r="G2710" i="2"/>
  <c r="H2710" i="2" s="1"/>
  <c r="C2710" i="2"/>
  <c r="I2709" i="2"/>
  <c r="G2709" i="2"/>
  <c r="H2709" i="2" s="1"/>
  <c r="C2709" i="2"/>
  <c r="I2708" i="2"/>
  <c r="G2708" i="2"/>
  <c r="H2708" i="2" s="1"/>
  <c r="C2708" i="2"/>
  <c r="I2707" i="2"/>
  <c r="G2707" i="2"/>
  <c r="H2707" i="2" s="1"/>
  <c r="C2707" i="2"/>
  <c r="I2706" i="2"/>
  <c r="G2706" i="2"/>
  <c r="H2706" i="2" s="1"/>
  <c r="C2706" i="2"/>
  <c r="I2705" i="2"/>
  <c r="G2705" i="2"/>
  <c r="H2705" i="2" s="1"/>
  <c r="C2705" i="2"/>
  <c r="I2704" i="2"/>
  <c r="G2704" i="2"/>
  <c r="H2704" i="2" s="1"/>
  <c r="C2704" i="2"/>
  <c r="I2703" i="2"/>
  <c r="G2703" i="2"/>
  <c r="H2703" i="2" s="1"/>
  <c r="C2703" i="2"/>
  <c r="I2702" i="2"/>
  <c r="G2702" i="2"/>
  <c r="H2702" i="2" s="1"/>
  <c r="C2702" i="2"/>
  <c r="I2701" i="2"/>
  <c r="G2701" i="2"/>
  <c r="H2701" i="2" s="1"/>
  <c r="C2701" i="2"/>
  <c r="I2700" i="2"/>
  <c r="G2700" i="2"/>
  <c r="H2700" i="2" s="1"/>
  <c r="C2700" i="2"/>
  <c r="I2699" i="2"/>
  <c r="G2699" i="2"/>
  <c r="H2699" i="2" s="1"/>
  <c r="C2699" i="2"/>
  <c r="I2698" i="2"/>
  <c r="G2698" i="2"/>
  <c r="H2698" i="2" s="1"/>
  <c r="C2698" i="2"/>
  <c r="I2697" i="2"/>
  <c r="G2697" i="2"/>
  <c r="H2697" i="2" s="1"/>
  <c r="C2697" i="2"/>
  <c r="I2696" i="2"/>
  <c r="G2696" i="2"/>
  <c r="H2696" i="2" s="1"/>
  <c r="C2696" i="2"/>
  <c r="I2695" i="2"/>
  <c r="G2695" i="2"/>
  <c r="H2695" i="2" s="1"/>
  <c r="C2695" i="2"/>
  <c r="I2694" i="2"/>
  <c r="G2694" i="2"/>
  <c r="H2694" i="2" s="1"/>
  <c r="C2694" i="2"/>
  <c r="I2693" i="2"/>
  <c r="G2693" i="2"/>
  <c r="H2693" i="2" s="1"/>
  <c r="C2693" i="2"/>
  <c r="I2692" i="2"/>
  <c r="G2692" i="2"/>
  <c r="H2692" i="2" s="1"/>
  <c r="C2692" i="2"/>
  <c r="I2691" i="2"/>
  <c r="G2691" i="2"/>
  <c r="H2691" i="2" s="1"/>
  <c r="C2691" i="2"/>
  <c r="I2690" i="2"/>
  <c r="G2690" i="2"/>
  <c r="H2690" i="2" s="1"/>
  <c r="C2690" i="2"/>
  <c r="I2689" i="2"/>
  <c r="G2689" i="2"/>
  <c r="H2689" i="2" s="1"/>
  <c r="C2689" i="2"/>
  <c r="I2688" i="2"/>
  <c r="H2688" i="2"/>
  <c r="G2688" i="2"/>
  <c r="C2688" i="2"/>
  <c r="I2687" i="2"/>
  <c r="G2687" i="2"/>
  <c r="H2687" i="2" s="1"/>
  <c r="C2687" i="2"/>
  <c r="I2686" i="2"/>
  <c r="G2686" i="2"/>
  <c r="H2686" i="2" s="1"/>
  <c r="C2686" i="2"/>
  <c r="I2685" i="2"/>
  <c r="G2685" i="2"/>
  <c r="H2685" i="2" s="1"/>
  <c r="C2685" i="2"/>
  <c r="I2684" i="2"/>
  <c r="G2684" i="2"/>
  <c r="H2684" i="2" s="1"/>
  <c r="C2684" i="2"/>
  <c r="I2683" i="2"/>
  <c r="G2683" i="2"/>
  <c r="H2683" i="2" s="1"/>
  <c r="C2683" i="2"/>
  <c r="I2682" i="2"/>
  <c r="G2682" i="2"/>
  <c r="H2682" i="2" s="1"/>
  <c r="C2682" i="2"/>
  <c r="I2681" i="2"/>
  <c r="G2681" i="2"/>
  <c r="H2681" i="2" s="1"/>
  <c r="C2681" i="2"/>
  <c r="I2680" i="2"/>
  <c r="G2680" i="2"/>
  <c r="H2680" i="2" s="1"/>
  <c r="C2680" i="2"/>
  <c r="I2679" i="2"/>
  <c r="G2679" i="2"/>
  <c r="H2679" i="2" s="1"/>
  <c r="C2679" i="2"/>
  <c r="I2678" i="2"/>
  <c r="G2678" i="2"/>
  <c r="H2678" i="2" s="1"/>
  <c r="C2678" i="2"/>
  <c r="I2677" i="2"/>
  <c r="G2677" i="2"/>
  <c r="H2677" i="2" s="1"/>
  <c r="C2677" i="2"/>
  <c r="I2676" i="2"/>
  <c r="G2676" i="2"/>
  <c r="H2676" i="2" s="1"/>
  <c r="C2676" i="2"/>
  <c r="I2675" i="2"/>
  <c r="G2675" i="2"/>
  <c r="H2675" i="2" s="1"/>
  <c r="C2675" i="2"/>
  <c r="I2674" i="2"/>
  <c r="G2674" i="2"/>
  <c r="H2674" i="2" s="1"/>
  <c r="C2674" i="2"/>
  <c r="I2673" i="2"/>
  <c r="G2673" i="2"/>
  <c r="H2673" i="2" s="1"/>
  <c r="C2673" i="2"/>
  <c r="I2672" i="2"/>
  <c r="G2672" i="2"/>
  <c r="H2672" i="2" s="1"/>
  <c r="C2672" i="2"/>
  <c r="I2671" i="2"/>
  <c r="G2671" i="2"/>
  <c r="H2671" i="2" s="1"/>
  <c r="C2671" i="2"/>
  <c r="I2670" i="2"/>
  <c r="G2670" i="2"/>
  <c r="H2670" i="2" s="1"/>
  <c r="C2670" i="2"/>
  <c r="I2669" i="2"/>
  <c r="G2669" i="2"/>
  <c r="H2669" i="2" s="1"/>
  <c r="C2669" i="2"/>
  <c r="I2668" i="2"/>
  <c r="G2668" i="2"/>
  <c r="H2668" i="2" s="1"/>
  <c r="C2668" i="2"/>
  <c r="I2667" i="2"/>
  <c r="G2667" i="2"/>
  <c r="H2667" i="2" s="1"/>
  <c r="C2667" i="2"/>
  <c r="I2666" i="2"/>
  <c r="G2666" i="2"/>
  <c r="H2666" i="2" s="1"/>
  <c r="C2666" i="2"/>
  <c r="I2665" i="2"/>
  <c r="G2665" i="2"/>
  <c r="H2665" i="2" s="1"/>
  <c r="C2665" i="2"/>
  <c r="I2664" i="2"/>
  <c r="G2664" i="2"/>
  <c r="H2664" i="2" s="1"/>
  <c r="C2664" i="2"/>
  <c r="I2663" i="2"/>
  <c r="G2663" i="2"/>
  <c r="H2663" i="2" s="1"/>
  <c r="C2663" i="2"/>
  <c r="I2662" i="2"/>
  <c r="G2662" i="2"/>
  <c r="H2662" i="2" s="1"/>
  <c r="C2662" i="2"/>
  <c r="I2661" i="2"/>
  <c r="G2661" i="2"/>
  <c r="H2661" i="2" s="1"/>
  <c r="C2661" i="2"/>
  <c r="I2660" i="2"/>
  <c r="G2660" i="2"/>
  <c r="H2660" i="2" s="1"/>
  <c r="C2660" i="2"/>
  <c r="I2659" i="2"/>
  <c r="G2659" i="2"/>
  <c r="H2659" i="2" s="1"/>
  <c r="C2659" i="2"/>
  <c r="I2658" i="2"/>
  <c r="G2658" i="2"/>
  <c r="H2658" i="2" s="1"/>
  <c r="C2658" i="2"/>
  <c r="I2657" i="2"/>
  <c r="G2657" i="2"/>
  <c r="H2657" i="2" s="1"/>
  <c r="C2657" i="2"/>
  <c r="I2656" i="2"/>
  <c r="G2656" i="2"/>
  <c r="H2656" i="2" s="1"/>
  <c r="C2656" i="2"/>
  <c r="I2655" i="2"/>
  <c r="G2655" i="2"/>
  <c r="H2655" i="2" s="1"/>
  <c r="C2655" i="2"/>
  <c r="I2654" i="2"/>
  <c r="G2654" i="2"/>
  <c r="H2654" i="2" s="1"/>
  <c r="C2654" i="2"/>
  <c r="I2653" i="2"/>
  <c r="G2653" i="2"/>
  <c r="H2653" i="2" s="1"/>
  <c r="C2653" i="2"/>
  <c r="I2652" i="2"/>
  <c r="G2652" i="2"/>
  <c r="H2652" i="2" s="1"/>
  <c r="C2652" i="2"/>
  <c r="I2651" i="2"/>
  <c r="G2651" i="2"/>
  <c r="H2651" i="2" s="1"/>
  <c r="C2651" i="2"/>
  <c r="I2650" i="2"/>
  <c r="G2650" i="2"/>
  <c r="H2650" i="2" s="1"/>
  <c r="C2650" i="2"/>
  <c r="I2649" i="2"/>
  <c r="G2649" i="2"/>
  <c r="H2649" i="2" s="1"/>
  <c r="C2649" i="2"/>
  <c r="I2648" i="2"/>
  <c r="G2648" i="2"/>
  <c r="H2648" i="2" s="1"/>
  <c r="C2648" i="2"/>
  <c r="I2647" i="2"/>
  <c r="G2647" i="2"/>
  <c r="H2647" i="2" s="1"/>
  <c r="C2647" i="2"/>
  <c r="I2646" i="2"/>
  <c r="G2646" i="2"/>
  <c r="H2646" i="2" s="1"/>
  <c r="C2646" i="2"/>
  <c r="I2645" i="2"/>
  <c r="G2645" i="2"/>
  <c r="H2645" i="2" s="1"/>
  <c r="C2645" i="2"/>
  <c r="I2644" i="2"/>
  <c r="H2644" i="2"/>
  <c r="G2644" i="2"/>
  <c r="C2644" i="2"/>
  <c r="I2643" i="2"/>
  <c r="G2643" i="2"/>
  <c r="H2643" i="2" s="1"/>
  <c r="C2643" i="2"/>
  <c r="I2642" i="2"/>
  <c r="G2642" i="2"/>
  <c r="H2642" i="2" s="1"/>
  <c r="C2642" i="2"/>
  <c r="I2641" i="2"/>
  <c r="G2641" i="2"/>
  <c r="H2641" i="2" s="1"/>
  <c r="C2641" i="2"/>
  <c r="I2640" i="2"/>
  <c r="G2640" i="2"/>
  <c r="H2640" i="2" s="1"/>
  <c r="C2640" i="2"/>
  <c r="I2639" i="2"/>
  <c r="G2639" i="2"/>
  <c r="H2639" i="2" s="1"/>
  <c r="C2639" i="2"/>
  <c r="I2638" i="2"/>
  <c r="G2638" i="2"/>
  <c r="H2638" i="2" s="1"/>
  <c r="C2638" i="2"/>
  <c r="I2637" i="2"/>
  <c r="G2637" i="2"/>
  <c r="H2637" i="2" s="1"/>
  <c r="C2637" i="2"/>
  <c r="I2636" i="2"/>
  <c r="G2636" i="2"/>
  <c r="H2636" i="2" s="1"/>
  <c r="C2636" i="2"/>
  <c r="I2635" i="2"/>
  <c r="G2635" i="2"/>
  <c r="H2635" i="2" s="1"/>
  <c r="C2635" i="2"/>
  <c r="I2634" i="2"/>
  <c r="G2634" i="2"/>
  <c r="H2634" i="2" s="1"/>
  <c r="C2634" i="2"/>
  <c r="I2633" i="2"/>
  <c r="G2633" i="2"/>
  <c r="H2633" i="2" s="1"/>
  <c r="C2633" i="2"/>
  <c r="I2632" i="2"/>
  <c r="G2632" i="2"/>
  <c r="H2632" i="2" s="1"/>
  <c r="C2632" i="2"/>
  <c r="I2631" i="2"/>
  <c r="G2631" i="2"/>
  <c r="H2631" i="2" s="1"/>
  <c r="C2631" i="2"/>
  <c r="I2630" i="2"/>
  <c r="G2630" i="2"/>
  <c r="H2630" i="2" s="1"/>
  <c r="C2630" i="2"/>
  <c r="I2629" i="2"/>
  <c r="G2629" i="2"/>
  <c r="H2629" i="2" s="1"/>
  <c r="C2629" i="2"/>
  <c r="I2628" i="2"/>
  <c r="G2628" i="2"/>
  <c r="H2628" i="2" s="1"/>
  <c r="C2628" i="2"/>
  <c r="I2627" i="2"/>
  <c r="G2627" i="2"/>
  <c r="H2627" i="2" s="1"/>
  <c r="C2627" i="2"/>
  <c r="I2626" i="2"/>
  <c r="G2626" i="2"/>
  <c r="H2626" i="2" s="1"/>
  <c r="C2626" i="2"/>
  <c r="I2625" i="2"/>
  <c r="G2625" i="2"/>
  <c r="H2625" i="2" s="1"/>
  <c r="C2625" i="2"/>
  <c r="I2624" i="2"/>
  <c r="G2624" i="2"/>
  <c r="H2624" i="2" s="1"/>
  <c r="C2624" i="2"/>
  <c r="I2623" i="2"/>
  <c r="G2623" i="2"/>
  <c r="H2623" i="2" s="1"/>
  <c r="C2623" i="2"/>
  <c r="I2622" i="2"/>
  <c r="G2622" i="2"/>
  <c r="H2622" i="2" s="1"/>
  <c r="C2622" i="2"/>
  <c r="I2621" i="2"/>
  <c r="G2621" i="2"/>
  <c r="H2621" i="2" s="1"/>
  <c r="C2621" i="2"/>
  <c r="I2620" i="2"/>
  <c r="G2620" i="2"/>
  <c r="H2620" i="2" s="1"/>
  <c r="C2620" i="2"/>
  <c r="I2619" i="2"/>
  <c r="G2619" i="2"/>
  <c r="H2619" i="2" s="1"/>
  <c r="C2619" i="2"/>
  <c r="I2618" i="2"/>
  <c r="G2618" i="2"/>
  <c r="H2618" i="2" s="1"/>
  <c r="C2618" i="2"/>
  <c r="I2617" i="2"/>
  <c r="G2617" i="2"/>
  <c r="H2617" i="2" s="1"/>
  <c r="C2617" i="2"/>
  <c r="I2616" i="2"/>
  <c r="G2616" i="2"/>
  <c r="H2616" i="2" s="1"/>
  <c r="C2616" i="2"/>
  <c r="I2615" i="2"/>
  <c r="G2615" i="2"/>
  <c r="H2615" i="2" s="1"/>
  <c r="C2615" i="2"/>
  <c r="I2614" i="2"/>
  <c r="G2614" i="2"/>
  <c r="H2614" i="2" s="1"/>
  <c r="C2614" i="2"/>
  <c r="I2613" i="2"/>
  <c r="G2613" i="2"/>
  <c r="H2613" i="2" s="1"/>
  <c r="C2613" i="2"/>
  <c r="I2612" i="2"/>
  <c r="G2612" i="2"/>
  <c r="H2612" i="2" s="1"/>
  <c r="C2612" i="2"/>
  <c r="I2611" i="2"/>
  <c r="G2611" i="2"/>
  <c r="H2611" i="2" s="1"/>
  <c r="C2611" i="2"/>
  <c r="I2610" i="2"/>
  <c r="G2610" i="2"/>
  <c r="H2610" i="2" s="1"/>
  <c r="C2610" i="2"/>
  <c r="I2609" i="2"/>
  <c r="G2609" i="2"/>
  <c r="H2609" i="2" s="1"/>
  <c r="C2609" i="2"/>
  <c r="I2608" i="2"/>
  <c r="G2608" i="2"/>
  <c r="H2608" i="2" s="1"/>
  <c r="C2608" i="2"/>
  <c r="I2607" i="2"/>
  <c r="G2607" i="2"/>
  <c r="H2607" i="2" s="1"/>
  <c r="C2607" i="2"/>
  <c r="I2606" i="2"/>
  <c r="G2606" i="2"/>
  <c r="H2606" i="2" s="1"/>
  <c r="C2606" i="2"/>
  <c r="I2605" i="2"/>
  <c r="G2605" i="2"/>
  <c r="H2605" i="2" s="1"/>
  <c r="C2605" i="2"/>
  <c r="I2604" i="2"/>
  <c r="G2604" i="2"/>
  <c r="H2604" i="2" s="1"/>
  <c r="C2604" i="2"/>
  <c r="I2603" i="2"/>
  <c r="G2603" i="2"/>
  <c r="H2603" i="2" s="1"/>
  <c r="C2603" i="2"/>
  <c r="I2602" i="2"/>
  <c r="G2602" i="2"/>
  <c r="H2602" i="2" s="1"/>
  <c r="C2602" i="2"/>
  <c r="I2601" i="2"/>
  <c r="G2601" i="2"/>
  <c r="H2601" i="2" s="1"/>
  <c r="C2601" i="2"/>
  <c r="I2600" i="2"/>
  <c r="G2600" i="2"/>
  <c r="H2600" i="2" s="1"/>
  <c r="C2600" i="2"/>
  <c r="I2599" i="2"/>
  <c r="G2599" i="2"/>
  <c r="H2599" i="2" s="1"/>
  <c r="C2599" i="2"/>
  <c r="I2598" i="2"/>
  <c r="G2598" i="2"/>
  <c r="H2598" i="2" s="1"/>
  <c r="C2598" i="2"/>
  <c r="I2597" i="2"/>
  <c r="G2597" i="2"/>
  <c r="H2597" i="2" s="1"/>
  <c r="C2597" i="2"/>
  <c r="I2596" i="2"/>
  <c r="G2596" i="2"/>
  <c r="H2596" i="2" s="1"/>
  <c r="C2596" i="2"/>
  <c r="I2595" i="2"/>
  <c r="G2595" i="2"/>
  <c r="H2595" i="2" s="1"/>
  <c r="C2595" i="2"/>
  <c r="I2594" i="2"/>
  <c r="G2594" i="2"/>
  <c r="H2594" i="2" s="1"/>
  <c r="C2594" i="2"/>
  <c r="I2593" i="2"/>
  <c r="G2593" i="2"/>
  <c r="H2593" i="2" s="1"/>
  <c r="C2593" i="2"/>
  <c r="I2592" i="2"/>
  <c r="G2592" i="2"/>
  <c r="H2592" i="2" s="1"/>
  <c r="C2592" i="2"/>
  <c r="I2591" i="2"/>
  <c r="G2591" i="2"/>
  <c r="H2591" i="2" s="1"/>
  <c r="C2591" i="2"/>
  <c r="I2590" i="2"/>
  <c r="G2590" i="2"/>
  <c r="H2590" i="2" s="1"/>
  <c r="C2590" i="2"/>
  <c r="I2589" i="2"/>
  <c r="G2589" i="2"/>
  <c r="H2589" i="2" s="1"/>
  <c r="C2589" i="2"/>
  <c r="I2588" i="2"/>
  <c r="G2588" i="2"/>
  <c r="H2588" i="2" s="1"/>
  <c r="C2588" i="2"/>
  <c r="I2587" i="2"/>
  <c r="G2587" i="2"/>
  <c r="H2587" i="2" s="1"/>
  <c r="C2587" i="2"/>
  <c r="I2586" i="2"/>
  <c r="H2586" i="2"/>
  <c r="G2586" i="2"/>
  <c r="C2586" i="2"/>
  <c r="I2585" i="2"/>
  <c r="G2585" i="2"/>
  <c r="H2585" i="2" s="1"/>
  <c r="C2585" i="2"/>
  <c r="I2584" i="2"/>
  <c r="G2584" i="2"/>
  <c r="H2584" i="2" s="1"/>
  <c r="C2584" i="2"/>
  <c r="I2583" i="2"/>
  <c r="G2583" i="2"/>
  <c r="H2583" i="2" s="1"/>
  <c r="C2583" i="2"/>
  <c r="I2582" i="2"/>
  <c r="G2582" i="2"/>
  <c r="H2582" i="2" s="1"/>
  <c r="C2582" i="2"/>
  <c r="I2581" i="2"/>
  <c r="G2581" i="2"/>
  <c r="H2581" i="2" s="1"/>
  <c r="C2581" i="2"/>
  <c r="I2580" i="2"/>
  <c r="G2580" i="2"/>
  <c r="H2580" i="2" s="1"/>
  <c r="C2580" i="2"/>
  <c r="I2579" i="2"/>
  <c r="G2579" i="2"/>
  <c r="H2579" i="2" s="1"/>
  <c r="C2579" i="2"/>
  <c r="I2578" i="2"/>
  <c r="G2578" i="2"/>
  <c r="H2578" i="2" s="1"/>
  <c r="C2578" i="2"/>
  <c r="I2577" i="2"/>
  <c r="G2577" i="2"/>
  <c r="H2577" i="2" s="1"/>
  <c r="C2577" i="2"/>
  <c r="I2576" i="2"/>
  <c r="G2576" i="2"/>
  <c r="H2576" i="2" s="1"/>
  <c r="C2576" i="2"/>
  <c r="I2575" i="2"/>
  <c r="G2575" i="2"/>
  <c r="H2575" i="2" s="1"/>
  <c r="C2575" i="2"/>
  <c r="I2574" i="2"/>
  <c r="G2574" i="2"/>
  <c r="H2574" i="2" s="1"/>
  <c r="C2574" i="2"/>
  <c r="I2573" i="2"/>
  <c r="G2573" i="2"/>
  <c r="H2573" i="2" s="1"/>
  <c r="C2573" i="2"/>
  <c r="I2572" i="2"/>
  <c r="G2572" i="2"/>
  <c r="H2572" i="2" s="1"/>
  <c r="C2572" i="2"/>
  <c r="I2571" i="2"/>
  <c r="G2571" i="2"/>
  <c r="H2571" i="2" s="1"/>
  <c r="C2571" i="2"/>
  <c r="I2570" i="2"/>
  <c r="G2570" i="2"/>
  <c r="H2570" i="2" s="1"/>
  <c r="C2570" i="2"/>
  <c r="I2569" i="2"/>
  <c r="G2569" i="2"/>
  <c r="H2569" i="2" s="1"/>
  <c r="C2569" i="2"/>
  <c r="I2568" i="2"/>
  <c r="G2568" i="2"/>
  <c r="H2568" i="2" s="1"/>
  <c r="C2568" i="2"/>
  <c r="I2567" i="2"/>
  <c r="G2567" i="2"/>
  <c r="H2567" i="2" s="1"/>
  <c r="C2567" i="2"/>
  <c r="I2566" i="2"/>
  <c r="G2566" i="2"/>
  <c r="H2566" i="2" s="1"/>
  <c r="C2566" i="2"/>
  <c r="I2565" i="2"/>
  <c r="G2565" i="2"/>
  <c r="H2565" i="2" s="1"/>
  <c r="C2565" i="2"/>
  <c r="I2564" i="2"/>
  <c r="G2564" i="2"/>
  <c r="H2564" i="2" s="1"/>
  <c r="C2564" i="2"/>
  <c r="I2563" i="2"/>
  <c r="G2563" i="2"/>
  <c r="H2563" i="2" s="1"/>
  <c r="C2563" i="2"/>
  <c r="I2562" i="2"/>
  <c r="G2562" i="2"/>
  <c r="H2562" i="2" s="1"/>
  <c r="C2562" i="2"/>
  <c r="I2561" i="2"/>
  <c r="G2561" i="2"/>
  <c r="H2561" i="2" s="1"/>
  <c r="C2561" i="2"/>
  <c r="I2560" i="2"/>
  <c r="G2560" i="2"/>
  <c r="H2560" i="2" s="1"/>
  <c r="C2560" i="2"/>
  <c r="I2559" i="2"/>
  <c r="G2559" i="2"/>
  <c r="H2559" i="2" s="1"/>
  <c r="C2559" i="2"/>
  <c r="I2558" i="2"/>
  <c r="G2558" i="2"/>
  <c r="H2558" i="2" s="1"/>
  <c r="C2558" i="2"/>
  <c r="I2557" i="2"/>
  <c r="G2557" i="2"/>
  <c r="H2557" i="2" s="1"/>
  <c r="C2557" i="2"/>
  <c r="I2556" i="2"/>
  <c r="G2556" i="2"/>
  <c r="H2556" i="2" s="1"/>
  <c r="C2556" i="2"/>
  <c r="I2555" i="2"/>
  <c r="G2555" i="2"/>
  <c r="H2555" i="2" s="1"/>
  <c r="C2555" i="2"/>
  <c r="I2554" i="2"/>
  <c r="G2554" i="2"/>
  <c r="H2554" i="2" s="1"/>
  <c r="C2554" i="2"/>
  <c r="I2553" i="2"/>
  <c r="G2553" i="2"/>
  <c r="H2553" i="2" s="1"/>
  <c r="C2553" i="2"/>
  <c r="I2552" i="2"/>
  <c r="G2552" i="2"/>
  <c r="H2552" i="2" s="1"/>
  <c r="C2552" i="2"/>
  <c r="I2551" i="2"/>
  <c r="G2551" i="2"/>
  <c r="H2551" i="2" s="1"/>
  <c r="C2551" i="2"/>
  <c r="I2550" i="2"/>
  <c r="G2550" i="2"/>
  <c r="H2550" i="2" s="1"/>
  <c r="C2550" i="2"/>
  <c r="I2549" i="2"/>
  <c r="G2549" i="2"/>
  <c r="H2549" i="2" s="1"/>
  <c r="C2549" i="2"/>
  <c r="I2548" i="2"/>
  <c r="G2548" i="2"/>
  <c r="H2548" i="2" s="1"/>
  <c r="C2548" i="2"/>
  <c r="I2547" i="2"/>
  <c r="G2547" i="2"/>
  <c r="H2547" i="2" s="1"/>
  <c r="C2547" i="2"/>
  <c r="I2546" i="2"/>
  <c r="G2546" i="2"/>
  <c r="H2546" i="2" s="1"/>
  <c r="C2546" i="2"/>
  <c r="I2545" i="2"/>
  <c r="G2545" i="2"/>
  <c r="H2545" i="2" s="1"/>
  <c r="C2545" i="2"/>
  <c r="I2544" i="2"/>
  <c r="H2544" i="2"/>
  <c r="G2544" i="2"/>
  <c r="C2544" i="2"/>
  <c r="I2543" i="2"/>
  <c r="G2543" i="2"/>
  <c r="H2543" i="2" s="1"/>
  <c r="C2543" i="2"/>
  <c r="I2542" i="2"/>
  <c r="G2542" i="2"/>
  <c r="H2542" i="2" s="1"/>
  <c r="C2542" i="2"/>
  <c r="I2541" i="2"/>
  <c r="G2541" i="2"/>
  <c r="H2541" i="2" s="1"/>
  <c r="C2541" i="2"/>
  <c r="I2540" i="2"/>
  <c r="G2540" i="2"/>
  <c r="H2540" i="2" s="1"/>
  <c r="C2540" i="2"/>
  <c r="I2539" i="2"/>
  <c r="G2539" i="2"/>
  <c r="H2539" i="2" s="1"/>
  <c r="C2539" i="2"/>
  <c r="I2538" i="2"/>
  <c r="G2538" i="2"/>
  <c r="H2538" i="2" s="1"/>
  <c r="C2538" i="2"/>
  <c r="I2537" i="2"/>
  <c r="G2537" i="2"/>
  <c r="H2537" i="2" s="1"/>
  <c r="C2537" i="2"/>
  <c r="I2536" i="2"/>
  <c r="G2536" i="2"/>
  <c r="H2536" i="2" s="1"/>
  <c r="C2536" i="2"/>
  <c r="I2535" i="2"/>
  <c r="G2535" i="2"/>
  <c r="H2535" i="2" s="1"/>
  <c r="C2535" i="2"/>
  <c r="I2534" i="2"/>
  <c r="G2534" i="2"/>
  <c r="H2534" i="2" s="1"/>
  <c r="C2534" i="2"/>
  <c r="I2533" i="2"/>
  <c r="G2533" i="2"/>
  <c r="H2533" i="2" s="1"/>
  <c r="C2533" i="2"/>
  <c r="I2532" i="2"/>
  <c r="G2532" i="2"/>
  <c r="H2532" i="2" s="1"/>
  <c r="C2532" i="2"/>
  <c r="I2531" i="2"/>
  <c r="G2531" i="2"/>
  <c r="H2531" i="2" s="1"/>
  <c r="C2531" i="2"/>
  <c r="I2530" i="2"/>
  <c r="G2530" i="2"/>
  <c r="H2530" i="2" s="1"/>
  <c r="C2530" i="2"/>
  <c r="I2529" i="2"/>
  <c r="G2529" i="2"/>
  <c r="H2529" i="2" s="1"/>
  <c r="C2529" i="2"/>
  <c r="I2528" i="2"/>
  <c r="H2528" i="2"/>
  <c r="G2528" i="2"/>
  <c r="C2528" i="2"/>
  <c r="I2527" i="2"/>
  <c r="G2527" i="2"/>
  <c r="H2527" i="2" s="1"/>
  <c r="C2527" i="2"/>
  <c r="I2526" i="2"/>
  <c r="G2526" i="2"/>
  <c r="H2526" i="2" s="1"/>
  <c r="C2526" i="2"/>
  <c r="I2525" i="2"/>
  <c r="G2525" i="2"/>
  <c r="H2525" i="2" s="1"/>
  <c r="C2525" i="2"/>
  <c r="I2524" i="2"/>
  <c r="G2524" i="2"/>
  <c r="H2524" i="2" s="1"/>
  <c r="C2524" i="2"/>
  <c r="I2523" i="2"/>
  <c r="G2523" i="2"/>
  <c r="H2523" i="2" s="1"/>
  <c r="C2523" i="2"/>
  <c r="I2522" i="2"/>
  <c r="G2522" i="2"/>
  <c r="H2522" i="2" s="1"/>
  <c r="C2522" i="2"/>
  <c r="I2521" i="2"/>
  <c r="G2521" i="2"/>
  <c r="H2521" i="2" s="1"/>
  <c r="C2521" i="2"/>
  <c r="I2520" i="2"/>
  <c r="G2520" i="2"/>
  <c r="H2520" i="2" s="1"/>
  <c r="C2520" i="2"/>
  <c r="I2519" i="2"/>
  <c r="G2519" i="2"/>
  <c r="H2519" i="2" s="1"/>
  <c r="C2519" i="2"/>
  <c r="I2518" i="2"/>
  <c r="G2518" i="2"/>
  <c r="H2518" i="2" s="1"/>
  <c r="C2518" i="2"/>
  <c r="I2517" i="2"/>
  <c r="G2517" i="2"/>
  <c r="H2517" i="2" s="1"/>
  <c r="C2517" i="2"/>
  <c r="I2516" i="2"/>
  <c r="G2516" i="2"/>
  <c r="H2516" i="2" s="1"/>
  <c r="C2516" i="2"/>
  <c r="I2515" i="2"/>
  <c r="G2515" i="2"/>
  <c r="H2515" i="2" s="1"/>
  <c r="C2515" i="2"/>
  <c r="I2514" i="2"/>
  <c r="G2514" i="2"/>
  <c r="H2514" i="2" s="1"/>
  <c r="C2514" i="2"/>
  <c r="I2513" i="2"/>
  <c r="G2513" i="2"/>
  <c r="H2513" i="2" s="1"/>
  <c r="C2513" i="2"/>
  <c r="I2512" i="2"/>
  <c r="H2512" i="2"/>
  <c r="G2512" i="2"/>
  <c r="C2512" i="2"/>
  <c r="I2511" i="2"/>
  <c r="G2511" i="2"/>
  <c r="H2511" i="2" s="1"/>
  <c r="C2511" i="2"/>
  <c r="I2510" i="2"/>
  <c r="G2510" i="2"/>
  <c r="H2510" i="2" s="1"/>
  <c r="C2510" i="2"/>
  <c r="I2509" i="2"/>
  <c r="G2509" i="2"/>
  <c r="H2509" i="2" s="1"/>
  <c r="C2509" i="2"/>
  <c r="I2508" i="2"/>
  <c r="G2508" i="2"/>
  <c r="H2508" i="2" s="1"/>
  <c r="C2508" i="2"/>
  <c r="I2507" i="2"/>
  <c r="G2507" i="2"/>
  <c r="H2507" i="2" s="1"/>
  <c r="C2507" i="2"/>
  <c r="I2506" i="2"/>
  <c r="G2506" i="2"/>
  <c r="H2506" i="2" s="1"/>
  <c r="C2506" i="2"/>
  <c r="I2505" i="2"/>
  <c r="G2505" i="2"/>
  <c r="H2505" i="2" s="1"/>
  <c r="C2505" i="2"/>
  <c r="I2504" i="2"/>
  <c r="G2504" i="2"/>
  <c r="H2504" i="2" s="1"/>
  <c r="C2504" i="2"/>
  <c r="I2503" i="2"/>
  <c r="G2503" i="2"/>
  <c r="H2503" i="2" s="1"/>
  <c r="C2503" i="2"/>
  <c r="I2502" i="2"/>
  <c r="G2502" i="2"/>
  <c r="H2502" i="2" s="1"/>
  <c r="C2502" i="2"/>
  <c r="I2501" i="2"/>
  <c r="G2501" i="2"/>
  <c r="H2501" i="2" s="1"/>
  <c r="C2501" i="2"/>
  <c r="I2500" i="2"/>
  <c r="G2500" i="2"/>
  <c r="H2500" i="2" s="1"/>
  <c r="C2500" i="2"/>
  <c r="I2499" i="2"/>
  <c r="G2499" i="2"/>
  <c r="H2499" i="2" s="1"/>
  <c r="C2499" i="2"/>
  <c r="I2498" i="2"/>
  <c r="G2498" i="2"/>
  <c r="H2498" i="2" s="1"/>
  <c r="C2498" i="2"/>
  <c r="I2497" i="2"/>
  <c r="G2497" i="2"/>
  <c r="H2497" i="2" s="1"/>
  <c r="C2497" i="2"/>
  <c r="I2496" i="2"/>
  <c r="G2496" i="2"/>
  <c r="H2496" i="2" s="1"/>
  <c r="C2496" i="2"/>
  <c r="I2495" i="2"/>
  <c r="G2495" i="2"/>
  <c r="H2495" i="2" s="1"/>
  <c r="C2495" i="2"/>
  <c r="I2494" i="2"/>
  <c r="G2494" i="2"/>
  <c r="H2494" i="2" s="1"/>
  <c r="C2494" i="2"/>
  <c r="I2493" i="2"/>
  <c r="G2493" i="2"/>
  <c r="H2493" i="2" s="1"/>
  <c r="C2493" i="2"/>
  <c r="I2492" i="2"/>
  <c r="G2492" i="2"/>
  <c r="H2492" i="2" s="1"/>
  <c r="C2492" i="2"/>
  <c r="I2491" i="2"/>
  <c r="G2491" i="2"/>
  <c r="H2491" i="2" s="1"/>
  <c r="C2491" i="2"/>
  <c r="I2490" i="2"/>
  <c r="G2490" i="2"/>
  <c r="H2490" i="2" s="1"/>
  <c r="C2490" i="2"/>
  <c r="I2489" i="2"/>
  <c r="G2489" i="2"/>
  <c r="H2489" i="2" s="1"/>
  <c r="C2489" i="2"/>
  <c r="I2488" i="2"/>
  <c r="G2488" i="2"/>
  <c r="H2488" i="2" s="1"/>
  <c r="C2488" i="2"/>
  <c r="I2487" i="2"/>
  <c r="G2487" i="2"/>
  <c r="H2487" i="2" s="1"/>
  <c r="C2487" i="2"/>
  <c r="I2486" i="2"/>
  <c r="G2486" i="2"/>
  <c r="H2486" i="2" s="1"/>
  <c r="C2486" i="2"/>
  <c r="I2485" i="2"/>
  <c r="G2485" i="2"/>
  <c r="H2485" i="2" s="1"/>
  <c r="C2485" i="2"/>
  <c r="I2484" i="2"/>
  <c r="G2484" i="2"/>
  <c r="H2484" i="2" s="1"/>
  <c r="C2484" i="2"/>
  <c r="I2483" i="2"/>
  <c r="G2483" i="2"/>
  <c r="H2483" i="2" s="1"/>
  <c r="C2483" i="2"/>
  <c r="I2482" i="2"/>
  <c r="G2482" i="2"/>
  <c r="H2482" i="2" s="1"/>
  <c r="C2482" i="2"/>
  <c r="I2481" i="2"/>
  <c r="G2481" i="2"/>
  <c r="H2481" i="2" s="1"/>
  <c r="C2481" i="2"/>
  <c r="I2480" i="2"/>
  <c r="G2480" i="2"/>
  <c r="H2480" i="2" s="1"/>
  <c r="C2480" i="2"/>
  <c r="I2479" i="2"/>
  <c r="G2479" i="2"/>
  <c r="H2479" i="2" s="1"/>
  <c r="C2479" i="2"/>
  <c r="I2478" i="2"/>
  <c r="G2478" i="2"/>
  <c r="H2478" i="2" s="1"/>
  <c r="C2478" i="2"/>
  <c r="I2477" i="2"/>
  <c r="G2477" i="2"/>
  <c r="H2477" i="2" s="1"/>
  <c r="C2477" i="2"/>
  <c r="I2476" i="2"/>
  <c r="G2476" i="2"/>
  <c r="H2476" i="2" s="1"/>
  <c r="C2476" i="2"/>
  <c r="I2475" i="2"/>
  <c r="G2475" i="2"/>
  <c r="H2475" i="2" s="1"/>
  <c r="C2475" i="2"/>
  <c r="I2474" i="2"/>
  <c r="G2474" i="2"/>
  <c r="H2474" i="2" s="1"/>
  <c r="C2474" i="2"/>
  <c r="I2473" i="2"/>
  <c r="G2473" i="2"/>
  <c r="H2473" i="2" s="1"/>
  <c r="C2473" i="2"/>
  <c r="I2472" i="2"/>
  <c r="G2472" i="2"/>
  <c r="H2472" i="2" s="1"/>
  <c r="C2472" i="2"/>
  <c r="I2471" i="2"/>
  <c r="G2471" i="2"/>
  <c r="H2471" i="2" s="1"/>
  <c r="C2471" i="2"/>
  <c r="I2470" i="2"/>
  <c r="G2470" i="2"/>
  <c r="H2470" i="2" s="1"/>
  <c r="C2470" i="2"/>
  <c r="I2469" i="2"/>
  <c r="G2469" i="2"/>
  <c r="H2469" i="2" s="1"/>
  <c r="C2469" i="2"/>
  <c r="I2468" i="2"/>
  <c r="H2468" i="2"/>
  <c r="G2468" i="2"/>
  <c r="C2468" i="2"/>
  <c r="I2467" i="2"/>
  <c r="G2467" i="2"/>
  <c r="H2467" i="2" s="1"/>
  <c r="C2467" i="2"/>
  <c r="I2466" i="2"/>
  <c r="G2466" i="2"/>
  <c r="H2466" i="2" s="1"/>
  <c r="C2466" i="2"/>
  <c r="I2465" i="2"/>
  <c r="G2465" i="2"/>
  <c r="H2465" i="2" s="1"/>
  <c r="C2465" i="2"/>
  <c r="I2464" i="2"/>
  <c r="G2464" i="2"/>
  <c r="H2464" i="2" s="1"/>
  <c r="C2464" i="2"/>
  <c r="I2463" i="2"/>
  <c r="G2463" i="2"/>
  <c r="H2463" i="2" s="1"/>
  <c r="C2463" i="2"/>
  <c r="I2462" i="2"/>
  <c r="G2462" i="2"/>
  <c r="H2462" i="2" s="1"/>
  <c r="C2462" i="2"/>
  <c r="I2461" i="2"/>
  <c r="G2461" i="2"/>
  <c r="H2461" i="2" s="1"/>
  <c r="C2461" i="2"/>
  <c r="I2460" i="2"/>
  <c r="G2460" i="2"/>
  <c r="H2460" i="2" s="1"/>
  <c r="C2460" i="2"/>
  <c r="I2459" i="2"/>
  <c r="G2459" i="2"/>
  <c r="H2459" i="2" s="1"/>
  <c r="C2459" i="2"/>
  <c r="I2458" i="2"/>
  <c r="G2458" i="2"/>
  <c r="H2458" i="2" s="1"/>
  <c r="C2458" i="2"/>
  <c r="I2457" i="2"/>
  <c r="G2457" i="2"/>
  <c r="H2457" i="2" s="1"/>
  <c r="C2457" i="2"/>
  <c r="I2456" i="2"/>
  <c r="G2456" i="2"/>
  <c r="H2456" i="2" s="1"/>
  <c r="C2456" i="2"/>
  <c r="I2455" i="2"/>
  <c r="G2455" i="2"/>
  <c r="H2455" i="2" s="1"/>
  <c r="C2455" i="2"/>
  <c r="I2454" i="2"/>
  <c r="G2454" i="2"/>
  <c r="H2454" i="2" s="1"/>
  <c r="C2454" i="2"/>
  <c r="I2453" i="2"/>
  <c r="G2453" i="2"/>
  <c r="H2453" i="2" s="1"/>
  <c r="C2453" i="2"/>
  <c r="I2452" i="2"/>
  <c r="G2452" i="2"/>
  <c r="H2452" i="2" s="1"/>
  <c r="C2452" i="2"/>
  <c r="I2451" i="2"/>
  <c r="G2451" i="2"/>
  <c r="H2451" i="2" s="1"/>
  <c r="C2451" i="2"/>
  <c r="I2450" i="2"/>
  <c r="G2450" i="2"/>
  <c r="H2450" i="2" s="1"/>
  <c r="C2450" i="2"/>
  <c r="I2449" i="2"/>
  <c r="G2449" i="2"/>
  <c r="H2449" i="2" s="1"/>
  <c r="C2449" i="2"/>
  <c r="I2448" i="2"/>
  <c r="G2448" i="2"/>
  <c r="H2448" i="2" s="1"/>
  <c r="C2448" i="2"/>
  <c r="I2447" i="2"/>
  <c r="G2447" i="2"/>
  <c r="H2447" i="2" s="1"/>
  <c r="C2447" i="2"/>
  <c r="I2446" i="2"/>
  <c r="G2446" i="2"/>
  <c r="H2446" i="2" s="1"/>
  <c r="C2446" i="2"/>
  <c r="I2445" i="2"/>
  <c r="G2445" i="2"/>
  <c r="H2445" i="2" s="1"/>
  <c r="C2445" i="2"/>
  <c r="I2444" i="2"/>
  <c r="G2444" i="2"/>
  <c r="H2444" i="2" s="1"/>
  <c r="C2444" i="2"/>
  <c r="I2443" i="2"/>
  <c r="G2443" i="2"/>
  <c r="H2443" i="2" s="1"/>
  <c r="C2443" i="2"/>
  <c r="I2442" i="2"/>
  <c r="G2442" i="2"/>
  <c r="H2442" i="2" s="1"/>
  <c r="C2442" i="2"/>
  <c r="I2441" i="2"/>
  <c r="G2441" i="2"/>
  <c r="H2441" i="2" s="1"/>
  <c r="C2441" i="2"/>
  <c r="I2440" i="2"/>
  <c r="G2440" i="2"/>
  <c r="H2440" i="2" s="1"/>
  <c r="C2440" i="2"/>
  <c r="I2439" i="2"/>
  <c r="G2439" i="2"/>
  <c r="H2439" i="2" s="1"/>
  <c r="C2439" i="2"/>
  <c r="I2438" i="2"/>
  <c r="G2438" i="2"/>
  <c r="H2438" i="2" s="1"/>
  <c r="C2438" i="2"/>
  <c r="I2437" i="2"/>
  <c r="G2437" i="2"/>
  <c r="H2437" i="2" s="1"/>
  <c r="C2437" i="2"/>
  <c r="I2436" i="2"/>
  <c r="H2436" i="2"/>
  <c r="G2436" i="2"/>
  <c r="C2436" i="2"/>
  <c r="I2435" i="2"/>
  <c r="G2435" i="2"/>
  <c r="H2435" i="2" s="1"/>
  <c r="C2435" i="2"/>
  <c r="I2434" i="2"/>
  <c r="G2434" i="2"/>
  <c r="H2434" i="2" s="1"/>
  <c r="C2434" i="2"/>
  <c r="I2433" i="2"/>
  <c r="G2433" i="2"/>
  <c r="H2433" i="2" s="1"/>
  <c r="C2433" i="2"/>
  <c r="I2432" i="2"/>
  <c r="G2432" i="2"/>
  <c r="H2432" i="2" s="1"/>
  <c r="C2432" i="2"/>
  <c r="I2431" i="2"/>
  <c r="G2431" i="2"/>
  <c r="H2431" i="2" s="1"/>
  <c r="C2431" i="2"/>
  <c r="I2430" i="2"/>
  <c r="G2430" i="2"/>
  <c r="H2430" i="2" s="1"/>
  <c r="C2430" i="2"/>
  <c r="I2429" i="2"/>
  <c r="G2429" i="2"/>
  <c r="H2429" i="2" s="1"/>
  <c r="C2429" i="2"/>
  <c r="I2428" i="2"/>
  <c r="G2428" i="2"/>
  <c r="H2428" i="2" s="1"/>
  <c r="C2428" i="2"/>
  <c r="I2427" i="2"/>
  <c r="G2427" i="2"/>
  <c r="H2427" i="2" s="1"/>
  <c r="C2427" i="2"/>
  <c r="I2426" i="2"/>
  <c r="G2426" i="2"/>
  <c r="H2426" i="2" s="1"/>
  <c r="C2426" i="2"/>
  <c r="I2425" i="2"/>
  <c r="G2425" i="2"/>
  <c r="H2425" i="2" s="1"/>
  <c r="C2425" i="2"/>
  <c r="I2424" i="2"/>
  <c r="G2424" i="2"/>
  <c r="H2424" i="2" s="1"/>
  <c r="C2424" i="2"/>
  <c r="I2423" i="2"/>
  <c r="G2423" i="2"/>
  <c r="H2423" i="2" s="1"/>
  <c r="C2423" i="2"/>
  <c r="I2422" i="2"/>
  <c r="G2422" i="2"/>
  <c r="H2422" i="2" s="1"/>
  <c r="C2422" i="2"/>
  <c r="I2421" i="2"/>
  <c r="G2421" i="2"/>
  <c r="H2421" i="2" s="1"/>
  <c r="C2421" i="2"/>
  <c r="I2420" i="2"/>
  <c r="G2420" i="2"/>
  <c r="H2420" i="2" s="1"/>
  <c r="C2420" i="2"/>
  <c r="I2419" i="2"/>
  <c r="G2419" i="2"/>
  <c r="H2419" i="2" s="1"/>
  <c r="C2419" i="2"/>
  <c r="I2418" i="2"/>
  <c r="G2418" i="2"/>
  <c r="H2418" i="2" s="1"/>
  <c r="C2418" i="2"/>
  <c r="I2417" i="2"/>
  <c r="G2417" i="2"/>
  <c r="H2417" i="2" s="1"/>
  <c r="C2417" i="2"/>
  <c r="I2416" i="2"/>
  <c r="G2416" i="2"/>
  <c r="H2416" i="2" s="1"/>
  <c r="C2416" i="2"/>
  <c r="I2415" i="2"/>
  <c r="G2415" i="2"/>
  <c r="H2415" i="2" s="1"/>
  <c r="C2415" i="2"/>
  <c r="I2414" i="2"/>
  <c r="G2414" i="2"/>
  <c r="H2414" i="2" s="1"/>
  <c r="C2414" i="2"/>
  <c r="I2413" i="2"/>
  <c r="G2413" i="2"/>
  <c r="H2413" i="2" s="1"/>
  <c r="C2413" i="2"/>
  <c r="I2412" i="2"/>
  <c r="G2412" i="2"/>
  <c r="H2412" i="2" s="1"/>
  <c r="C2412" i="2"/>
  <c r="I2411" i="2"/>
  <c r="G2411" i="2"/>
  <c r="H2411" i="2" s="1"/>
  <c r="C2411" i="2"/>
  <c r="I2410" i="2"/>
  <c r="G2410" i="2"/>
  <c r="H2410" i="2" s="1"/>
  <c r="C2410" i="2"/>
  <c r="I2409" i="2"/>
  <c r="G2409" i="2"/>
  <c r="H2409" i="2" s="1"/>
  <c r="C2409" i="2"/>
  <c r="I2408" i="2"/>
  <c r="G2408" i="2"/>
  <c r="H2408" i="2" s="1"/>
  <c r="C2408" i="2"/>
  <c r="I2407" i="2"/>
  <c r="G2407" i="2"/>
  <c r="H2407" i="2" s="1"/>
  <c r="C2407" i="2"/>
  <c r="I2406" i="2"/>
  <c r="G2406" i="2"/>
  <c r="H2406" i="2" s="1"/>
  <c r="C2406" i="2"/>
  <c r="I2405" i="2"/>
  <c r="G2405" i="2"/>
  <c r="H2405" i="2" s="1"/>
  <c r="C2405" i="2"/>
  <c r="I2404" i="2"/>
  <c r="G2404" i="2"/>
  <c r="H2404" i="2" s="1"/>
  <c r="C2404" i="2"/>
  <c r="I2403" i="2"/>
  <c r="G2403" i="2"/>
  <c r="H2403" i="2" s="1"/>
  <c r="C2403" i="2"/>
  <c r="I2402" i="2"/>
  <c r="G2402" i="2"/>
  <c r="H2402" i="2" s="1"/>
  <c r="C2402" i="2"/>
  <c r="I2401" i="2"/>
  <c r="G2401" i="2"/>
  <c r="H2401" i="2" s="1"/>
  <c r="C2401" i="2"/>
  <c r="I2400" i="2"/>
  <c r="G2400" i="2"/>
  <c r="H2400" i="2" s="1"/>
  <c r="C2400" i="2"/>
  <c r="I2399" i="2"/>
  <c r="G2399" i="2"/>
  <c r="H2399" i="2" s="1"/>
  <c r="C2399" i="2"/>
  <c r="I2398" i="2"/>
  <c r="G2398" i="2"/>
  <c r="H2398" i="2" s="1"/>
  <c r="C2398" i="2"/>
  <c r="I2397" i="2"/>
  <c r="G2397" i="2"/>
  <c r="H2397" i="2" s="1"/>
  <c r="C2397" i="2"/>
  <c r="I2396" i="2"/>
  <c r="G2396" i="2"/>
  <c r="H2396" i="2" s="1"/>
  <c r="C2396" i="2"/>
  <c r="I2395" i="2"/>
  <c r="G2395" i="2"/>
  <c r="H2395" i="2" s="1"/>
  <c r="C2395" i="2"/>
  <c r="I2394" i="2"/>
  <c r="G2394" i="2"/>
  <c r="H2394" i="2" s="1"/>
  <c r="C2394" i="2"/>
  <c r="I2393" i="2"/>
  <c r="G2393" i="2"/>
  <c r="H2393" i="2" s="1"/>
  <c r="C2393" i="2"/>
  <c r="I2392" i="2"/>
  <c r="G2392" i="2"/>
  <c r="H2392" i="2" s="1"/>
  <c r="C2392" i="2"/>
  <c r="I2391" i="2"/>
  <c r="G2391" i="2"/>
  <c r="H2391" i="2" s="1"/>
  <c r="C2391" i="2"/>
  <c r="I2390" i="2"/>
  <c r="G2390" i="2"/>
  <c r="H2390" i="2" s="1"/>
  <c r="C2390" i="2"/>
  <c r="I2389" i="2"/>
  <c r="G2389" i="2"/>
  <c r="H2389" i="2" s="1"/>
  <c r="C2389" i="2"/>
  <c r="I2388" i="2"/>
  <c r="G2388" i="2"/>
  <c r="H2388" i="2" s="1"/>
  <c r="C2388" i="2"/>
  <c r="I2387" i="2"/>
  <c r="G2387" i="2"/>
  <c r="H2387" i="2" s="1"/>
  <c r="C2387" i="2"/>
  <c r="I2386" i="2"/>
  <c r="G2386" i="2"/>
  <c r="H2386" i="2" s="1"/>
  <c r="C2386" i="2"/>
  <c r="I2385" i="2"/>
  <c r="G2385" i="2"/>
  <c r="H2385" i="2" s="1"/>
  <c r="C2385" i="2"/>
  <c r="I2384" i="2"/>
  <c r="G2384" i="2"/>
  <c r="H2384" i="2" s="1"/>
  <c r="C2384" i="2"/>
  <c r="I2383" i="2"/>
  <c r="G2383" i="2"/>
  <c r="H2383" i="2" s="1"/>
  <c r="C2383" i="2"/>
  <c r="I2382" i="2"/>
  <c r="G2382" i="2"/>
  <c r="H2382" i="2" s="1"/>
  <c r="C2382" i="2"/>
  <c r="I2381" i="2"/>
  <c r="G2381" i="2"/>
  <c r="H2381" i="2" s="1"/>
  <c r="C2381" i="2"/>
  <c r="I2380" i="2"/>
  <c r="H2380" i="2"/>
  <c r="G2380" i="2"/>
  <c r="C2380" i="2"/>
  <c r="I2379" i="2"/>
  <c r="G2379" i="2"/>
  <c r="H2379" i="2" s="1"/>
  <c r="C2379" i="2"/>
  <c r="I2378" i="2"/>
  <c r="G2378" i="2"/>
  <c r="H2378" i="2" s="1"/>
  <c r="C2378" i="2"/>
  <c r="I2377" i="2"/>
  <c r="G2377" i="2"/>
  <c r="H2377" i="2" s="1"/>
  <c r="C2377" i="2"/>
  <c r="I2376" i="2"/>
  <c r="G2376" i="2"/>
  <c r="H2376" i="2" s="1"/>
  <c r="C2376" i="2"/>
  <c r="I2375" i="2"/>
  <c r="G2375" i="2"/>
  <c r="H2375" i="2" s="1"/>
  <c r="C2375" i="2"/>
  <c r="I2374" i="2"/>
  <c r="G2374" i="2"/>
  <c r="H2374" i="2" s="1"/>
  <c r="C2374" i="2"/>
  <c r="I2373" i="2"/>
  <c r="G2373" i="2"/>
  <c r="H2373" i="2" s="1"/>
  <c r="C2373" i="2"/>
  <c r="I2372" i="2"/>
  <c r="G2372" i="2"/>
  <c r="H2372" i="2" s="1"/>
  <c r="C2372" i="2"/>
  <c r="I2371" i="2"/>
  <c r="G2371" i="2"/>
  <c r="H2371" i="2" s="1"/>
  <c r="C2371" i="2"/>
  <c r="I2370" i="2"/>
  <c r="G2370" i="2"/>
  <c r="H2370" i="2" s="1"/>
  <c r="C2370" i="2"/>
  <c r="I2369" i="2"/>
  <c r="G2369" i="2"/>
  <c r="H2369" i="2" s="1"/>
  <c r="C2369" i="2"/>
  <c r="I2368" i="2"/>
  <c r="G2368" i="2"/>
  <c r="H2368" i="2" s="1"/>
  <c r="C2368" i="2"/>
  <c r="I2367" i="2"/>
  <c r="G2367" i="2"/>
  <c r="H2367" i="2" s="1"/>
  <c r="C2367" i="2"/>
  <c r="I2366" i="2"/>
  <c r="G2366" i="2"/>
  <c r="H2366" i="2" s="1"/>
  <c r="C2366" i="2"/>
  <c r="I2365" i="2"/>
  <c r="G2365" i="2"/>
  <c r="H2365" i="2" s="1"/>
  <c r="C2365" i="2"/>
  <c r="I2364" i="2"/>
  <c r="G2364" i="2"/>
  <c r="H2364" i="2" s="1"/>
  <c r="C2364" i="2"/>
  <c r="I2363" i="2"/>
  <c r="G2363" i="2"/>
  <c r="H2363" i="2" s="1"/>
  <c r="C2363" i="2"/>
  <c r="I2362" i="2"/>
  <c r="G2362" i="2"/>
  <c r="H2362" i="2" s="1"/>
  <c r="C2362" i="2"/>
  <c r="I2361" i="2"/>
  <c r="G2361" i="2"/>
  <c r="H2361" i="2" s="1"/>
  <c r="C2361" i="2"/>
  <c r="I2360" i="2"/>
  <c r="G2360" i="2"/>
  <c r="H2360" i="2" s="1"/>
  <c r="C2360" i="2"/>
  <c r="I2359" i="2"/>
  <c r="G2359" i="2"/>
  <c r="H2359" i="2" s="1"/>
  <c r="C2359" i="2"/>
  <c r="I2358" i="2"/>
  <c r="G2358" i="2"/>
  <c r="H2358" i="2" s="1"/>
  <c r="C2358" i="2"/>
  <c r="I2357" i="2"/>
  <c r="G2357" i="2"/>
  <c r="H2357" i="2" s="1"/>
  <c r="C2357" i="2"/>
  <c r="I2356" i="2"/>
  <c r="G2356" i="2"/>
  <c r="H2356" i="2" s="1"/>
  <c r="C2356" i="2"/>
  <c r="I2355" i="2"/>
  <c r="G2355" i="2"/>
  <c r="H2355" i="2" s="1"/>
  <c r="C2355" i="2"/>
  <c r="I2354" i="2"/>
  <c r="G2354" i="2"/>
  <c r="H2354" i="2" s="1"/>
  <c r="C2354" i="2"/>
  <c r="I2353" i="2"/>
  <c r="G2353" i="2"/>
  <c r="H2353" i="2" s="1"/>
  <c r="C2353" i="2"/>
  <c r="I2352" i="2"/>
  <c r="G2352" i="2"/>
  <c r="H2352" i="2" s="1"/>
  <c r="C2352" i="2"/>
  <c r="I2351" i="2"/>
  <c r="G2351" i="2"/>
  <c r="H2351" i="2" s="1"/>
  <c r="C2351" i="2"/>
  <c r="I2350" i="2"/>
  <c r="G2350" i="2"/>
  <c r="H2350" i="2" s="1"/>
  <c r="C2350" i="2"/>
  <c r="I2349" i="2"/>
  <c r="G2349" i="2"/>
  <c r="H2349" i="2" s="1"/>
  <c r="C2349" i="2"/>
  <c r="I2348" i="2"/>
  <c r="G2348" i="2"/>
  <c r="H2348" i="2" s="1"/>
  <c r="C2348" i="2"/>
  <c r="I2347" i="2"/>
  <c r="G2347" i="2"/>
  <c r="H2347" i="2" s="1"/>
  <c r="C2347" i="2"/>
  <c r="I2346" i="2"/>
  <c r="G2346" i="2"/>
  <c r="H2346" i="2" s="1"/>
  <c r="C2346" i="2"/>
  <c r="I2345" i="2"/>
  <c r="G2345" i="2"/>
  <c r="H2345" i="2" s="1"/>
  <c r="C2345" i="2"/>
  <c r="I2344" i="2"/>
  <c r="G2344" i="2"/>
  <c r="H2344" i="2" s="1"/>
  <c r="C2344" i="2"/>
  <c r="I2343" i="2"/>
  <c r="G2343" i="2"/>
  <c r="H2343" i="2" s="1"/>
  <c r="C2343" i="2"/>
  <c r="I2342" i="2"/>
  <c r="G2342" i="2"/>
  <c r="H2342" i="2" s="1"/>
  <c r="C2342" i="2"/>
  <c r="I2341" i="2"/>
  <c r="G2341" i="2"/>
  <c r="H2341" i="2" s="1"/>
  <c r="C2341" i="2"/>
  <c r="I2340" i="2"/>
  <c r="G2340" i="2"/>
  <c r="H2340" i="2" s="1"/>
  <c r="C2340" i="2"/>
  <c r="I2339" i="2"/>
  <c r="G2339" i="2"/>
  <c r="H2339" i="2" s="1"/>
  <c r="C2339" i="2"/>
  <c r="I2338" i="2"/>
  <c r="G2338" i="2"/>
  <c r="H2338" i="2" s="1"/>
  <c r="C2338" i="2"/>
  <c r="I2337" i="2"/>
  <c r="G2337" i="2"/>
  <c r="H2337" i="2" s="1"/>
  <c r="C2337" i="2"/>
  <c r="I2336" i="2"/>
  <c r="G2336" i="2"/>
  <c r="H2336" i="2" s="1"/>
  <c r="C2336" i="2"/>
  <c r="I2335" i="2"/>
  <c r="G2335" i="2"/>
  <c r="H2335" i="2" s="1"/>
  <c r="C2335" i="2"/>
  <c r="I2334" i="2"/>
  <c r="G2334" i="2"/>
  <c r="H2334" i="2" s="1"/>
  <c r="C2334" i="2"/>
  <c r="I2333" i="2"/>
  <c r="G2333" i="2"/>
  <c r="H2333" i="2" s="1"/>
  <c r="C2333" i="2"/>
  <c r="I2332" i="2"/>
  <c r="G2332" i="2"/>
  <c r="H2332" i="2" s="1"/>
  <c r="C2332" i="2"/>
  <c r="I2331" i="2"/>
  <c r="G2331" i="2"/>
  <c r="H2331" i="2" s="1"/>
  <c r="C2331" i="2"/>
  <c r="I2330" i="2"/>
  <c r="G2330" i="2"/>
  <c r="H2330" i="2" s="1"/>
  <c r="C2330" i="2"/>
  <c r="I2329" i="2"/>
  <c r="G2329" i="2"/>
  <c r="H2329" i="2" s="1"/>
  <c r="C2329" i="2"/>
  <c r="I2328" i="2"/>
  <c r="G2328" i="2"/>
  <c r="H2328" i="2" s="1"/>
  <c r="C2328" i="2"/>
  <c r="I2327" i="2"/>
  <c r="G2327" i="2"/>
  <c r="H2327" i="2" s="1"/>
  <c r="C2327" i="2"/>
  <c r="I2326" i="2"/>
  <c r="G2326" i="2"/>
  <c r="H2326" i="2" s="1"/>
  <c r="C2326" i="2"/>
  <c r="I2325" i="2"/>
  <c r="G2325" i="2"/>
  <c r="H2325" i="2" s="1"/>
  <c r="C2325" i="2"/>
  <c r="I2324" i="2"/>
  <c r="G2324" i="2"/>
  <c r="H2324" i="2" s="1"/>
  <c r="C2324" i="2"/>
  <c r="I2323" i="2"/>
  <c r="G2323" i="2"/>
  <c r="H2323" i="2" s="1"/>
  <c r="C2323" i="2"/>
  <c r="I2322" i="2"/>
  <c r="G2322" i="2"/>
  <c r="H2322" i="2" s="1"/>
  <c r="C2322" i="2"/>
  <c r="I2321" i="2"/>
  <c r="G2321" i="2"/>
  <c r="H2321" i="2" s="1"/>
  <c r="C2321" i="2"/>
  <c r="I2320" i="2"/>
  <c r="G2320" i="2"/>
  <c r="H2320" i="2" s="1"/>
  <c r="C2320" i="2"/>
  <c r="I2319" i="2"/>
  <c r="G2319" i="2"/>
  <c r="H2319" i="2" s="1"/>
  <c r="C2319" i="2"/>
  <c r="I2318" i="2"/>
  <c r="G2318" i="2"/>
  <c r="H2318" i="2" s="1"/>
  <c r="C2318" i="2"/>
  <c r="I2317" i="2"/>
  <c r="G2317" i="2"/>
  <c r="H2317" i="2" s="1"/>
  <c r="C2317" i="2"/>
  <c r="I2316" i="2"/>
  <c r="G2316" i="2"/>
  <c r="H2316" i="2" s="1"/>
  <c r="C2316" i="2"/>
  <c r="I2315" i="2"/>
  <c r="G2315" i="2"/>
  <c r="H2315" i="2" s="1"/>
  <c r="C2315" i="2"/>
  <c r="I2314" i="2"/>
  <c r="G2314" i="2"/>
  <c r="H2314" i="2" s="1"/>
  <c r="C2314" i="2"/>
  <c r="I2313" i="2"/>
  <c r="G2313" i="2"/>
  <c r="H2313" i="2" s="1"/>
  <c r="C2313" i="2"/>
  <c r="I2312" i="2"/>
  <c r="G2312" i="2"/>
  <c r="H2312" i="2" s="1"/>
  <c r="C2312" i="2"/>
  <c r="I2311" i="2"/>
  <c r="G2311" i="2"/>
  <c r="H2311" i="2" s="1"/>
  <c r="C2311" i="2"/>
  <c r="I2310" i="2"/>
  <c r="G2310" i="2"/>
  <c r="H2310" i="2" s="1"/>
  <c r="C2310" i="2"/>
  <c r="I2309" i="2"/>
  <c r="G2309" i="2"/>
  <c r="H2309" i="2" s="1"/>
  <c r="C2309" i="2"/>
  <c r="I2308" i="2"/>
  <c r="G2308" i="2"/>
  <c r="H2308" i="2" s="1"/>
  <c r="C2308" i="2"/>
  <c r="I2307" i="2"/>
  <c r="G2307" i="2"/>
  <c r="H2307" i="2" s="1"/>
  <c r="C2307" i="2"/>
  <c r="I2306" i="2"/>
  <c r="G2306" i="2"/>
  <c r="H2306" i="2" s="1"/>
  <c r="C2306" i="2"/>
  <c r="I2305" i="2"/>
  <c r="G2305" i="2"/>
  <c r="H2305" i="2" s="1"/>
  <c r="C2305" i="2"/>
  <c r="I2304" i="2"/>
  <c r="G2304" i="2"/>
  <c r="H2304" i="2" s="1"/>
  <c r="C2304" i="2"/>
  <c r="I2303" i="2"/>
  <c r="G2303" i="2"/>
  <c r="H2303" i="2" s="1"/>
  <c r="C2303" i="2"/>
  <c r="I2302" i="2"/>
  <c r="G2302" i="2"/>
  <c r="H2302" i="2" s="1"/>
  <c r="C2302" i="2"/>
  <c r="I2301" i="2"/>
  <c r="G2301" i="2"/>
  <c r="H2301" i="2" s="1"/>
  <c r="C2301" i="2"/>
  <c r="I2300" i="2"/>
  <c r="G2300" i="2"/>
  <c r="H2300" i="2" s="1"/>
  <c r="C2300" i="2"/>
  <c r="I2299" i="2"/>
  <c r="G2299" i="2"/>
  <c r="H2299" i="2" s="1"/>
  <c r="C2299" i="2"/>
  <c r="I2298" i="2"/>
  <c r="G2298" i="2"/>
  <c r="H2298" i="2" s="1"/>
  <c r="C2298" i="2"/>
  <c r="I2297" i="2"/>
  <c r="G2297" i="2"/>
  <c r="H2297" i="2" s="1"/>
  <c r="C2297" i="2"/>
  <c r="I2296" i="2"/>
  <c r="G2296" i="2"/>
  <c r="H2296" i="2" s="1"/>
  <c r="C2296" i="2"/>
  <c r="I2295" i="2"/>
  <c r="G2295" i="2"/>
  <c r="H2295" i="2" s="1"/>
  <c r="C2295" i="2"/>
  <c r="I2294" i="2"/>
  <c r="G2294" i="2"/>
  <c r="H2294" i="2" s="1"/>
  <c r="C2294" i="2"/>
  <c r="I2293" i="2"/>
  <c r="G2293" i="2"/>
  <c r="H2293" i="2" s="1"/>
  <c r="C2293" i="2"/>
  <c r="I2292" i="2"/>
  <c r="G2292" i="2"/>
  <c r="H2292" i="2" s="1"/>
  <c r="C2292" i="2"/>
  <c r="I2291" i="2"/>
  <c r="G2291" i="2"/>
  <c r="H2291" i="2" s="1"/>
  <c r="C2291" i="2"/>
  <c r="I2290" i="2"/>
  <c r="G2290" i="2"/>
  <c r="H2290" i="2" s="1"/>
  <c r="C2290" i="2"/>
  <c r="I2289" i="2"/>
  <c r="G2289" i="2"/>
  <c r="H2289" i="2" s="1"/>
  <c r="C2289" i="2"/>
  <c r="I2288" i="2"/>
  <c r="G2288" i="2"/>
  <c r="H2288" i="2" s="1"/>
  <c r="C2288" i="2"/>
  <c r="I2287" i="2"/>
  <c r="G2287" i="2"/>
  <c r="H2287" i="2" s="1"/>
  <c r="C2287" i="2"/>
  <c r="I2286" i="2"/>
  <c r="G2286" i="2"/>
  <c r="H2286" i="2" s="1"/>
  <c r="C2286" i="2"/>
  <c r="I2285" i="2"/>
  <c r="G2285" i="2"/>
  <c r="H2285" i="2" s="1"/>
  <c r="C2285" i="2"/>
  <c r="I2284" i="2"/>
  <c r="G2284" i="2"/>
  <c r="H2284" i="2" s="1"/>
  <c r="C2284" i="2"/>
  <c r="I2283" i="2"/>
  <c r="G2283" i="2"/>
  <c r="H2283" i="2" s="1"/>
  <c r="C2283" i="2"/>
  <c r="I2282" i="2"/>
  <c r="G2282" i="2"/>
  <c r="H2282" i="2" s="1"/>
  <c r="C2282" i="2"/>
  <c r="I2281" i="2"/>
  <c r="G2281" i="2"/>
  <c r="H2281" i="2" s="1"/>
  <c r="C2281" i="2"/>
  <c r="I2280" i="2"/>
  <c r="G2280" i="2"/>
  <c r="H2280" i="2" s="1"/>
  <c r="C2280" i="2"/>
  <c r="I2279" i="2"/>
  <c r="G2279" i="2"/>
  <c r="H2279" i="2" s="1"/>
  <c r="C2279" i="2"/>
  <c r="I2278" i="2"/>
  <c r="G2278" i="2"/>
  <c r="H2278" i="2" s="1"/>
  <c r="C2278" i="2"/>
  <c r="I2277" i="2"/>
  <c r="G2277" i="2"/>
  <c r="H2277" i="2" s="1"/>
  <c r="C2277" i="2"/>
  <c r="I2276" i="2"/>
  <c r="G2276" i="2"/>
  <c r="H2276" i="2" s="1"/>
  <c r="C2276" i="2"/>
  <c r="I2275" i="2"/>
  <c r="G2275" i="2"/>
  <c r="H2275" i="2" s="1"/>
  <c r="C2275" i="2"/>
  <c r="I2274" i="2"/>
  <c r="G2274" i="2"/>
  <c r="H2274" i="2" s="1"/>
  <c r="C2274" i="2"/>
  <c r="I2273" i="2"/>
  <c r="G2273" i="2"/>
  <c r="H2273" i="2" s="1"/>
  <c r="C2273" i="2"/>
  <c r="I2272" i="2"/>
  <c r="G2272" i="2"/>
  <c r="H2272" i="2" s="1"/>
  <c r="C2272" i="2"/>
  <c r="I2271" i="2"/>
  <c r="G2271" i="2"/>
  <c r="H2271" i="2" s="1"/>
  <c r="C2271" i="2"/>
  <c r="I2270" i="2"/>
  <c r="G2270" i="2"/>
  <c r="H2270" i="2" s="1"/>
  <c r="C2270" i="2"/>
  <c r="I2269" i="2"/>
  <c r="G2269" i="2"/>
  <c r="H2269" i="2" s="1"/>
  <c r="C2269" i="2"/>
  <c r="I2268" i="2"/>
  <c r="G2268" i="2"/>
  <c r="H2268" i="2" s="1"/>
  <c r="C2268" i="2"/>
  <c r="I2267" i="2"/>
  <c r="G2267" i="2"/>
  <c r="H2267" i="2" s="1"/>
  <c r="C2267" i="2"/>
  <c r="I2266" i="2"/>
  <c r="H2266" i="2"/>
  <c r="G2266" i="2"/>
  <c r="C2266" i="2"/>
  <c r="I2265" i="2"/>
  <c r="G2265" i="2"/>
  <c r="H2265" i="2" s="1"/>
  <c r="C2265" i="2"/>
  <c r="I2264" i="2"/>
  <c r="G2264" i="2"/>
  <c r="H2264" i="2" s="1"/>
  <c r="C2264" i="2"/>
  <c r="I2263" i="2"/>
  <c r="G2263" i="2"/>
  <c r="H2263" i="2" s="1"/>
  <c r="C2263" i="2"/>
  <c r="I2262" i="2"/>
  <c r="G2262" i="2"/>
  <c r="H2262" i="2" s="1"/>
  <c r="C2262" i="2"/>
  <c r="I2261" i="2"/>
  <c r="G2261" i="2"/>
  <c r="H2261" i="2" s="1"/>
  <c r="C2261" i="2"/>
  <c r="I2260" i="2"/>
  <c r="G2260" i="2"/>
  <c r="H2260" i="2" s="1"/>
  <c r="C2260" i="2"/>
  <c r="I2259" i="2"/>
  <c r="G2259" i="2"/>
  <c r="H2259" i="2" s="1"/>
  <c r="C2259" i="2"/>
  <c r="I2258" i="2"/>
  <c r="G2258" i="2"/>
  <c r="H2258" i="2" s="1"/>
  <c r="C2258" i="2"/>
  <c r="I2257" i="2"/>
  <c r="G2257" i="2"/>
  <c r="H2257" i="2" s="1"/>
  <c r="C2257" i="2"/>
  <c r="I2256" i="2"/>
  <c r="G2256" i="2"/>
  <c r="H2256" i="2" s="1"/>
  <c r="C2256" i="2"/>
  <c r="I2255" i="2"/>
  <c r="G2255" i="2"/>
  <c r="H2255" i="2" s="1"/>
  <c r="C2255" i="2"/>
  <c r="I2254" i="2"/>
  <c r="G2254" i="2"/>
  <c r="H2254" i="2" s="1"/>
  <c r="C2254" i="2"/>
  <c r="I2253" i="2"/>
  <c r="G2253" i="2"/>
  <c r="H2253" i="2" s="1"/>
  <c r="C2253" i="2"/>
  <c r="I2252" i="2"/>
  <c r="G2252" i="2"/>
  <c r="H2252" i="2" s="1"/>
  <c r="C2252" i="2"/>
  <c r="I2251" i="2"/>
  <c r="G2251" i="2"/>
  <c r="H2251" i="2" s="1"/>
  <c r="C2251" i="2"/>
  <c r="I2250" i="2"/>
  <c r="G2250" i="2"/>
  <c r="H2250" i="2" s="1"/>
  <c r="C2250" i="2"/>
  <c r="I2249" i="2"/>
  <c r="G2249" i="2"/>
  <c r="H2249" i="2" s="1"/>
  <c r="C2249" i="2"/>
  <c r="I2248" i="2"/>
  <c r="G2248" i="2"/>
  <c r="H2248" i="2" s="1"/>
  <c r="C2248" i="2"/>
  <c r="I2247" i="2"/>
  <c r="G2247" i="2"/>
  <c r="H2247" i="2" s="1"/>
  <c r="C2247" i="2"/>
  <c r="I2246" i="2"/>
  <c r="G2246" i="2"/>
  <c r="H2246" i="2" s="1"/>
  <c r="C2246" i="2"/>
  <c r="I2245" i="2"/>
  <c r="G2245" i="2"/>
  <c r="H2245" i="2" s="1"/>
  <c r="C2245" i="2"/>
  <c r="I2244" i="2"/>
  <c r="G2244" i="2"/>
  <c r="H2244" i="2" s="1"/>
  <c r="C2244" i="2"/>
  <c r="I2243" i="2"/>
  <c r="G2243" i="2"/>
  <c r="H2243" i="2" s="1"/>
  <c r="C2243" i="2"/>
  <c r="I2242" i="2"/>
  <c r="G2242" i="2"/>
  <c r="H2242" i="2" s="1"/>
  <c r="C2242" i="2"/>
  <c r="I2241" i="2"/>
  <c r="G2241" i="2"/>
  <c r="H2241" i="2" s="1"/>
  <c r="C2241" i="2"/>
  <c r="I2240" i="2"/>
  <c r="G2240" i="2"/>
  <c r="H2240" i="2" s="1"/>
  <c r="C2240" i="2"/>
  <c r="I2239" i="2"/>
  <c r="G2239" i="2"/>
  <c r="H2239" i="2" s="1"/>
  <c r="C2239" i="2"/>
  <c r="I2238" i="2"/>
  <c r="G2238" i="2"/>
  <c r="H2238" i="2" s="1"/>
  <c r="C2238" i="2"/>
  <c r="I2237" i="2"/>
  <c r="G2237" i="2"/>
  <c r="H2237" i="2" s="1"/>
  <c r="C2237" i="2"/>
  <c r="I2236" i="2"/>
  <c r="G2236" i="2"/>
  <c r="H2236" i="2" s="1"/>
  <c r="C2236" i="2"/>
  <c r="I2235" i="2"/>
  <c r="G2235" i="2"/>
  <c r="H2235" i="2" s="1"/>
  <c r="C2235" i="2"/>
  <c r="I2234" i="2"/>
  <c r="G2234" i="2"/>
  <c r="H2234" i="2" s="1"/>
  <c r="C2234" i="2"/>
  <c r="I2233" i="2"/>
  <c r="G2233" i="2"/>
  <c r="H2233" i="2" s="1"/>
  <c r="C2233" i="2"/>
  <c r="I2232" i="2"/>
  <c r="G2232" i="2"/>
  <c r="H2232" i="2" s="1"/>
  <c r="C2232" i="2"/>
  <c r="I2231" i="2"/>
  <c r="G2231" i="2"/>
  <c r="H2231" i="2" s="1"/>
  <c r="C2231" i="2"/>
  <c r="I2230" i="2"/>
  <c r="G2230" i="2"/>
  <c r="H2230" i="2" s="1"/>
  <c r="C2230" i="2"/>
  <c r="I2229" i="2"/>
  <c r="G2229" i="2"/>
  <c r="H2229" i="2" s="1"/>
  <c r="C2229" i="2"/>
  <c r="I2228" i="2"/>
  <c r="G2228" i="2"/>
  <c r="H2228" i="2" s="1"/>
  <c r="C2228" i="2"/>
  <c r="I2227" i="2"/>
  <c r="G2227" i="2"/>
  <c r="H2227" i="2" s="1"/>
  <c r="C2227" i="2"/>
  <c r="I2226" i="2"/>
  <c r="G2226" i="2"/>
  <c r="H2226" i="2" s="1"/>
  <c r="C2226" i="2"/>
  <c r="I2225" i="2"/>
  <c r="G2225" i="2"/>
  <c r="H2225" i="2" s="1"/>
  <c r="C2225" i="2"/>
  <c r="I2224" i="2"/>
  <c r="G2224" i="2"/>
  <c r="H2224" i="2" s="1"/>
  <c r="C2224" i="2"/>
  <c r="I2223" i="2"/>
  <c r="G2223" i="2"/>
  <c r="H2223" i="2" s="1"/>
  <c r="C2223" i="2"/>
  <c r="I2222" i="2"/>
  <c r="G2222" i="2"/>
  <c r="H2222" i="2" s="1"/>
  <c r="C2222" i="2"/>
  <c r="I2221" i="2"/>
  <c r="G2221" i="2"/>
  <c r="H2221" i="2" s="1"/>
  <c r="C2221" i="2"/>
  <c r="I2220" i="2"/>
  <c r="G2220" i="2"/>
  <c r="H2220" i="2" s="1"/>
  <c r="C2220" i="2"/>
  <c r="I2219" i="2"/>
  <c r="G2219" i="2"/>
  <c r="H2219" i="2" s="1"/>
  <c r="C2219" i="2"/>
  <c r="I2218" i="2"/>
  <c r="G2218" i="2"/>
  <c r="H2218" i="2" s="1"/>
  <c r="C2218" i="2"/>
  <c r="I2217" i="2"/>
  <c r="G2217" i="2"/>
  <c r="H2217" i="2" s="1"/>
  <c r="C2217" i="2"/>
  <c r="I2216" i="2"/>
  <c r="G2216" i="2"/>
  <c r="H2216" i="2" s="1"/>
  <c r="C2216" i="2"/>
  <c r="I2215" i="2"/>
  <c r="G2215" i="2"/>
  <c r="H2215" i="2" s="1"/>
  <c r="C2215" i="2"/>
  <c r="I2214" i="2"/>
  <c r="G2214" i="2"/>
  <c r="H2214" i="2" s="1"/>
  <c r="C2214" i="2"/>
  <c r="I2213" i="2"/>
  <c r="G2213" i="2"/>
  <c r="H2213" i="2" s="1"/>
  <c r="C2213" i="2"/>
  <c r="I2212" i="2"/>
  <c r="G2212" i="2"/>
  <c r="H2212" i="2" s="1"/>
  <c r="C2212" i="2"/>
  <c r="I2211" i="2"/>
  <c r="G2211" i="2"/>
  <c r="H2211" i="2" s="1"/>
  <c r="C2211" i="2"/>
  <c r="I2210" i="2"/>
  <c r="G2210" i="2"/>
  <c r="H2210" i="2" s="1"/>
  <c r="C2210" i="2"/>
  <c r="I2209" i="2"/>
  <c r="G2209" i="2"/>
  <c r="H2209" i="2" s="1"/>
  <c r="C2209" i="2"/>
  <c r="I2208" i="2"/>
  <c r="G2208" i="2"/>
  <c r="H2208" i="2" s="1"/>
  <c r="C2208" i="2"/>
  <c r="I2207" i="2"/>
  <c r="G2207" i="2"/>
  <c r="H2207" i="2" s="1"/>
  <c r="C2207" i="2"/>
  <c r="I2206" i="2"/>
  <c r="G2206" i="2"/>
  <c r="H2206" i="2" s="1"/>
  <c r="C2206" i="2"/>
  <c r="I2205" i="2"/>
  <c r="G2205" i="2"/>
  <c r="H2205" i="2" s="1"/>
  <c r="C2205" i="2"/>
  <c r="I2204" i="2"/>
  <c r="G2204" i="2"/>
  <c r="H2204" i="2" s="1"/>
  <c r="C2204" i="2"/>
  <c r="I2203" i="2"/>
  <c r="G2203" i="2"/>
  <c r="H2203" i="2" s="1"/>
  <c r="C2203" i="2"/>
  <c r="I2202" i="2"/>
  <c r="G2202" i="2"/>
  <c r="H2202" i="2" s="1"/>
  <c r="C2202" i="2"/>
  <c r="I2201" i="2"/>
  <c r="G2201" i="2"/>
  <c r="H2201" i="2" s="1"/>
  <c r="C2201" i="2"/>
  <c r="I2200" i="2"/>
  <c r="G2200" i="2"/>
  <c r="H2200" i="2" s="1"/>
  <c r="C2200" i="2"/>
  <c r="I2199" i="2"/>
  <c r="G2199" i="2"/>
  <c r="H2199" i="2" s="1"/>
  <c r="C2199" i="2"/>
  <c r="I2198" i="2"/>
  <c r="G2198" i="2"/>
  <c r="H2198" i="2" s="1"/>
  <c r="C2198" i="2"/>
  <c r="I2197" i="2"/>
  <c r="G2197" i="2"/>
  <c r="H2197" i="2" s="1"/>
  <c r="C2197" i="2"/>
  <c r="I2196" i="2"/>
  <c r="G2196" i="2"/>
  <c r="H2196" i="2" s="1"/>
  <c r="C2196" i="2"/>
  <c r="I2195" i="2"/>
  <c r="G2195" i="2"/>
  <c r="H2195" i="2" s="1"/>
  <c r="C2195" i="2"/>
  <c r="I2194" i="2"/>
  <c r="G2194" i="2"/>
  <c r="H2194" i="2" s="1"/>
  <c r="C2194" i="2"/>
  <c r="I2193" i="2"/>
  <c r="G2193" i="2"/>
  <c r="H2193" i="2" s="1"/>
  <c r="C2193" i="2"/>
  <c r="I2192" i="2"/>
  <c r="G2192" i="2"/>
  <c r="H2192" i="2" s="1"/>
  <c r="C2192" i="2"/>
  <c r="I2191" i="2"/>
  <c r="G2191" i="2"/>
  <c r="H2191" i="2" s="1"/>
  <c r="C2191" i="2"/>
  <c r="I2190" i="2"/>
  <c r="G2190" i="2"/>
  <c r="H2190" i="2" s="1"/>
  <c r="C2190" i="2"/>
  <c r="I2189" i="2"/>
  <c r="G2189" i="2"/>
  <c r="H2189" i="2" s="1"/>
  <c r="C2189" i="2"/>
  <c r="I2188" i="2"/>
  <c r="G2188" i="2"/>
  <c r="H2188" i="2" s="1"/>
  <c r="C2188" i="2"/>
  <c r="I2187" i="2"/>
  <c r="G2187" i="2"/>
  <c r="H2187" i="2" s="1"/>
  <c r="C2187" i="2"/>
  <c r="I2186" i="2"/>
  <c r="G2186" i="2"/>
  <c r="H2186" i="2" s="1"/>
  <c r="C2186" i="2"/>
  <c r="I2185" i="2"/>
  <c r="G2185" i="2"/>
  <c r="H2185" i="2" s="1"/>
  <c r="C2185" i="2"/>
  <c r="I2184" i="2"/>
  <c r="G2184" i="2"/>
  <c r="H2184" i="2" s="1"/>
  <c r="C2184" i="2"/>
  <c r="I2183" i="2"/>
  <c r="G2183" i="2"/>
  <c r="H2183" i="2" s="1"/>
  <c r="C2183" i="2"/>
  <c r="I2182" i="2"/>
  <c r="G2182" i="2"/>
  <c r="H2182" i="2" s="1"/>
  <c r="C2182" i="2"/>
  <c r="I2181" i="2"/>
  <c r="G2181" i="2"/>
  <c r="H2181" i="2" s="1"/>
  <c r="C2181" i="2"/>
  <c r="I2180" i="2"/>
  <c r="G2180" i="2"/>
  <c r="H2180" i="2" s="1"/>
  <c r="C2180" i="2"/>
  <c r="I2179" i="2"/>
  <c r="G2179" i="2"/>
  <c r="H2179" i="2" s="1"/>
  <c r="C2179" i="2"/>
  <c r="I2178" i="2"/>
  <c r="G2178" i="2"/>
  <c r="H2178" i="2" s="1"/>
  <c r="C2178" i="2"/>
  <c r="I2177" i="2"/>
  <c r="G2177" i="2"/>
  <c r="H2177" i="2" s="1"/>
  <c r="C2177" i="2"/>
  <c r="I2176" i="2"/>
  <c r="G2176" i="2"/>
  <c r="H2176" i="2" s="1"/>
  <c r="C2176" i="2"/>
  <c r="I2175" i="2"/>
  <c r="G2175" i="2"/>
  <c r="H2175" i="2" s="1"/>
  <c r="C2175" i="2"/>
  <c r="I2174" i="2"/>
  <c r="G2174" i="2"/>
  <c r="H2174" i="2" s="1"/>
  <c r="C2174" i="2"/>
  <c r="I2173" i="2"/>
  <c r="G2173" i="2"/>
  <c r="H2173" i="2" s="1"/>
  <c r="C2173" i="2"/>
  <c r="I2172" i="2"/>
  <c r="G2172" i="2"/>
  <c r="H2172" i="2" s="1"/>
  <c r="C2172" i="2"/>
  <c r="I2171" i="2"/>
  <c r="G2171" i="2"/>
  <c r="H2171" i="2" s="1"/>
  <c r="C2171" i="2"/>
  <c r="I2170" i="2"/>
  <c r="G2170" i="2"/>
  <c r="H2170" i="2" s="1"/>
  <c r="C2170" i="2"/>
  <c r="I2169" i="2"/>
  <c r="G2169" i="2"/>
  <c r="H2169" i="2" s="1"/>
  <c r="C2169" i="2"/>
  <c r="I2168" i="2"/>
  <c r="G2168" i="2"/>
  <c r="H2168" i="2" s="1"/>
  <c r="C2168" i="2"/>
  <c r="I2167" i="2"/>
  <c r="G2167" i="2"/>
  <c r="H2167" i="2" s="1"/>
  <c r="C2167" i="2"/>
  <c r="I2166" i="2"/>
  <c r="G2166" i="2"/>
  <c r="H2166" i="2" s="1"/>
  <c r="C2166" i="2"/>
  <c r="I2165" i="2"/>
  <c r="G2165" i="2"/>
  <c r="H2165" i="2" s="1"/>
  <c r="C2165" i="2"/>
  <c r="I2164" i="2"/>
  <c r="G2164" i="2"/>
  <c r="H2164" i="2" s="1"/>
  <c r="C2164" i="2"/>
  <c r="I2163" i="2"/>
  <c r="G2163" i="2"/>
  <c r="H2163" i="2" s="1"/>
  <c r="C2163" i="2"/>
  <c r="I2162" i="2"/>
  <c r="G2162" i="2"/>
  <c r="H2162" i="2" s="1"/>
  <c r="C2162" i="2"/>
  <c r="I2161" i="2"/>
  <c r="G2161" i="2"/>
  <c r="H2161" i="2" s="1"/>
  <c r="C2161" i="2"/>
  <c r="I2160" i="2"/>
  <c r="G2160" i="2"/>
  <c r="H2160" i="2" s="1"/>
  <c r="C2160" i="2"/>
  <c r="I2159" i="2"/>
  <c r="G2159" i="2"/>
  <c r="H2159" i="2" s="1"/>
  <c r="C2159" i="2"/>
  <c r="I2158" i="2"/>
  <c r="G2158" i="2"/>
  <c r="H2158" i="2" s="1"/>
  <c r="C2158" i="2"/>
  <c r="I2157" i="2"/>
  <c r="G2157" i="2"/>
  <c r="H2157" i="2" s="1"/>
  <c r="C2157" i="2"/>
  <c r="I2156" i="2"/>
  <c r="G2156" i="2"/>
  <c r="H2156" i="2" s="1"/>
  <c r="C2156" i="2"/>
  <c r="I2155" i="2"/>
  <c r="G2155" i="2"/>
  <c r="H2155" i="2" s="1"/>
  <c r="C2155" i="2"/>
  <c r="I2154" i="2"/>
  <c r="G2154" i="2"/>
  <c r="H2154" i="2" s="1"/>
  <c r="C2154" i="2"/>
  <c r="I2153" i="2"/>
  <c r="G2153" i="2"/>
  <c r="H2153" i="2" s="1"/>
  <c r="C2153" i="2"/>
  <c r="I2152" i="2"/>
  <c r="G2152" i="2"/>
  <c r="H2152" i="2" s="1"/>
  <c r="C2152" i="2"/>
  <c r="I2151" i="2"/>
  <c r="G2151" i="2"/>
  <c r="H2151" i="2" s="1"/>
  <c r="C2151" i="2"/>
  <c r="I2150" i="2"/>
  <c r="G2150" i="2"/>
  <c r="H2150" i="2" s="1"/>
  <c r="C2150" i="2"/>
  <c r="I2149" i="2"/>
  <c r="G2149" i="2"/>
  <c r="H2149" i="2" s="1"/>
  <c r="C2149" i="2"/>
  <c r="I2148" i="2"/>
  <c r="G2148" i="2"/>
  <c r="H2148" i="2" s="1"/>
  <c r="C2148" i="2"/>
  <c r="I2147" i="2"/>
  <c r="G2147" i="2"/>
  <c r="H2147" i="2" s="1"/>
  <c r="C2147" i="2"/>
  <c r="I2146" i="2"/>
  <c r="G2146" i="2"/>
  <c r="H2146" i="2" s="1"/>
  <c r="C2146" i="2"/>
  <c r="I2145" i="2"/>
  <c r="G2145" i="2"/>
  <c r="H2145" i="2" s="1"/>
  <c r="C2145" i="2"/>
  <c r="I2144" i="2"/>
  <c r="G2144" i="2"/>
  <c r="H2144" i="2" s="1"/>
  <c r="C2144" i="2"/>
  <c r="I2143" i="2"/>
  <c r="G2143" i="2"/>
  <c r="H2143" i="2" s="1"/>
  <c r="C2143" i="2"/>
  <c r="I2142" i="2"/>
  <c r="G2142" i="2"/>
  <c r="H2142" i="2" s="1"/>
  <c r="C2142" i="2"/>
  <c r="I2141" i="2"/>
  <c r="G2141" i="2"/>
  <c r="H2141" i="2" s="1"/>
  <c r="C2141" i="2"/>
  <c r="I2140" i="2"/>
  <c r="G2140" i="2"/>
  <c r="H2140" i="2" s="1"/>
  <c r="C2140" i="2"/>
  <c r="I2139" i="2"/>
  <c r="G2139" i="2"/>
  <c r="H2139" i="2" s="1"/>
  <c r="C2139" i="2"/>
  <c r="I2138" i="2"/>
  <c r="G2138" i="2"/>
  <c r="H2138" i="2" s="1"/>
  <c r="C2138" i="2"/>
  <c r="I2137" i="2"/>
  <c r="G2137" i="2"/>
  <c r="H2137" i="2" s="1"/>
  <c r="C2137" i="2"/>
  <c r="I2136" i="2"/>
  <c r="G2136" i="2"/>
  <c r="H2136" i="2" s="1"/>
  <c r="C2136" i="2"/>
  <c r="I2135" i="2"/>
  <c r="G2135" i="2"/>
  <c r="H2135" i="2" s="1"/>
  <c r="C2135" i="2"/>
  <c r="I2134" i="2"/>
  <c r="G2134" i="2"/>
  <c r="H2134" i="2" s="1"/>
  <c r="C2134" i="2"/>
  <c r="I2133" i="2"/>
  <c r="G2133" i="2"/>
  <c r="H2133" i="2" s="1"/>
  <c r="C2133" i="2"/>
  <c r="I2132" i="2"/>
  <c r="G2132" i="2"/>
  <c r="H2132" i="2" s="1"/>
  <c r="C2132" i="2"/>
  <c r="I2131" i="2"/>
  <c r="G2131" i="2"/>
  <c r="H2131" i="2" s="1"/>
  <c r="C2131" i="2"/>
  <c r="I2130" i="2"/>
  <c r="G2130" i="2"/>
  <c r="H2130" i="2" s="1"/>
  <c r="C2130" i="2"/>
  <c r="I2129" i="2"/>
  <c r="G2129" i="2"/>
  <c r="H2129" i="2" s="1"/>
  <c r="C2129" i="2"/>
  <c r="I2128" i="2"/>
  <c r="G2128" i="2"/>
  <c r="H2128" i="2" s="1"/>
  <c r="C2128" i="2"/>
  <c r="I2127" i="2"/>
  <c r="G2127" i="2"/>
  <c r="H2127" i="2" s="1"/>
  <c r="C2127" i="2"/>
  <c r="I2126" i="2"/>
  <c r="G2126" i="2"/>
  <c r="H2126" i="2" s="1"/>
  <c r="C2126" i="2"/>
  <c r="I2125" i="2"/>
  <c r="G2125" i="2"/>
  <c r="H2125" i="2" s="1"/>
  <c r="C2125" i="2"/>
  <c r="I2124" i="2"/>
  <c r="G2124" i="2"/>
  <c r="H2124" i="2" s="1"/>
  <c r="C2124" i="2"/>
  <c r="I2123" i="2"/>
  <c r="G2123" i="2"/>
  <c r="H2123" i="2" s="1"/>
  <c r="C2123" i="2"/>
  <c r="I2122" i="2"/>
  <c r="G2122" i="2"/>
  <c r="H2122" i="2" s="1"/>
  <c r="C2122" i="2"/>
  <c r="I2121" i="2"/>
  <c r="G2121" i="2"/>
  <c r="H2121" i="2" s="1"/>
  <c r="C2121" i="2"/>
  <c r="I2120" i="2"/>
  <c r="G2120" i="2"/>
  <c r="H2120" i="2" s="1"/>
  <c r="C2120" i="2"/>
  <c r="I2119" i="2"/>
  <c r="G2119" i="2"/>
  <c r="H2119" i="2" s="1"/>
  <c r="C2119" i="2"/>
  <c r="I2118" i="2"/>
  <c r="G2118" i="2"/>
  <c r="H2118" i="2" s="1"/>
  <c r="C2118" i="2"/>
  <c r="I2117" i="2"/>
  <c r="G2117" i="2"/>
  <c r="H2117" i="2" s="1"/>
  <c r="C2117" i="2"/>
  <c r="I2116" i="2"/>
  <c r="G2116" i="2"/>
  <c r="H2116" i="2" s="1"/>
  <c r="C2116" i="2"/>
  <c r="I2115" i="2"/>
  <c r="G2115" i="2"/>
  <c r="H2115" i="2" s="1"/>
  <c r="C2115" i="2"/>
  <c r="I2114" i="2"/>
  <c r="G2114" i="2"/>
  <c r="H2114" i="2" s="1"/>
  <c r="C2114" i="2"/>
  <c r="I2113" i="2"/>
  <c r="G2113" i="2"/>
  <c r="H2113" i="2" s="1"/>
  <c r="C2113" i="2"/>
  <c r="I2112" i="2"/>
  <c r="G2112" i="2"/>
  <c r="H2112" i="2" s="1"/>
  <c r="C2112" i="2"/>
  <c r="I2111" i="2"/>
  <c r="G2111" i="2"/>
  <c r="H2111" i="2" s="1"/>
  <c r="C2111" i="2"/>
  <c r="I2110" i="2"/>
  <c r="G2110" i="2"/>
  <c r="H2110" i="2" s="1"/>
  <c r="C2110" i="2"/>
  <c r="I2109" i="2"/>
  <c r="G2109" i="2"/>
  <c r="H2109" i="2" s="1"/>
  <c r="C2109" i="2"/>
  <c r="I2108" i="2"/>
  <c r="G2108" i="2"/>
  <c r="H2108" i="2" s="1"/>
  <c r="C2108" i="2"/>
  <c r="I2107" i="2"/>
  <c r="G2107" i="2"/>
  <c r="H2107" i="2" s="1"/>
  <c r="C2107" i="2"/>
  <c r="I2106" i="2"/>
  <c r="G2106" i="2"/>
  <c r="H2106" i="2" s="1"/>
  <c r="C2106" i="2"/>
  <c r="I2105" i="2"/>
  <c r="G2105" i="2"/>
  <c r="H2105" i="2" s="1"/>
  <c r="C2105" i="2"/>
  <c r="I2104" i="2"/>
  <c r="G2104" i="2"/>
  <c r="H2104" i="2" s="1"/>
  <c r="C2104" i="2"/>
  <c r="I2103" i="2"/>
  <c r="G2103" i="2"/>
  <c r="H2103" i="2" s="1"/>
  <c r="C2103" i="2"/>
  <c r="I2102" i="2"/>
  <c r="G2102" i="2"/>
  <c r="H2102" i="2" s="1"/>
  <c r="C2102" i="2"/>
  <c r="I2101" i="2"/>
  <c r="G2101" i="2"/>
  <c r="H2101" i="2" s="1"/>
  <c r="C2101" i="2"/>
  <c r="I2100" i="2"/>
  <c r="G2100" i="2"/>
  <c r="H2100" i="2" s="1"/>
  <c r="C2100" i="2"/>
  <c r="I2099" i="2"/>
  <c r="G2099" i="2"/>
  <c r="H2099" i="2" s="1"/>
  <c r="C2099" i="2"/>
  <c r="I2098" i="2"/>
  <c r="G2098" i="2"/>
  <c r="H2098" i="2" s="1"/>
  <c r="C2098" i="2"/>
  <c r="I2097" i="2"/>
  <c r="G2097" i="2"/>
  <c r="H2097" i="2" s="1"/>
  <c r="C2097" i="2"/>
  <c r="I2096" i="2"/>
  <c r="G2096" i="2"/>
  <c r="H2096" i="2" s="1"/>
  <c r="C2096" i="2"/>
  <c r="I2095" i="2"/>
  <c r="G2095" i="2"/>
  <c r="H2095" i="2" s="1"/>
  <c r="C2095" i="2"/>
  <c r="I2094" i="2"/>
  <c r="G2094" i="2"/>
  <c r="H2094" i="2" s="1"/>
  <c r="C2094" i="2"/>
  <c r="I2093" i="2"/>
  <c r="G2093" i="2"/>
  <c r="H2093" i="2" s="1"/>
  <c r="C2093" i="2"/>
  <c r="I2092" i="2"/>
  <c r="G2092" i="2"/>
  <c r="H2092" i="2" s="1"/>
  <c r="C2092" i="2"/>
  <c r="I2091" i="2"/>
  <c r="G2091" i="2"/>
  <c r="H2091" i="2" s="1"/>
  <c r="C2091" i="2"/>
  <c r="I2090" i="2"/>
  <c r="G2090" i="2"/>
  <c r="H2090" i="2" s="1"/>
  <c r="C2090" i="2"/>
  <c r="I2089" i="2"/>
  <c r="G2089" i="2"/>
  <c r="H2089" i="2" s="1"/>
  <c r="C2089" i="2"/>
  <c r="I2088" i="2"/>
  <c r="G2088" i="2"/>
  <c r="H2088" i="2" s="1"/>
  <c r="C2088" i="2"/>
  <c r="I2087" i="2"/>
  <c r="G2087" i="2"/>
  <c r="H2087" i="2" s="1"/>
  <c r="C2087" i="2"/>
  <c r="I2086" i="2"/>
  <c r="G2086" i="2"/>
  <c r="H2086" i="2" s="1"/>
  <c r="C2086" i="2"/>
  <c r="I2085" i="2"/>
  <c r="G2085" i="2"/>
  <c r="H2085" i="2" s="1"/>
  <c r="C2085" i="2"/>
  <c r="I2084" i="2"/>
  <c r="G2084" i="2"/>
  <c r="H2084" i="2" s="1"/>
  <c r="C2084" i="2"/>
  <c r="I2083" i="2"/>
  <c r="G2083" i="2"/>
  <c r="H2083" i="2" s="1"/>
  <c r="C2083" i="2"/>
  <c r="I2082" i="2"/>
  <c r="G2082" i="2"/>
  <c r="H2082" i="2" s="1"/>
  <c r="C2082" i="2"/>
  <c r="I2081" i="2"/>
  <c r="G2081" i="2"/>
  <c r="H2081" i="2" s="1"/>
  <c r="C2081" i="2"/>
  <c r="I2080" i="2"/>
  <c r="G2080" i="2"/>
  <c r="H2080" i="2" s="1"/>
  <c r="C2080" i="2"/>
  <c r="I2079" i="2"/>
  <c r="G2079" i="2"/>
  <c r="H2079" i="2" s="1"/>
  <c r="C2079" i="2"/>
  <c r="I2078" i="2"/>
  <c r="G2078" i="2"/>
  <c r="H2078" i="2" s="1"/>
  <c r="C2078" i="2"/>
  <c r="I2077" i="2"/>
  <c r="G2077" i="2"/>
  <c r="H2077" i="2" s="1"/>
  <c r="C2077" i="2"/>
  <c r="I2076" i="2"/>
  <c r="G2076" i="2"/>
  <c r="H2076" i="2" s="1"/>
  <c r="C2076" i="2"/>
  <c r="I2075" i="2"/>
  <c r="G2075" i="2"/>
  <c r="H2075" i="2" s="1"/>
  <c r="C2075" i="2"/>
  <c r="I2074" i="2"/>
  <c r="G2074" i="2"/>
  <c r="H2074" i="2" s="1"/>
  <c r="C2074" i="2"/>
  <c r="I2073" i="2"/>
  <c r="G2073" i="2"/>
  <c r="H2073" i="2" s="1"/>
  <c r="C2073" i="2"/>
  <c r="I2072" i="2"/>
  <c r="G2072" i="2"/>
  <c r="H2072" i="2" s="1"/>
  <c r="C2072" i="2"/>
  <c r="I2071" i="2"/>
  <c r="G2071" i="2"/>
  <c r="H2071" i="2" s="1"/>
  <c r="C2071" i="2"/>
  <c r="I2070" i="2"/>
  <c r="G2070" i="2"/>
  <c r="H2070" i="2" s="1"/>
  <c r="C2070" i="2"/>
  <c r="I2069" i="2"/>
  <c r="G2069" i="2"/>
  <c r="H2069" i="2" s="1"/>
  <c r="C2069" i="2"/>
  <c r="I2068" i="2"/>
  <c r="G2068" i="2"/>
  <c r="H2068" i="2" s="1"/>
  <c r="C2068" i="2"/>
  <c r="I2067" i="2"/>
  <c r="G2067" i="2"/>
  <c r="H2067" i="2" s="1"/>
  <c r="C2067" i="2"/>
  <c r="I2066" i="2"/>
  <c r="G2066" i="2"/>
  <c r="H2066" i="2" s="1"/>
  <c r="C2066" i="2"/>
  <c r="I2065" i="2"/>
  <c r="G2065" i="2"/>
  <c r="H2065" i="2" s="1"/>
  <c r="C2065" i="2"/>
  <c r="I2064" i="2"/>
  <c r="G2064" i="2"/>
  <c r="H2064" i="2" s="1"/>
  <c r="C2064" i="2"/>
  <c r="I2063" i="2"/>
  <c r="G2063" i="2"/>
  <c r="H2063" i="2" s="1"/>
  <c r="C2063" i="2"/>
  <c r="I2062" i="2"/>
  <c r="G2062" i="2"/>
  <c r="H2062" i="2" s="1"/>
  <c r="C2062" i="2"/>
  <c r="I2061" i="2"/>
  <c r="G2061" i="2"/>
  <c r="H2061" i="2" s="1"/>
  <c r="C2061" i="2"/>
  <c r="I2060" i="2"/>
  <c r="G2060" i="2"/>
  <c r="H2060" i="2" s="1"/>
  <c r="C2060" i="2"/>
  <c r="I2059" i="2"/>
  <c r="G2059" i="2"/>
  <c r="H2059" i="2" s="1"/>
  <c r="C2059" i="2"/>
  <c r="I2058" i="2"/>
  <c r="G2058" i="2"/>
  <c r="H2058" i="2" s="1"/>
  <c r="C2058" i="2"/>
  <c r="I2057" i="2"/>
  <c r="G2057" i="2"/>
  <c r="H2057" i="2" s="1"/>
  <c r="C2057" i="2"/>
  <c r="I2056" i="2"/>
  <c r="G2056" i="2"/>
  <c r="H2056" i="2" s="1"/>
  <c r="C2056" i="2"/>
  <c r="I2055" i="2"/>
  <c r="G2055" i="2"/>
  <c r="H2055" i="2" s="1"/>
  <c r="C2055" i="2"/>
  <c r="I2054" i="2"/>
  <c r="G2054" i="2"/>
  <c r="H2054" i="2" s="1"/>
  <c r="C2054" i="2"/>
  <c r="I2053" i="2"/>
  <c r="G2053" i="2"/>
  <c r="H2053" i="2" s="1"/>
  <c r="C2053" i="2"/>
  <c r="I2052" i="2"/>
  <c r="G2052" i="2"/>
  <c r="H2052" i="2" s="1"/>
  <c r="C2052" i="2"/>
  <c r="I2051" i="2"/>
  <c r="G2051" i="2"/>
  <c r="H2051" i="2" s="1"/>
  <c r="C2051" i="2"/>
  <c r="I2050" i="2"/>
  <c r="G2050" i="2"/>
  <c r="H2050" i="2" s="1"/>
  <c r="C2050" i="2"/>
  <c r="I2049" i="2"/>
  <c r="G2049" i="2"/>
  <c r="H2049" i="2" s="1"/>
  <c r="C2049" i="2"/>
  <c r="I2048" i="2"/>
  <c r="G2048" i="2"/>
  <c r="H2048" i="2" s="1"/>
  <c r="C2048" i="2"/>
  <c r="I2047" i="2"/>
  <c r="G2047" i="2"/>
  <c r="H2047" i="2" s="1"/>
  <c r="C2047" i="2"/>
  <c r="I2046" i="2"/>
  <c r="G2046" i="2"/>
  <c r="H2046" i="2" s="1"/>
  <c r="C2046" i="2"/>
  <c r="I2045" i="2"/>
  <c r="G2045" i="2"/>
  <c r="H2045" i="2" s="1"/>
  <c r="C2045" i="2"/>
  <c r="I2044" i="2"/>
  <c r="G2044" i="2"/>
  <c r="H2044" i="2" s="1"/>
  <c r="C2044" i="2"/>
  <c r="I2043" i="2"/>
  <c r="G2043" i="2"/>
  <c r="H2043" i="2" s="1"/>
  <c r="C2043" i="2"/>
  <c r="I2042" i="2"/>
  <c r="G2042" i="2"/>
  <c r="H2042" i="2" s="1"/>
  <c r="C2042" i="2"/>
  <c r="I2041" i="2"/>
  <c r="G2041" i="2"/>
  <c r="H2041" i="2" s="1"/>
  <c r="C2041" i="2"/>
  <c r="I2040" i="2"/>
  <c r="G2040" i="2"/>
  <c r="H2040" i="2" s="1"/>
  <c r="C2040" i="2"/>
  <c r="I2039" i="2"/>
  <c r="G2039" i="2"/>
  <c r="H2039" i="2" s="1"/>
  <c r="C2039" i="2"/>
  <c r="I2038" i="2"/>
  <c r="G2038" i="2"/>
  <c r="H2038" i="2" s="1"/>
  <c r="C2038" i="2"/>
  <c r="I2037" i="2"/>
  <c r="G2037" i="2"/>
  <c r="H2037" i="2" s="1"/>
  <c r="C2037" i="2"/>
  <c r="I2036" i="2"/>
  <c r="G2036" i="2"/>
  <c r="H2036" i="2" s="1"/>
  <c r="C2036" i="2"/>
  <c r="I2035" i="2"/>
  <c r="G2035" i="2"/>
  <c r="H2035" i="2" s="1"/>
  <c r="C2035" i="2"/>
  <c r="I2034" i="2"/>
  <c r="G2034" i="2"/>
  <c r="H2034" i="2" s="1"/>
  <c r="C2034" i="2"/>
  <c r="I2033" i="2"/>
  <c r="G2033" i="2"/>
  <c r="H2033" i="2" s="1"/>
  <c r="C2033" i="2"/>
  <c r="I2032" i="2"/>
  <c r="G2032" i="2"/>
  <c r="H2032" i="2" s="1"/>
  <c r="C2032" i="2"/>
  <c r="I2031" i="2"/>
  <c r="G2031" i="2"/>
  <c r="H2031" i="2" s="1"/>
  <c r="C2031" i="2"/>
  <c r="I2030" i="2"/>
  <c r="G2030" i="2"/>
  <c r="H2030" i="2" s="1"/>
  <c r="C2030" i="2"/>
  <c r="I2029" i="2"/>
  <c r="G2029" i="2"/>
  <c r="H2029" i="2" s="1"/>
  <c r="C2029" i="2"/>
  <c r="I2028" i="2"/>
  <c r="G2028" i="2"/>
  <c r="H2028" i="2" s="1"/>
  <c r="C2028" i="2"/>
  <c r="I2027" i="2"/>
  <c r="G2027" i="2"/>
  <c r="H2027" i="2" s="1"/>
  <c r="C2027" i="2"/>
  <c r="I2026" i="2"/>
  <c r="G2026" i="2"/>
  <c r="H2026" i="2" s="1"/>
  <c r="C2026" i="2"/>
  <c r="I2025" i="2"/>
  <c r="G2025" i="2"/>
  <c r="H2025" i="2" s="1"/>
  <c r="C2025" i="2"/>
  <c r="I2024" i="2"/>
  <c r="G2024" i="2"/>
  <c r="H2024" i="2" s="1"/>
  <c r="C2024" i="2"/>
  <c r="I2023" i="2"/>
  <c r="G2023" i="2"/>
  <c r="H2023" i="2" s="1"/>
  <c r="C2023" i="2"/>
  <c r="I2022" i="2"/>
  <c r="G2022" i="2"/>
  <c r="H2022" i="2" s="1"/>
  <c r="C2022" i="2"/>
  <c r="I2021" i="2"/>
  <c r="G2021" i="2"/>
  <c r="H2021" i="2" s="1"/>
  <c r="C2021" i="2"/>
  <c r="I2020" i="2"/>
  <c r="G2020" i="2"/>
  <c r="H2020" i="2" s="1"/>
  <c r="C2020" i="2"/>
  <c r="I2019" i="2"/>
  <c r="G2019" i="2"/>
  <c r="H2019" i="2" s="1"/>
  <c r="C2019" i="2"/>
  <c r="I2018" i="2"/>
  <c r="G2018" i="2"/>
  <c r="H2018" i="2" s="1"/>
  <c r="C2018" i="2"/>
  <c r="I2017" i="2"/>
  <c r="G2017" i="2"/>
  <c r="H2017" i="2" s="1"/>
  <c r="C2017" i="2"/>
  <c r="I2016" i="2"/>
  <c r="G2016" i="2"/>
  <c r="H2016" i="2" s="1"/>
  <c r="C2016" i="2"/>
  <c r="I2015" i="2"/>
  <c r="G2015" i="2"/>
  <c r="H2015" i="2" s="1"/>
  <c r="C2015" i="2"/>
  <c r="I2014" i="2"/>
  <c r="G2014" i="2"/>
  <c r="H2014" i="2" s="1"/>
  <c r="C2014" i="2"/>
  <c r="I2013" i="2"/>
  <c r="G2013" i="2"/>
  <c r="H2013" i="2" s="1"/>
  <c r="C2013" i="2"/>
  <c r="I2012" i="2"/>
  <c r="G2012" i="2"/>
  <c r="H2012" i="2" s="1"/>
  <c r="C2012" i="2"/>
  <c r="I2011" i="2"/>
  <c r="G2011" i="2"/>
  <c r="H2011" i="2" s="1"/>
  <c r="C2011" i="2"/>
  <c r="I2010" i="2"/>
  <c r="G2010" i="2"/>
  <c r="H2010" i="2" s="1"/>
  <c r="C2010" i="2"/>
  <c r="I2009" i="2"/>
  <c r="G2009" i="2"/>
  <c r="H2009" i="2" s="1"/>
  <c r="C2009" i="2"/>
  <c r="I2008" i="2"/>
  <c r="G2008" i="2"/>
  <c r="H2008" i="2" s="1"/>
  <c r="C2008" i="2"/>
  <c r="I2007" i="2"/>
  <c r="G2007" i="2"/>
  <c r="H2007" i="2" s="1"/>
  <c r="C2007" i="2"/>
  <c r="I2006" i="2"/>
  <c r="G2006" i="2"/>
  <c r="H2006" i="2" s="1"/>
  <c r="C2006" i="2"/>
  <c r="I2005" i="2"/>
  <c r="G2005" i="2"/>
  <c r="H2005" i="2" s="1"/>
  <c r="C2005" i="2"/>
  <c r="I2004" i="2"/>
  <c r="G2004" i="2"/>
  <c r="H2004" i="2" s="1"/>
  <c r="C2004" i="2"/>
  <c r="I2003" i="2"/>
  <c r="G2003" i="2"/>
  <c r="H2003" i="2" s="1"/>
  <c r="C2003" i="2"/>
  <c r="I2002" i="2"/>
  <c r="G2002" i="2"/>
  <c r="H2002" i="2" s="1"/>
  <c r="C2002" i="2"/>
  <c r="I2001" i="2"/>
  <c r="G2001" i="2"/>
  <c r="H2001" i="2" s="1"/>
  <c r="C2001" i="2"/>
  <c r="I2000" i="2"/>
  <c r="G2000" i="2"/>
  <c r="H2000" i="2" s="1"/>
  <c r="C2000" i="2"/>
  <c r="I1999" i="2"/>
  <c r="G1999" i="2"/>
  <c r="H1999" i="2" s="1"/>
  <c r="C1999" i="2"/>
  <c r="I1998" i="2"/>
  <c r="G1998" i="2"/>
  <c r="H1998" i="2" s="1"/>
  <c r="C1998" i="2"/>
  <c r="I1997" i="2"/>
  <c r="G1997" i="2"/>
  <c r="H1997" i="2" s="1"/>
  <c r="C1997" i="2"/>
  <c r="I1996" i="2"/>
  <c r="G1996" i="2"/>
  <c r="H1996" i="2" s="1"/>
  <c r="C1996" i="2"/>
  <c r="I1995" i="2"/>
  <c r="G1995" i="2"/>
  <c r="H1995" i="2" s="1"/>
  <c r="C1995" i="2"/>
  <c r="I1994" i="2"/>
  <c r="G1994" i="2"/>
  <c r="H1994" i="2" s="1"/>
  <c r="C1994" i="2"/>
  <c r="I1993" i="2"/>
  <c r="G1993" i="2"/>
  <c r="H1993" i="2" s="1"/>
  <c r="C1993" i="2"/>
  <c r="I1992" i="2"/>
  <c r="G1992" i="2"/>
  <c r="H1992" i="2" s="1"/>
  <c r="C1992" i="2"/>
  <c r="I1991" i="2"/>
  <c r="G1991" i="2"/>
  <c r="H1991" i="2" s="1"/>
  <c r="C1991" i="2"/>
  <c r="I1990" i="2"/>
  <c r="G1990" i="2"/>
  <c r="H1990" i="2" s="1"/>
  <c r="C1990" i="2"/>
  <c r="I1989" i="2"/>
  <c r="G1989" i="2"/>
  <c r="H1989" i="2" s="1"/>
  <c r="C1989" i="2"/>
  <c r="I1988" i="2"/>
  <c r="G1988" i="2"/>
  <c r="H1988" i="2" s="1"/>
  <c r="C1988" i="2"/>
  <c r="I1987" i="2"/>
  <c r="G1987" i="2"/>
  <c r="H1987" i="2" s="1"/>
  <c r="C1987" i="2"/>
  <c r="I1986" i="2"/>
  <c r="G1986" i="2"/>
  <c r="H1986" i="2" s="1"/>
  <c r="C1986" i="2"/>
  <c r="I1985" i="2"/>
  <c r="G1985" i="2"/>
  <c r="H1985" i="2" s="1"/>
  <c r="C1985" i="2"/>
  <c r="I1984" i="2"/>
  <c r="G1984" i="2"/>
  <c r="H1984" i="2" s="1"/>
  <c r="C1984" i="2"/>
  <c r="I1983" i="2"/>
  <c r="G1983" i="2"/>
  <c r="H1983" i="2" s="1"/>
  <c r="C1983" i="2"/>
  <c r="I1982" i="2"/>
  <c r="G1982" i="2"/>
  <c r="H1982" i="2" s="1"/>
  <c r="C1982" i="2"/>
  <c r="I1981" i="2"/>
  <c r="G1981" i="2"/>
  <c r="H1981" i="2" s="1"/>
  <c r="C1981" i="2"/>
  <c r="I1980" i="2"/>
  <c r="G1980" i="2"/>
  <c r="H1980" i="2" s="1"/>
  <c r="C1980" i="2"/>
  <c r="I1979" i="2"/>
  <c r="G1979" i="2"/>
  <c r="H1979" i="2" s="1"/>
  <c r="C1979" i="2"/>
  <c r="I1978" i="2"/>
  <c r="G1978" i="2"/>
  <c r="H1978" i="2" s="1"/>
  <c r="C1978" i="2"/>
  <c r="I1977" i="2"/>
  <c r="G1977" i="2"/>
  <c r="H1977" i="2" s="1"/>
  <c r="C1977" i="2"/>
  <c r="I1976" i="2"/>
  <c r="G1976" i="2"/>
  <c r="H1976" i="2" s="1"/>
  <c r="C1976" i="2"/>
  <c r="I1975" i="2"/>
  <c r="G1975" i="2"/>
  <c r="H1975" i="2" s="1"/>
  <c r="C1975" i="2"/>
  <c r="I1974" i="2"/>
  <c r="G1974" i="2"/>
  <c r="H1974" i="2" s="1"/>
  <c r="C1974" i="2"/>
  <c r="I1973" i="2"/>
  <c r="G1973" i="2"/>
  <c r="H1973" i="2" s="1"/>
  <c r="C1973" i="2"/>
  <c r="I1972" i="2"/>
  <c r="G1972" i="2"/>
  <c r="H1972" i="2" s="1"/>
  <c r="C1972" i="2"/>
  <c r="I1971" i="2"/>
  <c r="G1971" i="2"/>
  <c r="H1971" i="2" s="1"/>
  <c r="C1971" i="2"/>
  <c r="I1970" i="2"/>
  <c r="G1970" i="2"/>
  <c r="H1970" i="2" s="1"/>
  <c r="C1970" i="2"/>
  <c r="I1969" i="2"/>
  <c r="G1969" i="2"/>
  <c r="H1969" i="2" s="1"/>
  <c r="C1969" i="2"/>
  <c r="I1968" i="2"/>
  <c r="G1968" i="2"/>
  <c r="H1968" i="2" s="1"/>
  <c r="C1968" i="2"/>
  <c r="I1967" i="2"/>
  <c r="G1967" i="2"/>
  <c r="H1967" i="2" s="1"/>
  <c r="C1967" i="2"/>
  <c r="I1966" i="2"/>
  <c r="G1966" i="2"/>
  <c r="H1966" i="2" s="1"/>
  <c r="C1966" i="2"/>
  <c r="I1965" i="2"/>
  <c r="G1965" i="2"/>
  <c r="H1965" i="2" s="1"/>
  <c r="C1965" i="2"/>
  <c r="I1964" i="2"/>
  <c r="G1964" i="2"/>
  <c r="H1964" i="2" s="1"/>
  <c r="C1964" i="2"/>
  <c r="I1963" i="2"/>
  <c r="G1963" i="2"/>
  <c r="H1963" i="2" s="1"/>
  <c r="C1963" i="2"/>
  <c r="I1962" i="2"/>
  <c r="G1962" i="2"/>
  <c r="H1962" i="2" s="1"/>
  <c r="C1962" i="2"/>
  <c r="I1961" i="2"/>
  <c r="G1961" i="2"/>
  <c r="H1961" i="2" s="1"/>
  <c r="C1961" i="2"/>
  <c r="I1960" i="2"/>
  <c r="G1960" i="2"/>
  <c r="H1960" i="2" s="1"/>
  <c r="C1960" i="2"/>
  <c r="I1959" i="2"/>
  <c r="G1959" i="2"/>
  <c r="H1959" i="2" s="1"/>
  <c r="C1959" i="2"/>
  <c r="I1958" i="2"/>
  <c r="G1958" i="2"/>
  <c r="H1958" i="2" s="1"/>
  <c r="C1958" i="2"/>
  <c r="I1957" i="2"/>
  <c r="G1957" i="2"/>
  <c r="H1957" i="2" s="1"/>
  <c r="C1957" i="2"/>
  <c r="I1956" i="2"/>
  <c r="G1956" i="2"/>
  <c r="H1956" i="2" s="1"/>
  <c r="C1956" i="2"/>
  <c r="I1955" i="2"/>
  <c r="G1955" i="2"/>
  <c r="H1955" i="2" s="1"/>
  <c r="C1955" i="2"/>
  <c r="I1954" i="2"/>
  <c r="G1954" i="2"/>
  <c r="H1954" i="2" s="1"/>
  <c r="C1954" i="2"/>
  <c r="I1953" i="2"/>
  <c r="G1953" i="2"/>
  <c r="H1953" i="2" s="1"/>
  <c r="C1953" i="2"/>
  <c r="I1952" i="2"/>
  <c r="G1952" i="2"/>
  <c r="H1952" i="2" s="1"/>
  <c r="C1952" i="2"/>
  <c r="I1951" i="2"/>
  <c r="G1951" i="2"/>
  <c r="H1951" i="2" s="1"/>
  <c r="C1951" i="2"/>
  <c r="I1950" i="2"/>
  <c r="G1950" i="2"/>
  <c r="H1950" i="2" s="1"/>
  <c r="C1950" i="2"/>
  <c r="I1949" i="2"/>
  <c r="G1949" i="2"/>
  <c r="H1949" i="2" s="1"/>
  <c r="C1949" i="2"/>
  <c r="I1948" i="2"/>
  <c r="G1948" i="2"/>
  <c r="H1948" i="2" s="1"/>
  <c r="C1948" i="2"/>
  <c r="I1947" i="2"/>
  <c r="G1947" i="2"/>
  <c r="H1947" i="2" s="1"/>
  <c r="C1947" i="2"/>
  <c r="I1946" i="2"/>
  <c r="G1946" i="2"/>
  <c r="H1946" i="2" s="1"/>
  <c r="C1946" i="2"/>
  <c r="I1945" i="2"/>
  <c r="G1945" i="2"/>
  <c r="H1945" i="2" s="1"/>
  <c r="C1945" i="2"/>
  <c r="I1944" i="2"/>
  <c r="G1944" i="2"/>
  <c r="H1944" i="2" s="1"/>
  <c r="C1944" i="2"/>
  <c r="I1943" i="2"/>
  <c r="G1943" i="2"/>
  <c r="H1943" i="2" s="1"/>
  <c r="C1943" i="2"/>
  <c r="I1942" i="2"/>
  <c r="G1942" i="2"/>
  <c r="H1942" i="2" s="1"/>
  <c r="C1942" i="2"/>
  <c r="I1941" i="2"/>
  <c r="G1941" i="2"/>
  <c r="H1941" i="2" s="1"/>
  <c r="C1941" i="2"/>
  <c r="I1940" i="2"/>
  <c r="G1940" i="2"/>
  <c r="H1940" i="2" s="1"/>
  <c r="C1940" i="2"/>
  <c r="I1939" i="2"/>
  <c r="G1939" i="2"/>
  <c r="H1939" i="2" s="1"/>
  <c r="C1939" i="2"/>
  <c r="I1938" i="2"/>
  <c r="G1938" i="2"/>
  <c r="H1938" i="2" s="1"/>
  <c r="C1938" i="2"/>
  <c r="I1937" i="2"/>
  <c r="G1937" i="2"/>
  <c r="H1937" i="2" s="1"/>
  <c r="C1937" i="2"/>
  <c r="I1936" i="2"/>
  <c r="G1936" i="2"/>
  <c r="H1936" i="2" s="1"/>
  <c r="C1936" i="2"/>
  <c r="I1935" i="2"/>
  <c r="G1935" i="2"/>
  <c r="H1935" i="2" s="1"/>
  <c r="C1935" i="2"/>
  <c r="I1934" i="2"/>
  <c r="G1934" i="2"/>
  <c r="H1934" i="2" s="1"/>
  <c r="C1934" i="2"/>
  <c r="I1933" i="2"/>
  <c r="G1933" i="2"/>
  <c r="H1933" i="2" s="1"/>
  <c r="C1933" i="2"/>
  <c r="I1932" i="2"/>
  <c r="G1932" i="2"/>
  <c r="H1932" i="2" s="1"/>
  <c r="C1932" i="2"/>
  <c r="I1931" i="2"/>
  <c r="G1931" i="2"/>
  <c r="H1931" i="2" s="1"/>
  <c r="C1931" i="2"/>
  <c r="I1930" i="2"/>
  <c r="G1930" i="2"/>
  <c r="H1930" i="2" s="1"/>
  <c r="C1930" i="2"/>
  <c r="I1929" i="2"/>
  <c r="G1929" i="2"/>
  <c r="H1929" i="2" s="1"/>
  <c r="C1929" i="2"/>
  <c r="I1928" i="2"/>
  <c r="G1928" i="2"/>
  <c r="H1928" i="2" s="1"/>
  <c r="C1928" i="2"/>
  <c r="I1927" i="2"/>
  <c r="G1927" i="2"/>
  <c r="H1927" i="2" s="1"/>
  <c r="C1927" i="2"/>
  <c r="I1926" i="2"/>
  <c r="G1926" i="2"/>
  <c r="H1926" i="2" s="1"/>
  <c r="C1926" i="2"/>
  <c r="I1925" i="2"/>
  <c r="G1925" i="2"/>
  <c r="H1925" i="2" s="1"/>
  <c r="C1925" i="2"/>
  <c r="I1924" i="2"/>
  <c r="G1924" i="2"/>
  <c r="H1924" i="2" s="1"/>
  <c r="C1924" i="2"/>
  <c r="I1923" i="2"/>
  <c r="G1923" i="2"/>
  <c r="H1923" i="2" s="1"/>
  <c r="C1923" i="2"/>
  <c r="I1922" i="2"/>
  <c r="G1922" i="2"/>
  <c r="H1922" i="2" s="1"/>
  <c r="C1922" i="2"/>
  <c r="I1921" i="2"/>
  <c r="G1921" i="2"/>
  <c r="H1921" i="2" s="1"/>
  <c r="C1921" i="2"/>
  <c r="I1920" i="2"/>
  <c r="G1920" i="2"/>
  <c r="H1920" i="2" s="1"/>
  <c r="C1920" i="2"/>
  <c r="I1919" i="2"/>
  <c r="G1919" i="2"/>
  <c r="H1919" i="2" s="1"/>
  <c r="C1919" i="2"/>
  <c r="I1918" i="2"/>
  <c r="G1918" i="2"/>
  <c r="H1918" i="2" s="1"/>
  <c r="C1918" i="2"/>
  <c r="I1917" i="2"/>
  <c r="G1917" i="2"/>
  <c r="H1917" i="2" s="1"/>
  <c r="C1917" i="2"/>
  <c r="I1916" i="2"/>
  <c r="G1916" i="2"/>
  <c r="H1916" i="2" s="1"/>
  <c r="C1916" i="2"/>
  <c r="I1915" i="2"/>
  <c r="G1915" i="2"/>
  <c r="H1915" i="2" s="1"/>
  <c r="C1915" i="2"/>
  <c r="I1914" i="2"/>
  <c r="G1914" i="2"/>
  <c r="H1914" i="2" s="1"/>
  <c r="C1914" i="2"/>
  <c r="I1913" i="2"/>
  <c r="G1913" i="2"/>
  <c r="H1913" i="2" s="1"/>
  <c r="C1913" i="2"/>
  <c r="I1912" i="2"/>
  <c r="G1912" i="2"/>
  <c r="H1912" i="2" s="1"/>
  <c r="C1912" i="2"/>
  <c r="I1911" i="2"/>
  <c r="G1911" i="2"/>
  <c r="H1911" i="2" s="1"/>
  <c r="C1911" i="2"/>
  <c r="I1910" i="2"/>
  <c r="G1910" i="2"/>
  <c r="H1910" i="2" s="1"/>
  <c r="C1910" i="2"/>
  <c r="I1909" i="2"/>
  <c r="G1909" i="2"/>
  <c r="H1909" i="2" s="1"/>
  <c r="C1909" i="2"/>
  <c r="I1908" i="2"/>
  <c r="G1908" i="2"/>
  <c r="H1908" i="2" s="1"/>
  <c r="C1908" i="2"/>
  <c r="I1907" i="2"/>
  <c r="G1907" i="2"/>
  <c r="H1907" i="2" s="1"/>
  <c r="C1907" i="2"/>
  <c r="I1906" i="2"/>
  <c r="G1906" i="2"/>
  <c r="H1906" i="2" s="1"/>
  <c r="C1906" i="2"/>
  <c r="I1905" i="2"/>
  <c r="G1905" i="2"/>
  <c r="H1905" i="2" s="1"/>
  <c r="C1905" i="2"/>
  <c r="I1904" i="2"/>
  <c r="G1904" i="2"/>
  <c r="H1904" i="2" s="1"/>
  <c r="C1904" i="2"/>
  <c r="I1903" i="2"/>
  <c r="G1903" i="2"/>
  <c r="H1903" i="2" s="1"/>
  <c r="C1903" i="2"/>
  <c r="I1902" i="2"/>
  <c r="G1902" i="2"/>
  <c r="H1902" i="2" s="1"/>
  <c r="C1902" i="2"/>
  <c r="I1901" i="2"/>
  <c r="G1901" i="2"/>
  <c r="H1901" i="2" s="1"/>
  <c r="C1901" i="2"/>
  <c r="I1900" i="2"/>
  <c r="G1900" i="2"/>
  <c r="H1900" i="2" s="1"/>
  <c r="C1900" i="2"/>
  <c r="I1899" i="2"/>
  <c r="G1899" i="2"/>
  <c r="H1899" i="2" s="1"/>
  <c r="C1899" i="2"/>
  <c r="I1898" i="2"/>
  <c r="G1898" i="2"/>
  <c r="H1898" i="2" s="1"/>
  <c r="C1898" i="2"/>
  <c r="I1897" i="2"/>
  <c r="G1897" i="2"/>
  <c r="H1897" i="2" s="1"/>
  <c r="C1897" i="2"/>
  <c r="I1896" i="2"/>
  <c r="G1896" i="2"/>
  <c r="H1896" i="2" s="1"/>
  <c r="C1896" i="2"/>
  <c r="I1895" i="2"/>
  <c r="G1895" i="2"/>
  <c r="H1895" i="2" s="1"/>
  <c r="C1895" i="2"/>
  <c r="I1894" i="2"/>
  <c r="G1894" i="2"/>
  <c r="H1894" i="2" s="1"/>
  <c r="C1894" i="2"/>
  <c r="I1893" i="2"/>
  <c r="G1893" i="2"/>
  <c r="H1893" i="2" s="1"/>
  <c r="C1893" i="2"/>
  <c r="I1892" i="2"/>
  <c r="G1892" i="2"/>
  <c r="H1892" i="2" s="1"/>
  <c r="C1892" i="2"/>
  <c r="I1891" i="2"/>
  <c r="G1891" i="2"/>
  <c r="H1891" i="2" s="1"/>
  <c r="C1891" i="2"/>
  <c r="I1890" i="2"/>
  <c r="G1890" i="2"/>
  <c r="H1890" i="2" s="1"/>
  <c r="C1890" i="2"/>
  <c r="I1889" i="2"/>
  <c r="G1889" i="2"/>
  <c r="H1889" i="2" s="1"/>
  <c r="C1889" i="2"/>
  <c r="I1888" i="2"/>
  <c r="G1888" i="2"/>
  <c r="H1888" i="2" s="1"/>
  <c r="C1888" i="2"/>
  <c r="I1887" i="2"/>
  <c r="G1887" i="2"/>
  <c r="H1887" i="2" s="1"/>
  <c r="C1887" i="2"/>
  <c r="I1886" i="2"/>
  <c r="G1886" i="2"/>
  <c r="H1886" i="2" s="1"/>
  <c r="C1886" i="2"/>
  <c r="I1885" i="2"/>
  <c r="G1885" i="2"/>
  <c r="H1885" i="2" s="1"/>
  <c r="C1885" i="2"/>
  <c r="I1884" i="2"/>
  <c r="H1884" i="2"/>
  <c r="G1884" i="2"/>
  <c r="C1884" i="2"/>
  <c r="I1883" i="2"/>
  <c r="G1883" i="2"/>
  <c r="H1883" i="2" s="1"/>
  <c r="C1883" i="2"/>
  <c r="I1882" i="2"/>
  <c r="G1882" i="2"/>
  <c r="H1882" i="2" s="1"/>
  <c r="C1882" i="2"/>
  <c r="I1881" i="2"/>
  <c r="G1881" i="2"/>
  <c r="H1881" i="2" s="1"/>
  <c r="C1881" i="2"/>
  <c r="I1880" i="2"/>
  <c r="G1880" i="2"/>
  <c r="H1880" i="2" s="1"/>
  <c r="C1880" i="2"/>
  <c r="I1879" i="2"/>
  <c r="G1879" i="2"/>
  <c r="H1879" i="2" s="1"/>
  <c r="C1879" i="2"/>
  <c r="I1878" i="2"/>
  <c r="G1878" i="2"/>
  <c r="H1878" i="2" s="1"/>
  <c r="C1878" i="2"/>
  <c r="I1877" i="2"/>
  <c r="G1877" i="2"/>
  <c r="H1877" i="2" s="1"/>
  <c r="C1877" i="2"/>
  <c r="I1876" i="2"/>
  <c r="G1876" i="2"/>
  <c r="H1876" i="2" s="1"/>
  <c r="C1876" i="2"/>
  <c r="I1875" i="2"/>
  <c r="G1875" i="2"/>
  <c r="H1875" i="2" s="1"/>
  <c r="C1875" i="2"/>
  <c r="I1874" i="2"/>
  <c r="G1874" i="2"/>
  <c r="H1874" i="2" s="1"/>
  <c r="C1874" i="2"/>
  <c r="I1873" i="2"/>
  <c r="G1873" i="2"/>
  <c r="H1873" i="2" s="1"/>
  <c r="C1873" i="2"/>
  <c r="I1872" i="2"/>
  <c r="G1872" i="2"/>
  <c r="H1872" i="2" s="1"/>
  <c r="C1872" i="2"/>
  <c r="I1871" i="2"/>
  <c r="G1871" i="2"/>
  <c r="H1871" i="2" s="1"/>
  <c r="C1871" i="2"/>
  <c r="I1870" i="2"/>
  <c r="G1870" i="2"/>
  <c r="H1870" i="2" s="1"/>
  <c r="C1870" i="2"/>
  <c r="I1869" i="2"/>
  <c r="G1869" i="2"/>
  <c r="H1869" i="2" s="1"/>
  <c r="C1869" i="2"/>
  <c r="I1868" i="2"/>
  <c r="G1868" i="2"/>
  <c r="H1868" i="2" s="1"/>
  <c r="C1868" i="2"/>
  <c r="I1867" i="2"/>
  <c r="G1867" i="2"/>
  <c r="H1867" i="2" s="1"/>
  <c r="C1867" i="2"/>
  <c r="I1866" i="2"/>
  <c r="G1866" i="2"/>
  <c r="H1866" i="2" s="1"/>
  <c r="C1866" i="2"/>
  <c r="I1865" i="2"/>
  <c r="G1865" i="2"/>
  <c r="H1865" i="2" s="1"/>
  <c r="C1865" i="2"/>
  <c r="I1864" i="2"/>
  <c r="G1864" i="2"/>
  <c r="H1864" i="2" s="1"/>
  <c r="C1864" i="2"/>
  <c r="I1863" i="2"/>
  <c r="G1863" i="2"/>
  <c r="H1863" i="2" s="1"/>
  <c r="C1863" i="2"/>
  <c r="I1862" i="2"/>
  <c r="G1862" i="2"/>
  <c r="H1862" i="2" s="1"/>
  <c r="C1862" i="2"/>
  <c r="I1861" i="2"/>
  <c r="G1861" i="2"/>
  <c r="H1861" i="2" s="1"/>
  <c r="C1861" i="2"/>
  <c r="I1860" i="2"/>
  <c r="G1860" i="2"/>
  <c r="H1860" i="2" s="1"/>
  <c r="C1860" i="2"/>
  <c r="I1859" i="2"/>
  <c r="G1859" i="2"/>
  <c r="H1859" i="2" s="1"/>
  <c r="C1859" i="2"/>
  <c r="I1858" i="2"/>
  <c r="G1858" i="2"/>
  <c r="H1858" i="2" s="1"/>
  <c r="C1858" i="2"/>
  <c r="I1857" i="2"/>
  <c r="G1857" i="2"/>
  <c r="H1857" i="2" s="1"/>
  <c r="C1857" i="2"/>
  <c r="I1856" i="2"/>
  <c r="G1856" i="2"/>
  <c r="H1856" i="2" s="1"/>
  <c r="C1856" i="2"/>
  <c r="I1855" i="2"/>
  <c r="G1855" i="2"/>
  <c r="H1855" i="2" s="1"/>
  <c r="C1855" i="2"/>
  <c r="I1854" i="2"/>
  <c r="G1854" i="2"/>
  <c r="H1854" i="2" s="1"/>
  <c r="C1854" i="2"/>
  <c r="I1853" i="2"/>
  <c r="G1853" i="2"/>
  <c r="H1853" i="2" s="1"/>
  <c r="C1853" i="2"/>
  <c r="I1852" i="2"/>
  <c r="G1852" i="2"/>
  <c r="H1852" i="2" s="1"/>
  <c r="C1852" i="2"/>
  <c r="I1851" i="2"/>
  <c r="G1851" i="2"/>
  <c r="H1851" i="2" s="1"/>
  <c r="C1851" i="2"/>
  <c r="I1850" i="2"/>
  <c r="H1850" i="2"/>
  <c r="G1850" i="2"/>
  <c r="C1850" i="2"/>
  <c r="I1849" i="2"/>
  <c r="G1849" i="2"/>
  <c r="H1849" i="2" s="1"/>
  <c r="C1849" i="2"/>
  <c r="I1848" i="2"/>
  <c r="G1848" i="2"/>
  <c r="H1848" i="2" s="1"/>
  <c r="C1848" i="2"/>
  <c r="I1847" i="2"/>
  <c r="G1847" i="2"/>
  <c r="H1847" i="2" s="1"/>
  <c r="C1847" i="2"/>
  <c r="I1846" i="2"/>
  <c r="G1846" i="2"/>
  <c r="H1846" i="2" s="1"/>
  <c r="C1846" i="2"/>
  <c r="I1845" i="2"/>
  <c r="G1845" i="2"/>
  <c r="H1845" i="2" s="1"/>
  <c r="C1845" i="2"/>
  <c r="I1844" i="2"/>
  <c r="G1844" i="2"/>
  <c r="H1844" i="2" s="1"/>
  <c r="C1844" i="2"/>
  <c r="I1843" i="2"/>
  <c r="G1843" i="2"/>
  <c r="H1843" i="2" s="1"/>
  <c r="C1843" i="2"/>
  <c r="I1842" i="2"/>
  <c r="G1842" i="2"/>
  <c r="H1842" i="2" s="1"/>
  <c r="C1842" i="2"/>
  <c r="I1841" i="2"/>
  <c r="G1841" i="2"/>
  <c r="H1841" i="2" s="1"/>
  <c r="C1841" i="2"/>
  <c r="I1840" i="2"/>
  <c r="G1840" i="2"/>
  <c r="H1840" i="2" s="1"/>
  <c r="C1840" i="2"/>
  <c r="I1839" i="2"/>
  <c r="G1839" i="2"/>
  <c r="H1839" i="2" s="1"/>
  <c r="C1839" i="2"/>
  <c r="I1838" i="2"/>
  <c r="G1838" i="2"/>
  <c r="H1838" i="2" s="1"/>
  <c r="C1838" i="2"/>
  <c r="I1837" i="2"/>
  <c r="G1837" i="2"/>
  <c r="H1837" i="2" s="1"/>
  <c r="C1837" i="2"/>
  <c r="I1836" i="2"/>
  <c r="G1836" i="2"/>
  <c r="H1836" i="2" s="1"/>
  <c r="C1836" i="2"/>
  <c r="I1835" i="2"/>
  <c r="G1835" i="2"/>
  <c r="H1835" i="2" s="1"/>
  <c r="C1835" i="2"/>
  <c r="I1834" i="2"/>
  <c r="G1834" i="2"/>
  <c r="H1834" i="2" s="1"/>
  <c r="C1834" i="2"/>
  <c r="I1833" i="2"/>
  <c r="G1833" i="2"/>
  <c r="H1833" i="2" s="1"/>
  <c r="C1833" i="2"/>
  <c r="I1832" i="2"/>
  <c r="G1832" i="2"/>
  <c r="H1832" i="2" s="1"/>
  <c r="C1832" i="2"/>
  <c r="I1831" i="2"/>
  <c r="G1831" i="2"/>
  <c r="H1831" i="2" s="1"/>
  <c r="C1831" i="2"/>
  <c r="I1830" i="2"/>
  <c r="G1830" i="2"/>
  <c r="H1830" i="2" s="1"/>
  <c r="C1830" i="2"/>
  <c r="I1829" i="2"/>
  <c r="G1829" i="2"/>
  <c r="H1829" i="2" s="1"/>
  <c r="C1829" i="2"/>
  <c r="I1828" i="2"/>
  <c r="G1828" i="2"/>
  <c r="H1828" i="2" s="1"/>
  <c r="C1828" i="2"/>
  <c r="I1827" i="2"/>
  <c r="G1827" i="2"/>
  <c r="H1827" i="2" s="1"/>
  <c r="C1827" i="2"/>
  <c r="I1826" i="2"/>
  <c r="G1826" i="2"/>
  <c r="H1826" i="2" s="1"/>
  <c r="C1826" i="2"/>
  <c r="I1825" i="2"/>
  <c r="G1825" i="2"/>
  <c r="H1825" i="2" s="1"/>
  <c r="C1825" i="2"/>
  <c r="I1824" i="2"/>
  <c r="G1824" i="2"/>
  <c r="H1824" i="2" s="1"/>
  <c r="C1824" i="2"/>
  <c r="I1823" i="2"/>
  <c r="G1823" i="2"/>
  <c r="H1823" i="2" s="1"/>
  <c r="C1823" i="2"/>
  <c r="I1822" i="2"/>
  <c r="G1822" i="2"/>
  <c r="H1822" i="2" s="1"/>
  <c r="C1822" i="2"/>
  <c r="I1821" i="2"/>
  <c r="G1821" i="2"/>
  <c r="H1821" i="2" s="1"/>
  <c r="C1821" i="2"/>
  <c r="I1820" i="2"/>
  <c r="G1820" i="2"/>
  <c r="H1820" i="2" s="1"/>
  <c r="C1820" i="2"/>
  <c r="I1819" i="2"/>
  <c r="G1819" i="2"/>
  <c r="H1819" i="2" s="1"/>
  <c r="C1819" i="2"/>
  <c r="I1818" i="2"/>
  <c r="G1818" i="2"/>
  <c r="H1818" i="2" s="1"/>
  <c r="C1818" i="2"/>
  <c r="I1817" i="2"/>
  <c r="G1817" i="2"/>
  <c r="H1817" i="2" s="1"/>
  <c r="C1817" i="2"/>
  <c r="I1816" i="2"/>
  <c r="G1816" i="2"/>
  <c r="H1816" i="2" s="1"/>
  <c r="C1816" i="2"/>
  <c r="I1815" i="2"/>
  <c r="G1815" i="2"/>
  <c r="H1815" i="2" s="1"/>
  <c r="C1815" i="2"/>
  <c r="I1814" i="2"/>
  <c r="G1814" i="2"/>
  <c r="H1814" i="2" s="1"/>
  <c r="C1814" i="2"/>
  <c r="I1813" i="2"/>
  <c r="G1813" i="2"/>
  <c r="H1813" i="2" s="1"/>
  <c r="C1813" i="2"/>
  <c r="I1812" i="2"/>
  <c r="G1812" i="2"/>
  <c r="H1812" i="2" s="1"/>
  <c r="C1812" i="2"/>
  <c r="I1811" i="2"/>
  <c r="G1811" i="2"/>
  <c r="H1811" i="2" s="1"/>
  <c r="C1811" i="2"/>
  <c r="I1810" i="2"/>
  <c r="H1810" i="2"/>
  <c r="G1810" i="2"/>
  <c r="C1810" i="2"/>
  <c r="I1809" i="2"/>
  <c r="G1809" i="2"/>
  <c r="H1809" i="2" s="1"/>
  <c r="C1809" i="2"/>
  <c r="I1808" i="2"/>
  <c r="G1808" i="2"/>
  <c r="H1808" i="2" s="1"/>
  <c r="C1808" i="2"/>
  <c r="I1807" i="2"/>
  <c r="G1807" i="2"/>
  <c r="H1807" i="2" s="1"/>
  <c r="C1807" i="2"/>
  <c r="I1806" i="2"/>
  <c r="G1806" i="2"/>
  <c r="H1806" i="2" s="1"/>
  <c r="C1806" i="2"/>
  <c r="I1805" i="2"/>
  <c r="G1805" i="2"/>
  <c r="H1805" i="2" s="1"/>
  <c r="C1805" i="2"/>
  <c r="I1804" i="2"/>
  <c r="G1804" i="2"/>
  <c r="H1804" i="2" s="1"/>
  <c r="C1804" i="2"/>
  <c r="I1803" i="2"/>
  <c r="G1803" i="2"/>
  <c r="H1803" i="2" s="1"/>
  <c r="C1803" i="2"/>
  <c r="I1802" i="2"/>
  <c r="G1802" i="2"/>
  <c r="H1802" i="2" s="1"/>
  <c r="C1802" i="2"/>
  <c r="I1801" i="2"/>
  <c r="G1801" i="2"/>
  <c r="H1801" i="2" s="1"/>
  <c r="C1801" i="2"/>
  <c r="I1800" i="2"/>
  <c r="G1800" i="2"/>
  <c r="H1800" i="2" s="1"/>
  <c r="C1800" i="2"/>
  <c r="I1799" i="2"/>
  <c r="G1799" i="2"/>
  <c r="H1799" i="2" s="1"/>
  <c r="C1799" i="2"/>
  <c r="I1798" i="2"/>
  <c r="G1798" i="2"/>
  <c r="H1798" i="2" s="1"/>
  <c r="C1798" i="2"/>
  <c r="I1797" i="2"/>
  <c r="G1797" i="2"/>
  <c r="H1797" i="2" s="1"/>
  <c r="C1797" i="2"/>
  <c r="I1796" i="2"/>
  <c r="G1796" i="2"/>
  <c r="H1796" i="2" s="1"/>
  <c r="C1796" i="2"/>
  <c r="I1795" i="2"/>
  <c r="G1795" i="2"/>
  <c r="H1795" i="2" s="1"/>
  <c r="C1795" i="2"/>
  <c r="I1794" i="2"/>
  <c r="G1794" i="2"/>
  <c r="H1794" i="2" s="1"/>
  <c r="C1794" i="2"/>
  <c r="I1793" i="2"/>
  <c r="G1793" i="2"/>
  <c r="H1793" i="2" s="1"/>
  <c r="C1793" i="2"/>
  <c r="I1792" i="2"/>
  <c r="G1792" i="2"/>
  <c r="H1792" i="2" s="1"/>
  <c r="C1792" i="2"/>
  <c r="I1791" i="2"/>
  <c r="G1791" i="2"/>
  <c r="H1791" i="2" s="1"/>
  <c r="C1791" i="2"/>
  <c r="I1790" i="2"/>
  <c r="G1790" i="2"/>
  <c r="H1790" i="2" s="1"/>
  <c r="C1790" i="2"/>
  <c r="I1789" i="2"/>
  <c r="G1789" i="2"/>
  <c r="H1789" i="2" s="1"/>
  <c r="C1789" i="2"/>
  <c r="I1788" i="2"/>
  <c r="G1788" i="2"/>
  <c r="H1788" i="2" s="1"/>
  <c r="C1788" i="2"/>
  <c r="I1787" i="2"/>
  <c r="G1787" i="2"/>
  <c r="H1787" i="2" s="1"/>
  <c r="C1787" i="2"/>
  <c r="I1786" i="2"/>
  <c r="G1786" i="2"/>
  <c r="H1786" i="2" s="1"/>
  <c r="C1786" i="2"/>
  <c r="I1785" i="2"/>
  <c r="G1785" i="2"/>
  <c r="H1785" i="2" s="1"/>
  <c r="C1785" i="2"/>
  <c r="I1784" i="2"/>
  <c r="G1784" i="2"/>
  <c r="H1784" i="2" s="1"/>
  <c r="C1784" i="2"/>
  <c r="I1783" i="2"/>
  <c r="G1783" i="2"/>
  <c r="H1783" i="2" s="1"/>
  <c r="C1783" i="2"/>
  <c r="I1782" i="2"/>
  <c r="G1782" i="2"/>
  <c r="H1782" i="2" s="1"/>
  <c r="C1782" i="2"/>
  <c r="I1781" i="2"/>
  <c r="G1781" i="2"/>
  <c r="H1781" i="2" s="1"/>
  <c r="C1781" i="2"/>
  <c r="I1780" i="2"/>
  <c r="G1780" i="2"/>
  <c r="H1780" i="2" s="1"/>
  <c r="C1780" i="2"/>
  <c r="I1779" i="2"/>
  <c r="G1779" i="2"/>
  <c r="H1779" i="2" s="1"/>
  <c r="C1779" i="2"/>
  <c r="I1778" i="2"/>
  <c r="G1778" i="2"/>
  <c r="H1778" i="2" s="1"/>
  <c r="C1778" i="2"/>
  <c r="I1777" i="2"/>
  <c r="G1777" i="2"/>
  <c r="H1777" i="2" s="1"/>
  <c r="C1777" i="2"/>
  <c r="I1776" i="2"/>
  <c r="G1776" i="2"/>
  <c r="H1776" i="2" s="1"/>
  <c r="C1776" i="2"/>
  <c r="I1775" i="2"/>
  <c r="G1775" i="2"/>
  <c r="H1775" i="2" s="1"/>
  <c r="C1775" i="2"/>
  <c r="I1774" i="2"/>
  <c r="G1774" i="2"/>
  <c r="H1774" i="2" s="1"/>
  <c r="C1774" i="2"/>
  <c r="I1773" i="2"/>
  <c r="G1773" i="2"/>
  <c r="H1773" i="2" s="1"/>
  <c r="C1773" i="2"/>
  <c r="I1772" i="2"/>
  <c r="G1772" i="2"/>
  <c r="H1772" i="2" s="1"/>
  <c r="C1772" i="2"/>
  <c r="I1771" i="2"/>
  <c r="G1771" i="2"/>
  <c r="H1771" i="2" s="1"/>
  <c r="C1771" i="2"/>
  <c r="I1770" i="2"/>
  <c r="G1770" i="2"/>
  <c r="H1770" i="2" s="1"/>
  <c r="C1770" i="2"/>
  <c r="I1769" i="2"/>
  <c r="G1769" i="2"/>
  <c r="H1769" i="2" s="1"/>
  <c r="C1769" i="2"/>
  <c r="I1768" i="2"/>
  <c r="G1768" i="2"/>
  <c r="H1768" i="2" s="1"/>
  <c r="C1768" i="2"/>
  <c r="I1767" i="2"/>
  <c r="G1767" i="2"/>
  <c r="H1767" i="2" s="1"/>
  <c r="C1767" i="2"/>
  <c r="I1766" i="2"/>
  <c r="G1766" i="2"/>
  <c r="H1766" i="2" s="1"/>
  <c r="C1766" i="2"/>
  <c r="I1765" i="2"/>
  <c r="G1765" i="2"/>
  <c r="H1765" i="2" s="1"/>
  <c r="C1765" i="2"/>
  <c r="I1764" i="2"/>
  <c r="G1764" i="2"/>
  <c r="H1764" i="2" s="1"/>
  <c r="C1764" i="2"/>
  <c r="I1763" i="2"/>
  <c r="G1763" i="2"/>
  <c r="H1763" i="2" s="1"/>
  <c r="C1763" i="2"/>
  <c r="I1762" i="2"/>
  <c r="G1762" i="2"/>
  <c r="H1762" i="2" s="1"/>
  <c r="C1762" i="2"/>
  <c r="I1761" i="2"/>
  <c r="G1761" i="2"/>
  <c r="H1761" i="2" s="1"/>
  <c r="C1761" i="2"/>
  <c r="I1760" i="2"/>
  <c r="G1760" i="2"/>
  <c r="H1760" i="2" s="1"/>
  <c r="C1760" i="2"/>
  <c r="I1759" i="2"/>
  <c r="G1759" i="2"/>
  <c r="H1759" i="2" s="1"/>
  <c r="C1759" i="2"/>
  <c r="I1758" i="2"/>
  <c r="G1758" i="2"/>
  <c r="H1758" i="2" s="1"/>
  <c r="C1758" i="2"/>
  <c r="I1757" i="2"/>
  <c r="G1757" i="2"/>
  <c r="H1757" i="2" s="1"/>
  <c r="C1757" i="2"/>
  <c r="I1756" i="2"/>
  <c r="G1756" i="2"/>
  <c r="H1756" i="2" s="1"/>
  <c r="C1756" i="2"/>
  <c r="I1755" i="2"/>
  <c r="G1755" i="2"/>
  <c r="H1755" i="2" s="1"/>
  <c r="C1755" i="2"/>
  <c r="I1754" i="2"/>
  <c r="G1754" i="2"/>
  <c r="H1754" i="2" s="1"/>
  <c r="C1754" i="2"/>
  <c r="I1753" i="2"/>
  <c r="G1753" i="2"/>
  <c r="H1753" i="2" s="1"/>
  <c r="C1753" i="2"/>
  <c r="I1752" i="2"/>
  <c r="G1752" i="2"/>
  <c r="H1752" i="2" s="1"/>
  <c r="C1752" i="2"/>
  <c r="I1751" i="2"/>
  <c r="G1751" i="2"/>
  <c r="H1751" i="2" s="1"/>
  <c r="C1751" i="2"/>
  <c r="I1750" i="2"/>
  <c r="G1750" i="2"/>
  <c r="H1750" i="2" s="1"/>
  <c r="C1750" i="2"/>
  <c r="I1749" i="2"/>
  <c r="G1749" i="2"/>
  <c r="H1749" i="2" s="1"/>
  <c r="C1749" i="2"/>
  <c r="I1748" i="2"/>
  <c r="G1748" i="2"/>
  <c r="H1748" i="2" s="1"/>
  <c r="C1748" i="2"/>
  <c r="I1747" i="2"/>
  <c r="G1747" i="2"/>
  <c r="H1747" i="2" s="1"/>
  <c r="C1747" i="2"/>
  <c r="I1746" i="2"/>
  <c r="G1746" i="2"/>
  <c r="H1746" i="2" s="1"/>
  <c r="C1746" i="2"/>
  <c r="I1745" i="2"/>
  <c r="G1745" i="2"/>
  <c r="H1745" i="2" s="1"/>
  <c r="C1745" i="2"/>
  <c r="I1744" i="2"/>
  <c r="G1744" i="2"/>
  <c r="H1744" i="2" s="1"/>
  <c r="C1744" i="2"/>
  <c r="I1743" i="2"/>
  <c r="G1743" i="2"/>
  <c r="H1743" i="2" s="1"/>
  <c r="C1743" i="2"/>
  <c r="I1742" i="2"/>
  <c r="G1742" i="2"/>
  <c r="H1742" i="2" s="1"/>
  <c r="C1742" i="2"/>
  <c r="I1741" i="2"/>
  <c r="G1741" i="2"/>
  <c r="H1741" i="2" s="1"/>
  <c r="C1741" i="2"/>
  <c r="I1740" i="2"/>
  <c r="G1740" i="2"/>
  <c r="H1740" i="2" s="1"/>
  <c r="C1740" i="2"/>
  <c r="I1739" i="2"/>
  <c r="G1739" i="2"/>
  <c r="H1739" i="2" s="1"/>
  <c r="C1739" i="2"/>
  <c r="I1738" i="2"/>
  <c r="G1738" i="2"/>
  <c r="H1738" i="2" s="1"/>
  <c r="C1738" i="2"/>
  <c r="I1737" i="2"/>
  <c r="G1737" i="2"/>
  <c r="H1737" i="2" s="1"/>
  <c r="C1737" i="2"/>
  <c r="I1736" i="2"/>
  <c r="G1736" i="2"/>
  <c r="H1736" i="2" s="1"/>
  <c r="C1736" i="2"/>
  <c r="I1735" i="2"/>
  <c r="G1735" i="2"/>
  <c r="H1735" i="2" s="1"/>
  <c r="C1735" i="2"/>
  <c r="I1734" i="2"/>
  <c r="G1734" i="2"/>
  <c r="H1734" i="2" s="1"/>
  <c r="C1734" i="2"/>
  <c r="I1733" i="2"/>
  <c r="G1733" i="2"/>
  <c r="H1733" i="2" s="1"/>
  <c r="C1733" i="2"/>
  <c r="I1732" i="2"/>
  <c r="G1732" i="2"/>
  <c r="H1732" i="2" s="1"/>
  <c r="C1732" i="2"/>
  <c r="I1731" i="2"/>
  <c r="G1731" i="2"/>
  <c r="H1731" i="2" s="1"/>
  <c r="C1731" i="2"/>
  <c r="I1730" i="2"/>
  <c r="G1730" i="2"/>
  <c r="H1730" i="2" s="1"/>
  <c r="C1730" i="2"/>
  <c r="I1729" i="2"/>
  <c r="G1729" i="2"/>
  <c r="H1729" i="2" s="1"/>
  <c r="C1729" i="2"/>
  <c r="I1728" i="2"/>
  <c r="H1728" i="2"/>
  <c r="G1728" i="2"/>
  <c r="C1728" i="2"/>
  <c r="I1727" i="2"/>
  <c r="G1727" i="2"/>
  <c r="H1727" i="2" s="1"/>
  <c r="C1727" i="2"/>
  <c r="I1726" i="2"/>
  <c r="G1726" i="2"/>
  <c r="H1726" i="2" s="1"/>
  <c r="C1726" i="2"/>
  <c r="I1725" i="2"/>
  <c r="G1725" i="2"/>
  <c r="H1725" i="2" s="1"/>
  <c r="C1725" i="2"/>
  <c r="I1724" i="2"/>
  <c r="G1724" i="2"/>
  <c r="H1724" i="2" s="1"/>
  <c r="C1724" i="2"/>
  <c r="I1723" i="2"/>
  <c r="G1723" i="2"/>
  <c r="H1723" i="2" s="1"/>
  <c r="C1723" i="2"/>
  <c r="I1722" i="2"/>
  <c r="G1722" i="2"/>
  <c r="H1722" i="2" s="1"/>
  <c r="C1722" i="2"/>
  <c r="I1721" i="2"/>
  <c r="G1721" i="2"/>
  <c r="H1721" i="2" s="1"/>
  <c r="C1721" i="2"/>
  <c r="I1720" i="2"/>
  <c r="G1720" i="2"/>
  <c r="H1720" i="2" s="1"/>
  <c r="C1720" i="2"/>
  <c r="I1719" i="2"/>
  <c r="G1719" i="2"/>
  <c r="H1719" i="2" s="1"/>
  <c r="C1719" i="2"/>
  <c r="I1718" i="2"/>
  <c r="G1718" i="2"/>
  <c r="H1718" i="2" s="1"/>
  <c r="C1718" i="2"/>
  <c r="I1717" i="2"/>
  <c r="G1717" i="2"/>
  <c r="H1717" i="2" s="1"/>
  <c r="C1717" i="2"/>
  <c r="I1716" i="2"/>
  <c r="G1716" i="2"/>
  <c r="H1716" i="2" s="1"/>
  <c r="C1716" i="2"/>
  <c r="I1715" i="2"/>
  <c r="G1715" i="2"/>
  <c r="H1715" i="2" s="1"/>
  <c r="C1715" i="2"/>
  <c r="I1714" i="2"/>
  <c r="G1714" i="2"/>
  <c r="H1714" i="2" s="1"/>
  <c r="C1714" i="2"/>
  <c r="I1713" i="2"/>
  <c r="G1713" i="2"/>
  <c r="H1713" i="2" s="1"/>
  <c r="C1713" i="2"/>
  <c r="I1712" i="2"/>
  <c r="G1712" i="2"/>
  <c r="H1712" i="2" s="1"/>
  <c r="C1712" i="2"/>
  <c r="I1711" i="2"/>
  <c r="G1711" i="2"/>
  <c r="H1711" i="2" s="1"/>
  <c r="C1711" i="2"/>
  <c r="I1710" i="2"/>
  <c r="G1710" i="2"/>
  <c r="H1710" i="2" s="1"/>
  <c r="C1710" i="2"/>
  <c r="I1709" i="2"/>
  <c r="G1709" i="2"/>
  <c r="H1709" i="2" s="1"/>
  <c r="C1709" i="2"/>
  <c r="I1708" i="2"/>
  <c r="G1708" i="2"/>
  <c r="H1708" i="2" s="1"/>
  <c r="C1708" i="2"/>
  <c r="I1707" i="2"/>
  <c r="G1707" i="2"/>
  <c r="H1707" i="2" s="1"/>
  <c r="C1707" i="2"/>
  <c r="I1706" i="2"/>
  <c r="G1706" i="2"/>
  <c r="H1706" i="2" s="1"/>
  <c r="C1706" i="2"/>
  <c r="I1705" i="2"/>
  <c r="G1705" i="2"/>
  <c r="H1705" i="2" s="1"/>
  <c r="C1705" i="2"/>
  <c r="I1704" i="2"/>
  <c r="G1704" i="2"/>
  <c r="H1704" i="2" s="1"/>
  <c r="C1704" i="2"/>
  <c r="I1703" i="2"/>
  <c r="G1703" i="2"/>
  <c r="H1703" i="2" s="1"/>
  <c r="C1703" i="2"/>
  <c r="I1702" i="2"/>
  <c r="G1702" i="2"/>
  <c r="H1702" i="2" s="1"/>
  <c r="C1702" i="2"/>
  <c r="I1701" i="2"/>
  <c r="G1701" i="2"/>
  <c r="H1701" i="2" s="1"/>
  <c r="C1701" i="2"/>
  <c r="I1700" i="2"/>
  <c r="G1700" i="2"/>
  <c r="H1700" i="2" s="1"/>
  <c r="C1700" i="2"/>
  <c r="I1699" i="2"/>
  <c r="G1699" i="2"/>
  <c r="H1699" i="2" s="1"/>
  <c r="C1699" i="2"/>
  <c r="I1698" i="2"/>
  <c r="G1698" i="2"/>
  <c r="H1698" i="2" s="1"/>
  <c r="C1698" i="2"/>
  <c r="I1697" i="2"/>
  <c r="G1697" i="2"/>
  <c r="H1697" i="2" s="1"/>
  <c r="C1697" i="2"/>
  <c r="I1696" i="2"/>
  <c r="G1696" i="2"/>
  <c r="H1696" i="2" s="1"/>
  <c r="C1696" i="2"/>
  <c r="I1695" i="2"/>
  <c r="G1695" i="2"/>
  <c r="H1695" i="2" s="1"/>
  <c r="C1695" i="2"/>
  <c r="I1694" i="2"/>
  <c r="G1694" i="2"/>
  <c r="H1694" i="2" s="1"/>
  <c r="C1694" i="2"/>
  <c r="I1693" i="2"/>
  <c r="G1693" i="2"/>
  <c r="H1693" i="2" s="1"/>
  <c r="C1693" i="2"/>
  <c r="I1692" i="2"/>
  <c r="G1692" i="2"/>
  <c r="H1692" i="2" s="1"/>
  <c r="C1692" i="2"/>
  <c r="I1691" i="2"/>
  <c r="G1691" i="2"/>
  <c r="H1691" i="2" s="1"/>
  <c r="C1691" i="2"/>
  <c r="I1690" i="2"/>
  <c r="G1690" i="2"/>
  <c r="H1690" i="2" s="1"/>
  <c r="C1690" i="2"/>
  <c r="I1689" i="2"/>
  <c r="G1689" i="2"/>
  <c r="H1689" i="2" s="1"/>
  <c r="C1689" i="2"/>
  <c r="I1688" i="2"/>
  <c r="G1688" i="2"/>
  <c r="H1688" i="2" s="1"/>
  <c r="C1688" i="2"/>
  <c r="I1687" i="2"/>
  <c r="G1687" i="2"/>
  <c r="H1687" i="2" s="1"/>
  <c r="C1687" i="2"/>
  <c r="I1686" i="2"/>
  <c r="G1686" i="2"/>
  <c r="H1686" i="2" s="1"/>
  <c r="C1686" i="2"/>
  <c r="I1685" i="2"/>
  <c r="G1685" i="2"/>
  <c r="H1685" i="2" s="1"/>
  <c r="C1685" i="2"/>
  <c r="I1684" i="2"/>
  <c r="G1684" i="2"/>
  <c r="H1684" i="2" s="1"/>
  <c r="C1684" i="2"/>
  <c r="I1683" i="2"/>
  <c r="G1683" i="2"/>
  <c r="H1683" i="2" s="1"/>
  <c r="C1683" i="2"/>
  <c r="I1682" i="2"/>
  <c r="G1682" i="2"/>
  <c r="H1682" i="2" s="1"/>
  <c r="C1682" i="2"/>
  <c r="I1681" i="2"/>
  <c r="G1681" i="2"/>
  <c r="H1681" i="2" s="1"/>
  <c r="C1681" i="2"/>
  <c r="I1680" i="2"/>
  <c r="G1680" i="2"/>
  <c r="H1680" i="2" s="1"/>
  <c r="C1680" i="2"/>
  <c r="I1679" i="2"/>
  <c r="G1679" i="2"/>
  <c r="H1679" i="2" s="1"/>
  <c r="C1679" i="2"/>
  <c r="I1678" i="2"/>
  <c r="G1678" i="2"/>
  <c r="H1678" i="2" s="1"/>
  <c r="C1678" i="2"/>
  <c r="I1677" i="2"/>
  <c r="G1677" i="2"/>
  <c r="H1677" i="2" s="1"/>
  <c r="C1677" i="2"/>
  <c r="I1676" i="2"/>
  <c r="G1676" i="2"/>
  <c r="H1676" i="2" s="1"/>
  <c r="C1676" i="2"/>
  <c r="I1675" i="2"/>
  <c r="G1675" i="2"/>
  <c r="H1675" i="2" s="1"/>
  <c r="C1675" i="2"/>
  <c r="I1674" i="2"/>
  <c r="G1674" i="2"/>
  <c r="H1674" i="2" s="1"/>
  <c r="C1674" i="2"/>
  <c r="I1673" i="2"/>
  <c r="G1673" i="2"/>
  <c r="H1673" i="2" s="1"/>
  <c r="C1673" i="2"/>
  <c r="I1672" i="2"/>
  <c r="G1672" i="2"/>
  <c r="H1672" i="2" s="1"/>
  <c r="C1672" i="2"/>
  <c r="I1671" i="2"/>
  <c r="G1671" i="2"/>
  <c r="H1671" i="2" s="1"/>
  <c r="C1671" i="2"/>
  <c r="I1670" i="2"/>
  <c r="G1670" i="2"/>
  <c r="H1670" i="2" s="1"/>
  <c r="C1670" i="2"/>
  <c r="I1669" i="2"/>
  <c r="G1669" i="2"/>
  <c r="H1669" i="2" s="1"/>
  <c r="C1669" i="2"/>
  <c r="I1668" i="2"/>
  <c r="G1668" i="2"/>
  <c r="H1668" i="2" s="1"/>
  <c r="C1668" i="2"/>
  <c r="I1667" i="2"/>
  <c r="G1667" i="2"/>
  <c r="H1667" i="2" s="1"/>
  <c r="C1667" i="2"/>
  <c r="I1666" i="2"/>
  <c r="G1666" i="2"/>
  <c r="H1666" i="2" s="1"/>
  <c r="C1666" i="2"/>
  <c r="I1665" i="2"/>
  <c r="G1665" i="2"/>
  <c r="H1665" i="2" s="1"/>
  <c r="C1665" i="2"/>
  <c r="I1664" i="2"/>
  <c r="G1664" i="2"/>
  <c r="H1664" i="2" s="1"/>
  <c r="C1664" i="2"/>
  <c r="I1663" i="2"/>
  <c r="G1663" i="2"/>
  <c r="H1663" i="2" s="1"/>
  <c r="C1663" i="2"/>
  <c r="I1662" i="2"/>
  <c r="G1662" i="2"/>
  <c r="H1662" i="2" s="1"/>
  <c r="C1662" i="2"/>
  <c r="I1661" i="2"/>
  <c r="G1661" i="2"/>
  <c r="H1661" i="2" s="1"/>
  <c r="C1661" i="2"/>
  <c r="I1660" i="2"/>
  <c r="G1660" i="2"/>
  <c r="H1660" i="2" s="1"/>
  <c r="C1660" i="2"/>
  <c r="I1659" i="2"/>
  <c r="G1659" i="2"/>
  <c r="H1659" i="2" s="1"/>
  <c r="C1659" i="2"/>
  <c r="I1658" i="2"/>
  <c r="G1658" i="2"/>
  <c r="H1658" i="2" s="1"/>
  <c r="C1658" i="2"/>
  <c r="I1657" i="2"/>
  <c r="G1657" i="2"/>
  <c r="H1657" i="2" s="1"/>
  <c r="C1657" i="2"/>
  <c r="I1656" i="2"/>
  <c r="G1656" i="2"/>
  <c r="H1656" i="2" s="1"/>
  <c r="C1656" i="2"/>
  <c r="I1655" i="2"/>
  <c r="G1655" i="2"/>
  <c r="H1655" i="2" s="1"/>
  <c r="C1655" i="2"/>
  <c r="I1654" i="2"/>
  <c r="G1654" i="2"/>
  <c r="H1654" i="2" s="1"/>
  <c r="C1654" i="2"/>
  <c r="I1653" i="2"/>
  <c r="G1653" i="2"/>
  <c r="H1653" i="2" s="1"/>
  <c r="C1653" i="2"/>
  <c r="I1652" i="2"/>
  <c r="G1652" i="2"/>
  <c r="H1652" i="2" s="1"/>
  <c r="C1652" i="2"/>
  <c r="I1651" i="2"/>
  <c r="G1651" i="2"/>
  <c r="H1651" i="2" s="1"/>
  <c r="C1651" i="2"/>
  <c r="I1650" i="2"/>
  <c r="G1650" i="2"/>
  <c r="H1650" i="2" s="1"/>
  <c r="C1650" i="2"/>
  <c r="I1649" i="2"/>
  <c r="G1649" i="2"/>
  <c r="H1649" i="2" s="1"/>
  <c r="C1649" i="2"/>
  <c r="I1648" i="2"/>
  <c r="G1648" i="2"/>
  <c r="H1648" i="2" s="1"/>
  <c r="C1648" i="2"/>
  <c r="I1647" i="2"/>
  <c r="G1647" i="2"/>
  <c r="H1647" i="2" s="1"/>
  <c r="C1647" i="2"/>
  <c r="I1646" i="2"/>
  <c r="G1646" i="2"/>
  <c r="H1646" i="2" s="1"/>
  <c r="C1646" i="2"/>
  <c r="I1645" i="2"/>
  <c r="G1645" i="2"/>
  <c r="H1645" i="2" s="1"/>
  <c r="C1645" i="2"/>
  <c r="I1644" i="2"/>
  <c r="G1644" i="2"/>
  <c r="H1644" i="2" s="1"/>
  <c r="C1644" i="2"/>
  <c r="I1643" i="2"/>
  <c r="G1643" i="2"/>
  <c r="H1643" i="2" s="1"/>
  <c r="C1643" i="2"/>
  <c r="I1642" i="2"/>
  <c r="G1642" i="2"/>
  <c r="H1642" i="2" s="1"/>
  <c r="C1642" i="2"/>
  <c r="I1641" i="2"/>
  <c r="G1641" i="2"/>
  <c r="H1641" i="2" s="1"/>
  <c r="C1641" i="2"/>
  <c r="I1640" i="2"/>
  <c r="G1640" i="2"/>
  <c r="H1640" i="2" s="1"/>
  <c r="C1640" i="2"/>
  <c r="I1639" i="2"/>
  <c r="G1639" i="2"/>
  <c r="H1639" i="2" s="1"/>
  <c r="C1639" i="2"/>
  <c r="I1638" i="2"/>
  <c r="G1638" i="2"/>
  <c r="H1638" i="2" s="1"/>
  <c r="C1638" i="2"/>
  <c r="I1637" i="2"/>
  <c r="G1637" i="2"/>
  <c r="H1637" i="2" s="1"/>
  <c r="C1637" i="2"/>
  <c r="I1636" i="2"/>
  <c r="G1636" i="2"/>
  <c r="H1636" i="2" s="1"/>
  <c r="C1636" i="2"/>
  <c r="I1635" i="2"/>
  <c r="G1635" i="2"/>
  <c r="H1635" i="2" s="1"/>
  <c r="C1635" i="2"/>
  <c r="I1634" i="2"/>
  <c r="G1634" i="2"/>
  <c r="H1634" i="2" s="1"/>
  <c r="C1634" i="2"/>
  <c r="I1633" i="2"/>
  <c r="G1633" i="2"/>
  <c r="H1633" i="2" s="1"/>
  <c r="C1633" i="2"/>
  <c r="I1632" i="2"/>
  <c r="G1632" i="2"/>
  <c r="H1632" i="2" s="1"/>
  <c r="C1632" i="2"/>
  <c r="I1631" i="2"/>
  <c r="G1631" i="2"/>
  <c r="H1631" i="2" s="1"/>
  <c r="C1631" i="2"/>
  <c r="I1630" i="2"/>
  <c r="G1630" i="2"/>
  <c r="H1630" i="2" s="1"/>
  <c r="C1630" i="2"/>
  <c r="I1629" i="2"/>
  <c r="G1629" i="2"/>
  <c r="H1629" i="2" s="1"/>
  <c r="C1629" i="2"/>
  <c r="I1628" i="2"/>
  <c r="G1628" i="2"/>
  <c r="H1628" i="2" s="1"/>
  <c r="C1628" i="2"/>
  <c r="I1627" i="2"/>
  <c r="G1627" i="2"/>
  <c r="H1627" i="2" s="1"/>
  <c r="C1627" i="2"/>
  <c r="I1626" i="2"/>
  <c r="G1626" i="2"/>
  <c r="H1626" i="2" s="1"/>
  <c r="C1626" i="2"/>
  <c r="I1625" i="2"/>
  <c r="G1625" i="2"/>
  <c r="H1625" i="2" s="1"/>
  <c r="C1625" i="2"/>
  <c r="I1624" i="2"/>
  <c r="G1624" i="2"/>
  <c r="H1624" i="2" s="1"/>
  <c r="C1624" i="2"/>
  <c r="I1623" i="2"/>
  <c r="G1623" i="2"/>
  <c r="H1623" i="2" s="1"/>
  <c r="C1623" i="2"/>
  <c r="I1622" i="2"/>
  <c r="G1622" i="2"/>
  <c r="H1622" i="2" s="1"/>
  <c r="C1622" i="2"/>
  <c r="I1621" i="2"/>
  <c r="G1621" i="2"/>
  <c r="H1621" i="2" s="1"/>
  <c r="C1621" i="2"/>
  <c r="I1620" i="2"/>
  <c r="G1620" i="2"/>
  <c r="H1620" i="2" s="1"/>
  <c r="C1620" i="2"/>
  <c r="I1619" i="2"/>
  <c r="G1619" i="2"/>
  <c r="H1619" i="2" s="1"/>
  <c r="C1619" i="2"/>
  <c r="I1618" i="2"/>
  <c r="G1618" i="2"/>
  <c r="H1618" i="2" s="1"/>
  <c r="C1618" i="2"/>
  <c r="I1617" i="2"/>
  <c r="G1617" i="2"/>
  <c r="H1617" i="2" s="1"/>
  <c r="C1617" i="2"/>
  <c r="I1616" i="2"/>
  <c r="G1616" i="2"/>
  <c r="H1616" i="2" s="1"/>
  <c r="C1616" i="2"/>
  <c r="I1615" i="2"/>
  <c r="G1615" i="2"/>
  <c r="H1615" i="2" s="1"/>
  <c r="C1615" i="2"/>
  <c r="I1614" i="2"/>
  <c r="G1614" i="2"/>
  <c r="H1614" i="2" s="1"/>
  <c r="C1614" i="2"/>
  <c r="I1613" i="2"/>
  <c r="G1613" i="2"/>
  <c r="H1613" i="2" s="1"/>
  <c r="C1613" i="2"/>
  <c r="I1612" i="2"/>
  <c r="G1612" i="2"/>
  <c r="H1612" i="2" s="1"/>
  <c r="C1612" i="2"/>
  <c r="I1611" i="2"/>
  <c r="G1611" i="2"/>
  <c r="H1611" i="2" s="1"/>
  <c r="C1611" i="2"/>
  <c r="I1610" i="2"/>
  <c r="G1610" i="2"/>
  <c r="H1610" i="2" s="1"/>
  <c r="C1610" i="2"/>
  <c r="I1609" i="2"/>
  <c r="G1609" i="2"/>
  <c r="H1609" i="2" s="1"/>
  <c r="C1609" i="2"/>
  <c r="I1608" i="2"/>
  <c r="G1608" i="2"/>
  <c r="H1608" i="2" s="1"/>
  <c r="C1608" i="2"/>
  <c r="I1607" i="2"/>
  <c r="G1607" i="2"/>
  <c r="H1607" i="2" s="1"/>
  <c r="C1607" i="2"/>
  <c r="I1606" i="2"/>
  <c r="G1606" i="2"/>
  <c r="H1606" i="2" s="1"/>
  <c r="C1606" i="2"/>
  <c r="I1605" i="2"/>
  <c r="G1605" i="2"/>
  <c r="H1605" i="2" s="1"/>
  <c r="C1605" i="2"/>
  <c r="I1604" i="2"/>
  <c r="G1604" i="2"/>
  <c r="H1604" i="2" s="1"/>
  <c r="C1604" i="2"/>
  <c r="I1603" i="2"/>
  <c r="G1603" i="2"/>
  <c r="H1603" i="2" s="1"/>
  <c r="C1603" i="2"/>
  <c r="I1602" i="2"/>
  <c r="G1602" i="2"/>
  <c r="H1602" i="2" s="1"/>
  <c r="C1602" i="2"/>
  <c r="I1601" i="2"/>
  <c r="G1601" i="2"/>
  <c r="H1601" i="2" s="1"/>
  <c r="C1601" i="2"/>
  <c r="I1600" i="2"/>
  <c r="G1600" i="2"/>
  <c r="H1600" i="2" s="1"/>
  <c r="C1600" i="2"/>
  <c r="I1599" i="2"/>
  <c r="G1599" i="2"/>
  <c r="H1599" i="2" s="1"/>
  <c r="C1599" i="2"/>
  <c r="I1598" i="2"/>
  <c r="G1598" i="2"/>
  <c r="H1598" i="2" s="1"/>
  <c r="C1598" i="2"/>
  <c r="I1597" i="2"/>
  <c r="G1597" i="2"/>
  <c r="H1597" i="2" s="1"/>
  <c r="C1597" i="2"/>
  <c r="I1596" i="2"/>
  <c r="G1596" i="2"/>
  <c r="H1596" i="2" s="1"/>
  <c r="C1596" i="2"/>
  <c r="I1595" i="2"/>
  <c r="G1595" i="2"/>
  <c r="H1595" i="2" s="1"/>
  <c r="C1595" i="2"/>
  <c r="I1594" i="2"/>
  <c r="G1594" i="2"/>
  <c r="H1594" i="2" s="1"/>
  <c r="C1594" i="2"/>
  <c r="I1593" i="2"/>
  <c r="G1593" i="2"/>
  <c r="H1593" i="2" s="1"/>
  <c r="C1593" i="2"/>
  <c r="I1592" i="2"/>
  <c r="G1592" i="2"/>
  <c r="H1592" i="2" s="1"/>
  <c r="C1592" i="2"/>
  <c r="I1591" i="2"/>
  <c r="G1591" i="2"/>
  <c r="H1591" i="2" s="1"/>
  <c r="C1591" i="2"/>
  <c r="I1590" i="2"/>
  <c r="G1590" i="2"/>
  <c r="H1590" i="2" s="1"/>
  <c r="C1590" i="2"/>
  <c r="I1589" i="2"/>
  <c r="G1589" i="2"/>
  <c r="H1589" i="2" s="1"/>
  <c r="C1589" i="2"/>
  <c r="I1588" i="2"/>
  <c r="G1588" i="2"/>
  <c r="H1588" i="2" s="1"/>
  <c r="C1588" i="2"/>
  <c r="I1587" i="2"/>
  <c r="G1587" i="2"/>
  <c r="H1587" i="2" s="1"/>
  <c r="C1587" i="2"/>
  <c r="I1586" i="2"/>
  <c r="G1586" i="2"/>
  <c r="H1586" i="2" s="1"/>
  <c r="C1586" i="2"/>
  <c r="I1585" i="2"/>
  <c r="G1585" i="2"/>
  <c r="H1585" i="2" s="1"/>
  <c r="C1585" i="2"/>
  <c r="I1584" i="2"/>
  <c r="G1584" i="2"/>
  <c r="H1584" i="2" s="1"/>
  <c r="C1584" i="2"/>
  <c r="I1583" i="2"/>
  <c r="G1583" i="2"/>
  <c r="H1583" i="2" s="1"/>
  <c r="C1583" i="2"/>
  <c r="I1582" i="2"/>
  <c r="G1582" i="2"/>
  <c r="H1582" i="2" s="1"/>
  <c r="C1582" i="2"/>
  <c r="I1581" i="2"/>
  <c r="G1581" i="2"/>
  <c r="H1581" i="2" s="1"/>
  <c r="C1581" i="2"/>
  <c r="I1580" i="2"/>
  <c r="G1580" i="2"/>
  <c r="H1580" i="2" s="1"/>
  <c r="C1580" i="2"/>
  <c r="I1579" i="2"/>
  <c r="G1579" i="2"/>
  <c r="H1579" i="2" s="1"/>
  <c r="C1579" i="2"/>
  <c r="I1578" i="2"/>
  <c r="G1578" i="2"/>
  <c r="H1578" i="2" s="1"/>
  <c r="C1578" i="2"/>
  <c r="I1577" i="2"/>
  <c r="G1577" i="2"/>
  <c r="H1577" i="2" s="1"/>
  <c r="C1577" i="2"/>
  <c r="I1576" i="2"/>
  <c r="G1576" i="2"/>
  <c r="H1576" i="2" s="1"/>
  <c r="C1576" i="2"/>
  <c r="I1575" i="2"/>
  <c r="G1575" i="2"/>
  <c r="H1575" i="2" s="1"/>
  <c r="C1575" i="2"/>
  <c r="I1574" i="2"/>
  <c r="G1574" i="2"/>
  <c r="H1574" i="2" s="1"/>
  <c r="C1574" i="2"/>
  <c r="I1573" i="2"/>
  <c r="G1573" i="2"/>
  <c r="H1573" i="2" s="1"/>
  <c r="C1573" i="2"/>
  <c r="I1572" i="2"/>
  <c r="G1572" i="2"/>
  <c r="H1572" i="2" s="1"/>
  <c r="C1572" i="2"/>
  <c r="I1571" i="2"/>
  <c r="G1571" i="2"/>
  <c r="H1571" i="2" s="1"/>
  <c r="C1571" i="2"/>
  <c r="I1570" i="2"/>
  <c r="G1570" i="2"/>
  <c r="H1570" i="2" s="1"/>
  <c r="C1570" i="2"/>
  <c r="I1569" i="2"/>
  <c r="G1569" i="2"/>
  <c r="H1569" i="2" s="1"/>
  <c r="C1569" i="2"/>
  <c r="I1568" i="2"/>
  <c r="G1568" i="2"/>
  <c r="H1568" i="2" s="1"/>
  <c r="C1568" i="2"/>
  <c r="I1567" i="2"/>
  <c r="G1567" i="2"/>
  <c r="H1567" i="2" s="1"/>
  <c r="C1567" i="2"/>
  <c r="I1566" i="2"/>
  <c r="G1566" i="2"/>
  <c r="H1566" i="2" s="1"/>
  <c r="C1566" i="2"/>
  <c r="I1565" i="2"/>
  <c r="G1565" i="2"/>
  <c r="H1565" i="2" s="1"/>
  <c r="C1565" i="2"/>
  <c r="I1564" i="2"/>
  <c r="G1564" i="2"/>
  <c r="H1564" i="2" s="1"/>
  <c r="C1564" i="2"/>
  <c r="I1563" i="2"/>
  <c r="G1563" i="2"/>
  <c r="H1563" i="2" s="1"/>
  <c r="C1563" i="2"/>
  <c r="I1562" i="2"/>
  <c r="G1562" i="2"/>
  <c r="H1562" i="2" s="1"/>
  <c r="C1562" i="2"/>
  <c r="I1561" i="2"/>
  <c r="G1561" i="2"/>
  <c r="H1561" i="2" s="1"/>
  <c r="C1561" i="2"/>
  <c r="I1560" i="2"/>
  <c r="G1560" i="2"/>
  <c r="H1560" i="2" s="1"/>
  <c r="C1560" i="2"/>
  <c r="I1559" i="2"/>
  <c r="G1559" i="2"/>
  <c r="H1559" i="2" s="1"/>
  <c r="C1559" i="2"/>
  <c r="I1558" i="2"/>
  <c r="G1558" i="2"/>
  <c r="H1558" i="2" s="1"/>
  <c r="C1558" i="2"/>
  <c r="I1557" i="2"/>
  <c r="G1557" i="2"/>
  <c r="H1557" i="2" s="1"/>
  <c r="C1557" i="2"/>
  <c r="I1556" i="2"/>
  <c r="G1556" i="2"/>
  <c r="H1556" i="2" s="1"/>
  <c r="C1556" i="2"/>
  <c r="I1555" i="2"/>
  <c r="G1555" i="2"/>
  <c r="H1555" i="2" s="1"/>
  <c r="C1555" i="2"/>
  <c r="I1554" i="2"/>
  <c r="G1554" i="2"/>
  <c r="H1554" i="2" s="1"/>
  <c r="C1554" i="2"/>
  <c r="I1553" i="2"/>
  <c r="G1553" i="2"/>
  <c r="H1553" i="2" s="1"/>
  <c r="C1553" i="2"/>
  <c r="I1552" i="2"/>
  <c r="G1552" i="2"/>
  <c r="H1552" i="2" s="1"/>
  <c r="C1552" i="2"/>
  <c r="I1551" i="2"/>
  <c r="G1551" i="2"/>
  <c r="H1551" i="2" s="1"/>
  <c r="C1551" i="2"/>
  <c r="I1550" i="2"/>
  <c r="G1550" i="2"/>
  <c r="H1550" i="2" s="1"/>
  <c r="C1550" i="2"/>
  <c r="I1549" i="2"/>
  <c r="G1549" i="2"/>
  <c r="H1549" i="2" s="1"/>
  <c r="C1549" i="2"/>
  <c r="I1548" i="2"/>
  <c r="G1548" i="2"/>
  <c r="H1548" i="2" s="1"/>
  <c r="C1548" i="2"/>
  <c r="I1547" i="2"/>
  <c r="G1547" i="2"/>
  <c r="H1547" i="2" s="1"/>
  <c r="C1547" i="2"/>
  <c r="I1546" i="2"/>
  <c r="G1546" i="2"/>
  <c r="H1546" i="2" s="1"/>
  <c r="C1546" i="2"/>
  <c r="I1545" i="2"/>
  <c r="G1545" i="2"/>
  <c r="H1545" i="2" s="1"/>
  <c r="C1545" i="2"/>
  <c r="I1544" i="2"/>
  <c r="G1544" i="2"/>
  <c r="H1544" i="2" s="1"/>
  <c r="C1544" i="2"/>
  <c r="I1543" i="2"/>
  <c r="G1543" i="2"/>
  <c r="H1543" i="2" s="1"/>
  <c r="C1543" i="2"/>
  <c r="I1542" i="2"/>
  <c r="G1542" i="2"/>
  <c r="H1542" i="2" s="1"/>
  <c r="C1542" i="2"/>
  <c r="I1541" i="2"/>
  <c r="G1541" i="2"/>
  <c r="H1541" i="2" s="1"/>
  <c r="C1541" i="2"/>
  <c r="I1540" i="2"/>
  <c r="G1540" i="2"/>
  <c r="H1540" i="2" s="1"/>
  <c r="C1540" i="2"/>
  <c r="I1539" i="2"/>
  <c r="G1539" i="2"/>
  <c r="H1539" i="2" s="1"/>
  <c r="C1539" i="2"/>
  <c r="I1538" i="2"/>
  <c r="G1538" i="2"/>
  <c r="H1538" i="2" s="1"/>
  <c r="C1538" i="2"/>
  <c r="I1537" i="2"/>
  <c r="G1537" i="2"/>
  <c r="H1537" i="2" s="1"/>
  <c r="C1537" i="2"/>
  <c r="I1536" i="2"/>
  <c r="G1536" i="2"/>
  <c r="H1536" i="2" s="1"/>
  <c r="C1536" i="2"/>
  <c r="I1535" i="2"/>
  <c r="G1535" i="2"/>
  <c r="H1535" i="2" s="1"/>
  <c r="C1535" i="2"/>
  <c r="I1534" i="2"/>
  <c r="G1534" i="2"/>
  <c r="H1534" i="2" s="1"/>
  <c r="C1534" i="2"/>
  <c r="I1533" i="2"/>
  <c r="G1533" i="2"/>
  <c r="H1533" i="2" s="1"/>
  <c r="C1533" i="2"/>
  <c r="I1532" i="2"/>
  <c r="G1532" i="2"/>
  <c r="H1532" i="2" s="1"/>
  <c r="C1532" i="2"/>
  <c r="I1531" i="2"/>
  <c r="G1531" i="2"/>
  <c r="H1531" i="2" s="1"/>
  <c r="C1531" i="2"/>
  <c r="I1530" i="2"/>
  <c r="G1530" i="2"/>
  <c r="H1530" i="2" s="1"/>
  <c r="C1530" i="2"/>
  <c r="I1529" i="2"/>
  <c r="G1529" i="2"/>
  <c r="H1529" i="2" s="1"/>
  <c r="C1529" i="2"/>
  <c r="I1528" i="2"/>
  <c r="G1528" i="2"/>
  <c r="H1528" i="2" s="1"/>
  <c r="C1528" i="2"/>
  <c r="I1527" i="2"/>
  <c r="G1527" i="2"/>
  <c r="H1527" i="2" s="1"/>
  <c r="C1527" i="2"/>
  <c r="I1526" i="2"/>
  <c r="G1526" i="2"/>
  <c r="H1526" i="2" s="1"/>
  <c r="C1526" i="2"/>
  <c r="I1525" i="2"/>
  <c r="G1525" i="2"/>
  <c r="H1525" i="2" s="1"/>
  <c r="C1525" i="2"/>
  <c r="I1524" i="2"/>
  <c r="G1524" i="2"/>
  <c r="H1524" i="2" s="1"/>
  <c r="C1524" i="2"/>
  <c r="I1523" i="2"/>
  <c r="G1523" i="2"/>
  <c r="H1523" i="2" s="1"/>
  <c r="C1523" i="2"/>
  <c r="I1522" i="2"/>
  <c r="G1522" i="2"/>
  <c r="H1522" i="2" s="1"/>
  <c r="C1522" i="2"/>
  <c r="I1521" i="2"/>
  <c r="G1521" i="2"/>
  <c r="H1521" i="2" s="1"/>
  <c r="C1521" i="2"/>
  <c r="I1520" i="2"/>
  <c r="G1520" i="2"/>
  <c r="H1520" i="2" s="1"/>
  <c r="C1520" i="2"/>
  <c r="I1519" i="2"/>
  <c r="G1519" i="2"/>
  <c r="H1519" i="2" s="1"/>
  <c r="C1519" i="2"/>
  <c r="I1518" i="2"/>
  <c r="G1518" i="2"/>
  <c r="H1518" i="2" s="1"/>
  <c r="C1518" i="2"/>
  <c r="I1517" i="2"/>
  <c r="G1517" i="2"/>
  <c r="H1517" i="2" s="1"/>
  <c r="C1517" i="2"/>
  <c r="I1516" i="2"/>
  <c r="G1516" i="2"/>
  <c r="H1516" i="2" s="1"/>
  <c r="C1516" i="2"/>
  <c r="I1515" i="2"/>
  <c r="G1515" i="2"/>
  <c r="H1515" i="2" s="1"/>
  <c r="C1515" i="2"/>
  <c r="I1514" i="2"/>
  <c r="G1514" i="2"/>
  <c r="H1514" i="2" s="1"/>
  <c r="C1514" i="2"/>
  <c r="I1513" i="2"/>
  <c r="G1513" i="2"/>
  <c r="H1513" i="2" s="1"/>
  <c r="C1513" i="2"/>
  <c r="I1512" i="2"/>
  <c r="G1512" i="2"/>
  <c r="H1512" i="2" s="1"/>
  <c r="C1512" i="2"/>
  <c r="I1511" i="2"/>
  <c r="G1511" i="2"/>
  <c r="H1511" i="2" s="1"/>
  <c r="C1511" i="2"/>
  <c r="I1510" i="2"/>
  <c r="G1510" i="2"/>
  <c r="H1510" i="2" s="1"/>
  <c r="C1510" i="2"/>
  <c r="I1509" i="2"/>
  <c r="G1509" i="2"/>
  <c r="H1509" i="2" s="1"/>
  <c r="C1509" i="2"/>
  <c r="I1508" i="2"/>
  <c r="G1508" i="2"/>
  <c r="H1508" i="2" s="1"/>
  <c r="C1508" i="2"/>
  <c r="I1507" i="2"/>
  <c r="G1507" i="2"/>
  <c r="H1507" i="2" s="1"/>
  <c r="C1507" i="2"/>
  <c r="I1506" i="2"/>
  <c r="G1506" i="2"/>
  <c r="H1506" i="2" s="1"/>
  <c r="C1506" i="2"/>
  <c r="I1505" i="2"/>
  <c r="G1505" i="2"/>
  <c r="H1505" i="2" s="1"/>
  <c r="C1505" i="2"/>
  <c r="I1504" i="2"/>
  <c r="G1504" i="2"/>
  <c r="H1504" i="2" s="1"/>
  <c r="C1504" i="2"/>
  <c r="I1503" i="2"/>
  <c r="G1503" i="2"/>
  <c r="H1503" i="2" s="1"/>
  <c r="C1503" i="2"/>
  <c r="I1502" i="2"/>
  <c r="G1502" i="2"/>
  <c r="H1502" i="2" s="1"/>
  <c r="C1502" i="2"/>
  <c r="I1501" i="2"/>
  <c r="G1501" i="2"/>
  <c r="H1501" i="2" s="1"/>
  <c r="C1501" i="2"/>
  <c r="I1500" i="2"/>
  <c r="G1500" i="2"/>
  <c r="H1500" i="2" s="1"/>
  <c r="C1500" i="2"/>
  <c r="I1499" i="2"/>
  <c r="G1499" i="2"/>
  <c r="H1499" i="2" s="1"/>
  <c r="C1499" i="2"/>
  <c r="I1498" i="2"/>
  <c r="G1498" i="2"/>
  <c r="H1498" i="2" s="1"/>
  <c r="C1498" i="2"/>
  <c r="I1497" i="2"/>
  <c r="G1497" i="2"/>
  <c r="H1497" i="2" s="1"/>
  <c r="C1497" i="2"/>
  <c r="I1496" i="2"/>
  <c r="G1496" i="2"/>
  <c r="H1496" i="2" s="1"/>
  <c r="C1496" i="2"/>
  <c r="I1495" i="2"/>
  <c r="G1495" i="2"/>
  <c r="H1495" i="2" s="1"/>
  <c r="C1495" i="2"/>
  <c r="I1494" i="2"/>
  <c r="G1494" i="2"/>
  <c r="H1494" i="2" s="1"/>
  <c r="C1494" i="2"/>
  <c r="I1493" i="2"/>
  <c r="G1493" i="2"/>
  <c r="H1493" i="2" s="1"/>
  <c r="C1493" i="2"/>
  <c r="I1492" i="2"/>
  <c r="G1492" i="2"/>
  <c r="H1492" i="2" s="1"/>
  <c r="C1492" i="2"/>
  <c r="I1491" i="2"/>
  <c r="G1491" i="2"/>
  <c r="H1491" i="2" s="1"/>
  <c r="C1491" i="2"/>
  <c r="I1490" i="2"/>
  <c r="G1490" i="2"/>
  <c r="H1490" i="2" s="1"/>
  <c r="C1490" i="2"/>
  <c r="I1489" i="2"/>
  <c r="G1489" i="2"/>
  <c r="H1489" i="2" s="1"/>
  <c r="C1489" i="2"/>
  <c r="I1488" i="2"/>
  <c r="G1488" i="2"/>
  <c r="H1488" i="2" s="1"/>
  <c r="C1488" i="2"/>
  <c r="I1487" i="2"/>
  <c r="G1487" i="2"/>
  <c r="H1487" i="2" s="1"/>
  <c r="C1487" i="2"/>
  <c r="I1486" i="2"/>
  <c r="G1486" i="2"/>
  <c r="H1486" i="2" s="1"/>
  <c r="C1486" i="2"/>
  <c r="I1485" i="2"/>
  <c r="G1485" i="2"/>
  <c r="H1485" i="2" s="1"/>
  <c r="C1485" i="2"/>
  <c r="I1484" i="2"/>
  <c r="G1484" i="2"/>
  <c r="H1484" i="2" s="1"/>
  <c r="C1484" i="2"/>
  <c r="I1483" i="2"/>
  <c r="G1483" i="2"/>
  <c r="H1483" i="2" s="1"/>
  <c r="C1483" i="2"/>
  <c r="I1482" i="2"/>
  <c r="G1482" i="2"/>
  <c r="H1482" i="2" s="1"/>
  <c r="C1482" i="2"/>
  <c r="I1481" i="2"/>
  <c r="G1481" i="2"/>
  <c r="H1481" i="2" s="1"/>
  <c r="C1481" i="2"/>
  <c r="I1480" i="2"/>
  <c r="G1480" i="2"/>
  <c r="H1480" i="2" s="1"/>
  <c r="C1480" i="2"/>
  <c r="I1479" i="2"/>
  <c r="G1479" i="2"/>
  <c r="H1479" i="2" s="1"/>
  <c r="C1479" i="2"/>
  <c r="I1478" i="2"/>
  <c r="G1478" i="2"/>
  <c r="H1478" i="2" s="1"/>
  <c r="C1478" i="2"/>
  <c r="I1477" i="2"/>
  <c r="G1477" i="2"/>
  <c r="H1477" i="2" s="1"/>
  <c r="C1477" i="2"/>
  <c r="I1476" i="2"/>
  <c r="G1476" i="2"/>
  <c r="H1476" i="2" s="1"/>
  <c r="C1476" i="2"/>
  <c r="I1475" i="2"/>
  <c r="G1475" i="2"/>
  <c r="H1475" i="2" s="1"/>
  <c r="C1475" i="2"/>
  <c r="I1474" i="2"/>
  <c r="G1474" i="2"/>
  <c r="H1474" i="2" s="1"/>
  <c r="C1474" i="2"/>
  <c r="I1473" i="2"/>
  <c r="G1473" i="2"/>
  <c r="H1473" i="2" s="1"/>
  <c r="C1473" i="2"/>
  <c r="I1472" i="2"/>
  <c r="G1472" i="2"/>
  <c r="H1472" i="2" s="1"/>
  <c r="C1472" i="2"/>
  <c r="I1471" i="2"/>
  <c r="G1471" i="2"/>
  <c r="H1471" i="2" s="1"/>
  <c r="C1471" i="2"/>
  <c r="I1470" i="2"/>
  <c r="G1470" i="2"/>
  <c r="H1470" i="2" s="1"/>
  <c r="C1470" i="2"/>
  <c r="I1469" i="2"/>
  <c r="G1469" i="2"/>
  <c r="H1469" i="2" s="1"/>
  <c r="C1469" i="2"/>
  <c r="I1468" i="2"/>
  <c r="G1468" i="2"/>
  <c r="H1468" i="2" s="1"/>
  <c r="C1468" i="2"/>
  <c r="I1467" i="2"/>
  <c r="G1467" i="2"/>
  <c r="H1467" i="2" s="1"/>
  <c r="C1467" i="2"/>
  <c r="I1466" i="2"/>
  <c r="G1466" i="2"/>
  <c r="H1466" i="2" s="1"/>
  <c r="C1466" i="2"/>
  <c r="I1465" i="2"/>
  <c r="G1465" i="2"/>
  <c r="H1465" i="2" s="1"/>
  <c r="C1465" i="2"/>
  <c r="I1464" i="2"/>
  <c r="G1464" i="2"/>
  <c r="H1464" i="2" s="1"/>
  <c r="C1464" i="2"/>
  <c r="I1463" i="2"/>
  <c r="G1463" i="2"/>
  <c r="H1463" i="2" s="1"/>
  <c r="C1463" i="2"/>
  <c r="I1462" i="2"/>
  <c r="G1462" i="2"/>
  <c r="H1462" i="2" s="1"/>
  <c r="C1462" i="2"/>
  <c r="I1461" i="2"/>
  <c r="G1461" i="2"/>
  <c r="H1461" i="2" s="1"/>
  <c r="C1461" i="2"/>
  <c r="I1460" i="2"/>
  <c r="G1460" i="2"/>
  <c r="H1460" i="2" s="1"/>
  <c r="C1460" i="2"/>
  <c r="I1459" i="2"/>
  <c r="G1459" i="2"/>
  <c r="H1459" i="2" s="1"/>
  <c r="C1459" i="2"/>
  <c r="I1458" i="2"/>
  <c r="G1458" i="2"/>
  <c r="H1458" i="2" s="1"/>
  <c r="C1458" i="2"/>
  <c r="I1457" i="2"/>
  <c r="G1457" i="2"/>
  <c r="H1457" i="2" s="1"/>
  <c r="C1457" i="2"/>
  <c r="I1456" i="2"/>
  <c r="G1456" i="2"/>
  <c r="H1456" i="2" s="1"/>
  <c r="C1456" i="2"/>
  <c r="I1455" i="2"/>
  <c r="G1455" i="2"/>
  <c r="H1455" i="2" s="1"/>
  <c r="C1455" i="2"/>
  <c r="I1454" i="2"/>
  <c r="G1454" i="2"/>
  <c r="H1454" i="2" s="1"/>
  <c r="C1454" i="2"/>
  <c r="I1453" i="2"/>
  <c r="G1453" i="2"/>
  <c r="H1453" i="2" s="1"/>
  <c r="C1453" i="2"/>
  <c r="I1452" i="2"/>
  <c r="G1452" i="2"/>
  <c r="H1452" i="2" s="1"/>
  <c r="C1452" i="2"/>
  <c r="I1451" i="2"/>
  <c r="G1451" i="2"/>
  <c r="H1451" i="2" s="1"/>
  <c r="C1451" i="2"/>
  <c r="I1450" i="2"/>
  <c r="G1450" i="2"/>
  <c r="H1450" i="2" s="1"/>
  <c r="C1450" i="2"/>
  <c r="I1449" i="2"/>
  <c r="G1449" i="2"/>
  <c r="H1449" i="2" s="1"/>
  <c r="C1449" i="2"/>
  <c r="I1448" i="2"/>
  <c r="G1448" i="2"/>
  <c r="H1448" i="2" s="1"/>
  <c r="C1448" i="2"/>
  <c r="I1447" i="2"/>
  <c r="G1447" i="2"/>
  <c r="H1447" i="2" s="1"/>
  <c r="C1447" i="2"/>
  <c r="I1446" i="2"/>
  <c r="G1446" i="2"/>
  <c r="H1446" i="2" s="1"/>
  <c r="C1446" i="2"/>
  <c r="I1445" i="2"/>
  <c r="G1445" i="2"/>
  <c r="H1445" i="2" s="1"/>
  <c r="C1445" i="2"/>
  <c r="I1444" i="2"/>
  <c r="G1444" i="2"/>
  <c r="H1444" i="2" s="1"/>
  <c r="C1444" i="2"/>
  <c r="I1443" i="2"/>
  <c r="G1443" i="2"/>
  <c r="H1443" i="2" s="1"/>
  <c r="C1443" i="2"/>
  <c r="I1442" i="2"/>
  <c r="H1442" i="2"/>
  <c r="G1442" i="2"/>
  <c r="C1442" i="2"/>
  <c r="I1441" i="2"/>
  <c r="G1441" i="2"/>
  <c r="H1441" i="2" s="1"/>
  <c r="C1441" i="2"/>
  <c r="I1440" i="2"/>
  <c r="G1440" i="2"/>
  <c r="H1440" i="2" s="1"/>
  <c r="C1440" i="2"/>
  <c r="I1439" i="2"/>
  <c r="G1439" i="2"/>
  <c r="H1439" i="2" s="1"/>
  <c r="C1439" i="2"/>
  <c r="I1438" i="2"/>
  <c r="G1438" i="2"/>
  <c r="H1438" i="2" s="1"/>
  <c r="C1438" i="2"/>
  <c r="I1437" i="2"/>
  <c r="G1437" i="2"/>
  <c r="H1437" i="2" s="1"/>
  <c r="C1437" i="2"/>
  <c r="I1436" i="2"/>
  <c r="G1436" i="2"/>
  <c r="H1436" i="2" s="1"/>
  <c r="C1436" i="2"/>
  <c r="I1435" i="2"/>
  <c r="G1435" i="2"/>
  <c r="H1435" i="2" s="1"/>
  <c r="C1435" i="2"/>
  <c r="I1434" i="2"/>
  <c r="G1434" i="2"/>
  <c r="H1434" i="2" s="1"/>
  <c r="C1434" i="2"/>
  <c r="I1433" i="2"/>
  <c r="G1433" i="2"/>
  <c r="H1433" i="2" s="1"/>
  <c r="C1433" i="2"/>
  <c r="I1432" i="2"/>
  <c r="H1432" i="2"/>
  <c r="G1432" i="2"/>
  <c r="C1432" i="2"/>
  <c r="I1431" i="2"/>
  <c r="G1431" i="2"/>
  <c r="H1431" i="2" s="1"/>
  <c r="C1431" i="2"/>
  <c r="I1430" i="2"/>
  <c r="G1430" i="2"/>
  <c r="H1430" i="2" s="1"/>
  <c r="C1430" i="2"/>
  <c r="I1429" i="2"/>
  <c r="G1429" i="2"/>
  <c r="H1429" i="2" s="1"/>
  <c r="C1429" i="2"/>
  <c r="I1428" i="2"/>
  <c r="G1428" i="2"/>
  <c r="H1428" i="2" s="1"/>
  <c r="C1428" i="2"/>
  <c r="I1427" i="2"/>
  <c r="G1427" i="2"/>
  <c r="H1427" i="2" s="1"/>
  <c r="C1427" i="2"/>
  <c r="I1426" i="2"/>
  <c r="G1426" i="2"/>
  <c r="H1426" i="2" s="1"/>
  <c r="C1426" i="2"/>
  <c r="I1425" i="2"/>
  <c r="G1425" i="2"/>
  <c r="H1425" i="2" s="1"/>
  <c r="C1425" i="2"/>
  <c r="I1424" i="2"/>
  <c r="G1424" i="2"/>
  <c r="H1424" i="2" s="1"/>
  <c r="C1424" i="2"/>
  <c r="I1423" i="2"/>
  <c r="G1423" i="2"/>
  <c r="H1423" i="2" s="1"/>
  <c r="C1423" i="2"/>
  <c r="I1422" i="2"/>
  <c r="G1422" i="2"/>
  <c r="H1422" i="2" s="1"/>
  <c r="C1422" i="2"/>
  <c r="I1421" i="2"/>
  <c r="G1421" i="2"/>
  <c r="H1421" i="2" s="1"/>
  <c r="C1421" i="2"/>
  <c r="I1420" i="2"/>
  <c r="G1420" i="2"/>
  <c r="H1420" i="2" s="1"/>
  <c r="C1420" i="2"/>
  <c r="I1419" i="2"/>
  <c r="G1419" i="2"/>
  <c r="H1419" i="2" s="1"/>
  <c r="C1419" i="2"/>
  <c r="I1418" i="2"/>
  <c r="G1418" i="2"/>
  <c r="H1418" i="2" s="1"/>
  <c r="C1418" i="2"/>
  <c r="I1417" i="2"/>
  <c r="G1417" i="2"/>
  <c r="H1417" i="2" s="1"/>
  <c r="C1417" i="2"/>
  <c r="I1416" i="2"/>
  <c r="G1416" i="2"/>
  <c r="H1416" i="2" s="1"/>
  <c r="C1416" i="2"/>
  <c r="I1415" i="2"/>
  <c r="G1415" i="2"/>
  <c r="H1415" i="2" s="1"/>
  <c r="C1415" i="2"/>
  <c r="I1414" i="2"/>
  <c r="G1414" i="2"/>
  <c r="H1414" i="2" s="1"/>
  <c r="C1414" i="2"/>
  <c r="I1413" i="2"/>
  <c r="G1413" i="2"/>
  <c r="H1413" i="2" s="1"/>
  <c r="C1413" i="2"/>
  <c r="I1412" i="2"/>
  <c r="G1412" i="2"/>
  <c r="H1412" i="2" s="1"/>
  <c r="C1412" i="2"/>
  <c r="I1411" i="2"/>
  <c r="G1411" i="2"/>
  <c r="H1411" i="2" s="1"/>
  <c r="C1411" i="2"/>
  <c r="I1410" i="2"/>
  <c r="G1410" i="2"/>
  <c r="H1410" i="2" s="1"/>
  <c r="C1410" i="2"/>
  <c r="I1409" i="2"/>
  <c r="G1409" i="2"/>
  <c r="H1409" i="2" s="1"/>
  <c r="C1409" i="2"/>
  <c r="I1408" i="2"/>
  <c r="G1408" i="2"/>
  <c r="H1408" i="2" s="1"/>
  <c r="C1408" i="2"/>
  <c r="I1407" i="2"/>
  <c r="G1407" i="2"/>
  <c r="H1407" i="2" s="1"/>
  <c r="C1407" i="2"/>
  <c r="I1406" i="2"/>
  <c r="G1406" i="2"/>
  <c r="H1406" i="2" s="1"/>
  <c r="C1406" i="2"/>
  <c r="I1405" i="2"/>
  <c r="G1405" i="2"/>
  <c r="H1405" i="2" s="1"/>
  <c r="C1405" i="2"/>
  <c r="I1404" i="2"/>
  <c r="G1404" i="2"/>
  <c r="H1404" i="2" s="1"/>
  <c r="C1404" i="2"/>
  <c r="I1403" i="2"/>
  <c r="G1403" i="2"/>
  <c r="H1403" i="2" s="1"/>
  <c r="C1403" i="2"/>
  <c r="I1402" i="2"/>
  <c r="G1402" i="2"/>
  <c r="H1402" i="2" s="1"/>
  <c r="C1402" i="2"/>
  <c r="I1401" i="2"/>
  <c r="G1401" i="2"/>
  <c r="H1401" i="2" s="1"/>
  <c r="C1401" i="2"/>
  <c r="I1400" i="2"/>
  <c r="G1400" i="2"/>
  <c r="H1400" i="2" s="1"/>
  <c r="C1400" i="2"/>
  <c r="I1399" i="2"/>
  <c r="G1399" i="2"/>
  <c r="H1399" i="2" s="1"/>
  <c r="C1399" i="2"/>
  <c r="I1398" i="2"/>
  <c r="G1398" i="2"/>
  <c r="H1398" i="2" s="1"/>
  <c r="C1398" i="2"/>
  <c r="I1397" i="2"/>
  <c r="G1397" i="2"/>
  <c r="H1397" i="2" s="1"/>
  <c r="C1397" i="2"/>
  <c r="I1396" i="2"/>
  <c r="G1396" i="2"/>
  <c r="H1396" i="2" s="1"/>
  <c r="C1396" i="2"/>
  <c r="I1395" i="2"/>
  <c r="G1395" i="2"/>
  <c r="H1395" i="2" s="1"/>
  <c r="C1395" i="2"/>
  <c r="I1394" i="2"/>
  <c r="G1394" i="2"/>
  <c r="H1394" i="2" s="1"/>
  <c r="C1394" i="2"/>
  <c r="I1393" i="2"/>
  <c r="G1393" i="2"/>
  <c r="H1393" i="2" s="1"/>
  <c r="C1393" i="2"/>
  <c r="I1392" i="2"/>
  <c r="G1392" i="2"/>
  <c r="H1392" i="2" s="1"/>
  <c r="C1392" i="2"/>
  <c r="I1391" i="2"/>
  <c r="G1391" i="2"/>
  <c r="H1391" i="2" s="1"/>
  <c r="C1391" i="2"/>
  <c r="I1390" i="2"/>
  <c r="G1390" i="2"/>
  <c r="H1390" i="2" s="1"/>
  <c r="C1390" i="2"/>
  <c r="I1389" i="2"/>
  <c r="G1389" i="2"/>
  <c r="H1389" i="2" s="1"/>
  <c r="C1389" i="2"/>
  <c r="I1388" i="2"/>
  <c r="G1388" i="2"/>
  <c r="H1388" i="2" s="1"/>
  <c r="C1388" i="2"/>
  <c r="I1387" i="2"/>
  <c r="G1387" i="2"/>
  <c r="H1387" i="2" s="1"/>
  <c r="C1387" i="2"/>
  <c r="I1386" i="2"/>
  <c r="G1386" i="2"/>
  <c r="H1386" i="2" s="1"/>
  <c r="C1386" i="2"/>
  <c r="I1385" i="2"/>
  <c r="G1385" i="2"/>
  <c r="H1385" i="2" s="1"/>
  <c r="C1385" i="2"/>
  <c r="I1384" i="2"/>
  <c r="G1384" i="2"/>
  <c r="H1384" i="2" s="1"/>
  <c r="C1384" i="2"/>
  <c r="I1383" i="2"/>
  <c r="G1383" i="2"/>
  <c r="H1383" i="2" s="1"/>
  <c r="C1383" i="2"/>
  <c r="I1382" i="2"/>
  <c r="G1382" i="2"/>
  <c r="H1382" i="2" s="1"/>
  <c r="C1382" i="2"/>
  <c r="I1381" i="2"/>
  <c r="G1381" i="2"/>
  <c r="H1381" i="2" s="1"/>
  <c r="C1381" i="2"/>
  <c r="I1380" i="2"/>
  <c r="G1380" i="2"/>
  <c r="H1380" i="2" s="1"/>
  <c r="C1380" i="2"/>
  <c r="I1379" i="2"/>
  <c r="G1379" i="2"/>
  <c r="H1379" i="2" s="1"/>
  <c r="C1379" i="2"/>
  <c r="I1378" i="2"/>
  <c r="G1378" i="2"/>
  <c r="H1378" i="2" s="1"/>
  <c r="C1378" i="2"/>
  <c r="I1377" i="2"/>
  <c r="G1377" i="2"/>
  <c r="H1377" i="2" s="1"/>
  <c r="C1377" i="2"/>
  <c r="I1376" i="2"/>
  <c r="G1376" i="2"/>
  <c r="H1376" i="2" s="1"/>
  <c r="C1376" i="2"/>
  <c r="I1375" i="2"/>
  <c r="G1375" i="2"/>
  <c r="H1375" i="2" s="1"/>
  <c r="C1375" i="2"/>
  <c r="I1374" i="2"/>
  <c r="G1374" i="2"/>
  <c r="H1374" i="2" s="1"/>
  <c r="C1374" i="2"/>
  <c r="I1373" i="2"/>
  <c r="G1373" i="2"/>
  <c r="H1373" i="2" s="1"/>
  <c r="C1373" i="2"/>
  <c r="I1372" i="2"/>
  <c r="G1372" i="2"/>
  <c r="H1372" i="2" s="1"/>
  <c r="C1372" i="2"/>
  <c r="I1371" i="2"/>
  <c r="G1371" i="2"/>
  <c r="H1371" i="2" s="1"/>
  <c r="C1371" i="2"/>
  <c r="I1370" i="2"/>
  <c r="G1370" i="2"/>
  <c r="H1370" i="2" s="1"/>
  <c r="C1370" i="2"/>
  <c r="I1369" i="2"/>
  <c r="G1369" i="2"/>
  <c r="H1369" i="2" s="1"/>
  <c r="C1369" i="2"/>
  <c r="I1368" i="2"/>
  <c r="G1368" i="2"/>
  <c r="H1368" i="2" s="1"/>
  <c r="C1368" i="2"/>
  <c r="I1367" i="2"/>
  <c r="G1367" i="2"/>
  <c r="H1367" i="2" s="1"/>
  <c r="C1367" i="2"/>
  <c r="I1366" i="2"/>
  <c r="G1366" i="2"/>
  <c r="H1366" i="2" s="1"/>
  <c r="C1366" i="2"/>
  <c r="I1365" i="2"/>
  <c r="G1365" i="2"/>
  <c r="H1365" i="2" s="1"/>
  <c r="C1365" i="2"/>
  <c r="I1364" i="2"/>
  <c r="G1364" i="2"/>
  <c r="H1364" i="2" s="1"/>
  <c r="C1364" i="2"/>
  <c r="I1363" i="2"/>
  <c r="G1363" i="2"/>
  <c r="H1363" i="2" s="1"/>
  <c r="C1363" i="2"/>
  <c r="I1362" i="2"/>
  <c r="G1362" i="2"/>
  <c r="H1362" i="2" s="1"/>
  <c r="C1362" i="2"/>
  <c r="I1361" i="2"/>
  <c r="G1361" i="2"/>
  <c r="H1361" i="2" s="1"/>
  <c r="C1361" i="2"/>
  <c r="I1360" i="2"/>
  <c r="G1360" i="2"/>
  <c r="H1360" i="2" s="1"/>
  <c r="C1360" i="2"/>
  <c r="I1359" i="2"/>
  <c r="G1359" i="2"/>
  <c r="H1359" i="2" s="1"/>
  <c r="C1359" i="2"/>
  <c r="I1358" i="2"/>
  <c r="G1358" i="2"/>
  <c r="H1358" i="2" s="1"/>
  <c r="C1358" i="2"/>
  <c r="I1357" i="2"/>
  <c r="G1357" i="2"/>
  <c r="H1357" i="2" s="1"/>
  <c r="C1357" i="2"/>
  <c r="I1356" i="2"/>
  <c r="G1356" i="2"/>
  <c r="H1356" i="2" s="1"/>
  <c r="C1356" i="2"/>
  <c r="I1355" i="2"/>
  <c r="G1355" i="2"/>
  <c r="H1355" i="2" s="1"/>
  <c r="C1355" i="2"/>
  <c r="I1354" i="2"/>
  <c r="G1354" i="2"/>
  <c r="H1354" i="2" s="1"/>
  <c r="C1354" i="2"/>
  <c r="I1353" i="2"/>
  <c r="G1353" i="2"/>
  <c r="H1353" i="2" s="1"/>
  <c r="C1353" i="2"/>
  <c r="I1352" i="2"/>
  <c r="G1352" i="2"/>
  <c r="H1352" i="2" s="1"/>
  <c r="C1352" i="2"/>
  <c r="I1351" i="2"/>
  <c r="G1351" i="2"/>
  <c r="H1351" i="2" s="1"/>
  <c r="C1351" i="2"/>
  <c r="I1350" i="2"/>
  <c r="G1350" i="2"/>
  <c r="H1350" i="2" s="1"/>
  <c r="C1350" i="2"/>
  <c r="I1349" i="2"/>
  <c r="G1349" i="2"/>
  <c r="H1349" i="2" s="1"/>
  <c r="C1349" i="2"/>
  <c r="I1348" i="2"/>
  <c r="G1348" i="2"/>
  <c r="H1348" i="2" s="1"/>
  <c r="C1348" i="2"/>
  <c r="I1347" i="2"/>
  <c r="G1347" i="2"/>
  <c r="H1347" i="2" s="1"/>
  <c r="C1347" i="2"/>
  <c r="I1346" i="2"/>
  <c r="G1346" i="2"/>
  <c r="H1346" i="2" s="1"/>
  <c r="C1346" i="2"/>
  <c r="I1345" i="2"/>
  <c r="G1345" i="2"/>
  <c r="H1345" i="2" s="1"/>
  <c r="C1345" i="2"/>
  <c r="I1344" i="2"/>
  <c r="G1344" i="2"/>
  <c r="H1344" i="2" s="1"/>
  <c r="C1344" i="2"/>
  <c r="I1343" i="2"/>
  <c r="G1343" i="2"/>
  <c r="H1343" i="2" s="1"/>
  <c r="C1343" i="2"/>
  <c r="I1342" i="2"/>
  <c r="G1342" i="2"/>
  <c r="H1342" i="2" s="1"/>
  <c r="C1342" i="2"/>
  <c r="I1341" i="2"/>
  <c r="G1341" i="2"/>
  <c r="H1341" i="2" s="1"/>
  <c r="C1341" i="2"/>
  <c r="I1340" i="2"/>
  <c r="G1340" i="2"/>
  <c r="H1340" i="2" s="1"/>
  <c r="C1340" i="2"/>
  <c r="I1339" i="2"/>
  <c r="G1339" i="2"/>
  <c r="H1339" i="2" s="1"/>
  <c r="C1339" i="2"/>
  <c r="I1338" i="2"/>
  <c r="G1338" i="2"/>
  <c r="H1338" i="2" s="1"/>
  <c r="C1338" i="2"/>
  <c r="I1337" i="2"/>
  <c r="G1337" i="2"/>
  <c r="H1337" i="2" s="1"/>
  <c r="C1337" i="2"/>
  <c r="I1336" i="2"/>
  <c r="G1336" i="2"/>
  <c r="H1336" i="2" s="1"/>
  <c r="C1336" i="2"/>
  <c r="I1335" i="2"/>
  <c r="G1335" i="2"/>
  <c r="H1335" i="2" s="1"/>
  <c r="C1335" i="2"/>
  <c r="I1334" i="2"/>
  <c r="G1334" i="2"/>
  <c r="H1334" i="2" s="1"/>
  <c r="C1334" i="2"/>
  <c r="I1333" i="2"/>
  <c r="G1333" i="2"/>
  <c r="H1333" i="2" s="1"/>
  <c r="C1333" i="2"/>
  <c r="I1332" i="2"/>
  <c r="G1332" i="2"/>
  <c r="H1332" i="2" s="1"/>
  <c r="C1332" i="2"/>
  <c r="I1331" i="2"/>
  <c r="G1331" i="2"/>
  <c r="H1331" i="2" s="1"/>
  <c r="C1331" i="2"/>
  <c r="I1330" i="2"/>
  <c r="G1330" i="2"/>
  <c r="H1330" i="2" s="1"/>
  <c r="C1330" i="2"/>
  <c r="I1329" i="2"/>
  <c r="G1329" i="2"/>
  <c r="H1329" i="2" s="1"/>
  <c r="C1329" i="2"/>
  <c r="I1328" i="2"/>
  <c r="G1328" i="2"/>
  <c r="H1328" i="2" s="1"/>
  <c r="C1328" i="2"/>
  <c r="I1327" i="2"/>
  <c r="G1327" i="2"/>
  <c r="H1327" i="2" s="1"/>
  <c r="C1327" i="2"/>
  <c r="I1326" i="2"/>
  <c r="G1326" i="2"/>
  <c r="H1326" i="2" s="1"/>
  <c r="C1326" i="2"/>
  <c r="I1325" i="2"/>
  <c r="G1325" i="2"/>
  <c r="H1325" i="2" s="1"/>
  <c r="C1325" i="2"/>
  <c r="I1324" i="2"/>
  <c r="G1324" i="2"/>
  <c r="H1324" i="2" s="1"/>
  <c r="C1324" i="2"/>
  <c r="I1323" i="2"/>
  <c r="G1323" i="2"/>
  <c r="H1323" i="2" s="1"/>
  <c r="C1323" i="2"/>
  <c r="I1322" i="2"/>
  <c r="G1322" i="2"/>
  <c r="H1322" i="2" s="1"/>
  <c r="C1322" i="2"/>
  <c r="I1321" i="2"/>
  <c r="G1321" i="2"/>
  <c r="H1321" i="2" s="1"/>
  <c r="C1321" i="2"/>
  <c r="I1320" i="2"/>
  <c r="G1320" i="2"/>
  <c r="H1320" i="2" s="1"/>
  <c r="C1320" i="2"/>
  <c r="I1319" i="2"/>
  <c r="G1319" i="2"/>
  <c r="H1319" i="2" s="1"/>
  <c r="C1319" i="2"/>
  <c r="I1318" i="2"/>
  <c r="G1318" i="2"/>
  <c r="H1318" i="2" s="1"/>
  <c r="C1318" i="2"/>
  <c r="I1317" i="2"/>
  <c r="G1317" i="2"/>
  <c r="H1317" i="2" s="1"/>
  <c r="C1317" i="2"/>
  <c r="I1316" i="2"/>
  <c r="G1316" i="2"/>
  <c r="H1316" i="2" s="1"/>
  <c r="C1316" i="2"/>
  <c r="I1315" i="2"/>
  <c r="G1315" i="2"/>
  <c r="H1315" i="2" s="1"/>
  <c r="C1315" i="2"/>
  <c r="I1314" i="2"/>
  <c r="G1314" i="2"/>
  <c r="H1314" i="2" s="1"/>
  <c r="C1314" i="2"/>
  <c r="I1313" i="2"/>
  <c r="G1313" i="2"/>
  <c r="H1313" i="2" s="1"/>
  <c r="C1313" i="2"/>
  <c r="I1312" i="2"/>
  <c r="G1312" i="2"/>
  <c r="H1312" i="2" s="1"/>
  <c r="C1312" i="2"/>
  <c r="I1311" i="2"/>
  <c r="G1311" i="2"/>
  <c r="H1311" i="2" s="1"/>
  <c r="C1311" i="2"/>
  <c r="I1310" i="2"/>
  <c r="G1310" i="2"/>
  <c r="H1310" i="2" s="1"/>
  <c r="C1310" i="2"/>
  <c r="I1309" i="2"/>
  <c r="G1309" i="2"/>
  <c r="H1309" i="2" s="1"/>
  <c r="C1309" i="2"/>
  <c r="I1308" i="2"/>
  <c r="G1308" i="2"/>
  <c r="H1308" i="2" s="1"/>
  <c r="C1308" i="2"/>
  <c r="I1307" i="2"/>
  <c r="G1307" i="2"/>
  <c r="H1307" i="2" s="1"/>
  <c r="C1307" i="2"/>
  <c r="I1306" i="2"/>
  <c r="G1306" i="2"/>
  <c r="H1306" i="2" s="1"/>
  <c r="C1306" i="2"/>
  <c r="I1305" i="2"/>
  <c r="G1305" i="2"/>
  <c r="H1305" i="2" s="1"/>
  <c r="C1305" i="2"/>
  <c r="I1304" i="2"/>
  <c r="G1304" i="2"/>
  <c r="H1304" i="2" s="1"/>
  <c r="C1304" i="2"/>
  <c r="I1303" i="2"/>
  <c r="G1303" i="2"/>
  <c r="H1303" i="2" s="1"/>
  <c r="C1303" i="2"/>
  <c r="I1302" i="2"/>
  <c r="G1302" i="2"/>
  <c r="H1302" i="2" s="1"/>
  <c r="C1302" i="2"/>
  <c r="I1301" i="2"/>
  <c r="G1301" i="2"/>
  <c r="H1301" i="2" s="1"/>
  <c r="C1301" i="2"/>
  <c r="I1300" i="2"/>
  <c r="G1300" i="2"/>
  <c r="H1300" i="2" s="1"/>
  <c r="C1300" i="2"/>
  <c r="I1299" i="2"/>
  <c r="G1299" i="2"/>
  <c r="H1299" i="2" s="1"/>
  <c r="C1299" i="2"/>
  <c r="I1298" i="2"/>
  <c r="G1298" i="2"/>
  <c r="H1298" i="2" s="1"/>
  <c r="C1298" i="2"/>
  <c r="I1297" i="2"/>
  <c r="G1297" i="2"/>
  <c r="H1297" i="2" s="1"/>
  <c r="C1297" i="2"/>
  <c r="I1296" i="2"/>
  <c r="G1296" i="2"/>
  <c r="H1296" i="2" s="1"/>
  <c r="C1296" i="2"/>
  <c r="I1295" i="2"/>
  <c r="G1295" i="2"/>
  <c r="H1295" i="2" s="1"/>
  <c r="C1295" i="2"/>
  <c r="I1294" i="2"/>
  <c r="G1294" i="2"/>
  <c r="H1294" i="2" s="1"/>
  <c r="C1294" i="2"/>
  <c r="I1293" i="2"/>
  <c r="G1293" i="2"/>
  <c r="H1293" i="2" s="1"/>
  <c r="C1293" i="2"/>
  <c r="I1292" i="2"/>
  <c r="G1292" i="2"/>
  <c r="H1292" i="2" s="1"/>
  <c r="C1292" i="2"/>
  <c r="I1291" i="2"/>
  <c r="G1291" i="2"/>
  <c r="H1291" i="2" s="1"/>
  <c r="C1291" i="2"/>
  <c r="I1290" i="2"/>
  <c r="G1290" i="2"/>
  <c r="H1290" i="2" s="1"/>
  <c r="C1290" i="2"/>
  <c r="I1289" i="2"/>
  <c r="G1289" i="2"/>
  <c r="H1289" i="2" s="1"/>
  <c r="C1289" i="2"/>
  <c r="I1288" i="2"/>
  <c r="G1288" i="2"/>
  <c r="H1288" i="2" s="1"/>
  <c r="C1288" i="2"/>
  <c r="I1287" i="2"/>
  <c r="G1287" i="2"/>
  <c r="H1287" i="2" s="1"/>
  <c r="C1287" i="2"/>
  <c r="I1286" i="2"/>
  <c r="G1286" i="2"/>
  <c r="H1286" i="2" s="1"/>
  <c r="C1286" i="2"/>
  <c r="I1285" i="2"/>
  <c r="G1285" i="2"/>
  <c r="H1285" i="2" s="1"/>
  <c r="C1285" i="2"/>
  <c r="I1284" i="2"/>
  <c r="G1284" i="2"/>
  <c r="H1284" i="2" s="1"/>
  <c r="C1284" i="2"/>
  <c r="I1283" i="2"/>
  <c r="G1283" i="2"/>
  <c r="H1283" i="2" s="1"/>
  <c r="C1283" i="2"/>
  <c r="I1282" i="2"/>
  <c r="G1282" i="2"/>
  <c r="H1282" i="2" s="1"/>
  <c r="C1282" i="2"/>
  <c r="I1281" i="2"/>
  <c r="G1281" i="2"/>
  <c r="H1281" i="2" s="1"/>
  <c r="C1281" i="2"/>
  <c r="I1280" i="2"/>
  <c r="G1280" i="2"/>
  <c r="H1280" i="2" s="1"/>
  <c r="C1280" i="2"/>
  <c r="I1279" i="2"/>
  <c r="G1279" i="2"/>
  <c r="H1279" i="2" s="1"/>
  <c r="C1279" i="2"/>
  <c r="I1278" i="2"/>
  <c r="G1278" i="2"/>
  <c r="H1278" i="2" s="1"/>
  <c r="C1278" i="2"/>
  <c r="I1277" i="2"/>
  <c r="G1277" i="2"/>
  <c r="H1277" i="2" s="1"/>
  <c r="C1277" i="2"/>
  <c r="I1276" i="2"/>
  <c r="G1276" i="2"/>
  <c r="H1276" i="2" s="1"/>
  <c r="C1276" i="2"/>
  <c r="I1275" i="2"/>
  <c r="G1275" i="2"/>
  <c r="H1275" i="2" s="1"/>
  <c r="C1275" i="2"/>
  <c r="I1274" i="2"/>
  <c r="G1274" i="2"/>
  <c r="H1274" i="2" s="1"/>
  <c r="C1274" i="2"/>
  <c r="I1273" i="2"/>
  <c r="G1273" i="2"/>
  <c r="H1273" i="2" s="1"/>
  <c r="C1273" i="2"/>
  <c r="I1272" i="2"/>
  <c r="G1272" i="2"/>
  <c r="H1272" i="2" s="1"/>
  <c r="C1272" i="2"/>
  <c r="I1271" i="2"/>
  <c r="G1271" i="2"/>
  <c r="H1271" i="2" s="1"/>
  <c r="C1271" i="2"/>
  <c r="I1270" i="2"/>
  <c r="G1270" i="2"/>
  <c r="H1270" i="2" s="1"/>
  <c r="C1270" i="2"/>
  <c r="I1269" i="2"/>
  <c r="G1269" i="2"/>
  <c r="H1269" i="2" s="1"/>
  <c r="C1269" i="2"/>
  <c r="I1268" i="2"/>
  <c r="G1268" i="2"/>
  <c r="H1268" i="2" s="1"/>
  <c r="C1268" i="2"/>
  <c r="I1267" i="2"/>
  <c r="G1267" i="2"/>
  <c r="H1267" i="2" s="1"/>
  <c r="C1267" i="2"/>
  <c r="I1266" i="2"/>
  <c r="G1266" i="2"/>
  <c r="H1266" i="2" s="1"/>
  <c r="C1266" i="2"/>
  <c r="I1265" i="2"/>
  <c r="G1265" i="2"/>
  <c r="H1265" i="2" s="1"/>
  <c r="C1265" i="2"/>
  <c r="I1264" i="2"/>
  <c r="G1264" i="2"/>
  <c r="H1264" i="2" s="1"/>
  <c r="C1264" i="2"/>
  <c r="I1263" i="2"/>
  <c r="G1263" i="2"/>
  <c r="H1263" i="2" s="1"/>
  <c r="C1263" i="2"/>
  <c r="I1262" i="2"/>
  <c r="G1262" i="2"/>
  <c r="H1262" i="2" s="1"/>
  <c r="C1262" i="2"/>
  <c r="I1261" i="2"/>
  <c r="G1261" i="2"/>
  <c r="H1261" i="2" s="1"/>
  <c r="C1261" i="2"/>
  <c r="I1260" i="2"/>
  <c r="G1260" i="2"/>
  <c r="H1260" i="2" s="1"/>
  <c r="C1260" i="2"/>
  <c r="I1259" i="2"/>
  <c r="G1259" i="2"/>
  <c r="H1259" i="2" s="1"/>
  <c r="C1259" i="2"/>
  <c r="I1258" i="2"/>
  <c r="G1258" i="2"/>
  <c r="H1258" i="2" s="1"/>
  <c r="C1258" i="2"/>
  <c r="I1257" i="2"/>
  <c r="G1257" i="2"/>
  <c r="H1257" i="2" s="1"/>
  <c r="C1257" i="2"/>
  <c r="I1256" i="2"/>
  <c r="G1256" i="2"/>
  <c r="H1256" i="2" s="1"/>
  <c r="C1256" i="2"/>
  <c r="I1255" i="2"/>
  <c r="G1255" i="2"/>
  <c r="H1255" i="2" s="1"/>
  <c r="C1255" i="2"/>
  <c r="I1254" i="2"/>
  <c r="G1254" i="2"/>
  <c r="H1254" i="2" s="1"/>
  <c r="C1254" i="2"/>
  <c r="I1253" i="2"/>
  <c r="G1253" i="2"/>
  <c r="H1253" i="2" s="1"/>
  <c r="C1253" i="2"/>
  <c r="I1252" i="2"/>
  <c r="H1252" i="2"/>
  <c r="G1252" i="2"/>
  <c r="C1252" i="2"/>
  <c r="I1251" i="2"/>
  <c r="G1251" i="2"/>
  <c r="H1251" i="2" s="1"/>
  <c r="C1251" i="2"/>
  <c r="I1250" i="2"/>
  <c r="G1250" i="2"/>
  <c r="H1250" i="2" s="1"/>
  <c r="C1250" i="2"/>
  <c r="I1249" i="2"/>
  <c r="G1249" i="2"/>
  <c r="H1249" i="2" s="1"/>
  <c r="C1249" i="2"/>
  <c r="I1248" i="2"/>
  <c r="G1248" i="2"/>
  <c r="H1248" i="2" s="1"/>
  <c r="C1248" i="2"/>
  <c r="I1247" i="2"/>
  <c r="G1247" i="2"/>
  <c r="H1247" i="2" s="1"/>
  <c r="C1247" i="2"/>
  <c r="I1246" i="2"/>
  <c r="G1246" i="2"/>
  <c r="H1246" i="2" s="1"/>
  <c r="C1246" i="2"/>
  <c r="I1245" i="2"/>
  <c r="G1245" i="2"/>
  <c r="H1245" i="2" s="1"/>
  <c r="C1245" i="2"/>
  <c r="I1244" i="2"/>
  <c r="G1244" i="2"/>
  <c r="H1244" i="2" s="1"/>
  <c r="C1244" i="2"/>
  <c r="I1243" i="2"/>
  <c r="G1243" i="2"/>
  <c r="H1243" i="2" s="1"/>
  <c r="C1243" i="2"/>
  <c r="I1242" i="2"/>
  <c r="G1242" i="2"/>
  <c r="H1242" i="2" s="1"/>
  <c r="C1242" i="2"/>
  <c r="I1241" i="2"/>
  <c r="G1241" i="2"/>
  <c r="H1241" i="2" s="1"/>
  <c r="C1241" i="2"/>
  <c r="I1240" i="2"/>
  <c r="G1240" i="2"/>
  <c r="H1240" i="2" s="1"/>
  <c r="C1240" i="2"/>
  <c r="I1239" i="2"/>
  <c r="G1239" i="2"/>
  <c r="H1239" i="2" s="1"/>
  <c r="C1239" i="2"/>
  <c r="I1238" i="2"/>
  <c r="G1238" i="2"/>
  <c r="H1238" i="2" s="1"/>
  <c r="C1238" i="2"/>
  <c r="I1237" i="2"/>
  <c r="G1237" i="2"/>
  <c r="H1237" i="2" s="1"/>
  <c r="C1237" i="2"/>
  <c r="I1236" i="2"/>
  <c r="G1236" i="2"/>
  <c r="H1236" i="2" s="1"/>
  <c r="C1236" i="2"/>
  <c r="I1235" i="2"/>
  <c r="G1235" i="2"/>
  <c r="H1235" i="2" s="1"/>
  <c r="C1235" i="2"/>
  <c r="I1234" i="2"/>
  <c r="G1234" i="2"/>
  <c r="H1234" i="2" s="1"/>
  <c r="C1234" i="2"/>
  <c r="I1233" i="2"/>
  <c r="G1233" i="2"/>
  <c r="H1233" i="2" s="1"/>
  <c r="C1233" i="2"/>
  <c r="I1232" i="2"/>
  <c r="G1232" i="2"/>
  <c r="H1232" i="2" s="1"/>
  <c r="C1232" i="2"/>
  <c r="I1231" i="2"/>
  <c r="G1231" i="2"/>
  <c r="H1231" i="2" s="1"/>
  <c r="C1231" i="2"/>
  <c r="I1230" i="2"/>
  <c r="G1230" i="2"/>
  <c r="H1230" i="2" s="1"/>
  <c r="C1230" i="2"/>
  <c r="I1229" i="2"/>
  <c r="G1229" i="2"/>
  <c r="H1229" i="2" s="1"/>
  <c r="C1229" i="2"/>
  <c r="I1228" i="2"/>
  <c r="G1228" i="2"/>
  <c r="H1228" i="2" s="1"/>
  <c r="C1228" i="2"/>
  <c r="I1227" i="2"/>
  <c r="G1227" i="2"/>
  <c r="H1227" i="2" s="1"/>
  <c r="C1227" i="2"/>
  <c r="I1226" i="2"/>
  <c r="G1226" i="2"/>
  <c r="H1226" i="2" s="1"/>
  <c r="C1226" i="2"/>
  <c r="I1225" i="2"/>
  <c r="G1225" i="2"/>
  <c r="H1225" i="2" s="1"/>
  <c r="C1225" i="2"/>
  <c r="I1224" i="2"/>
  <c r="G1224" i="2"/>
  <c r="H1224" i="2" s="1"/>
  <c r="C1224" i="2"/>
  <c r="I1223" i="2"/>
  <c r="G1223" i="2"/>
  <c r="H1223" i="2" s="1"/>
  <c r="C1223" i="2"/>
  <c r="I1222" i="2"/>
  <c r="G1222" i="2"/>
  <c r="H1222" i="2" s="1"/>
  <c r="C1222" i="2"/>
  <c r="I1221" i="2"/>
  <c r="G1221" i="2"/>
  <c r="H1221" i="2" s="1"/>
  <c r="C1221" i="2"/>
  <c r="I1220" i="2"/>
  <c r="G1220" i="2"/>
  <c r="H1220" i="2" s="1"/>
  <c r="C1220" i="2"/>
  <c r="I1219" i="2"/>
  <c r="G1219" i="2"/>
  <c r="H1219" i="2" s="1"/>
  <c r="C1219" i="2"/>
  <c r="I1218" i="2"/>
  <c r="G1218" i="2"/>
  <c r="H1218" i="2" s="1"/>
  <c r="C1218" i="2"/>
  <c r="I1217" i="2"/>
  <c r="G1217" i="2"/>
  <c r="H1217" i="2" s="1"/>
  <c r="C1217" i="2"/>
  <c r="I1216" i="2"/>
  <c r="G1216" i="2"/>
  <c r="H1216" i="2" s="1"/>
  <c r="C1216" i="2"/>
  <c r="I1215" i="2"/>
  <c r="G1215" i="2"/>
  <c r="H1215" i="2" s="1"/>
  <c r="C1215" i="2"/>
  <c r="I1214" i="2"/>
  <c r="G1214" i="2"/>
  <c r="H1214" i="2" s="1"/>
  <c r="C1214" i="2"/>
  <c r="I1213" i="2"/>
  <c r="G1213" i="2"/>
  <c r="H1213" i="2" s="1"/>
  <c r="C1213" i="2"/>
  <c r="I1212" i="2"/>
  <c r="G1212" i="2"/>
  <c r="H1212" i="2" s="1"/>
  <c r="C1212" i="2"/>
  <c r="I1211" i="2"/>
  <c r="G1211" i="2"/>
  <c r="H1211" i="2" s="1"/>
  <c r="C1211" i="2"/>
  <c r="I1210" i="2"/>
  <c r="G1210" i="2"/>
  <c r="H1210" i="2" s="1"/>
  <c r="C1210" i="2"/>
  <c r="I1209" i="2"/>
  <c r="G1209" i="2"/>
  <c r="H1209" i="2" s="1"/>
  <c r="C1209" i="2"/>
  <c r="I1208" i="2"/>
  <c r="G1208" i="2"/>
  <c r="H1208" i="2" s="1"/>
  <c r="C1208" i="2"/>
  <c r="I1207" i="2"/>
  <c r="G1207" i="2"/>
  <c r="H1207" i="2" s="1"/>
  <c r="C1207" i="2"/>
  <c r="I1206" i="2"/>
  <c r="G1206" i="2"/>
  <c r="H1206" i="2" s="1"/>
  <c r="C1206" i="2"/>
  <c r="I1205" i="2"/>
  <c r="G1205" i="2"/>
  <c r="H1205" i="2" s="1"/>
  <c r="C1205" i="2"/>
  <c r="I1204" i="2"/>
  <c r="G1204" i="2"/>
  <c r="H1204" i="2" s="1"/>
  <c r="C1204" i="2"/>
  <c r="I1203" i="2"/>
  <c r="G1203" i="2"/>
  <c r="H1203" i="2" s="1"/>
  <c r="C1203" i="2"/>
  <c r="I1202" i="2"/>
  <c r="G1202" i="2"/>
  <c r="H1202" i="2" s="1"/>
  <c r="C1202" i="2"/>
  <c r="I1201" i="2"/>
  <c r="G1201" i="2"/>
  <c r="H1201" i="2" s="1"/>
  <c r="C1201" i="2"/>
  <c r="I1200" i="2"/>
  <c r="G1200" i="2"/>
  <c r="H1200" i="2" s="1"/>
  <c r="C1200" i="2"/>
  <c r="I1199" i="2"/>
  <c r="G1199" i="2"/>
  <c r="H1199" i="2" s="1"/>
  <c r="C1199" i="2"/>
  <c r="I1198" i="2"/>
  <c r="G1198" i="2"/>
  <c r="H1198" i="2" s="1"/>
  <c r="C1198" i="2"/>
  <c r="I1197" i="2"/>
  <c r="G1197" i="2"/>
  <c r="H1197" i="2" s="1"/>
  <c r="C1197" i="2"/>
  <c r="I1196" i="2"/>
  <c r="G1196" i="2"/>
  <c r="H1196" i="2" s="1"/>
  <c r="C1196" i="2"/>
  <c r="I1195" i="2"/>
  <c r="G1195" i="2"/>
  <c r="H1195" i="2" s="1"/>
  <c r="C1195" i="2"/>
  <c r="I1194" i="2"/>
  <c r="G1194" i="2"/>
  <c r="H1194" i="2" s="1"/>
  <c r="C1194" i="2"/>
  <c r="I1193" i="2"/>
  <c r="G1193" i="2"/>
  <c r="H1193" i="2" s="1"/>
  <c r="C1193" i="2"/>
  <c r="I1192" i="2"/>
  <c r="G1192" i="2"/>
  <c r="H1192" i="2" s="1"/>
  <c r="C1192" i="2"/>
  <c r="I1191" i="2"/>
  <c r="G1191" i="2"/>
  <c r="H1191" i="2" s="1"/>
  <c r="C1191" i="2"/>
  <c r="I1190" i="2"/>
  <c r="G1190" i="2"/>
  <c r="H1190" i="2" s="1"/>
  <c r="C1190" i="2"/>
  <c r="I1189" i="2"/>
  <c r="G1189" i="2"/>
  <c r="H1189" i="2" s="1"/>
  <c r="C1189" i="2"/>
  <c r="I1188" i="2"/>
  <c r="G1188" i="2"/>
  <c r="H1188" i="2" s="1"/>
  <c r="C1188" i="2"/>
  <c r="I1187" i="2"/>
  <c r="G1187" i="2"/>
  <c r="H1187" i="2" s="1"/>
  <c r="C1187" i="2"/>
  <c r="I1186" i="2"/>
  <c r="G1186" i="2"/>
  <c r="H1186" i="2" s="1"/>
  <c r="C1186" i="2"/>
  <c r="I1185" i="2"/>
  <c r="G1185" i="2"/>
  <c r="H1185" i="2" s="1"/>
  <c r="C1185" i="2"/>
  <c r="I1184" i="2"/>
  <c r="G1184" i="2"/>
  <c r="H1184" i="2" s="1"/>
  <c r="C1184" i="2"/>
  <c r="I1183" i="2"/>
  <c r="G1183" i="2"/>
  <c r="H1183" i="2" s="1"/>
  <c r="C1183" i="2"/>
  <c r="I1182" i="2"/>
  <c r="G1182" i="2"/>
  <c r="H1182" i="2" s="1"/>
  <c r="C1182" i="2"/>
  <c r="I1181" i="2"/>
  <c r="G1181" i="2"/>
  <c r="H1181" i="2" s="1"/>
  <c r="C1181" i="2"/>
  <c r="I1180" i="2"/>
  <c r="G1180" i="2"/>
  <c r="H1180" i="2" s="1"/>
  <c r="C1180" i="2"/>
  <c r="I1179" i="2"/>
  <c r="G1179" i="2"/>
  <c r="H1179" i="2" s="1"/>
  <c r="C1179" i="2"/>
  <c r="I1178" i="2"/>
  <c r="G1178" i="2"/>
  <c r="H1178" i="2" s="1"/>
  <c r="C1178" i="2"/>
  <c r="I1177" i="2"/>
  <c r="G1177" i="2"/>
  <c r="H1177" i="2" s="1"/>
  <c r="C1177" i="2"/>
  <c r="I1176" i="2"/>
  <c r="G1176" i="2"/>
  <c r="H1176" i="2" s="1"/>
  <c r="C1176" i="2"/>
  <c r="I1175" i="2"/>
  <c r="G1175" i="2"/>
  <c r="H1175" i="2" s="1"/>
  <c r="C1175" i="2"/>
  <c r="I1174" i="2"/>
  <c r="G1174" i="2"/>
  <c r="H1174" i="2" s="1"/>
  <c r="C1174" i="2"/>
  <c r="I1173" i="2"/>
  <c r="G1173" i="2"/>
  <c r="H1173" i="2" s="1"/>
  <c r="C1173" i="2"/>
  <c r="I1172" i="2"/>
  <c r="G1172" i="2"/>
  <c r="H1172" i="2" s="1"/>
  <c r="C1172" i="2"/>
  <c r="I1171" i="2"/>
  <c r="G1171" i="2"/>
  <c r="H1171" i="2" s="1"/>
  <c r="C1171" i="2"/>
  <c r="I1170" i="2"/>
  <c r="H1170" i="2"/>
  <c r="G1170" i="2"/>
  <c r="C1170" i="2"/>
  <c r="I1169" i="2"/>
  <c r="G1169" i="2"/>
  <c r="H1169" i="2" s="1"/>
  <c r="C1169" i="2"/>
  <c r="I1168" i="2"/>
  <c r="G1168" i="2"/>
  <c r="H1168" i="2" s="1"/>
  <c r="C1168" i="2"/>
  <c r="I1167" i="2"/>
  <c r="G1167" i="2"/>
  <c r="H1167" i="2" s="1"/>
  <c r="C1167" i="2"/>
  <c r="I1166" i="2"/>
  <c r="G1166" i="2"/>
  <c r="H1166" i="2" s="1"/>
  <c r="C1166" i="2"/>
  <c r="I1165" i="2"/>
  <c r="G1165" i="2"/>
  <c r="H1165" i="2" s="1"/>
  <c r="C1165" i="2"/>
  <c r="I1164" i="2"/>
  <c r="G1164" i="2"/>
  <c r="H1164" i="2" s="1"/>
  <c r="C1164" i="2"/>
  <c r="I1163" i="2"/>
  <c r="G1163" i="2"/>
  <c r="H1163" i="2" s="1"/>
  <c r="C1163" i="2"/>
  <c r="I1162" i="2"/>
  <c r="G1162" i="2"/>
  <c r="H1162" i="2" s="1"/>
  <c r="C1162" i="2"/>
  <c r="I1161" i="2"/>
  <c r="G1161" i="2"/>
  <c r="H1161" i="2" s="1"/>
  <c r="C1161" i="2"/>
  <c r="I1160" i="2"/>
  <c r="G1160" i="2"/>
  <c r="H1160" i="2" s="1"/>
  <c r="C1160" i="2"/>
  <c r="I1159" i="2"/>
  <c r="G1159" i="2"/>
  <c r="H1159" i="2" s="1"/>
  <c r="C1159" i="2"/>
  <c r="I1158" i="2"/>
  <c r="G1158" i="2"/>
  <c r="H1158" i="2" s="1"/>
  <c r="C1158" i="2"/>
  <c r="I1157" i="2"/>
  <c r="G1157" i="2"/>
  <c r="H1157" i="2" s="1"/>
  <c r="C1157" i="2"/>
  <c r="I1156" i="2"/>
  <c r="G1156" i="2"/>
  <c r="H1156" i="2" s="1"/>
  <c r="C1156" i="2"/>
  <c r="I1155" i="2"/>
  <c r="G1155" i="2"/>
  <c r="H1155" i="2" s="1"/>
  <c r="C1155" i="2"/>
  <c r="I1154" i="2"/>
  <c r="G1154" i="2"/>
  <c r="H1154" i="2" s="1"/>
  <c r="C1154" i="2"/>
  <c r="I1153" i="2"/>
  <c r="G1153" i="2"/>
  <c r="H1153" i="2" s="1"/>
  <c r="C1153" i="2"/>
  <c r="I1152" i="2"/>
  <c r="G1152" i="2"/>
  <c r="H1152" i="2" s="1"/>
  <c r="C1152" i="2"/>
  <c r="I1151" i="2"/>
  <c r="G1151" i="2"/>
  <c r="H1151" i="2" s="1"/>
  <c r="C1151" i="2"/>
  <c r="I1150" i="2"/>
  <c r="G1150" i="2"/>
  <c r="H1150" i="2" s="1"/>
  <c r="C1150" i="2"/>
  <c r="I1149" i="2"/>
  <c r="G1149" i="2"/>
  <c r="H1149" i="2" s="1"/>
  <c r="C1149" i="2"/>
  <c r="I1148" i="2"/>
  <c r="G1148" i="2"/>
  <c r="H1148" i="2" s="1"/>
  <c r="C1148" i="2"/>
  <c r="I1147" i="2"/>
  <c r="G1147" i="2"/>
  <c r="H1147" i="2" s="1"/>
  <c r="C1147" i="2"/>
  <c r="I1146" i="2"/>
  <c r="G1146" i="2"/>
  <c r="H1146" i="2" s="1"/>
  <c r="C1146" i="2"/>
  <c r="I1145" i="2"/>
  <c r="G1145" i="2"/>
  <c r="H1145" i="2" s="1"/>
  <c r="C1145" i="2"/>
  <c r="I1144" i="2"/>
  <c r="G1144" i="2"/>
  <c r="H1144" i="2" s="1"/>
  <c r="C1144" i="2"/>
  <c r="I1143" i="2"/>
  <c r="G1143" i="2"/>
  <c r="H1143" i="2" s="1"/>
  <c r="C1143" i="2"/>
  <c r="I1142" i="2"/>
  <c r="G1142" i="2"/>
  <c r="H1142" i="2" s="1"/>
  <c r="C1142" i="2"/>
  <c r="I1141" i="2"/>
  <c r="G1141" i="2"/>
  <c r="H1141" i="2" s="1"/>
  <c r="C1141" i="2"/>
  <c r="I1140" i="2"/>
  <c r="G1140" i="2"/>
  <c r="H1140" i="2" s="1"/>
  <c r="C1140" i="2"/>
  <c r="I1139" i="2"/>
  <c r="G1139" i="2"/>
  <c r="H1139" i="2" s="1"/>
  <c r="C1139" i="2"/>
  <c r="I1138" i="2"/>
  <c r="G1138" i="2"/>
  <c r="H1138" i="2" s="1"/>
  <c r="C1138" i="2"/>
  <c r="I1137" i="2"/>
  <c r="G1137" i="2"/>
  <c r="H1137" i="2" s="1"/>
  <c r="C1137" i="2"/>
  <c r="I1136" i="2"/>
  <c r="G1136" i="2"/>
  <c r="H1136" i="2" s="1"/>
  <c r="C1136" i="2"/>
  <c r="I1135" i="2"/>
  <c r="G1135" i="2"/>
  <c r="H1135" i="2" s="1"/>
  <c r="C1135" i="2"/>
  <c r="I1134" i="2"/>
  <c r="G1134" i="2"/>
  <c r="H1134" i="2" s="1"/>
  <c r="C1134" i="2"/>
  <c r="I1133" i="2"/>
  <c r="G1133" i="2"/>
  <c r="H1133" i="2" s="1"/>
  <c r="C1133" i="2"/>
  <c r="I1132" i="2"/>
  <c r="G1132" i="2"/>
  <c r="H1132" i="2" s="1"/>
  <c r="C1132" i="2"/>
  <c r="I1131" i="2"/>
  <c r="G1131" i="2"/>
  <c r="H1131" i="2" s="1"/>
  <c r="C1131" i="2"/>
  <c r="I1130" i="2"/>
  <c r="G1130" i="2"/>
  <c r="H1130" i="2" s="1"/>
  <c r="C1130" i="2"/>
  <c r="I1129" i="2"/>
  <c r="G1129" i="2"/>
  <c r="H1129" i="2" s="1"/>
  <c r="C1129" i="2"/>
  <c r="I1128" i="2"/>
  <c r="G1128" i="2"/>
  <c r="H1128" i="2" s="1"/>
  <c r="C1128" i="2"/>
  <c r="I1127" i="2"/>
  <c r="G1127" i="2"/>
  <c r="H1127" i="2" s="1"/>
  <c r="C1127" i="2"/>
  <c r="I1126" i="2"/>
  <c r="G1126" i="2"/>
  <c r="H1126" i="2" s="1"/>
  <c r="C1126" i="2"/>
  <c r="I1125" i="2"/>
  <c r="G1125" i="2"/>
  <c r="H1125" i="2" s="1"/>
  <c r="C1125" i="2"/>
  <c r="I1124" i="2"/>
  <c r="G1124" i="2"/>
  <c r="H1124" i="2" s="1"/>
  <c r="C1124" i="2"/>
  <c r="I1123" i="2"/>
  <c r="G1123" i="2"/>
  <c r="H1123" i="2" s="1"/>
  <c r="C1123" i="2"/>
  <c r="I1122" i="2"/>
  <c r="G1122" i="2"/>
  <c r="H1122" i="2" s="1"/>
  <c r="C1122" i="2"/>
  <c r="I1121" i="2"/>
  <c r="G1121" i="2"/>
  <c r="H1121" i="2" s="1"/>
  <c r="C1121" i="2"/>
  <c r="I1120" i="2"/>
  <c r="G1120" i="2"/>
  <c r="H1120" i="2" s="1"/>
  <c r="C1120" i="2"/>
  <c r="I1119" i="2"/>
  <c r="G1119" i="2"/>
  <c r="H1119" i="2" s="1"/>
  <c r="C1119" i="2"/>
  <c r="I1118" i="2"/>
  <c r="G1118" i="2"/>
  <c r="H1118" i="2" s="1"/>
  <c r="C1118" i="2"/>
  <c r="I1117" i="2"/>
  <c r="G1117" i="2"/>
  <c r="H1117" i="2" s="1"/>
  <c r="C1117" i="2"/>
  <c r="I1116" i="2"/>
  <c r="G1116" i="2"/>
  <c r="H1116" i="2" s="1"/>
  <c r="C1116" i="2"/>
  <c r="I1115" i="2"/>
  <c r="G1115" i="2"/>
  <c r="H1115" i="2" s="1"/>
  <c r="C1115" i="2"/>
  <c r="I1114" i="2"/>
  <c r="G1114" i="2"/>
  <c r="H1114" i="2" s="1"/>
  <c r="C1114" i="2"/>
  <c r="I1113" i="2"/>
  <c r="G1113" i="2"/>
  <c r="H1113" i="2" s="1"/>
  <c r="C1113" i="2"/>
  <c r="I1112" i="2"/>
  <c r="G1112" i="2"/>
  <c r="H1112" i="2" s="1"/>
  <c r="C1112" i="2"/>
  <c r="I1111" i="2"/>
  <c r="G1111" i="2"/>
  <c r="H1111" i="2" s="1"/>
  <c r="C1111" i="2"/>
  <c r="I1110" i="2"/>
  <c r="G1110" i="2"/>
  <c r="H1110" i="2" s="1"/>
  <c r="C1110" i="2"/>
  <c r="I1109" i="2"/>
  <c r="G1109" i="2"/>
  <c r="H1109" i="2" s="1"/>
  <c r="C1109" i="2"/>
  <c r="I1108" i="2"/>
  <c r="G1108" i="2"/>
  <c r="H1108" i="2" s="1"/>
  <c r="C1108" i="2"/>
  <c r="I1107" i="2"/>
  <c r="G1107" i="2"/>
  <c r="H1107" i="2" s="1"/>
  <c r="C1107" i="2"/>
  <c r="I1106" i="2"/>
  <c r="G1106" i="2"/>
  <c r="H1106" i="2" s="1"/>
  <c r="C1106" i="2"/>
  <c r="I1105" i="2"/>
  <c r="G1105" i="2"/>
  <c r="H1105" i="2" s="1"/>
  <c r="C1105" i="2"/>
  <c r="I1104" i="2"/>
  <c r="H1104" i="2"/>
  <c r="G1104" i="2"/>
  <c r="C1104" i="2"/>
  <c r="I1103" i="2"/>
  <c r="G1103" i="2"/>
  <c r="H1103" i="2" s="1"/>
  <c r="C1103" i="2"/>
  <c r="I1102" i="2"/>
  <c r="G1102" i="2"/>
  <c r="H1102" i="2" s="1"/>
  <c r="C1102" i="2"/>
  <c r="I1101" i="2"/>
  <c r="G1101" i="2"/>
  <c r="H1101" i="2" s="1"/>
  <c r="C1101" i="2"/>
  <c r="I1100" i="2"/>
  <c r="G1100" i="2"/>
  <c r="H1100" i="2" s="1"/>
  <c r="C1100" i="2"/>
  <c r="I1099" i="2"/>
  <c r="G1099" i="2"/>
  <c r="H1099" i="2" s="1"/>
  <c r="C1099" i="2"/>
  <c r="I1098" i="2"/>
  <c r="G1098" i="2"/>
  <c r="H1098" i="2" s="1"/>
  <c r="C1098" i="2"/>
  <c r="I1097" i="2"/>
  <c r="G1097" i="2"/>
  <c r="H1097" i="2" s="1"/>
  <c r="C1097" i="2"/>
  <c r="I1096" i="2"/>
  <c r="G1096" i="2"/>
  <c r="H1096" i="2" s="1"/>
  <c r="C1096" i="2"/>
  <c r="I1095" i="2"/>
  <c r="G1095" i="2"/>
  <c r="H1095" i="2" s="1"/>
  <c r="C1095" i="2"/>
  <c r="I1094" i="2"/>
  <c r="G1094" i="2"/>
  <c r="H1094" i="2" s="1"/>
  <c r="C1094" i="2"/>
  <c r="I1093" i="2"/>
  <c r="G1093" i="2"/>
  <c r="H1093" i="2" s="1"/>
  <c r="C1093" i="2"/>
  <c r="I1092" i="2"/>
  <c r="G1092" i="2"/>
  <c r="H1092" i="2" s="1"/>
  <c r="C1092" i="2"/>
  <c r="I1091" i="2"/>
  <c r="G1091" i="2"/>
  <c r="H1091" i="2" s="1"/>
  <c r="C1091" i="2"/>
  <c r="I1090" i="2"/>
  <c r="G1090" i="2"/>
  <c r="H1090" i="2" s="1"/>
  <c r="C1090" i="2"/>
  <c r="I1089" i="2"/>
  <c r="G1089" i="2"/>
  <c r="H1089" i="2" s="1"/>
  <c r="C1089" i="2"/>
  <c r="I1088" i="2"/>
  <c r="G1088" i="2"/>
  <c r="H1088" i="2" s="1"/>
  <c r="C1088" i="2"/>
  <c r="I1087" i="2"/>
  <c r="G1087" i="2"/>
  <c r="H1087" i="2" s="1"/>
  <c r="C1087" i="2"/>
  <c r="I1086" i="2"/>
  <c r="G1086" i="2"/>
  <c r="H1086" i="2" s="1"/>
  <c r="C1086" i="2"/>
  <c r="I1085" i="2"/>
  <c r="G1085" i="2"/>
  <c r="H1085" i="2" s="1"/>
  <c r="C1085" i="2"/>
  <c r="I1084" i="2"/>
  <c r="G1084" i="2"/>
  <c r="H1084" i="2" s="1"/>
  <c r="C1084" i="2"/>
  <c r="I1083" i="2"/>
  <c r="G1083" i="2"/>
  <c r="H1083" i="2" s="1"/>
  <c r="C1083" i="2"/>
  <c r="I1082" i="2"/>
  <c r="G1082" i="2"/>
  <c r="H1082" i="2" s="1"/>
  <c r="C1082" i="2"/>
  <c r="I1081" i="2"/>
  <c r="G1081" i="2"/>
  <c r="H1081" i="2" s="1"/>
  <c r="C1081" i="2"/>
  <c r="I1080" i="2"/>
  <c r="G1080" i="2"/>
  <c r="H1080" i="2" s="1"/>
  <c r="C1080" i="2"/>
  <c r="I1079" i="2"/>
  <c r="G1079" i="2"/>
  <c r="H1079" i="2" s="1"/>
  <c r="C1079" i="2"/>
  <c r="I1078" i="2"/>
  <c r="G1078" i="2"/>
  <c r="H1078" i="2" s="1"/>
  <c r="C1078" i="2"/>
  <c r="I1077" i="2"/>
  <c r="G1077" i="2"/>
  <c r="H1077" i="2" s="1"/>
  <c r="C1077" i="2"/>
  <c r="I1076" i="2"/>
  <c r="G1076" i="2"/>
  <c r="H1076" i="2" s="1"/>
  <c r="C1076" i="2"/>
  <c r="I1075" i="2"/>
  <c r="G1075" i="2"/>
  <c r="H1075" i="2" s="1"/>
  <c r="C1075" i="2"/>
  <c r="I1074" i="2"/>
  <c r="G1074" i="2"/>
  <c r="H1074" i="2" s="1"/>
  <c r="C1074" i="2"/>
  <c r="I1073" i="2"/>
  <c r="G1073" i="2"/>
  <c r="H1073" i="2" s="1"/>
  <c r="C1073" i="2"/>
  <c r="I1072" i="2"/>
  <c r="G1072" i="2"/>
  <c r="H1072" i="2" s="1"/>
  <c r="C1072" i="2"/>
  <c r="I1071" i="2"/>
  <c r="G1071" i="2"/>
  <c r="H1071" i="2" s="1"/>
  <c r="C1071" i="2"/>
  <c r="I1070" i="2"/>
  <c r="G1070" i="2"/>
  <c r="H1070" i="2" s="1"/>
  <c r="C1070" i="2"/>
  <c r="I1069" i="2"/>
  <c r="G1069" i="2"/>
  <c r="H1069" i="2" s="1"/>
  <c r="C1069" i="2"/>
  <c r="I1068" i="2"/>
  <c r="G1068" i="2"/>
  <c r="H1068" i="2" s="1"/>
  <c r="C1068" i="2"/>
  <c r="I1067" i="2"/>
  <c r="G1067" i="2"/>
  <c r="H1067" i="2" s="1"/>
  <c r="C1067" i="2"/>
  <c r="I1066" i="2"/>
  <c r="G1066" i="2"/>
  <c r="H1066" i="2" s="1"/>
  <c r="C1066" i="2"/>
  <c r="I1065" i="2"/>
  <c r="G1065" i="2"/>
  <c r="H1065" i="2" s="1"/>
  <c r="C1065" i="2"/>
  <c r="I1064" i="2"/>
  <c r="G1064" i="2"/>
  <c r="H1064" i="2" s="1"/>
  <c r="C1064" i="2"/>
  <c r="I1063" i="2"/>
  <c r="G1063" i="2"/>
  <c r="H1063" i="2" s="1"/>
  <c r="C1063" i="2"/>
  <c r="I1062" i="2"/>
  <c r="G1062" i="2"/>
  <c r="H1062" i="2" s="1"/>
  <c r="C1062" i="2"/>
  <c r="I1061" i="2"/>
  <c r="G1061" i="2"/>
  <c r="H1061" i="2" s="1"/>
  <c r="C1061" i="2"/>
  <c r="I1060" i="2"/>
  <c r="G1060" i="2"/>
  <c r="H1060" i="2" s="1"/>
  <c r="C1060" i="2"/>
  <c r="I1059" i="2"/>
  <c r="G1059" i="2"/>
  <c r="H1059" i="2" s="1"/>
  <c r="C1059" i="2"/>
  <c r="I1058" i="2"/>
  <c r="G1058" i="2"/>
  <c r="H1058" i="2" s="1"/>
  <c r="C1058" i="2"/>
  <c r="I1057" i="2"/>
  <c r="G1057" i="2"/>
  <c r="H1057" i="2" s="1"/>
  <c r="C1057" i="2"/>
  <c r="I1056" i="2"/>
  <c r="G1056" i="2"/>
  <c r="H1056" i="2" s="1"/>
  <c r="C1056" i="2"/>
  <c r="I1055" i="2"/>
  <c r="G1055" i="2"/>
  <c r="H1055" i="2" s="1"/>
  <c r="C1055" i="2"/>
  <c r="I1054" i="2"/>
  <c r="G1054" i="2"/>
  <c r="H1054" i="2" s="1"/>
  <c r="C1054" i="2"/>
  <c r="I1053" i="2"/>
  <c r="G1053" i="2"/>
  <c r="H1053" i="2" s="1"/>
  <c r="C1053" i="2"/>
  <c r="I1052" i="2"/>
  <c r="G1052" i="2"/>
  <c r="H1052" i="2" s="1"/>
  <c r="C1052" i="2"/>
  <c r="I1051" i="2"/>
  <c r="G1051" i="2"/>
  <c r="H1051" i="2" s="1"/>
  <c r="C1051" i="2"/>
  <c r="I1050" i="2"/>
  <c r="G1050" i="2"/>
  <c r="H1050" i="2" s="1"/>
  <c r="C1050" i="2"/>
  <c r="I1049" i="2"/>
  <c r="G1049" i="2"/>
  <c r="H1049" i="2" s="1"/>
  <c r="C1049" i="2"/>
  <c r="I1048" i="2"/>
  <c r="G1048" i="2"/>
  <c r="H1048" i="2" s="1"/>
  <c r="C1048" i="2"/>
  <c r="I1047" i="2"/>
  <c r="G1047" i="2"/>
  <c r="H1047" i="2" s="1"/>
  <c r="C1047" i="2"/>
  <c r="I1046" i="2"/>
  <c r="G1046" i="2"/>
  <c r="H1046" i="2" s="1"/>
  <c r="C1046" i="2"/>
  <c r="I1045" i="2"/>
  <c r="G1045" i="2"/>
  <c r="H1045" i="2" s="1"/>
  <c r="C1045" i="2"/>
  <c r="I1044" i="2"/>
  <c r="G1044" i="2"/>
  <c r="H1044" i="2" s="1"/>
  <c r="C1044" i="2"/>
  <c r="I1043" i="2"/>
  <c r="G1043" i="2"/>
  <c r="H1043" i="2" s="1"/>
  <c r="C1043" i="2"/>
  <c r="I1042" i="2"/>
  <c r="G1042" i="2"/>
  <c r="H1042" i="2" s="1"/>
  <c r="C1042" i="2"/>
  <c r="I1041" i="2"/>
  <c r="G1041" i="2"/>
  <c r="H1041" i="2" s="1"/>
  <c r="C1041" i="2"/>
  <c r="I1040" i="2"/>
  <c r="G1040" i="2"/>
  <c r="H1040" i="2" s="1"/>
  <c r="C1040" i="2"/>
  <c r="I1039" i="2"/>
  <c r="G1039" i="2"/>
  <c r="H1039" i="2" s="1"/>
  <c r="C1039" i="2"/>
  <c r="I1038" i="2"/>
  <c r="G1038" i="2"/>
  <c r="H1038" i="2" s="1"/>
  <c r="C1038" i="2"/>
  <c r="I1037" i="2"/>
  <c r="G1037" i="2"/>
  <c r="H1037" i="2" s="1"/>
  <c r="C1037" i="2"/>
  <c r="I1036" i="2"/>
  <c r="G1036" i="2"/>
  <c r="H1036" i="2" s="1"/>
  <c r="C1036" i="2"/>
  <c r="I1035" i="2"/>
  <c r="G1035" i="2"/>
  <c r="H1035" i="2" s="1"/>
  <c r="C1035" i="2"/>
  <c r="I1034" i="2"/>
  <c r="G1034" i="2"/>
  <c r="H1034" i="2" s="1"/>
  <c r="C1034" i="2"/>
  <c r="I1033" i="2"/>
  <c r="G1033" i="2"/>
  <c r="H1033" i="2" s="1"/>
  <c r="C1033" i="2"/>
  <c r="I1032" i="2"/>
  <c r="G1032" i="2"/>
  <c r="H1032" i="2" s="1"/>
  <c r="C1032" i="2"/>
  <c r="I1031" i="2"/>
  <c r="G1031" i="2"/>
  <c r="H1031" i="2" s="1"/>
  <c r="C1031" i="2"/>
  <c r="I1030" i="2"/>
  <c r="G1030" i="2"/>
  <c r="H1030" i="2" s="1"/>
  <c r="C1030" i="2"/>
  <c r="I1029" i="2"/>
  <c r="G1029" i="2"/>
  <c r="H1029" i="2" s="1"/>
  <c r="C1029" i="2"/>
  <c r="I1028" i="2"/>
  <c r="G1028" i="2"/>
  <c r="H1028" i="2" s="1"/>
  <c r="C1028" i="2"/>
  <c r="I1027" i="2"/>
  <c r="G1027" i="2"/>
  <c r="H1027" i="2" s="1"/>
  <c r="C1027" i="2"/>
  <c r="I1026" i="2"/>
  <c r="G1026" i="2"/>
  <c r="H1026" i="2" s="1"/>
  <c r="C1026" i="2"/>
  <c r="I1025" i="2"/>
  <c r="G1025" i="2"/>
  <c r="H1025" i="2" s="1"/>
  <c r="C1025" i="2"/>
  <c r="I1024" i="2"/>
  <c r="G1024" i="2"/>
  <c r="H1024" i="2" s="1"/>
  <c r="C1024" i="2"/>
  <c r="I1023" i="2"/>
  <c r="G1023" i="2"/>
  <c r="H1023" i="2" s="1"/>
  <c r="C1023" i="2"/>
  <c r="I1022" i="2"/>
  <c r="G1022" i="2"/>
  <c r="H1022" i="2" s="1"/>
  <c r="C1022" i="2"/>
  <c r="I1021" i="2"/>
  <c r="G1021" i="2"/>
  <c r="H1021" i="2" s="1"/>
  <c r="C1021" i="2"/>
  <c r="I1020" i="2"/>
  <c r="G1020" i="2"/>
  <c r="H1020" i="2" s="1"/>
  <c r="C1020" i="2"/>
  <c r="I1019" i="2"/>
  <c r="G1019" i="2"/>
  <c r="H1019" i="2" s="1"/>
  <c r="C1019" i="2"/>
  <c r="I1018" i="2"/>
  <c r="G1018" i="2"/>
  <c r="H1018" i="2" s="1"/>
  <c r="C1018" i="2"/>
  <c r="I1017" i="2"/>
  <c r="G1017" i="2"/>
  <c r="H1017" i="2" s="1"/>
  <c r="C1017" i="2"/>
  <c r="I1016" i="2"/>
  <c r="G1016" i="2"/>
  <c r="H1016" i="2" s="1"/>
  <c r="C1016" i="2"/>
  <c r="I1015" i="2"/>
  <c r="G1015" i="2"/>
  <c r="H1015" i="2" s="1"/>
  <c r="C1015" i="2"/>
  <c r="I1014" i="2"/>
  <c r="G1014" i="2"/>
  <c r="H1014" i="2" s="1"/>
  <c r="C1014" i="2"/>
  <c r="I1013" i="2"/>
  <c r="G1013" i="2"/>
  <c r="H1013" i="2" s="1"/>
  <c r="C1013" i="2"/>
  <c r="I1012" i="2"/>
  <c r="G1012" i="2"/>
  <c r="H1012" i="2" s="1"/>
  <c r="C1012" i="2"/>
  <c r="I1011" i="2"/>
  <c r="G1011" i="2"/>
  <c r="H1011" i="2" s="1"/>
  <c r="C1011" i="2"/>
  <c r="I1010" i="2"/>
  <c r="G1010" i="2"/>
  <c r="H1010" i="2" s="1"/>
  <c r="C1010" i="2"/>
  <c r="I1009" i="2"/>
  <c r="G1009" i="2"/>
  <c r="H1009" i="2" s="1"/>
  <c r="C1009" i="2"/>
  <c r="I1008" i="2"/>
  <c r="G1008" i="2"/>
  <c r="H1008" i="2" s="1"/>
  <c r="C1008" i="2"/>
  <c r="I1007" i="2"/>
  <c r="G1007" i="2"/>
  <c r="H1007" i="2" s="1"/>
  <c r="C1007" i="2"/>
  <c r="I1006" i="2"/>
  <c r="G1006" i="2"/>
  <c r="H1006" i="2" s="1"/>
  <c r="C1006" i="2"/>
  <c r="I1005" i="2"/>
  <c r="G1005" i="2"/>
  <c r="H1005" i="2" s="1"/>
  <c r="C1005" i="2"/>
  <c r="I1004" i="2"/>
  <c r="G1004" i="2"/>
  <c r="H1004" i="2" s="1"/>
  <c r="C1004" i="2"/>
  <c r="I1003" i="2"/>
  <c r="G1003" i="2"/>
  <c r="H1003" i="2" s="1"/>
  <c r="C1003" i="2"/>
  <c r="I1002" i="2"/>
  <c r="G1002" i="2"/>
  <c r="H1002" i="2" s="1"/>
  <c r="C1002" i="2"/>
  <c r="I1001" i="2"/>
  <c r="G1001" i="2"/>
  <c r="H1001" i="2" s="1"/>
  <c r="C1001" i="2"/>
  <c r="I1000" i="2"/>
  <c r="G1000" i="2"/>
  <c r="H1000" i="2" s="1"/>
  <c r="C1000" i="2"/>
  <c r="I999" i="2"/>
  <c r="G999" i="2"/>
  <c r="H999" i="2" s="1"/>
  <c r="C999" i="2"/>
  <c r="I998" i="2"/>
  <c r="G998" i="2"/>
  <c r="H998" i="2" s="1"/>
  <c r="C998" i="2"/>
  <c r="I997" i="2"/>
  <c r="G997" i="2"/>
  <c r="H997" i="2" s="1"/>
  <c r="C997" i="2"/>
  <c r="I996" i="2"/>
  <c r="H996" i="2"/>
  <c r="G996" i="2"/>
  <c r="C996" i="2"/>
  <c r="I995" i="2"/>
  <c r="G995" i="2"/>
  <c r="H995" i="2" s="1"/>
  <c r="C995" i="2"/>
  <c r="I994" i="2"/>
  <c r="G994" i="2"/>
  <c r="H994" i="2" s="1"/>
  <c r="C994" i="2"/>
  <c r="I993" i="2"/>
  <c r="G993" i="2"/>
  <c r="H993" i="2" s="1"/>
  <c r="C993" i="2"/>
  <c r="I992" i="2"/>
  <c r="G992" i="2"/>
  <c r="H992" i="2" s="1"/>
  <c r="C992" i="2"/>
  <c r="I991" i="2"/>
  <c r="G991" i="2"/>
  <c r="H991" i="2" s="1"/>
  <c r="C991" i="2"/>
  <c r="I990" i="2"/>
  <c r="G990" i="2"/>
  <c r="H990" i="2" s="1"/>
  <c r="C990" i="2"/>
  <c r="I989" i="2"/>
  <c r="G989" i="2"/>
  <c r="H989" i="2" s="1"/>
  <c r="C989" i="2"/>
  <c r="I988" i="2"/>
  <c r="G988" i="2"/>
  <c r="H988" i="2" s="1"/>
  <c r="C988" i="2"/>
  <c r="I987" i="2"/>
  <c r="G987" i="2"/>
  <c r="H987" i="2" s="1"/>
  <c r="C987" i="2"/>
  <c r="I986" i="2"/>
  <c r="G986" i="2"/>
  <c r="H986" i="2" s="1"/>
  <c r="C986" i="2"/>
  <c r="I985" i="2"/>
  <c r="G985" i="2"/>
  <c r="H985" i="2" s="1"/>
  <c r="C985" i="2"/>
  <c r="I984" i="2"/>
  <c r="G984" i="2"/>
  <c r="H984" i="2" s="1"/>
  <c r="C984" i="2"/>
  <c r="I983" i="2"/>
  <c r="G983" i="2"/>
  <c r="H983" i="2" s="1"/>
  <c r="C983" i="2"/>
  <c r="I982" i="2"/>
  <c r="G982" i="2"/>
  <c r="H982" i="2" s="1"/>
  <c r="C982" i="2"/>
  <c r="I981" i="2"/>
  <c r="G981" i="2"/>
  <c r="H981" i="2" s="1"/>
  <c r="C981" i="2"/>
  <c r="I980" i="2"/>
  <c r="G980" i="2"/>
  <c r="H980" i="2" s="1"/>
  <c r="C980" i="2"/>
  <c r="I979" i="2"/>
  <c r="G979" i="2"/>
  <c r="H979" i="2" s="1"/>
  <c r="C979" i="2"/>
  <c r="I978" i="2"/>
  <c r="G978" i="2"/>
  <c r="H978" i="2" s="1"/>
  <c r="C978" i="2"/>
  <c r="I977" i="2"/>
  <c r="G977" i="2"/>
  <c r="H977" i="2" s="1"/>
  <c r="C977" i="2"/>
  <c r="I976" i="2"/>
  <c r="G976" i="2"/>
  <c r="H976" i="2" s="1"/>
  <c r="C976" i="2"/>
  <c r="I975" i="2"/>
  <c r="G975" i="2"/>
  <c r="H975" i="2" s="1"/>
  <c r="C975" i="2"/>
  <c r="I974" i="2"/>
  <c r="G974" i="2"/>
  <c r="H974" i="2" s="1"/>
  <c r="C974" i="2"/>
  <c r="I973" i="2"/>
  <c r="G973" i="2"/>
  <c r="H973" i="2" s="1"/>
  <c r="C973" i="2"/>
  <c r="I972" i="2"/>
  <c r="G972" i="2"/>
  <c r="H972" i="2" s="1"/>
  <c r="C972" i="2"/>
  <c r="I971" i="2"/>
  <c r="G971" i="2"/>
  <c r="H971" i="2" s="1"/>
  <c r="C971" i="2"/>
  <c r="I970" i="2"/>
  <c r="G970" i="2"/>
  <c r="H970" i="2" s="1"/>
  <c r="C970" i="2"/>
  <c r="I969" i="2"/>
  <c r="G969" i="2"/>
  <c r="H969" i="2" s="1"/>
  <c r="C969" i="2"/>
  <c r="I968" i="2"/>
  <c r="G968" i="2"/>
  <c r="H968" i="2" s="1"/>
  <c r="C968" i="2"/>
  <c r="I967" i="2"/>
  <c r="G967" i="2"/>
  <c r="H967" i="2" s="1"/>
  <c r="C967" i="2"/>
  <c r="I966" i="2"/>
  <c r="G966" i="2"/>
  <c r="H966" i="2" s="1"/>
  <c r="C966" i="2"/>
  <c r="I965" i="2"/>
  <c r="G965" i="2"/>
  <c r="H965" i="2" s="1"/>
  <c r="C965" i="2"/>
  <c r="I964" i="2"/>
  <c r="G964" i="2"/>
  <c r="H964" i="2" s="1"/>
  <c r="C964" i="2"/>
  <c r="I963" i="2"/>
  <c r="G963" i="2"/>
  <c r="H963" i="2" s="1"/>
  <c r="C963" i="2"/>
  <c r="I962" i="2"/>
  <c r="H962" i="2"/>
  <c r="G962" i="2"/>
  <c r="C962" i="2"/>
  <c r="I961" i="2"/>
  <c r="G961" i="2"/>
  <c r="H961" i="2" s="1"/>
  <c r="C961" i="2"/>
  <c r="I960" i="2"/>
  <c r="G960" i="2"/>
  <c r="H960" i="2" s="1"/>
  <c r="C960" i="2"/>
  <c r="I959" i="2"/>
  <c r="G959" i="2"/>
  <c r="H959" i="2" s="1"/>
  <c r="C959" i="2"/>
  <c r="I958" i="2"/>
  <c r="G958" i="2"/>
  <c r="H958" i="2" s="1"/>
  <c r="C958" i="2"/>
  <c r="I957" i="2"/>
  <c r="G957" i="2"/>
  <c r="H957" i="2" s="1"/>
  <c r="C957" i="2"/>
  <c r="I956" i="2"/>
  <c r="G956" i="2"/>
  <c r="H956" i="2" s="1"/>
  <c r="C956" i="2"/>
  <c r="I955" i="2"/>
  <c r="G955" i="2"/>
  <c r="H955" i="2" s="1"/>
  <c r="C955" i="2"/>
  <c r="I954" i="2"/>
  <c r="G954" i="2"/>
  <c r="H954" i="2" s="1"/>
  <c r="C954" i="2"/>
  <c r="I953" i="2"/>
  <c r="G953" i="2"/>
  <c r="H953" i="2" s="1"/>
  <c r="C953" i="2"/>
  <c r="I952" i="2"/>
  <c r="G952" i="2"/>
  <c r="H952" i="2" s="1"/>
  <c r="C952" i="2"/>
  <c r="I951" i="2"/>
  <c r="G951" i="2"/>
  <c r="H951" i="2" s="1"/>
  <c r="C951" i="2"/>
  <c r="I950" i="2"/>
  <c r="G950" i="2"/>
  <c r="H950" i="2" s="1"/>
  <c r="C950" i="2"/>
  <c r="I949" i="2"/>
  <c r="G949" i="2"/>
  <c r="H949" i="2" s="1"/>
  <c r="C949" i="2"/>
  <c r="I948" i="2"/>
  <c r="G948" i="2"/>
  <c r="H948" i="2" s="1"/>
  <c r="C948" i="2"/>
  <c r="I947" i="2"/>
  <c r="G947" i="2"/>
  <c r="H947" i="2" s="1"/>
  <c r="C947" i="2"/>
  <c r="I946" i="2"/>
  <c r="G946" i="2"/>
  <c r="H946" i="2" s="1"/>
  <c r="C946" i="2"/>
  <c r="I945" i="2"/>
  <c r="G945" i="2"/>
  <c r="H945" i="2" s="1"/>
  <c r="C945" i="2"/>
  <c r="I944" i="2"/>
  <c r="G944" i="2"/>
  <c r="H944" i="2" s="1"/>
  <c r="C944" i="2"/>
  <c r="I943" i="2"/>
  <c r="G943" i="2"/>
  <c r="H943" i="2" s="1"/>
  <c r="C943" i="2"/>
  <c r="I942" i="2"/>
  <c r="G942" i="2"/>
  <c r="H942" i="2" s="1"/>
  <c r="C942" i="2"/>
  <c r="I941" i="2"/>
  <c r="G941" i="2"/>
  <c r="H941" i="2" s="1"/>
  <c r="C941" i="2"/>
  <c r="I940" i="2"/>
  <c r="G940" i="2"/>
  <c r="H940" i="2" s="1"/>
  <c r="C940" i="2"/>
  <c r="I939" i="2"/>
  <c r="G939" i="2"/>
  <c r="H939" i="2" s="1"/>
  <c r="C939" i="2"/>
  <c r="I938" i="2"/>
  <c r="G938" i="2"/>
  <c r="H938" i="2" s="1"/>
  <c r="C938" i="2"/>
  <c r="I937" i="2"/>
  <c r="G937" i="2"/>
  <c r="H937" i="2" s="1"/>
  <c r="C937" i="2"/>
  <c r="I936" i="2"/>
  <c r="G936" i="2"/>
  <c r="H936" i="2" s="1"/>
  <c r="C936" i="2"/>
  <c r="I935" i="2"/>
  <c r="G935" i="2"/>
  <c r="H935" i="2" s="1"/>
  <c r="C935" i="2"/>
  <c r="I934" i="2"/>
  <c r="G934" i="2"/>
  <c r="H934" i="2" s="1"/>
  <c r="C934" i="2"/>
  <c r="I933" i="2"/>
  <c r="G933" i="2"/>
  <c r="H933" i="2" s="1"/>
  <c r="C933" i="2"/>
  <c r="I932" i="2"/>
  <c r="G932" i="2"/>
  <c r="H932" i="2" s="1"/>
  <c r="C932" i="2"/>
  <c r="I931" i="2"/>
  <c r="G931" i="2"/>
  <c r="H931" i="2" s="1"/>
  <c r="C931" i="2"/>
  <c r="I930" i="2"/>
  <c r="G930" i="2"/>
  <c r="H930" i="2" s="1"/>
  <c r="C930" i="2"/>
  <c r="I929" i="2"/>
  <c r="G929" i="2"/>
  <c r="H929" i="2" s="1"/>
  <c r="C929" i="2"/>
  <c r="I928" i="2"/>
  <c r="G928" i="2"/>
  <c r="H928" i="2" s="1"/>
  <c r="C928" i="2"/>
  <c r="I927" i="2"/>
  <c r="G927" i="2"/>
  <c r="H927" i="2" s="1"/>
  <c r="C927" i="2"/>
  <c r="I926" i="2"/>
  <c r="G926" i="2"/>
  <c r="H926" i="2" s="1"/>
  <c r="C926" i="2"/>
  <c r="I925" i="2"/>
  <c r="G925" i="2"/>
  <c r="H925" i="2" s="1"/>
  <c r="C925" i="2"/>
  <c r="I924" i="2"/>
  <c r="G924" i="2"/>
  <c r="H924" i="2" s="1"/>
  <c r="C924" i="2"/>
  <c r="I923" i="2"/>
  <c r="G923" i="2"/>
  <c r="H923" i="2" s="1"/>
  <c r="C923" i="2"/>
  <c r="I922" i="2"/>
  <c r="G922" i="2"/>
  <c r="H922" i="2" s="1"/>
  <c r="C922" i="2"/>
  <c r="I921" i="2"/>
  <c r="G921" i="2"/>
  <c r="H921" i="2" s="1"/>
  <c r="C921" i="2"/>
  <c r="I920" i="2"/>
  <c r="G920" i="2"/>
  <c r="H920" i="2" s="1"/>
  <c r="C920" i="2"/>
  <c r="I919" i="2"/>
  <c r="G919" i="2"/>
  <c r="H919" i="2" s="1"/>
  <c r="C919" i="2"/>
  <c r="I918" i="2"/>
  <c r="G918" i="2"/>
  <c r="H918" i="2" s="1"/>
  <c r="C918" i="2"/>
  <c r="I917" i="2"/>
  <c r="G917" i="2"/>
  <c r="H917" i="2" s="1"/>
  <c r="C917" i="2"/>
  <c r="I916" i="2"/>
  <c r="G916" i="2"/>
  <c r="H916" i="2" s="1"/>
  <c r="C916" i="2"/>
  <c r="I915" i="2"/>
  <c r="G915" i="2"/>
  <c r="H915" i="2" s="1"/>
  <c r="C915" i="2"/>
  <c r="I914" i="2"/>
  <c r="G914" i="2"/>
  <c r="H914" i="2" s="1"/>
  <c r="C914" i="2"/>
  <c r="I913" i="2"/>
  <c r="G913" i="2"/>
  <c r="H913" i="2" s="1"/>
  <c r="C913" i="2"/>
  <c r="I912" i="2"/>
  <c r="G912" i="2"/>
  <c r="H912" i="2" s="1"/>
  <c r="C912" i="2"/>
  <c r="I911" i="2"/>
  <c r="G911" i="2"/>
  <c r="H911" i="2" s="1"/>
  <c r="C911" i="2"/>
  <c r="I910" i="2"/>
  <c r="G910" i="2"/>
  <c r="H910" i="2" s="1"/>
  <c r="C910" i="2"/>
  <c r="I909" i="2"/>
  <c r="G909" i="2"/>
  <c r="H909" i="2" s="1"/>
  <c r="C909" i="2"/>
  <c r="I908" i="2"/>
  <c r="G908" i="2"/>
  <c r="H908" i="2" s="1"/>
  <c r="C908" i="2"/>
  <c r="I907" i="2"/>
  <c r="G907" i="2"/>
  <c r="H907" i="2" s="1"/>
  <c r="C907" i="2"/>
  <c r="I906" i="2"/>
  <c r="G906" i="2"/>
  <c r="H906" i="2" s="1"/>
  <c r="C906" i="2"/>
  <c r="I905" i="2"/>
  <c r="G905" i="2"/>
  <c r="H905" i="2" s="1"/>
  <c r="C905" i="2"/>
  <c r="I904" i="2"/>
  <c r="G904" i="2"/>
  <c r="H904" i="2" s="1"/>
  <c r="C904" i="2"/>
  <c r="I903" i="2"/>
  <c r="G903" i="2"/>
  <c r="H903" i="2" s="1"/>
  <c r="C903" i="2"/>
  <c r="I902" i="2"/>
  <c r="G902" i="2"/>
  <c r="H902" i="2" s="1"/>
  <c r="C902" i="2"/>
  <c r="I901" i="2"/>
  <c r="G901" i="2"/>
  <c r="H901" i="2" s="1"/>
  <c r="C901" i="2"/>
  <c r="I900" i="2"/>
  <c r="G900" i="2"/>
  <c r="H900" i="2" s="1"/>
  <c r="C900" i="2"/>
  <c r="I899" i="2"/>
  <c r="G899" i="2"/>
  <c r="H899" i="2" s="1"/>
  <c r="C899" i="2"/>
  <c r="I898" i="2"/>
  <c r="G898" i="2"/>
  <c r="H898" i="2" s="1"/>
  <c r="C898" i="2"/>
  <c r="I897" i="2"/>
  <c r="G897" i="2"/>
  <c r="H897" i="2" s="1"/>
  <c r="C897" i="2"/>
  <c r="I896" i="2"/>
  <c r="G896" i="2"/>
  <c r="H896" i="2" s="1"/>
  <c r="C896" i="2"/>
  <c r="I895" i="2"/>
  <c r="G895" i="2"/>
  <c r="H895" i="2" s="1"/>
  <c r="C895" i="2"/>
  <c r="I894" i="2"/>
  <c r="G894" i="2"/>
  <c r="H894" i="2" s="1"/>
  <c r="C894" i="2"/>
  <c r="I893" i="2"/>
  <c r="G893" i="2"/>
  <c r="H893" i="2" s="1"/>
  <c r="C893" i="2"/>
  <c r="I892" i="2"/>
  <c r="G892" i="2"/>
  <c r="H892" i="2" s="1"/>
  <c r="C892" i="2"/>
  <c r="I891" i="2"/>
  <c r="G891" i="2"/>
  <c r="H891" i="2" s="1"/>
  <c r="C891" i="2"/>
  <c r="I890" i="2"/>
  <c r="G890" i="2"/>
  <c r="H890" i="2" s="1"/>
  <c r="C890" i="2"/>
  <c r="I889" i="2"/>
  <c r="G889" i="2"/>
  <c r="H889" i="2" s="1"/>
  <c r="C889" i="2"/>
  <c r="I888" i="2"/>
  <c r="G888" i="2"/>
  <c r="H888" i="2" s="1"/>
  <c r="C888" i="2"/>
  <c r="I887" i="2"/>
  <c r="G887" i="2"/>
  <c r="H887" i="2" s="1"/>
  <c r="C887" i="2"/>
  <c r="I886" i="2"/>
  <c r="G886" i="2"/>
  <c r="H886" i="2" s="1"/>
  <c r="C886" i="2"/>
  <c r="I885" i="2"/>
  <c r="G885" i="2"/>
  <c r="H885" i="2" s="1"/>
  <c r="C885" i="2"/>
  <c r="I884" i="2"/>
  <c r="G884" i="2"/>
  <c r="H884" i="2" s="1"/>
  <c r="C884" i="2"/>
  <c r="I883" i="2"/>
  <c r="G883" i="2"/>
  <c r="H883" i="2" s="1"/>
  <c r="C883" i="2"/>
  <c r="I882" i="2"/>
  <c r="G882" i="2"/>
  <c r="H882" i="2" s="1"/>
  <c r="C882" i="2"/>
  <c r="I881" i="2"/>
  <c r="G881" i="2"/>
  <c r="H881" i="2" s="1"/>
  <c r="C881" i="2"/>
  <c r="I880" i="2"/>
  <c r="G880" i="2"/>
  <c r="H880" i="2" s="1"/>
  <c r="C880" i="2"/>
  <c r="I879" i="2"/>
  <c r="G879" i="2"/>
  <c r="H879" i="2" s="1"/>
  <c r="C879" i="2"/>
  <c r="I878" i="2"/>
  <c r="G878" i="2"/>
  <c r="H878" i="2" s="1"/>
  <c r="C878" i="2"/>
  <c r="I877" i="2"/>
  <c r="G877" i="2"/>
  <c r="H877" i="2" s="1"/>
  <c r="C877" i="2"/>
  <c r="I876" i="2"/>
  <c r="G876" i="2"/>
  <c r="H876" i="2" s="1"/>
  <c r="C876" i="2"/>
  <c r="I875" i="2"/>
  <c r="G875" i="2"/>
  <c r="H875" i="2" s="1"/>
  <c r="C875" i="2"/>
  <c r="I874" i="2"/>
  <c r="G874" i="2"/>
  <c r="H874" i="2" s="1"/>
  <c r="C874" i="2"/>
  <c r="I873" i="2"/>
  <c r="G873" i="2"/>
  <c r="H873" i="2" s="1"/>
  <c r="C873" i="2"/>
  <c r="I872" i="2"/>
  <c r="G872" i="2"/>
  <c r="H872" i="2" s="1"/>
  <c r="C872" i="2"/>
  <c r="I871" i="2"/>
  <c r="G871" i="2"/>
  <c r="H871" i="2" s="1"/>
  <c r="C871" i="2"/>
  <c r="I870" i="2"/>
  <c r="G870" i="2"/>
  <c r="H870" i="2" s="1"/>
  <c r="C870" i="2"/>
  <c r="I869" i="2"/>
  <c r="G869" i="2"/>
  <c r="H869" i="2" s="1"/>
  <c r="C869" i="2"/>
  <c r="I868" i="2"/>
  <c r="G868" i="2"/>
  <c r="H868" i="2" s="1"/>
  <c r="C868" i="2"/>
  <c r="I867" i="2"/>
  <c r="G867" i="2"/>
  <c r="H867" i="2" s="1"/>
  <c r="C867" i="2"/>
  <c r="I866" i="2"/>
  <c r="G866" i="2"/>
  <c r="H866" i="2" s="1"/>
  <c r="C866" i="2"/>
  <c r="I865" i="2"/>
  <c r="G865" i="2"/>
  <c r="H865" i="2" s="1"/>
  <c r="C865" i="2"/>
  <c r="I864" i="2"/>
  <c r="G864" i="2"/>
  <c r="H864" i="2" s="1"/>
  <c r="C864" i="2"/>
  <c r="I863" i="2"/>
  <c r="G863" i="2"/>
  <c r="H863" i="2" s="1"/>
  <c r="C863" i="2"/>
  <c r="I862" i="2"/>
  <c r="G862" i="2"/>
  <c r="H862" i="2" s="1"/>
  <c r="C862" i="2"/>
  <c r="I861" i="2"/>
  <c r="G861" i="2"/>
  <c r="H861" i="2" s="1"/>
  <c r="C861" i="2"/>
  <c r="I860" i="2"/>
  <c r="G860" i="2"/>
  <c r="H860" i="2" s="1"/>
  <c r="C860" i="2"/>
  <c r="I859" i="2"/>
  <c r="G859" i="2"/>
  <c r="H859" i="2" s="1"/>
  <c r="C859" i="2"/>
  <c r="I858" i="2"/>
  <c r="G858" i="2"/>
  <c r="H858" i="2" s="1"/>
  <c r="C858" i="2"/>
  <c r="I857" i="2"/>
  <c r="G857" i="2"/>
  <c r="H857" i="2" s="1"/>
  <c r="C857" i="2"/>
  <c r="I856" i="2"/>
  <c r="G856" i="2"/>
  <c r="H856" i="2" s="1"/>
  <c r="C856" i="2"/>
  <c r="I855" i="2"/>
  <c r="G855" i="2"/>
  <c r="H855" i="2" s="1"/>
  <c r="C855" i="2"/>
  <c r="I854" i="2"/>
  <c r="G854" i="2"/>
  <c r="H854" i="2" s="1"/>
  <c r="C854" i="2"/>
  <c r="I853" i="2"/>
  <c r="G853" i="2"/>
  <c r="H853" i="2" s="1"/>
  <c r="C853" i="2"/>
  <c r="I852" i="2"/>
  <c r="G852" i="2"/>
  <c r="H852" i="2" s="1"/>
  <c r="C852" i="2"/>
  <c r="I851" i="2"/>
  <c r="G851" i="2"/>
  <c r="H851" i="2" s="1"/>
  <c r="C851" i="2"/>
  <c r="I850" i="2"/>
  <c r="G850" i="2"/>
  <c r="H850" i="2" s="1"/>
  <c r="C850" i="2"/>
  <c r="I849" i="2"/>
  <c r="G849" i="2"/>
  <c r="H849" i="2" s="1"/>
  <c r="C849" i="2"/>
  <c r="I848" i="2"/>
  <c r="G848" i="2"/>
  <c r="H848" i="2" s="1"/>
  <c r="C848" i="2"/>
  <c r="I847" i="2"/>
  <c r="G847" i="2"/>
  <c r="H847" i="2" s="1"/>
  <c r="C847" i="2"/>
  <c r="I846" i="2"/>
  <c r="G846" i="2"/>
  <c r="H846" i="2" s="1"/>
  <c r="C846" i="2"/>
  <c r="I845" i="2"/>
  <c r="G845" i="2"/>
  <c r="H845" i="2" s="1"/>
  <c r="C845" i="2"/>
  <c r="I844" i="2"/>
  <c r="G844" i="2"/>
  <c r="H844" i="2" s="1"/>
  <c r="C844" i="2"/>
  <c r="I843" i="2"/>
  <c r="G843" i="2"/>
  <c r="H843" i="2" s="1"/>
  <c r="C843" i="2"/>
  <c r="I842" i="2"/>
  <c r="G842" i="2"/>
  <c r="H842" i="2" s="1"/>
  <c r="C842" i="2"/>
  <c r="I841" i="2"/>
  <c r="G841" i="2"/>
  <c r="H841" i="2" s="1"/>
  <c r="C841" i="2"/>
  <c r="I840" i="2"/>
  <c r="G840" i="2"/>
  <c r="H840" i="2" s="1"/>
  <c r="C840" i="2"/>
  <c r="I839" i="2"/>
  <c r="G839" i="2"/>
  <c r="H839" i="2" s="1"/>
  <c r="C839" i="2"/>
  <c r="I838" i="2"/>
  <c r="G838" i="2"/>
  <c r="H838" i="2" s="1"/>
  <c r="C838" i="2"/>
  <c r="I837" i="2"/>
  <c r="G837" i="2"/>
  <c r="H837" i="2" s="1"/>
  <c r="C837" i="2"/>
  <c r="I836" i="2"/>
  <c r="G836" i="2"/>
  <c r="H836" i="2" s="1"/>
  <c r="C836" i="2"/>
  <c r="I835" i="2"/>
  <c r="G835" i="2"/>
  <c r="H835" i="2" s="1"/>
  <c r="C835" i="2"/>
  <c r="I834" i="2"/>
  <c r="G834" i="2"/>
  <c r="H834" i="2" s="1"/>
  <c r="C834" i="2"/>
  <c r="I833" i="2"/>
  <c r="G833" i="2"/>
  <c r="H833" i="2" s="1"/>
  <c r="C833" i="2"/>
  <c r="I832" i="2"/>
  <c r="G832" i="2"/>
  <c r="H832" i="2" s="1"/>
  <c r="C832" i="2"/>
  <c r="I831" i="2"/>
  <c r="G831" i="2"/>
  <c r="H831" i="2" s="1"/>
  <c r="C831" i="2"/>
  <c r="I830" i="2"/>
  <c r="G830" i="2"/>
  <c r="H830" i="2" s="1"/>
  <c r="C830" i="2"/>
  <c r="I829" i="2"/>
  <c r="G829" i="2"/>
  <c r="H829" i="2" s="1"/>
  <c r="C829" i="2"/>
  <c r="I828" i="2"/>
  <c r="G828" i="2"/>
  <c r="H828" i="2" s="1"/>
  <c r="C828" i="2"/>
  <c r="I827" i="2"/>
  <c r="G827" i="2"/>
  <c r="H827" i="2" s="1"/>
  <c r="C827" i="2"/>
  <c r="I826" i="2"/>
  <c r="G826" i="2"/>
  <c r="H826" i="2" s="1"/>
  <c r="C826" i="2"/>
  <c r="I825" i="2"/>
  <c r="G825" i="2"/>
  <c r="H825" i="2" s="1"/>
  <c r="C825" i="2"/>
  <c r="I824" i="2"/>
  <c r="G824" i="2"/>
  <c r="H824" i="2" s="1"/>
  <c r="C824" i="2"/>
  <c r="I823" i="2"/>
  <c r="G823" i="2"/>
  <c r="H823" i="2" s="1"/>
  <c r="C823" i="2"/>
  <c r="I822" i="2"/>
  <c r="G822" i="2"/>
  <c r="H822" i="2" s="1"/>
  <c r="C822" i="2"/>
  <c r="I821" i="2"/>
  <c r="G821" i="2"/>
  <c r="H821" i="2" s="1"/>
  <c r="C821" i="2"/>
  <c r="I820" i="2"/>
  <c r="G820" i="2"/>
  <c r="H820" i="2" s="1"/>
  <c r="C820" i="2"/>
  <c r="I819" i="2"/>
  <c r="G819" i="2"/>
  <c r="H819" i="2" s="1"/>
  <c r="C819" i="2"/>
  <c r="I818" i="2"/>
  <c r="G818" i="2"/>
  <c r="H818" i="2" s="1"/>
  <c r="C818" i="2"/>
  <c r="I817" i="2"/>
  <c r="G817" i="2"/>
  <c r="H817" i="2" s="1"/>
  <c r="C817" i="2"/>
  <c r="I816" i="2"/>
  <c r="G816" i="2"/>
  <c r="H816" i="2" s="1"/>
  <c r="C816" i="2"/>
  <c r="I815" i="2"/>
  <c r="G815" i="2"/>
  <c r="H815" i="2" s="1"/>
  <c r="C815" i="2"/>
  <c r="I814" i="2"/>
  <c r="G814" i="2"/>
  <c r="H814" i="2" s="1"/>
  <c r="C814" i="2"/>
  <c r="I813" i="2"/>
  <c r="G813" i="2"/>
  <c r="H813" i="2" s="1"/>
  <c r="C813" i="2"/>
  <c r="I812" i="2"/>
  <c r="G812" i="2"/>
  <c r="H812" i="2" s="1"/>
  <c r="C812" i="2"/>
  <c r="I811" i="2"/>
  <c r="G811" i="2"/>
  <c r="H811" i="2" s="1"/>
  <c r="C811" i="2"/>
  <c r="I810" i="2"/>
  <c r="G810" i="2"/>
  <c r="H810" i="2" s="1"/>
  <c r="C810" i="2"/>
  <c r="I809" i="2"/>
  <c r="G809" i="2"/>
  <c r="H809" i="2" s="1"/>
  <c r="C809" i="2"/>
  <c r="I808" i="2"/>
  <c r="G808" i="2"/>
  <c r="H808" i="2" s="1"/>
  <c r="C808" i="2"/>
  <c r="I807" i="2"/>
  <c r="G807" i="2"/>
  <c r="H807" i="2" s="1"/>
  <c r="C807" i="2"/>
  <c r="I806" i="2"/>
  <c r="G806" i="2"/>
  <c r="H806" i="2" s="1"/>
  <c r="C806" i="2"/>
  <c r="I805" i="2"/>
  <c r="G805" i="2"/>
  <c r="H805" i="2" s="1"/>
  <c r="C805" i="2"/>
  <c r="I804" i="2"/>
  <c r="G804" i="2"/>
  <c r="H804" i="2" s="1"/>
  <c r="C804" i="2"/>
  <c r="I803" i="2"/>
  <c r="G803" i="2"/>
  <c r="H803" i="2" s="1"/>
  <c r="C803" i="2"/>
  <c r="I802" i="2"/>
  <c r="G802" i="2"/>
  <c r="H802" i="2" s="1"/>
  <c r="C802" i="2"/>
  <c r="I801" i="2"/>
  <c r="G801" i="2"/>
  <c r="H801" i="2" s="1"/>
  <c r="C801" i="2"/>
  <c r="I800" i="2"/>
  <c r="G800" i="2"/>
  <c r="H800" i="2" s="1"/>
  <c r="C800" i="2"/>
  <c r="I799" i="2"/>
  <c r="G799" i="2"/>
  <c r="H799" i="2" s="1"/>
  <c r="C799" i="2"/>
  <c r="I798" i="2"/>
  <c r="G798" i="2"/>
  <c r="H798" i="2" s="1"/>
  <c r="C798" i="2"/>
  <c r="I797" i="2"/>
  <c r="G797" i="2"/>
  <c r="H797" i="2" s="1"/>
  <c r="C797" i="2"/>
  <c r="I796" i="2"/>
  <c r="G796" i="2"/>
  <c r="H796" i="2" s="1"/>
  <c r="C796" i="2"/>
  <c r="I795" i="2"/>
  <c r="G795" i="2"/>
  <c r="H795" i="2" s="1"/>
  <c r="C795" i="2"/>
  <c r="I794" i="2"/>
  <c r="G794" i="2"/>
  <c r="H794" i="2" s="1"/>
  <c r="C794" i="2"/>
  <c r="I793" i="2"/>
  <c r="G793" i="2"/>
  <c r="H793" i="2" s="1"/>
  <c r="C793" i="2"/>
  <c r="I792" i="2"/>
  <c r="G792" i="2"/>
  <c r="H792" i="2" s="1"/>
  <c r="C792" i="2"/>
  <c r="I791" i="2"/>
  <c r="G791" i="2"/>
  <c r="H791" i="2" s="1"/>
  <c r="C791" i="2"/>
  <c r="I790" i="2"/>
  <c r="G790" i="2"/>
  <c r="H790" i="2" s="1"/>
  <c r="C790" i="2"/>
  <c r="I789" i="2"/>
  <c r="G789" i="2"/>
  <c r="H789" i="2" s="1"/>
  <c r="C789" i="2"/>
  <c r="I788" i="2"/>
  <c r="G788" i="2"/>
  <c r="H788" i="2" s="1"/>
  <c r="C788" i="2"/>
  <c r="I787" i="2"/>
  <c r="G787" i="2"/>
  <c r="H787" i="2" s="1"/>
  <c r="C787" i="2"/>
  <c r="I786" i="2"/>
  <c r="G786" i="2"/>
  <c r="H786" i="2" s="1"/>
  <c r="C786" i="2"/>
  <c r="I785" i="2"/>
  <c r="G785" i="2"/>
  <c r="H785" i="2" s="1"/>
  <c r="C785" i="2"/>
  <c r="I784" i="2"/>
  <c r="G784" i="2"/>
  <c r="H784" i="2" s="1"/>
  <c r="C784" i="2"/>
  <c r="I783" i="2"/>
  <c r="G783" i="2"/>
  <c r="H783" i="2" s="1"/>
  <c r="C783" i="2"/>
  <c r="I782" i="2"/>
  <c r="G782" i="2"/>
  <c r="H782" i="2" s="1"/>
  <c r="C782" i="2"/>
  <c r="I781" i="2"/>
  <c r="G781" i="2"/>
  <c r="H781" i="2" s="1"/>
  <c r="C781" i="2"/>
  <c r="I780" i="2"/>
  <c r="G780" i="2"/>
  <c r="H780" i="2" s="1"/>
  <c r="C780" i="2"/>
  <c r="I779" i="2"/>
  <c r="G779" i="2"/>
  <c r="H779" i="2" s="1"/>
  <c r="C779" i="2"/>
  <c r="I778" i="2"/>
  <c r="G778" i="2"/>
  <c r="H778" i="2" s="1"/>
  <c r="C778" i="2"/>
  <c r="I777" i="2"/>
  <c r="G777" i="2"/>
  <c r="H777" i="2" s="1"/>
  <c r="C777" i="2"/>
  <c r="I776" i="2"/>
  <c r="G776" i="2"/>
  <c r="H776" i="2" s="1"/>
  <c r="C776" i="2"/>
  <c r="I775" i="2"/>
  <c r="G775" i="2"/>
  <c r="H775" i="2" s="1"/>
  <c r="C775" i="2"/>
  <c r="I774" i="2"/>
  <c r="G774" i="2"/>
  <c r="H774" i="2" s="1"/>
  <c r="C774" i="2"/>
  <c r="I773" i="2"/>
  <c r="G773" i="2"/>
  <c r="H773" i="2" s="1"/>
  <c r="C773" i="2"/>
  <c r="I772" i="2"/>
  <c r="G772" i="2"/>
  <c r="H772" i="2" s="1"/>
  <c r="C772" i="2"/>
  <c r="I771" i="2"/>
  <c r="G771" i="2"/>
  <c r="H771" i="2" s="1"/>
  <c r="C771" i="2"/>
  <c r="I770" i="2"/>
  <c r="G770" i="2"/>
  <c r="H770" i="2" s="1"/>
  <c r="C770" i="2"/>
  <c r="I769" i="2"/>
  <c r="G769" i="2"/>
  <c r="H769" i="2" s="1"/>
  <c r="C769" i="2"/>
  <c r="I768" i="2"/>
  <c r="G768" i="2"/>
  <c r="H768" i="2" s="1"/>
  <c r="C768" i="2"/>
  <c r="I767" i="2"/>
  <c r="G767" i="2"/>
  <c r="H767" i="2" s="1"/>
  <c r="C767" i="2"/>
  <c r="I766" i="2"/>
  <c r="G766" i="2"/>
  <c r="H766" i="2" s="1"/>
  <c r="C766" i="2"/>
  <c r="I765" i="2"/>
  <c r="G765" i="2"/>
  <c r="H765" i="2" s="1"/>
  <c r="C765" i="2"/>
  <c r="I764" i="2"/>
  <c r="G764" i="2"/>
  <c r="H764" i="2" s="1"/>
  <c r="C764" i="2"/>
  <c r="I763" i="2"/>
  <c r="G763" i="2"/>
  <c r="H763" i="2" s="1"/>
  <c r="C763" i="2"/>
  <c r="I762" i="2"/>
  <c r="G762" i="2"/>
  <c r="H762" i="2" s="1"/>
  <c r="C762" i="2"/>
  <c r="I761" i="2"/>
  <c r="G761" i="2"/>
  <c r="H761" i="2" s="1"/>
  <c r="C761" i="2"/>
  <c r="I760" i="2"/>
  <c r="G760" i="2"/>
  <c r="H760" i="2" s="1"/>
  <c r="C760" i="2"/>
  <c r="I759" i="2"/>
  <c r="G759" i="2"/>
  <c r="H759" i="2" s="1"/>
  <c r="C759" i="2"/>
  <c r="I758" i="2"/>
  <c r="G758" i="2"/>
  <c r="H758" i="2" s="1"/>
  <c r="C758" i="2"/>
  <c r="I757" i="2"/>
  <c r="G757" i="2"/>
  <c r="H757" i="2" s="1"/>
  <c r="C757" i="2"/>
  <c r="I756" i="2"/>
  <c r="G756" i="2"/>
  <c r="H756" i="2" s="1"/>
  <c r="C756" i="2"/>
  <c r="I755" i="2"/>
  <c r="G755" i="2"/>
  <c r="H755" i="2" s="1"/>
  <c r="C755" i="2"/>
  <c r="I754" i="2"/>
  <c r="G754" i="2"/>
  <c r="H754" i="2" s="1"/>
  <c r="C754" i="2"/>
  <c r="I753" i="2"/>
  <c r="G753" i="2"/>
  <c r="H753" i="2" s="1"/>
  <c r="C753" i="2"/>
  <c r="I752" i="2"/>
  <c r="G752" i="2"/>
  <c r="H752" i="2" s="1"/>
  <c r="C752" i="2"/>
  <c r="I751" i="2"/>
  <c r="G751" i="2"/>
  <c r="H751" i="2" s="1"/>
  <c r="C751" i="2"/>
  <c r="I750" i="2"/>
  <c r="G750" i="2"/>
  <c r="H750" i="2" s="1"/>
  <c r="C750" i="2"/>
  <c r="I749" i="2"/>
  <c r="G749" i="2"/>
  <c r="H749" i="2" s="1"/>
  <c r="C749" i="2"/>
  <c r="I748" i="2"/>
  <c r="G748" i="2"/>
  <c r="H748" i="2" s="1"/>
  <c r="C748" i="2"/>
  <c r="I747" i="2"/>
  <c r="G747" i="2"/>
  <c r="H747" i="2" s="1"/>
  <c r="C747" i="2"/>
  <c r="I746" i="2"/>
  <c r="G746" i="2"/>
  <c r="H746" i="2" s="1"/>
  <c r="C746" i="2"/>
  <c r="I745" i="2"/>
  <c r="G745" i="2"/>
  <c r="H745" i="2" s="1"/>
  <c r="C745" i="2"/>
  <c r="I744" i="2"/>
  <c r="G744" i="2"/>
  <c r="H744" i="2" s="1"/>
  <c r="C744" i="2"/>
  <c r="I743" i="2"/>
  <c r="G743" i="2"/>
  <c r="H743" i="2" s="1"/>
  <c r="C743" i="2"/>
  <c r="I742" i="2"/>
  <c r="G742" i="2"/>
  <c r="H742" i="2" s="1"/>
  <c r="C742" i="2"/>
  <c r="I741" i="2"/>
  <c r="G741" i="2"/>
  <c r="H741" i="2" s="1"/>
  <c r="C741" i="2"/>
  <c r="I740" i="2"/>
  <c r="G740" i="2"/>
  <c r="H740" i="2" s="1"/>
  <c r="C740" i="2"/>
  <c r="I739" i="2"/>
  <c r="G739" i="2"/>
  <c r="H739" i="2" s="1"/>
  <c r="C739" i="2"/>
  <c r="I738" i="2"/>
  <c r="G738" i="2"/>
  <c r="H738" i="2" s="1"/>
  <c r="C738" i="2"/>
  <c r="I737" i="2"/>
  <c r="G737" i="2"/>
  <c r="H737" i="2" s="1"/>
  <c r="C737" i="2"/>
  <c r="I736" i="2"/>
  <c r="G736" i="2"/>
  <c r="H736" i="2" s="1"/>
  <c r="C736" i="2"/>
  <c r="I735" i="2"/>
  <c r="G735" i="2"/>
  <c r="H735" i="2" s="1"/>
  <c r="C735" i="2"/>
  <c r="I734" i="2"/>
  <c r="G734" i="2"/>
  <c r="H734" i="2" s="1"/>
  <c r="C734" i="2"/>
  <c r="I733" i="2"/>
  <c r="G733" i="2"/>
  <c r="H733" i="2" s="1"/>
  <c r="C733" i="2"/>
  <c r="I732" i="2"/>
  <c r="G732" i="2"/>
  <c r="H732" i="2" s="1"/>
  <c r="C732" i="2"/>
  <c r="I731" i="2"/>
  <c r="G731" i="2"/>
  <c r="H731" i="2" s="1"/>
  <c r="C731" i="2"/>
  <c r="I730" i="2"/>
  <c r="G730" i="2"/>
  <c r="H730" i="2" s="1"/>
  <c r="C730" i="2"/>
  <c r="I729" i="2"/>
  <c r="G729" i="2"/>
  <c r="H729" i="2" s="1"/>
  <c r="C729" i="2"/>
  <c r="I728" i="2"/>
  <c r="G728" i="2"/>
  <c r="H728" i="2" s="1"/>
  <c r="C728" i="2"/>
  <c r="I727" i="2"/>
  <c r="G727" i="2"/>
  <c r="H727" i="2" s="1"/>
  <c r="C727" i="2"/>
  <c r="I726" i="2"/>
  <c r="G726" i="2"/>
  <c r="H726" i="2" s="1"/>
  <c r="C726" i="2"/>
  <c r="I725" i="2"/>
  <c r="G725" i="2"/>
  <c r="H725" i="2" s="1"/>
  <c r="C725" i="2"/>
  <c r="I724" i="2"/>
  <c r="G724" i="2"/>
  <c r="H724" i="2" s="1"/>
  <c r="C724" i="2"/>
  <c r="I723" i="2"/>
  <c r="G723" i="2"/>
  <c r="H723" i="2" s="1"/>
  <c r="C723" i="2"/>
  <c r="I722" i="2"/>
  <c r="G722" i="2"/>
  <c r="H722" i="2" s="1"/>
  <c r="C722" i="2"/>
  <c r="I721" i="2"/>
  <c r="G721" i="2"/>
  <c r="H721" i="2" s="1"/>
  <c r="C721" i="2"/>
  <c r="I720" i="2"/>
  <c r="G720" i="2"/>
  <c r="H720" i="2" s="1"/>
  <c r="C720" i="2"/>
  <c r="I719" i="2"/>
  <c r="G719" i="2"/>
  <c r="H719" i="2" s="1"/>
  <c r="C719" i="2"/>
  <c r="I718" i="2"/>
  <c r="G718" i="2"/>
  <c r="H718" i="2" s="1"/>
  <c r="C718" i="2"/>
  <c r="I717" i="2"/>
  <c r="G717" i="2"/>
  <c r="H717" i="2" s="1"/>
  <c r="C717" i="2"/>
  <c r="I716" i="2"/>
  <c r="G716" i="2"/>
  <c r="H716" i="2" s="1"/>
  <c r="C716" i="2"/>
  <c r="I715" i="2"/>
  <c r="G715" i="2"/>
  <c r="H715" i="2" s="1"/>
  <c r="C715" i="2"/>
  <c r="I714" i="2"/>
  <c r="G714" i="2"/>
  <c r="H714" i="2" s="1"/>
  <c r="C714" i="2"/>
  <c r="I713" i="2"/>
  <c r="G713" i="2"/>
  <c r="H713" i="2" s="1"/>
  <c r="C713" i="2"/>
  <c r="I712" i="2"/>
  <c r="G712" i="2"/>
  <c r="H712" i="2" s="1"/>
  <c r="C712" i="2"/>
  <c r="I711" i="2"/>
  <c r="G711" i="2"/>
  <c r="H711" i="2" s="1"/>
  <c r="C711" i="2"/>
  <c r="I710" i="2"/>
  <c r="G710" i="2"/>
  <c r="H710" i="2" s="1"/>
  <c r="C710" i="2"/>
  <c r="I709" i="2"/>
  <c r="G709" i="2"/>
  <c r="H709" i="2" s="1"/>
  <c r="C709" i="2"/>
  <c r="I708" i="2"/>
  <c r="G708" i="2"/>
  <c r="H708" i="2" s="1"/>
  <c r="C708" i="2"/>
  <c r="I707" i="2"/>
  <c r="G707" i="2"/>
  <c r="H707" i="2" s="1"/>
  <c r="C707" i="2"/>
  <c r="I706" i="2"/>
  <c r="G706" i="2"/>
  <c r="H706" i="2" s="1"/>
  <c r="C706" i="2"/>
  <c r="I705" i="2"/>
  <c r="G705" i="2"/>
  <c r="H705" i="2" s="1"/>
  <c r="C705" i="2"/>
  <c r="I704" i="2"/>
  <c r="G704" i="2"/>
  <c r="H704" i="2" s="1"/>
  <c r="C704" i="2"/>
  <c r="I703" i="2"/>
  <c r="G703" i="2"/>
  <c r="H703" i="2" s="1"/>
  <c r="C703" i="2"/>
  <c r="I702" i="2"/>
  <c r="G702" i="2"/>
  <c r="H702" i="2" s="1"/>
  <c r="C702" i="2"/>
  <c r="I701" i="2"/>
  <c r="G701" i="2"/>
  <c r="H701" i="2" s="1"/>
  <c r="C701" i="2"/>
  <c r="I700" i="2"/>
  <c r="G700" i="2"/>
  <c r="H700" i="2" s="1"/>
  <c r="C700" i="2"/>
  <c r="I699" i="2"/>
  <c r="G699" i="2"/>
  <c r="H699" i="2" s="1"/>
  <c r="C699" i="2"/>
  <c r="I698" i="2"/>
  <c r="G698" i="2"/>
  <c r="H698" i="2" s="1"/>
  <c r="C698" i="2"/>
  <c r="I697" i="2"/>
  <c r="G697" i="2"/>
  <c r="H697" i="2" s="1"/>
  <c r="C697" i="2"/>
  <c r="I696" i="2"/>
  <c r="G696" i="2"/>
  <c r="H696" i="2" s="1"/>
  <c r="C696" i="2"/>
  <c r="I695" i="2"/>
  <c r="G695" i="2"/>
  <c r="H695" i="2" s="1"/>
  <c r="C695" i="2"/>
  <c r="I694" i="2"/>
  <c r="G694" i="2"/>
  <c r="H694" i="2" s="1"/>
  <c r="C694" i="2"/>
  <c r="I693" i="2"/>
  <c r="G693" i="2"/>
  <c r="H693" i="2" s="1"/>
  <c r="C693" i="2"/>
  <c r="I692" i="2"/>
  <c r="G692" i="2"/>
  <c r="H692" i="2" s="1"/>
  <c r="C692" i="2"/>
  <c r="I691" i="2"/>
  <c r="G691" i="2"/>
  <c r="H691" i="2" s="1"/>
  <c r="C691" i="2"/>
  <c r="I690" i="2"/>
  <c r="G690" i="2"/>
  <c r="H690" i="2" s="1"/>
  <c r="C690" i="2"/>
  <c r="I689" i="2"/>
  <c r="G689" i="2"/>
  <c r="H689" i="2" s="1"/>
  <c r="C689" i="2"/>
  <c r="I688" i="2"/>
  <c r="G688" i="2"/>
  <c r="H688" i="2" s="1"/>
  <c r="C688" i="2"/>
  <c r="I687" i="2"/>
  <c r="G687" i="2"/>
  <c r="H687" i="2" s="1"/>
  <c r="C687" i="2"/>
  <c r="I686" i="2"/>
  <c r="G686" i="2"/>
  <c r="H686" i="2" s="1"/>
  <c r="C686" i="2"/>
  <c r="I685" i="2"/>
  <c r="G685" i="2"/>
  <c r="H685" i="2" s="1"/>
  <c r="C685" i="2"/>
  <c r="I684" i="2"/>
  <c r="G684" i="2"/>
  <c r="H684" i="2" s="1"/>
  <c r="C684" i="2"/>
  <c r="I683" i="2"/>
  <c r="G683" i="2"/>
  <c r="H683" i="2" s="1"/>
  <c r="C683" i="2"/>
  <c r="I682" i="2"/>
  <c r="G682" i="2"/>
  <c r="H682" i="2" s="1"/>
  <c r="C682" i="2"/>
  <c r="I681" i="2"/>
  <c r="G681" i="2"/>
  <c r="H681" i="2" s="1"/>
  <c r="C681" i="2"/>
  <c r="I680" i="2"/>
  <c r="G680" i="2"/>
  <c r="H680" i="2" s="1"/>
  <c r="C680" i="2"/>
  <c r="I679" i="2"/>
  <c r="G679" i="2"/>
  <c r="H679" i="2" s="1"/>
  <c r="C679" i="2"/>
  <c r="I678" i="2"/>
  <c r="G678" i="2"/>
  <c r="H678" i="2" s="1"/>
  <c r="C678" i="2"/>
  <c r="I677" i="2"/>
  <c r="G677" i="2"/>
  <c r="H677" i="2" s="1"/>
  <c r="C677" i="2"/>
  <c r="I676" i="2"/>
  <c r="G676" i="2"/>
  <c r="H676" i="2" s="1"/>
  <c r="C676" i="2"/>
  <c r="I675" i="2"/>
  <c r="G675" i="2"/>
  <c r="H675" i="2" s="1"/>
  <c r="C675" i="2"/>
  <c r="I674" i="2"/>
  <c r="G674" i="2"/>
  <c r="H674" i="2" s="1"/>
  <c r="C674" i="2"/>
  <c r="I673" i="2"/>
  <c r="G673" i="2"/>
  <c r="H673" i="2" s="1"/>
  <c r="C673" i="2"/>
  <c r="I672" i="2"/>
  <c r="G672" i="2"/>
  <c r="H672" i="2" s="1"/>
  <c r="C672" i="2"/>
  <c r="I671" i="2"/>
  <c r="G671" i="2"/>
  <c r="H671" i="2" s="1"/>
  <c r="C671" i="2"/>
  <c r="I670" i="2"/>
  <c r="G670" i="2"/>
  <c r="H670" i="2" s="1"/>
  <c r="C670" i="2"/>
  <c r="I669" i="2"/>
  <c r="G669" i="2"/>
  <c r="H669" i="2" s="1"/>
  <c r="C669" i="2"/>
  <c r="I668" i="2"/>
  <c r="G668" i="2"/>
  <c r="H668" i="2" s="1"/>
  <c r="C668" i="2"/>
  <c r="I667" i="2"/>
  <c r="G667" i="2"/>
  <c r="H667" i="2" s="1"/>
  <c r="C667" i="2"/>
  <c r="I666" i="2"/>
  <c r="G666" i="2"/>
  <c r="H666" i="2" s="1"/>
  <c r="C666" i="2"/>
  <c r="I665" i="2"/>
  <c r="G665" i="2"/>
  <c r="H665" i="2" s="1"/>
  <c r="C665" i="2"/>
  <c r="I664" i="2"/>
  <c r="G664" i="2"/>
  <c r="H664" i="2" s="1"/>
  <c r="C664" i="2"/>
  <c r="I663" i="2"/>
  <c r="G663" i="2"/>
  <c r="H663" i="2" s="1"/>
  <c r="C663" i="2"/>
  <c r="I662" i="2"/>
  <c r="G662" i="2"/>
  <c r="H662" i="2" s="1"/>
  <c r="C662" i="2"/>
  <c r="I661" i="2"/>
  <c r="G661" i="2"/>
  <c r="H661" i="2" s="1"/>
  <c r="C661" i="2"/>
  <c r="I660" i="2"/>
  <c r="G660" i="2"/>
  <c r="H660" i="2" s="1"/>
  <c r="C660" i="2"/>
  <c r="I659" i="2"/>
  <c r="G659" i="2"/>
  <c r="H659" i="2" s="1"/>
  <c r="C659" i="2"/>
  <c r="I658" i="2"/>
  <c r="G658" i="2"/>
  <c r="H658" i="2" s="1"/>
  <c r="C658" i="2"/>
  <c r="I657" i="2"/>
  <c r="G657" i="2"/>
  <c r="H657" i="2" s="1"/>
  <c r="C657" i="2"/>
  <c r="I656" i="2"/>
  <c r="G656" i="2"/>
  <c r="H656" i="2" s="1"/>
  <c r="C656" i="2"/>
  <c r="I655" i="2"/>
  <c r="G655" i="2"/>
  <c r="H655" i="2" s="1"/>
  <c r="C655" i="2"/>
  <c r="I654" i="2"/>
  <c r="G654" i="2"/>
  <c r="H654" i="2" s="1"/>
  <c r="C654" i="2"/>
  <c r="I653" i="2"/>
  <c r="G653" i="2"/>
  <c r="H653" i="2" s="1"/>
  <c r="C653" i="2"/>
  <c r="I652" i="2"/>
  <c r="G652" i="2"/>
  <c r="H652" i="2" s="1"/>
  <c r="C652" i="2"/>
  <c r="I651" i="2"/>
  <c r="G651" i="2"/>
  <c r="H651" i="2" s="1"/>
  <c r="C651" i="2"/>
  <c r="I650" i="2"/>
  <c r="G650" i="2"/>
  <c r="H650" i="2" s="1"/>
  <c r="C650" i="2"/>
  <c r="I649" i="2"/>
  <c r="G649" i="2"/>
  <c r="H649" i="2" s="1"/>
  <c r="C649" i="2"/>
  <c r="I648" i="2"/>
  <c r="G648" i="2"/>
  <c r="H648" i="2" s="1"/>
  <c r="C648" i="2"/>
  <c r="I647" i="2"/>
  <c r="G647" i="2"/>
  <c r="H647" i="2" s="1"/>
  <c r="C647" i="2"/>
  <c r="I646" i="2"/>
  <c r="G646" i="2"/>
  <c r="H646" i="2" s="1"/>
  <c r="C646" i="2"/>
  <c r="I645" i="2"/>
  <c r="G645" i="2"/>
  <c r="H645" i="2" s="1"/>
  <c r="C645" i="2"/>
  <c r="I644" i="2"/>
  <c r="G644" i="2"/>
  <c r="H644" i="2" s="1"/>
  <c r="C644" i="2"/>
  <c r="I643" i="2"/>
  <c r="G643" i="2"/>
  <c r="H643" i="2" s="1"/>
  <c r="C643" i="2"/>
  <c r="I642" i="2"/>
  <c r="G642" i="2"/>
  <c r="H642" i="2" s="1"/>
  <c r="C642" i="2"/>
  <c r="I641" i="2"/>
  <c r="G641" i="2"/>
  <c r="H641" i="2" s="1"/>
  <c r="C641" i="2"/>
  <c r="I640" i="2"/>
  <c r="G640" i="2"/>
  <c r="H640" i="2" s="1"/>
  <c r="C640" i="2"/>
  <c r="I639" i="2"/>
  <c r="G639" i="2"/>
  <c r="H639" i="2" s="1"/>
  <c r="C639" i="2"/>
  <c r="I638" i="2"/>
  <c r="G638" i="2"/>
  <c r="H638" i="2" s="1"/>
  <c r="C638" i="2"/>
  <c r="I637" i="2"/>
  <c r="G637" i="2"/>
  <c r="H637" i="2" s="1"/>
  <c r="C637" i="2"/>
  <c r="I636" i="2"/>
  <c r="G636" i="2"/>
  <c r="H636" i="2" s="1"/>
  <c r="C636" i="2"/>
  <c r="I635" i="2"/>
  <c r="G635" i="2"/>
  <c r="H635" i="2" s="1"/>
  <c r="C635" i="2"/>
  <c r="I634" i="2"/>
  <c r="G634" i="2"/>
  <c r="H634" i="2" s="1"/>
  <c r="C634" i="2"/>
  <c r="I633" i="2"/>
  <c r="G633" i="2"/>
  <c r="H633" i="2" s="1"/>
  <c r="C633" i="2"/>
  <c r="I632" i="2"/>
  <c r="G632" i="2"/>
  <c r="H632" i="2" s="1"/>
  <c r="C632" i="2"/>
  <c r="I631" i="2"/>
  <c r="G631" i="2"/>
  <c r="H631" i="2" s="1"/>
  <c r="C631" i="2"/>
  <c r="I630" i="2"/>
  <c r="G630" i="2"/>
  <c r="H630" i="2" s="1"/>
  <c r="C630" i="2"/>
  <c r="I629" i="2"/>
  <c r="G629" i="2"/>
  <c r="H629" i="2" s="1"/>
  <c r="C629" i="2"/>
  <c r="I628" i="2"/>
  <c r="G628" i="2"/>
  <c r="H628" i="2" s="1"/>
  <c r="C628" i="2"/>
  <c r="I627" i="2"/>
  <c r="G627" i="2"/>
  <c r="H627" i="2" s="1"/>
  <c r="C627" i="2"/>
  <c r="I626" i="2"/>
  <c r="G626" i="2"/>
  <c r="H626" i="2" s="1"/>
  <c r="C626" i="2"/>
  <c r="I625" i="2"/>
  <c r="G625" i="2"/>
  <c r="H625" i="2" s="1"/>
  <c r="C625" i="2"/>
  <c r="I624" i="2"/>
  <c r="G624" i="2"/>
  <c r="H624" i="2" s="1"/>
  <c r="C624" i="2"/>
  <c r="I623" i="2"/>
  <c r="G623" i="2"/>
  <c r="H623" i="2" s="1"/>
  <c r="C623" i="2"/>
  <c r="I622" i="2"/>
  <c r="G622" i="2"/>
  <c r="H622" i="2" s="1"/>
  <c r="C622" i="2"/>
  <c r="I621" i="2"/>
  <c r="G621" i="2"/>
  <c r="H621" i="2" s="1"/>
  <c r="C621" i="2"/>
  <c r="I620" i="2"/>
  <c r="G620" i="2"/>
  <c r="H620" i="2" s="1"/>
  <c r="C620" i="2"/>
  <c r="I619" i="2"/>
  <c r="G619" i="2"/>
  <c r="H619" i="2" s="1"/>
  <c r="C619" i="2"/>
  <c r="I618" i="2"/>
  <c r="G618" i="2"/>
  <c r="H618" i="2" s="1"/>
  <c r="C618" i="2"/>
  <c r="I617" i="2"/>
  <c r="G617" i="2"/>
  <c r="H617" i="2" s="1"/>
  <c r="C617" i="2"/>
  <c r="I616" i="2"/>
  <c r="G616" i="2"/>
  <c r="H616" i="2" s="1"/>
  <c r="C616" i="2"/>
  <c r="I615" i="2"/>
  <c r="G615" i="2"/>
  <c r="H615" i="2" s="1"/>
  <c r="C615" i="2"/>
  <c r="I614" i="2"/>
  <c r="G614" i="2"/>
  <c r="H614" i="2" s="1"/>
  <c r="C614" i="2"/>
  <c r="I613" i="2"/>
  <c r="G613" i="2"/>
  <c r="H613" i="2" s="1"/>
  <c r="C613" i="2"/>
  <c r="I612" i="2"/>
  <c r="G612" i="2"/>
  <c r="H612" i="2" s="1"/>
  <c r="C612" i="2"/>
  <c r="I611" i="2"/>
  <c r="G611" i="2"/>
  <c r="H611" i="2" s="1"/>
  <c r="C611" i="2"/>
  <c r="I610" i="2"/>
  <c r="G610" i="2"/>
  <c r="H610" i="2" s="1"/>
  <c r="C610" i="2"/>
  <c r="I609" i="2"/>
  <c r="G609" i="2"/>
  <c r="H609" i="2" s="1"/>
  <c r="C609" i="2"/>
  <c r="I608" i="2"/>
  <c r="G608" i="2"/>
  <c r="H608" i="2" s="1"/>
  <c r="C608" i="2"/>
  <c r="I607" i="2"/>
  <c r="G607" i="2"/>
  <c r="H607" i="2" s="1"/>
  <c r="C607" i="2"/>
  <c r="I606" i="2"/>
  <c r="G606" i="2"/>
  <c r="H606" i="2" s="1"/>
  <c r="C606" i="2"/>
  <c r="I605" i="2"/>
  <c r="G605" i="2"/>
  <c r="H605" i="2" s="1"/>
  <c r="C605" i="2"/>
  <c r="I604" i="2"/>
  <c r="G604" i="2"/>
  <c r="H604" i="2" s="1"/>
  <c r="C604" i="2"/>
  <c r="I603" i="2"/>
  <c r="G603" i="2"/>
  <c r="H603" i="2" s="1"/>
  <c r="C603" i="2"/>
  <c r="I602" i="2"/>
  <c r="G602" i="2"/>
  <c r="H602" i="2" s="1"/>
  <c r="C602" i="2"/>
  <c r="I601" i="2"/>
  <c r="G601" i="2"/>
  <c r="H601" i="2" s="1"/>
  <c r="C601" i="2"/>
  <c r="I600" i="2"/>
  <c r="G600" i="2"/>
  <c r="H600" i="2" s="1"/>
  <c r="C600" i="2"/>
  <c r="I599" i="2"/>
  <c r="G599" i="2"/>
  <c r="H599" i="2" s="1"/>
  <c r="C599" i="2"/>
  <c r="I598" i="2"/>
  <c r="G598" i="2"/>
  <c r="H598" i="2" s="1"/>
  <c r="C598" i="2"/>
  <c r="I597" i="2"/>
  <c r="G597" i="2"/>
  <c r="H597" i="2" s="1"/>
  <c r="C597" i="2"/>
  <c r="I596" i="2"/>
  <c r="G596" i="2"/>
  <c r="H596" i="2" s="1"/>
  <c r="C596" i="2"/>
  <c r="I595" i="2"/>
  <c r="G595" i="2"/>
  <c r="H595" i="2" s="1"/>
  <c r="C595" i="2"/>
  <c r="I594" i="2"/>
  <c r="G594" i="2"/>
  <c r="H594" i="2" s="1"/>
  <c r="C594" i="2"/>
  <c r="I593" i="2"/>
  <c r="G593" i="2"/>
  <c r="H593" i="2" s="1"/>
  <c r="C593" i="2"/>
  <c r="I592" i="2"/>
  <c r="G592" i="2"/>
  <c r="H592" i="2" s="1"/>
  <c r="C592" i="2"/>
  <c r="I591" i="2"/>
  <c r="G591" i="2"/>
  <c r="H591" i="2" s="1"/>
  <c r="C591" i="2"/>
  <c r="I590" i="2"/>
  <c r="G590" i="2"/>
  <c r="H590" i="2" s="1"/>
  <c r="C590" i="2"/>
  <c r="I589" i="2"/>
  <c r="G589" i="2"/>
  <c r="H589" i="2" s="1"/>
  <c r="C589" i="2"/>
  <c r="I588" i="2"/>
  <c r="G588" i="2"/>
  <c r="H588" i="2" s="1"/>
  <c r="C588" i="2"/>
  <c r="I587" i="2"/>
  <c r="G587" i="2"/>
  <c r="H587" i="2" s="1"/>
  <c r="C587" i="2"/>
  <c r="I586" i="2"/>
  <c r="G586" i="2"/>
  <c r="H586" i="2" s="1"/>
  <c r="C586" i="2"/>
  <c r="I585" i="2"/>
  <c r="G585" i="2"/>
  <c r="H585" i="2" s="1"/>
  <c r="C585" i="2"/>
  <c r="I584" i="2"/>
  <c r="G584" i="2"/>
  <c r="H584" i="2" s="1"/>
  <c r="C584" i="2"/>
  <c r="I583" i="2"/>
  <c r="G583" i="2"/>
  <c r="H583" i="2" s="1"/>
  <c r="C583" i="2"/>
  <c r="I582" i="2"/>
  <c r="G582" i="2"/>
  <c r="H582" i="2" s="1"/>
  <c r="C582" i="2"/>
  <c r="I581" i="2"/>
  <c r="G581" i="2"/>
  <c r="H581" i="2" s="1"/>
  <c r="C581" i="2"/>
  <c r="I580" i="2"/>
  <c r="G580" i="2"/>
  <c r="H580" i="2" s="1"/>
  <c r="C580" i="2"/>
  <c r="I579" i="2"/>
  <c r="G579" i="2"/>
  <c r="H579" i="2" s="1"/>
  <c r="C579" i="2"/>
  <c r="I578" i="2"/>
  <c r="G578" i="2"/>
  <c r="H578" i="2" s="1"/>
  <c r="C578" i="2"/>
  <c r="I577" i="2"/>
  <c r="G577" i="2"/>
  <c r="H577" i="2" s="1"/>
  <c r="C577" i="2"/>
  <c r="I576" i="2"/>
  <c r="G576" i="2"/>
  <c r="H576" i="2" s="1"/>
  <c r="C576" i="2"/>
  <c r="I575" i="2"/>
  <c r="G575" i="2"/>
  <c r="H575" i="2" s="1"/>
  <c r="C575" i="2"/>
  <c r="I574" i="2"/>
  <c r="G574" i="2"/>
  <c r="H574" i="2" s="1"/>
  <c r="C574" i="2"/>
  <c r="I573" i="2"/>
  <c r="G573" i="2"/>
  <c r="H573" i="2" s="1"/>
  <c r="C573" i="2"/>
  <c r="I572" i="2"/>
  <c r="G572" i="2"/>
  <c r="H572" i="2" s="1"/>
  <c r="C572" i="2"/>
  <c r="I571" i="2"/>
  <c r="G571" i="2"/>
  <c r="H571" i="2" s="1"/>
  <c r="C571" i="2"/>
  <c r="I570" i="2"/>
  <c r="G570" i="2"/>
  <c r="H570" i="2" s="1"/>
  <c r="C570" i="2"/>
  <c r="I569" i="2"/>
  <c r="G569" i="2"/>
  <c r="H569" i="2" s="1"/>
  <c r="C569" i="2"/>
  <c r="I568" i="2"/>
  <c r="G568" i="2"/>
  <c r="H568" i="2" s="1"/>
  <c r="C568" i="2"/>
  <c r="I567" i="2"/>
  <c r="G567" i="2"/>
  <c r="H567" i="2" s="1"/>
  <c r="C567" i="2"/>
  <c r="I566" i="2"/>
  <c r="G566" i="2"/>
  <c r="H566" i="2" s="1"/>
  <c r="C566" i="2"/>
  <c r="I565" i="2"/>
  <c r="G565" i="2"/>
  <c r="H565" i="2" s="1"/>
  <c r="C565" i="2"/>
  <c r="I564" i="2"/>
  <c r="G564" i="2"/>
  <c r="H564" i="2" s="1"/>
  <c r="C564" i="2"/>
  <c r="I563" i="2"/>
  <c r="G563" i="2"/>
  <c r="H563" i="2" s="1"/>
  <c r="C563" i="2"/>
  <c r="I562" i="2"/>
  <c r="G562" i="2"/>
  <c r="H562" i="2" s="1"/>
  <c r="C562" i="2"/>
  <c r="I561" i="2"/>
  <c r="G561" i="2"/>
  <c r="H561" i="2" s="1"/>
  <c r="C561" i="2"/>
  <c r="I560" i="2"/>
  <c r="G560" i="2"/>
  <c r="H560" i="2" s="1"/>
  <c r="C560" i="2"/>
  <c r="I559" i="2"/>
  <c r="G559" i="2"/>
  <c r="H559" i="2" s="1"/>
  <c r="C559" i="2"/>
  <c r="I558" i="2"/>
  <c r="G558" i="2"/>
  <c r="H558" i="2" s="1"/>
  <c r="C558" i="2"/>
  <c r="I557" i="2"/>
  <c r="G557" i="2"/>
  <c r="H557" i="2" s="1"/>
  <c r="C557" i="2"/>
  <c r="I556" i="2"/>
  <c r="G556" i="2"/>
  <c r="H556" i="2" s="1"/>
  <c r="C556" i="2"/>
  <c r="I555" i="2"/>
  <c r="G555" i="2"/>
  <c r="H555" i="2" s="1"/>
  <c r="C555" i="2"/>
  <c r="I554" i="2"/>
  <c r="G554" i="2"/>
  <c r="H554" i="2" s="1"/>
  <c r="C554" i="2"/>
  <c r="I553" i="2"/>
  <c r="G553" i="2"/>
  <c r="H553" i="2" s="1"/>
  <c r="C553" i="2"/>
  <c r="I552" i="2"/>
  <c r="H552" i="2"/>
  <c r="G552" i="2"/>
  <c r="C552" i="2"/>
  <c r="I551" i="2"/>
  <c r="G551" i="2"/>
  <c r="H551" i="2" s="1"/>
  <c r="C551" i="2"/>
  <c r="I550" i="2"/>
  <c r="G550" i="2"/>
  <c r="H550" i="2" s="1"/>
  <c r="C550" i="2"/>
  <c r="I549" i="2"/>
  <c r="G549" i="2"/>
  <c r="H549" i="2" s="1"/>
  <c r="C549" i="2"/>
  <c r="I548" i="2"/>
  <c r="G548" i="2"/>
  <c r="H548" i="2" s="1"/>
  <c r="C548" i="2"/>
  <c r="I547" i="2"/>
  <c r="G547" i="2"/>
  <c r="H547" i="2" s="1"/>
  <c r="C547" i="2"/>
  <c r="I546" i="2"/>
  <c r="G546" i="2"/>
  <c r="H546" i="2" s="1"/>
  <c r="C546" i="2"/>
  <c r="I545" i="2"/>
  <c r="G545" i="2"/>
  <c r="H545" i="2" s="1"/>
  <c r="C545" i="2"/>
  <c r="I544" i="2"/>
  <c r="G544" i="2"/>
  <c r="H544" i="2" s="1"/>
  <c r="C544" i="2"/>
  <c r="I543" i="2"/>
  <c r="G543" i="2"/>
  <c r="H543" i="2" s="1"/>
  <c r="C543" i="2"/>
  <c r="I542" i="2"/>
  <c r="H542" i="2"/>
  <c r="G542" i="2"/>
  <c r="C542" i="2"/>
  <c r="I541" i="2"/>
  <c r="G541" i="2"/>
  <c r="H541" i="2" s="1"/>
  <c r="C541" i="2"/>
  <c r="I540" i="2"/>
  <c r="G540" i="2"/>
  <c r="H540" i="2" s="1"/>
  <c r="C540" i="2"/>
  <c r="I539" i="2"/>
  <c r="G539" i="2"/>
  <c r="H539" i="2" s="1"/>
  <c r="C539" i="2"/>
  <c r="I538" i="2"/>
  <c r="G538" i="2"/>
  <c r="H538" i="2" s="1"/>
  <c r="C538" i="2"/>
  <c r="I537" i="2"/>
  <c r="G537" i="2"/>
  <c r="H537" i="2" s="1"/>
  <c r="C537" i="2"/>
  <c r="I536" i="2"/>
  <c r="G536" i="2"/>
  <c r="H536" i="2" s="1"/>
  <c r="C536" i="2"/>
  <c r="I535" i="2"/>
  <c r="G535" i="2"/>
  <c r="H535" i="2" s="1"/>
  <c r="C535" i="2"/>
  <c r="I534" i="2"/>
  <c r="G534" i="2"/>
  <c r="H534" i="2" s="1"/>
  <c r="C534" i="2"/>
  <c r="I533" i="2"/>
  <c r="G533" i="2"/>
  <c r="H533" i="2" s="1"/>
  <c r="C533" i="2"/>
  <c r="I532" i="2"/>
  <c r="G532" i="2"/>
  <c r="H532" i="2" s="1"/>
  <c r="C532" i="2"/>
  <c r="I531" i="2"/>
  <c r="G531" i="2"/>
  <c r="H531" i="2" s="1"/>
  <c r="C531" i="2"/>
  <c r="I530" i="2"/>
  <c r="G530" i="2"/>
  <c r="H530" i="2" s="1"/>
  <c r="C530" i="2"/>
  <c r="I529" i="2"/>
  <c r="G529" i="2"/>
  <c r="H529" i="2" s="1"/>
  <c r="C529" i="2"/>
  <c r="I528" i="2"/>
  <c r="G528" i="2"/>
  <c r="H528" i="2" s="1"/>
  <c r="C528" i="2"/>
  <c r="I527" i="2"/>
  <c r="G527" i="2"/>
  <c r="H527" i="2" s="1"/>
  <c r="C527" i="2"/>
  <c r="I526" i="2"/>
  <c r="G526" i="2"/>
  <c r="H526" i="2" s="1"/>
  <c r="C526" i="2"/>
  <c r="I525" i="2"/>
  <c r="G525" i="2"/>
  <c r="H525" i="2" s="1"/>
  <c r="C525" i="2"/>
  <c r="I524" i="2"/>
  <c r="G524" i="2"/>
  <c r="H524" i="2" s="1"/>
  <c r="C524" i="2"/>
  <c r="I523" i="2"/>
  <c r="G523" i="2"/>
  <c r="H523" i="2" s="1"/>
  <c r="C523" i="2"/>
  <c r="I522" i="2"/>
  <c r="G522" i="2"/>
  <c r="H522" i="2" s="1"/>
  <c r="C522" i="2"/>
  <c r="I521" i="2"/>
  <c r="G521" i="2"/>
  <c r="H521" i="2" s="1"/>
  <c r="C521" i="2"/>
  <c r="I520" i="2"/>
  <c r="G520" i="2"/>
  <c r="H520" i="2" s="1"/>
  <c r="C520" i="2"/>
  <c r="I519" i="2"/>
  <c r="G519" i="2"/>
  <c r="H519" i="2" s="1"/>
  <c r="C519" i="2"/>
  <c r="I518" i="2"/>
  <c r="G518" i="2"/>
  <c r="H518" i="2" s="1"/>
  <c r="C518" i="2"/>
  <c r="I517" i="2"/>
  <c r="G517" i="2"/>
  <c r="H517" i="2" s="1"/>
  <c r="C517" i="2"/>
  <c r="I516" i="2"/>
  <c r="G516" i="2"/>
  <c r="H516" i="2" s="1"/>
  <c r="C516" i="2"/>
  <c r="I515" i="2"/>
  <c r="G515" i="2"/>
  <c r="H515" i="2" s="1"/>
  <c r="C515" i="2"/>
  <c r="I514" i="2"/>
  <c r="G514" i="2"/>
  <c r="H514" i="2" s="1"/>
  <c r="C514" i="2"/>
  <c r="I513" i="2"/>
  <c r="G513" i="2"/>
  <c r="H513" i="2" s="1"/>
  <c r="C513" i="2"/>
  <c r="I512" i="2"/>
  <c r="G512" i="2"/>
  <c r="H512" i="2" s="1"/>
  <c r="C512" i="2"/>
  <c r="I511" i="2"/>
  <c r="G511" i="2"/>
  <c r="H511" i="2" s="1"/>
  <c r="C511" i="2"/>
  <c r="I510" i="2"/>
  <c r="G510" i="2"/>
  <c r="H510" i="2" s="1"/>
  <c r="C510" i="2"/>
  <c r="I509" i="2"/>
  <c r="G509" i="2"/>
  <c r="H509" i="2" s="1"/>
  <c r="C509" i="2"/>
  <c r="I508" i="2"/>
  <c r="G508" i="2"/>
  <c r="H508" i="2" s="1"/>
  <c r="C508" i="2"/>
  <c r="I507" i="2"/>
  <c r="G507" i="2"/>
  <c r="H507" i="2" s="1"/>
  <c r="C507" i="2"/>
  <c r="I506" i="2"/>
  <c r="G506" i="2"/>
  <c r="H506" i="2" s="1"/>
  <c r="C506" i="2"/>
  <c r="I505" i="2"/>
  <c r="G505" i="2"/>
  <c r="H505" i="2" s="1"/>
  <c r="C505" i="2"/>
  <c r="I504" i="2"/>
  <c r="G504" i="2"/>
  <c r="H504" i="2" s="1"/>
  <c r="C504" i="2"/>
  <c r="I503" i="2"/>
  <c r="G503" i="2"/>
  <c r="H503" i="2" s="1"/>
  <c r="C503" i="2"/>
  <c r="I502" i="2"/>
  <c r="G502" i="2"/>
  <c r="H502" i="2" s="1"/>
  <c r="C502" i="2"/>
  <c r="I501" i="2"/>
  <c r="G501" i="2"/>
  <c r="H501" i="2" s="1"/>
  <c r="C501" i="2"/>
  <c r="I500" i="2"/>
  <c r="G500" i="2"/>
  <c r="H500" i="2" s="1"/>
  <c r="C500" i="2"/>
  <c r="I499" i="2"/>
  <c r="G499" i="2"/>
  <c r="H499" i="2" s="1"/>
  <c r="C499" i="2"/>
  <c r="I498" i="2"/>
  <c r="G498" i="2"/>
  <c r="H498" i="2" s="1"/>
  <c r="C498" i="2"/>
  <c r="I497" i="2"/>
  <c r="G497" i="2"/>
  <c r="H497" i="2" s="1"/>
  <c r="C497" i="2"/>
  <c r="I496" i="2"/>
  <c r="G496" i="2"/>
  <c r="H496" i="2" s="1"/>
  <c r="C496" i="2"/>
  <c r="I495" i="2"/>
  <c r="G495" i="2"/>
  <c r="H495" i="2" s="1"/>
  <c r="C495" i="2"/>
  <c r="I494" i="2"/>
  <c r="G494" i="2"/>
  <c r="H494" i="2" s="1"/>
  <c r="C494" i="2"/>
  <c r="I493" i="2"/>
  <c r="G493" i="2"/>
  <c r="H493" i="2" s="1"/>
  <c r="C493" i="2"/>
  <c r="I492" i="2"/>
  <c r="G492" i="2"/>
  <c r="H492" i="2" s="1"/>
  <c r="C492" i="2"/>
  <c r="I491" i="2"/>
  <c r="G491" i="2"/>
  <c r="H491" i="2" s="1"/>
  <c r="C491" i="2"/>
  <c r="I490" i="2"/>
  <c r="G490" i="2"/>
  <c r="H490" i="2" s="1"/>
  <c r="C490" i="2"/>
  <c r="I489" i="2"/>
  <c r="G489" i="2"/>
  <c r="H489" i="2" s="1"/>
  <c r="C489" i="2"/>
  <c r="I488" i="2"/>
  <c r="G488" i="2"/>
  <c r="H488" i="2" s="1"/>
  <c r="C488" i="2"/>
  <c r="I487" i="2"/>
  <c r="G487" i="2"/>
  <c r="H487" i="2" s="1"/>
  <c r="C487" i="2"/>
  <c r="I486" i="2"/>
  <c r="G486" i="2"/>
  <c r="H486" i="2" s="1"/>
  <c r="C486" i="2"/>
  <c r="I485" i="2"/>
  <c r="G485" i="2"/>
  <c r="H485" i="2" s="1"/>
  <c r="C485" i="2"/>
  <c r="I484" i="2"/>
  <c r="G484" i="2"/>
  <c r="H484" i="2" s="1"/>
  <c r="C484" i="2"/>
  <c r="I483" i="2"/>
  <c r="G483" i="2"/>
  <c r="H483" i="2" s="1"/>
  <c r="C483" i="2"/>
  <c r="I482" i="2"/>
  <c r="G482" i="2"/>
  <c r="H482" i="2" s="1"/>
  <c r="C482" i="2"/>
  <c r="I481" i="2"/>
  <c r="G481" i="2"/>
  <c r="H481" i="2" s="1"/>
  <c r="C481" i="2"/>
  <c r="I480" i="2"/>
  <c r="G480" i="2"/>
  <c r="H480" i="2" s="1"/>
  <c r="C480" i="2"/>
  <c r="I479" i="2"/>
  <c r="G479" i="2"/>
  <c r="H479" i="2" s="1"/>
  <c r="C479" i="2"/>
  <c r="I478" i="2"/>
  <c r="G478" i="2"/>
  <c r="H478" i="2" s="1"/>
  <c r="C478" i="2"/>
  <c r="I477" i="2"/>
  <c r="G477" i="2"/>
  <c r="H477" i="2" s="1"/>
  <c r="C477" i="2"/>
  <c r="I476" i="2"/>
  <c r="G476" i="2"/>
  <c r="H476" i="2" s="1"/>
  <c r="C476" i="2"/>
  <c r="I475" i="2"/>
  <c r="G475" i="2"/>
  <c r="H475" i="2" s="1"/>
  <c r="C475" i="2"/>
  <c r="I474" i="2"/>
  <c r="G474" i="2"/>
  <c r="H474" i="2" s="1"/>
  <c r="C474" i="2"/>
  <c r="I473" i="2"/>
  <c r="G473" i="2"/>
  <c r="H473" i="2" s="1"/>
  <c r="C473" i="2"/>
  <c r="I472" i="2"/>
  <c r="G472" i="2"/>
  <c r="H472" i="2" s="1"/>
  <c r="C472" i="2"/>
  <c r="I471" i="2"/>
  <c r="G471" i="2"/>
  <c r="H471" i="2" s="1"/>
  <c r="C471" i="2"/>
  <c r="I470" i="2"/>
  <c r="G470" i="2"/>
  <c r="H470" i="2" s="1"/>
  <c r="C470" i="2"/>
  <c r="I469" i="2"/>
  <c r="G469" i="2"/>
  <c r="H469" i="2" s="1"/>
  <c r="C469" i="2"/>
  <c r="I468" i="2"/>
  <c r="G468" i="2"/>
  <c r="H468" i="2" s="1"/>
  <c r="C468" i="2"/>
  <c r="I467" i="2"/>
  <c r="G467" i="2"/>
  <c r="H467" i="2" s="1"/>
  <c r="C467" i="2"/>
  <c r="I466" i="2"/>
  <c r="G466" i="2"/>
  <c r="H466" i="2" s="1"/>
  <c r="C466" i="2"/>
  <c r="I465" i="2"/>
  <c r="G465" i="2"/>
  <c r="H465" i="2" s="1"/>
  <c r="C465" i="2"/>
  <c r="I464" i="2"/>
  <c r="G464" i="2"/>
  <c r="H464" i="2" s="1"/>
  <c r="C464" i="2"/>
  <c r="I463" i="2"/>
  <c r="G463" i="2"/>
  <c r="H463" i="2" s="1"/>
  <c r="C463" i="2"/>
  <c r="I462" i="2"/>
  <c r="G462" i="2"/>
  <c r="H462" i="2" s="1"/>
  <c r="C462" i="2"/>
  <c r="I461" i="2"/>
  <c r="G461" i="2"/>
  <c r="H461" i="2" s="1"/>
  <c r="C461" i="2"/>
  <c r="I460" i="2"/>
  <c r="G460" i="2"/>
  <c r="H460" i="2" s="1"/>
  <c r="C460" i="2"/>
  <c r="I459" i="2"/>
  <c r="G459" i="2"/>
  <c r="H459" i="2" s="1"/>
  <c r="C459" i="2"/>
  <c r="I458" i="2"/>
  <c r="G458" i="2"/>
  <c r="H458" i="2" s="1"/>
  <c r="C458" i="2"/>
  <c r="I457" i="2"/>
  <c r="G457" i="2"/>
  <c r="H457" i="2" s="1"/>
  <c r="C457" i="2"/>
  <c r="I456" i="2"/>
  <c r="G456" i="2"/>
  <c r="H456" i="2" s="1"/>
  <c r="C456" i="2"/>
  <c r="I455" i="2"/>
  <c r="G455" i="2"/>
  <c r="H455" i="2" s="1"/>
  <c r="C455" i="2"/>
  <c r="I454" i="2"/>
  <c r="G454" i="2"/>
  <c r="H454" i="2" s="1"/>
  <c r="C454" i="2"/>
  <c r="I453" i="2"/>
  <c r="G453" i="2"/>
  <c r="H453" i="2" s="1"/>
  <c r="C453" i="2"/>
  <c r="I452" i="2"/>
  <c r="G452" i="2"/>
  <c r="H452" i="2" s="1"/>
  <c r="C452" i="2"/>
  <c r="I451" i="2"/>
  <c r="G451" i="2"/>
  <c r="H451" i="2" s="1"/>
  <c r="C451" i="2"/>
  <c r="I450" i="2"/>
  <c r="G450" i="2"/>
  <c r="H450" i="2" s="1"/>
  <c r="C450" i="2"/>
  <c r="I449" i="2"/>
  <c r="G449" i="2"/>
  <c r="H449" i="2" s="1"/>
  <c r="C449" i="2"/>
  <c r="I448" i="2"/>
  <c r="G448" i="2"/>
  <c r="H448" i="2" s="1"/>
  <c r="C448" i="2"/>
  <c r="I447" i="2"/>
  <c r="G447" i="2"/>
  <c r="H447" i="2" s="1"/>
  <c r="C447" i="2"/>
  <c r="I446" i="2"/>
  <c r="G446" i="2"/>
  <c r="H446" i="2" s="1"/>
  <c r="C446" i="2"/>
  <c r="I445" i="2"/>
  <c r="G445" i="2"/>
  <c r="H445" i="2" s="1"/>
  <c r="C445" i="2"/>
  <c r="I444" i="2"/>
  <c r="G444" i="2"/>
  <c r="H444" i="2" s="1"/>
  <c r="C444" i="2"/>
  <c r="I443" i="2"/>
  <c r="G443" i="2"/>
  <c r="H443" i="2" s="1"/>
  <c r="C443" i="2"/>
  <c r="I442" i="2"/>
  <c r="G442" i="2"/>
  <c r="H442" i="2" s="1"/>
  <c r="C442" i="2"/>
  <c r="I441" i="2"/>
  <c r="G441" i="2"/>
  <c r="H441" i="2" s="1"/>
  <c r="C441" i="2"/>
  <c r="I440" i="2"/>
  <c r="G440" i="2"/>
  <c r="H440" i="2" s="1"/>
  <c r="C440" i="2"/>
  <c r="I439" i="2"/>
  <c r="G439" i="2"/>
  <c r="H439" i="2" s="1"/>
  <c r="C439" i="2"/>
  <c r="I438" i="2"/>
  <c r="G438" i="2"/>
  <c r="H438" i="2" s="1"/>
  <c r="C438" i="2"/>
  <c r="I437" i="2"/>
  <c r="G437" i="2"/>
  <c r="H437" i="2" s="1"/>
  <c r="C437" i="2"/>
  <c r="I436" i="2"/>
  <c r="G436" i="2"/>
  <c r="H436" i="2" s="1"/>
  <c r="C436" i="2"/>
  <c r="I435" i="2"/>
  <c r="G435" i="2"/>
  <c r="H435" i="2" s="1"/>
  <c r="C435" i="2"/>
  <c r="I434" i="2"/>
  <c r="G434" i="2"/>
  <c r="H434" i="2" s="1"/>
  <c r="C434" i="2"/>
  <c r="I433" i="2"/>
  <c r="G433" i="2"/>
  <c r="H433" i="2" s="1"/>
  <c r="C433" i="2"/>
  <c r="I432" i="2"/>
  <c r="G432" i="2"/>
  <c r="H432" i="2" s="1"/>
  <c r="C432" i="2"/>
  <c r="I431" i="2"/>
  <c r="G431" i="2"/>
  <c r="H431" i="2" s="1"/>
  <c r="C431" i="2"/>
  <c r="I430" i="2"/>
  <c r="G430" i="2"/>
  <c r="H430" i="2" s="1"/>
  <c r="C430" i="2"/>
  <c r="I429" i="2"/>
  <c r="G429" i="2"/>
  <c r="H429" i="2" s="1"/>
  <c r="C429" i="2"/>
  <c r="I428" i="2"/>
  <c r="G428" i="2"/>
  <c r="H428" i="2" s="1"/>
  <c r="C428" i="2"/>
  <c r="I427" i="2"/>
  <c r="G427" i="2"/>
  <c r="H427" i="2" s="1"/>
  <c r="C427" i="2"/>
  <c r="I426" i="2"/>
  <c r="G426" i="2"/>
  <c r="H426" i="2" s="1"/>
  <c r="C426" i="2"/>
  <c r="I425" i="2"/>
  <c r="G425" i="2"/>
  <c r="H425" i="2" s="1"/>
  <c r="C425" i="2"/>
  <c r="I424" i="2"/>
  <c r="G424" i="2"/>
  <c r="H424" i="2" s="1"/>
  <c r="C424" i="2"/>
  <c r="I423" i="2"/>
  <c r="G423" i="2"/>
  <c r="H423" i="2" s="1"/>
  <c r="C423" i="2"/>
  <c r="I422" i="2"/>
  <c r="G422" i="2"/>
  <c r="H422" i="2" s="1"/>
  <c r="C422" i="2"/>
  <c r="I421" i="2"/>
  <c r="G421" i="2"/>
  <c r="H421" i="2" s="1"/>
  <c r="C421" i="2"/>
  <c r="I420" i="2"/>
  <c r="G420" i="2"/>
  <c r="H420" i="2" s="1"/>
  <c r="C420" i="2"/>
  <c r="I419" i="2"/>
  <c r="G419" i="2"/>
  <c r="H419" i="2" s="1"/>
  <c r="C419" i="2"/>
  <c r="I418" i="2"/>
  <c r="G418" i="2"/>
  <c r="H418" i="2" s="1"/>
  <c r="C418" i="2"/>
  <c r="I417" i="2"/>
  <c r="G417" i="2"/>
  <c r="H417" i="2" s="1"/>
  <c r="C417" i="2"/>
  <c r="I416" i="2"/>
  <c r="G416" i="2"/>
  <c r="H416" i="2" s="1"/>
  <c r="C416" i="2"/>
  <c r="I415" i="2"/>
  <c r="G415" i="2"/>
  <c r="H415" i="2" s="1"/>
  <c r="C415" i="2"/>
  <c r="I414" i="2"/>
  <c r="G414" i="2"/>
  <c r="H414" i="2" s="1"/>
  <c r="C414" i="2"/>
  <c r="I413" i="2"/>
  <c r="G413" i="2"/>
  <c r="H413" i="2" s="1"/>
  <c r="C413" i="2"/>
  <c r="I412" i="2"/>
  <c r="G412" i="2"/>
  <c r="H412" i="2" s="1"/>
  <c r="C412" i="2"/>
  <c r="I411" i="2"/>
  <c r="G411" i="2"/>
  <c r="H411" i="2" s="1"/>
  <c r="C411" i="2"/>
  <c r="I410" i="2"/>
  <c r="G410" i="2"/>
  <c r="H410" i="2" s="1"/>
  <c r="C410" i="2"/>
  <c r="I409" i="2"/>
  <c r="G409" i="2"/>
  <c r="H409" i="2" s="1"/>
  <c r="C409" i="2"/>
  <c r="I408" i="2"/>
  <c r="G408" i="2"/>
  <c r="H408" i="2" s="1"/>
  <c r="C408" i="2"/>
  <c r="I407" i="2"/>
  <c r="G407" i="2"/>
  <c r="H407" i="2" s="1"/>
  <c r="C407" i="2"/>
  <c r="I406" i="2"/>
  <c r="G406" i="2"/>
  <c r="H406" i="2" s="1"/>
  <c r="C406" i="2"/>
  <c r="I405" i="2"/>
  <c r="G405" i="2"/>
  <c r="H405" i="2" s="1"/>
  <c r="C405" i="2"/>
  <c r="I404" i="2"/>
  <c r="G404" i="2"/>
  <c r="H404" i="2" s="1"/>
  <c r="C404" i="2"/>
  <c r="I403" i="2"/>
  <c r="G403" i="2"/>
  <c r="H403" i="2" s="1"/>
  <c r="C403" i="2"/>
  <c r="I402" i="2"/>
  <c r="G402" i="2"/>
  <c r="H402" i="2" s="1"/>
  <c r="C402" i="2"/>
  <c r="I401" i="2"/>
  <c r="G401" i="2"/>
  <c r="H401" i="2" s="1"/>
  <c r="C401" i="2"/>
  <c r="I400" i="2"/>
  <c r="G400" i="2"/>
  <c r="H400" i="2" s="1"/>
  <c r="C400" i="2"/>
  <c r="I399" i="2"/>
  <c r="G399" i="2"/>
  <c r="H399" i="2" s="1"/>
  <c r="C399" i="2"/>
  <c r="I398" i="2"/>
  <c r="G398" i="2"/>
  <c r="H398" i="2" s="1"/>
  <c r="C398" i="2"/>
  <c r="I397" i="2"/>
  <c r="G397" i="2"/>
  <c r="H397" i="2" s="1"/>
  <c r="C397" i="2"/>
  <c r="I396" i="2"/>
  <c r="G396" i="2"/>
  <c r="H396" i="2" s="1"/>
  <c r="C396" i="2"/>
  <c r="I395" i="2"/>
  <c r="G395" i="2"/>
  <c r="H395" i="2" s="1"/>
  <c r="C395" i="2"/>
  <c r="I394" i="2"/>
  <c r="G394" i="2"/>
  <c r="H394" i="2" s="1"/>
  <c r="C394" i="2"/>
  <c r="I393" i="2"/>
  <c r="G393" i="2"/>
  <c r="H393" i="2" s="1"/>
  <c r="C393" i="2"/>
  <c r="I392" i="2"/>
  <c r="G392" i="2"/>
  <c r="H392" i="2" s="1"/>
  <c r="C392" i="2"/>
  <c r="I391" i="2"/>
  <c r="G391" i="2"/>
  <c r="H391" i="2" s="1"/>
  <c r="C391" i="2"/>
  <c r="I390" i="2"/>
  <c r="G390" i="2"/>
  <c r="H390" i="2" s="1"/>
  <c r="C390" i="2"/>
  <c r="I389" i="2"/>
  <c r="G389" i="2"/>
  <c r="H389" i="2" s="1"/>
  <c r="C389" i="2"/>
  <c r="I388" i="2"/>
  <c r="G388" i="2"/>
  <c r="H388" i="2" s="1"/>
  <c r="C388" i="2"/>
  <c r="I387" i="2"/>
  <c r="G387" i="2"/>
  <c r="H387" i="2" s="1"/>
  <c r="C387" i="2"/>
  <c r="I386" i="2"/>
  <c r="G386" i="2"/>
  <c r="H386" i="2" s="1"/>
  <c r="C386" i="2"/>
  <c r="I385" i="2"/>
  <c r="G385" i="2"/>
  <c r="H385" i="2" s="1"/>
  <c r="C385" i="2"/>
  <c r="I384" i="2"/>
  <c r="G384" i="2"/>
  <c r="H384" i="2" s="1"/>
  <c r="C384" i="2"/>
  <c r="I383" i="2"/>
  <c r="G383" i="2"/>
  <c r="H383" i="2" s="1"/>
  <c r="C383" i="2"/>
  <c r="I382" i="2"/>
  <c r="G382" i="2"/>
  <c r="H382" i="2" s="1"/>
  <c r="C382" i="2"/>
  <c r="I381" i="2"/>
  <c r="G381" i="2"/>
  <c r="H381" i="2" s="1"/>
  <c r="C381" i="2"/>
  <c r="I380" i="2"/>
  <c r="G380" i="2"/>
  <c r="H380" i="2" s="1"/>
  <c r="C380" i="2"/>
  <c r="I379" i="2"/>
  <c r="G379" i="2"/>
  <c r="H379" i="2" s="1"/>
  <c r="C379" i="2"/>
  <c r="I378" i="2"/>
  <c r="G378" i="2"/>
  <c r="H378" i="2" s="1"/>
  <c r="C378" i="2"/>
  <c r="I377" i="2"/>
  <c r="G377" i="2"/>
  <c r="H377" i="2" s="1"/>
  <c r="C377" i="2"/>
  <c r="I376" i="2"/>
  <c r="G376" i="2"/>
  <c r="H376" i="2" s="1"/>
  <c r="C376" i="2"/>
  <c r="I375" i="2"/>
  <c r="G375" i="2"/>
  <c r="H375" i="2" s="1"/>
  <c r="C375" i="2"/>
  <c r="I374" i="2"/>
  <c r="G374" i="2"/>
  <c r="H374" i="2" s="1"/>
  <c r="C374" i="2"/>
  <c r="I373" i="2"/>
  <c r="G373" i="2"/>
  <c r="H373" i="2" s="1"/>
  <c r="C373" i="2"/>
  <c r="I372" i="2"/>
  <c r="G372" i="2"/>
  <c r="H372" i="2" s="1"/>
  <c r="C372" i="2"/>
  <c r="I371" i="2"/>
  <c r="G371" i="2"/>
  <c r="H371" i="2" s="1"/>
  <c r="C371" i="2"/>
  <c r="I370" i="2"/>
  <c r="G370" i="2"/>
  <c r="H370" i="2" s="1"/>
  <c r="C370" i="2"/>
  <c r="I369" i="2"/>
  <c r="G369" i="2"/>
  <c r="H369" i="2" s="1"/>
  <c r="C369" i="2"/>
  <c r="I368" i="2"/>
  <c r="G368" i="2"/>
  <c r="H368" i="2" s="1"/>
  <c r="C368" i="2"/>
  <c r="I367" i="2"/>
  <c r="G367" i="2"/>
  <c r="H367" i="2" s="1"/>
  <c r="C367" i="2"/>
  <c r="I366" i="2"/>
  <c r="G366" i="2"/>
  <c r="H366" i="2" s="1"/>
  <c r="C366" i="2"/>
  <c r="I365" i="2"/>
  <c r="G365" i="2"/>
  <c r="H365" i="2" s="1"/>
  <c r="C365" i="2"/>
  <c r="I364" i="2"/>
  <c r="G364" i="2"/>
  <c r="H364" i="2" s="1"/>
  <c r="C364" i="2"/>
  <c r="I363" i="2"/>
  <c r="G363" i="2"/>
  <c r="H363" i="2" s="1"/>
  <c r="C363" i="2"/>
  <c r="I362" i="2"/>
  <c r="G362" i="2"/>
  <c r="H362" i="2" s="1"/>
  <c r="C362" i="2"/>
  <c r="I361" i="2"/>
  <c r="G361" i="2"/>
  <c r="H361" i="2" s="1"/>
  <c r="C361" i="2"/>
  <c r="I360" i="2"/>
  <c r="G360" i="2"/>
  <c r="H360" i="2" s="1"/>
  <c r="C360" i="2"/>
  <c r="I359" i="2"/>
  <c r="G359" i="2"/>
  <c r="H359" i="2" s="1"/>
  <c r="C359" i="2"/>
  <c r="I358" i="2"/>
  <c r="G358" i="2"/>
  <c r="H358" i="2" s="1"/>
  <c r="C358" i="2"/>
  <c r="I357" i="2"/>
  <c r="G357" i="2"/>
  <c r="H357" i="2" s="1"/>
  <c r="C357" i="2"/>
  <c r="I356" i="2"/>
  <c r="G356" i="2"/>
  <c r="H356" i="2" s="1"/>
  <c r="C356" i="2"/>
  <c r="I355" i="2"/>
  <c r="G355" i="2"/>
  <c r="H355" i="2" s="1"/>
  <c r="C355" i="2"/>
  <c r="I354" i="2"/>
  <c r="G354" i="2"/>
  <c r="H354" i="2" s="1"/>
  <c r="C354" i="2"/>
  <c r="I353" i="2"/>
  <c r="G353" i="2"/>
  <c r="H353" i="2" s="1"/>
  <c r="C353" i="2"/>
  <c r="I352" i="2"/>
  <c r="G352" i="2"/>
  <c r="H352" i="2" s="1"/>
  <c r="C352" i="2"/>
  <c r="I351" i="2"/>
  <c r="G351" i="2"/>
  <c r="H351" i="2" s="1"/>
  <c r="C351" i="2"/>
  <c r="I350" i="2"/>
  <c r="G350" i="2"/>
  <c r="H350" i="2" s="1"/>
  <c r="C350" i="2"/>
  <c r="I349" i="2"/>
  <c r="G349" i="2"/>
  <c r="H349" i="2" s="1"/>
  <c r="C349" i="2"/>
  <c r="I348" i="2"/>
  <c r="G348" i="2"/>
  <c r="H348" i="2" s="1"/>
  <c r="C348" i="2"/>
  <c r="I347" i="2"/>
  <c r="G347" i="2"/>
  <c r="H347" i="2" s="1"/>
  <c r="C347" i="2"/>
  <c r="I346" i="2"/>
  <c r="G346" i="2"/>
  <c r="H346" i="2" s="1"/>
  <c r="C346" i="2"/>
  <c r="I345" i="2"/>
  <c r="G345" i="2"/>
  <c r="H345" i="2" s="1"/>
  <c r="C345" i="2"/>
  <c r="I344" i="2"/>
  <c r="G344" i="2"/>
  <c r="H344" i="2" s="1"/>
  <c r="C344" i="2"/>
  <c r="I343" i="2"/>
  <c r="G343" i="2"/>
  <c r="H343" i="2" s="1"/>
  <c r="C343" i="2"/>
  <c r="I342" i="2"/>
  <c r="G342" i="2"/>
  <c r="H342" i="2" s="1"/>
  <c r="C342" i="2"/>
  <c r="I341" i="2"/>
  <c r="G341" i="2"/>
  <c r="H341" i="2" s="1"/>
  <c r="C341" i="2"/>
  <c r="I340" i="2"/>
  <c r="G340" i="2"/>
  <c r="H340" i="2" s="1"/>
  <c r="C340" i="2"/>
  <c r="I339" i="2"/>
  <c r="G339" i="2"/>
  <c r="H339" i="2" s="1"/>
  <c r="C339" i="2"/>
  <c r="I338" i="2"/>
  <c r="G338" i="2"/>
  <c r="H338" i="2" s="1"/>
  <c r="C338" i="2"/>
  <c r="I337" i="2"/>
  <c r="G337" i="2"/>
  <c r="H337" i="2" s="1"/>
  <c r="C337" i="2"/>
  <c r="I336" i="2"/>
  <c r="G336" i="2"/>
  <c r="H336" i="2" s="1"/>
  <c r="C336" i="2"/>
  <c r="I335" i="2"/>
  <c r="G335" i="2"/>
  <c r="H335" i="2" s="1"/>
  <c r="C335" i="2"/>
  <c r="I334" i="2"/>
  <c r="G334" i="2"/>
  <c r="H334" i="2" s="1"/>
  <c r="C334" i="2"/>
  <c r="I333" i="2"/>
  <c r="G333" i="2"/>
  <c r="H333" i="2" s="1"/>
  <c r="C333" i="2"/>
  <c r="I332" i="2"/>
  <c r="G332" i="2"/>
  <c r="H332" i="2" s="1"/>
  <c r="C332" i="2"/>
  <c r="I331" i="2"/>
  <c r="G331" i="2"/>
  <c r="H331" i="2" s="1"/>
  <c r="C331" i="2"/>
  <c r="I330" i="2"/>
  <c r="G330" i="2"/>
  <c r="H330" i="2" s="1"/>
  <c r="C330" i="2"/>
  <c r="I329" i="2"/>
  <c r="G329" i="2"/>
  <c r="H329" i="2" s="1"/>
  <c r="C329" i="2"/>
  <c r="I328" i="2"/>
  <c r="G328" i="2"/>
  <c r="H328" i="2" s="1"/>
  <c r="C328" i="2"/>
  <c r="I327" i="2"/>
  <c r="G327" i="2"/>
  <c r="H327" i="2" s="1"/>
  <c r="C327" i="2"/>
  <c r="I326" i="2"/>
  <c r="G326" i="2"/>
  <c r="H326" i="2" s="1"/>
  <c r="C326" i="2"/>
  <c r="I325" i="2"/>
  <c r="G325" i="2"/>
  <c r="H325" i="2" s="1"/>
  <c r="C325" i="2"/>
  <c r="I324" i="2"/>
  <c r="G324" i="2"/>
  <c r="H324" i="2" s="1"/>
  <c r="C324" i="2"/>
  <c r="I323" i="2"/>
  <c r="G323" i="2"/>
  <c r="H323" i="2" s="1"/>
  <c r="C323" i="2"/>
  <c r="I322" i="2"/>
  <c r="G322" i="2"/>
  <c r="H322" i="2" s="1"/>
  <c r="C322" i="2"/>
  <c r="I321" i="2"/>
  <c r="G321" i="2"/>
  <c r="H321" i="2" s="1"/>
  <c r="C321" i="2"/>
  <c r="I320" i="2"/>
  <c r="G320" i="2"/>
  <c r="H320" i="2" s="1"/>
  <c r="C320" i="2"/>
  <c r="I319" i="2"/>
  <c r="G319" i="2"/>
  <c r="H319" i="2" s="1"/>
  <c r="C319" i="2"/>
  <c r="I318" i="2"/>
  <c r="G318" i="2"/>
  <c r="H318" i="2" s="1"/>
  <c r="C318" i="2"/>
  <c r="I317" i="2"/>
  <c r="G317" i="2"/>
  <c r="H317" i="2" s="1"/>
  <c r="C317" i="2"/>
  <c r="I316" i="2"/>
  <c r="G316" i="2"/>
  <c r="H316" i="2" s="1"/>
  <c r="C316" i="2"/>
  <c r="I315" i="2"/>
  <c r="G315" i="2"/>
  <c r="H315" i="2" s="1"/>
  <c r="C315" i="2"/>
  <c r="I314" i="2"/>
  <c r="G314" i="2"/>
  <c r="H314" i="2" s="1"/>
  <c r="C314" i="2"/>
  <c r="I313" i="2"/>
  <c r="G313" i="2"/>
  <c r="H313" i="2" s="1"/>
  <c r="C313" i="2"/>
  <c r="I312" i="2"/>
  <c r="G312" i="2"/>
  <c r="H312" i="2" s="1"/>
  <c r="C312" i="2"/>
  <c r="I311" i="2"/>
  <c r="G311" i="2"/>
  <c r="H311" i="2" s="1"/>
  <c r="C311" i="2"/>
  <c r="I310" i="2"/>
  <c r="G310" i="2"/>
  <c r="H310" i="2" s="1"/>
  <c r="C310" i="2"/>
  <c r="I309" i="2"/>
  <c r="G309" i="2"/>
  <c r="H309" i="2" s="1"/>
  <c r="C309" i="2"/>
  <c r="I308" i="2"/>
  <c r="G308" i="2"/>
  <c r="H308" i="2" s="1"/>
  <c r="C308" i="2"/>
  <c r="I307" i="2"/>
  <c r="G307" i="2"/>
  <c r="H307" i="2" s="1"/>
  <c r="C307" i="2"/>
  <c r="I306" i="2"/>
  <c r="G306" i="2"/>
  <c r="H306" i="2" s="1"/>
  <c r="C306" i="2"/>
  <c r="I305" i="2"/>
  <c r="G305" i="2"/>
  <c r="H305" i="2" s="1"/>
  <c r="C305" i="2"/>
  <c r="I304" i="2"/>
  <c r="G304" i="2"/>
  <c r="H304" i="2" s="1"/>
  <c r="C304" i="2"/>
  <c r="I303" i="2"/>
  <c r="G303" i="2"/>
  <c r="H303" i="2" s="1"/>
  <c r="C303" i="2"/>
  <c r="I302" i="2"/>
  <c r="G302" i="2"/>
  <c r="H302" i="2" s="1"/>
  <c r="C302" i="2"/>
  <c r="I301" i="2"/>
  <c r="G301" i="2"/>
  <c r="H301" i="2" s="1"/>
  <c r="C301" i="2"/>
  <c r="I300" i="2"/>
  <c r="G300" i="2"/>
  <c r="H300" i="2" s="1"/>
  <c r="C300" i="2"/>
  <c r="I299" i="2"/>
  <c r="G299" i="2"/>
  <c r="H299" i="2" s="1"/>
  <c r="C299" i="2"/>
  <c r="I298" i="2"/>
  <c r="G298" i="2"/>
  <c r="H298" i="2" s="1"/>
  <c r="C298" i="2"/>
  <c r="I297" i="2"/>
  <c r="G297" i="2"/>
  <c r="H297" i="2" s="1"/>
  <c r="C297" i="2"/>
  <c r="I296" i="2"/>
  <c r="G296" i="2"/>
  <c r="H296" i="2" s="1"/>
  <c r="C296" i="2"/>
  <c r="I295" i="2"/>
  <c r="H295" i="2"/>
  <c r="G295" i="2"/>
  <c r="C295" i="2"/>
  <c r="I294" i="2"/>
  <c r="G294" i="2"/>
  <c r="H294" i="2" s="1"/>
  <c r="C294" i="2"/>
  <c r="I293" i="2"/>
  <c r="G293" i="2"/>
  <c r="H293" i="2" s="1"/>
  <c r="C293" i="2"/>
  <c r="I292" i="2"/>
  <c r="G292" i="2"/>
  <c r="H292" i="2" s="1"/>
  <c r="C292" i="2"/>
  <c r="I291" i="2"/>
  <c r="G291" i="2"/>
  <c r="H291" i="2" s="1"/>
  <c r="C291" i="2"/>
  <c r="I290" i="2"/>
  <c r="G290" i="2"/>
  <c r="H290" i="2" s="1"/>
  <c r="C290" i="2"/>
  <c r="I289" i="2"/>
  <c r="G289" i="2"/>
  <c r="H289" i="2" s="1"/>
  <c r="C289" i="2"/>
  <c r="I288" i="2"/>
  <c r="G288" i="2"/>
  <c r="H288" i="2" s="1"/>
  <c r="C288" i="2"/>
  <c r="I287" i="2"/>
  <c r="G287" i="2"/>
  <c r="H287" i="2" s="1"/>
  <c r="C287" i="2"/>
  <c r="I286" i="2"/>
  <c r="G286" i="2"/>
  <c r="H286" i="2" s="1"/>
  <c r="C286" i="2"/>
  <c r="I285" i="2"/>
  <c r="G285" i="2"/>
  <c r="H285" i="2" s="1"/>
  <c r="C285" i="2"/>
  <c r="I284" i="2"/>
  <c r="G284" i="2"/>
  <c r="H284" i="2" s="1"/>
  <c r="C284" i="2"/>
  <c r="I283" i="2"/>
  <c r="G283" i="2"/>
  <c r="H283" i="2" s="1"/>
  <c r="C283" i="2"/>
  <c r="I282" i="2"/>
  <c r="G282" i="2"/>
  <c r="H282" i="2" s="1"/>
  <c r="C282" i="2"/>
  <c r="I281" i="2"/>
  <c r="G281" i="2"/>
  <c r="H281" i="2" s="1"/>
  <c r="C281" i="2"/>
  <c r="I280" i="2"/>
  <c r="G280" i="2"/>
  <c r="H280" i="2" s="1"/>
  <c r="C280" i="2"/>
  <c r="I279" i="2"/>
  <c r="G279" i="2"/>
  <c r="H279" i="2" s="1"/>
  <c r="C279" i="2"/>
  <c r="I278" i="2"/>
  <c r="G278" i="2"/>
  <c r="H278" i="2" s="1"/>
  <c r="C278" i="2"/>
  <c r="I277" i="2"/>
  <c r="G277" i="2"/>
  <c r="H277" i="2" s="1"/>
  <c r="C277" i="2"/>
  <c r="I276" i="2"/>
  <c r="G276" i="2"/>
  <c r="H276" i="2" s="1"/>
  <c r="C276" i="2"/>
  <c r="I275" i="2"/>
  <c r="G275" i="2"/>
  <c r="H275" i="2" s="1"/>
  <c r="C275" i="2"/>
  <c r="I274" i="2"/>
  <c r="G274" i="2"/>
  <c r="H274" i="2" s="1"/>
  <c r="C274" i="2"/>
  <c r="I273" i="2"/>
  <c r="G273" i="2"/>
  <c r="H273" i="2" s="1"/>
  <c r="C273" i="2"/>
  <c r="I272" i="2"/>
  <c r="G272" i="2"/>
  <c r="H272" i="2" s="1"/>
  <c r="C272" i="2"/>
  <c r="I271" i="2"/>
  <c r="G271" i="2"/>
  <c r="H271" i="2" s="1"/>
  <c r="C271" i="2"/>
  <c r="I270" i="2"/>
  <c r="G270" i="2"/>
  <c r="H270" i="2" s="1"/>
  <c r="C270" i="2"/>
  <c r="I269" i="2"/>
  <c r="G269" i="2"/>
  <c r="H269" i="2" s="1"/>
  <c r="C269" i="2"/>
  <c r="I268" i="2"/>
  <c r="G268" i="2"/>
  <c r="H268" i="2" s="1"/>
  <c r="C268" i="2"/>
  <c r="I267" i="2"/>
  <c r="G267" i="2"/>
  <c r="H267" i="2" s="1"/>
  <c r="C267" i="2"/>
  <c r="I266" i="2"/>
  <c r="G266" i="2"/>
  <c r="H266" i="2" s="1"/>
  <c r="C266" i="2"/>
  <c r="I265" i="2"/>
  <c r="G265" i="2"/>
  <c r="H265" i="2" s="1"/>
  <c r="C265" i="2"/>
  <c r="I264" i="2"/>
  <c r="G264" i="2"/>
  <c r="H264" i="2" s="1"/>
  <c r="C264" i="2"/>
  <c r="I263" i="2"/>
  <c r="G263" i="2"/>
  <c r="H263" i="2" s="1"/>
  <c r="C263" i="2"/>
  <c r="I262" i="2"/>
  <c r="G262" i="2"/>
  <c r="H262" i="2" s="1"/>
  <c r="C262" i="2"/>
  <c r="I261" i="2"/>
  <c r="G261" i="2"/>
  <c r="H261" i="2" s="1"/>
  <c r="C261" i="2"/>
  <c r="I260" i="2"/>
  <c r="G260" i="2"/>
  <c r="H260" i="2" s="1"/>
  <c r="C260" i="2"/>
  <c r="I259" i="2"/>
  <c r="G259" i="2"/>
  <c r="H259" i="2" s="1"/>
  <c r="C259" i="2"/>
  <c r="I258" i="2"/>
  <c r="G258" i="2"/>
  <c r="H258" i="2" s="1"/>
  <c r="C258" i="2"/>
  <c r="I257" i="2"/>
  <c r="G257" i="2"/>
  <c r="H257" i="2" s="1"/>
  <c r="C257" i="2"/>
  <c r="I256" i="2"/>
  <c r="G256" i="2"/>
  <c r="H256" i="2" s="1"/>
  <c r="C256" i="2"/>
  <c r="I255" i="2"/>
  <c r="G255" i="2"/>
  <c r="H255" i="2" s="1"/>
  <c r="C255" i="2"/>
  <c r="I254" i="2"/>
  <c r="G254" i="2"/>
  <c r="H254" i="2" s="1"/>
  <c r="C254" i="2"/>
  <c r="I253" i="2"/>
  <c r="G253" i="2"/>
  <c r="H253" i="2" s="1"/>
  <c r="C253" i="2"/>
  <c r="I252" i="2"/>
  <c r="G252" i="2"/>
  <c r="H252" i="2" s="1"/>
  <c r="C252" i="2"/>
  <c r="I251" i="2"/>
  <c r="G251" i="2"/>
  <c r="H251" i="2" s="1"/>
  <c r="C251" i="2"/>
  <c r="I250" i="2"/>
  <c r="G250" i="2"/>
  <c r="H250" i="2" s="1"/>
  <c r="C250" i="2"/>
  <c r="I249" i="2"/>
  <c r="G249" i="2"/>
  <c r="H249" i="2" s="1"/>
  <c r="C249" i="2"/>
  <c r="I248" i="2"/>
  <c r="G248" i="2"/>
  <c r="H248" i="2" s="1"/>
  <c r="C248" i="2"/>
  <c r="I247" i="2"/>
  <c r="G247" i="2"/>
  <c r="H247" i="2" s="1"/>
  <c r="C247" i="2"/>
  <c r="I246" i="2"/>
  <c r="G246" i="2"/>
  <c r="H246" i="2" s="1"/>
  <c r="C246" i="2"/>
  <c r="I245" i="2"/>
  <c r="G245" i="2"/>
  <c r="H245" i="2" s="1"/>
  <c r="C245" i="2"/>
  <c r="I244" i="2"/>
  <c r="G244" i="2"/>
  <c r="H244" i="2" s="1"/>
  <c r="C244" i="2"/>
  <c r="I243" i="2"/>
  <c r="G243" i="2"/>
  <c r="H243" i="2" s="1"/>
  <c r="C243" i="2"/>
  <c r="I242" i="2"/>
  <c r="G242" i="2"/>
  <c r="H242" i="2" s="1"/>
  <c r="C242" i="2"/>
  <c r="I241" i="2"/>
  <c r="G241" i="2"/>
  <c r="H241" i="2" s="1"/>
  <c r="C241" i="2"/>
  <c r="I240" i="2"/>
  <c r="G240" i="2"/>
  <c r="H240" i="2" s="1"/>
  <c r="C240" i="2"/>
  <c r="I239" i="2"/>
  <c r="G239" i="2"/>
  <c r="H239" i="2" s="1"/>
  <c r="C239" i="2"/>
  <c r="I238" i="2"/>
  <c r="G238" i="2"/>
  <c r="H238" i="2" s="1"/>
  <c r="C238" i="2"/>
  <c r="I237" i="2"/>
  <c r="G237" i="2"/>
  <c r="H237" i="2" s="1"/>
  <c r="C237" i="2"/>
  <c r="I236" i="2"/>
  <c r="G236" i="2"/>
  <c r="H236" i="2" s="1"/>
  <c r="C236" i="2"/>
  <c r="I235" i="2"/>
  <c r="G235" i="2"/>
  <c r="H235" i="2" s="1"/>
  <c r="C235" i="2"/>
  <c r="I234" i="2"/>
  <c r="G234" i="2"/>
  <c r="H234" i="2" s="1"/>
  <c r="C234" i="2"/>
  <c r="I233" i="2"/>
  <c r="G233" i="2"/>
  <c r="H233" i="2" s="1"/>
  <c r="C233" i="2"/>
  <c r="I232" i="2"/>
  <c r="G232" i="2"/>
  <c r="H232" i="2" s="1"/>
  <c r="C232" i="2"/>
  <c r="I231" i="2"/>
  <c r="G231" i="2"/>
  <c r="H231" i="2" s="1"/>
  <c r="C231" i="2"/>
  <c r="I230" i="2"/>
  <c r="G230" i="2"/>
  <c r="H230" i="2" s="1"/>
  <c r="C230" i="2"/>
  <c r="I229" i="2"/>
  <c r="G229" i="2"/>
  <c r="H229" i="2" s="1"/>
  <c r="C229" i="2"/>
  <c r="I228" i="2"/>
  <c r="G228" i="2"/>
  <c r="H228" i="2" s="1"/>
  <c r="C228" i="2"/>
  <c r="I227" i="2"/>
  <c r="G227" i="2"/>
  <c r="H227" i="2" s="1"/>
  <c r="C227" i="2"/>
  <c r="I226" i="2"/>
  <c r="G226" i="2"/>
  <c r="H226" i="2" s="1"/>
  <c r="C226" i="2"/>
  <c r="I225" i="2"/>
  <c r="G225" i="2"/>
  <c r="H225" i="2" s="1"/>
  <c r="C225" i="2"/>
  <c r="I224" i="2"/>
  <c r="G224" i="2"/>
  <c r="H224" i="2" s="1"/>
  <c r="C224" i="2"/>
  <c r="I223" i="2"/>
  <c r="G223" i="2"/>
  <c r="H223" i="2" s="1"/>
  <c r="C223" i="2"/>
  <c r="I222" i="2"/>
  <c r="G222" i="2"/>
  <c r="H222" i="2" s="1"/>
  <c r="C222" i="2"/>
  <c r="I221" i="2"/>
  <c r="G221" i="2"/>
  <c r="H221" i="2" s="1"/>
  <c r="C221" i="2"/>
  <c r="I220" i="2"/>
  <c r="G220" i="2"/>
  <c r="H220" i="2" s="1"/>
  <c r="C220" i="2"/>
  <c r="I219" i="2"/>
  <c r="G219" i="2"/>
  <c r="H219" i="2" s="1"/>
  <c r="C219" i="2"/>
  <c r="I218" i="2"/>
  <c r="G218" i="2"/>
  <c r="H218" i="2" s="1"/>
  <c r="C218" i="2"/>
  <c r="I217" i="2"/>
  <c r="G217" i="2"/>
  <c r="H217" i="2" s="1"/>
  <c r="C217" i="2"/>
  <c r="I216" i="2"/>
  <c r="G216" i="2"/>
  <c r="H216" i="2" s="1"/>
  <c r="C216" i="2"/>
  <c r="I215" i="2"/>
  <c r="G215" i="2"/>
  <c r="H215" i="2" s="1"/>
  <c r="C215" i="2"/>
  <c r="I214" i="2"/>
  <c r="G214" i="2"/>
  <c r="H214" i="2" s="1"/>
  <c r="C214" i="2"/>
  <c r="I213" i="2"/>
  <c r="G213" i="2"/>
  <c r="H213" i="2" s="1"/>
  <c r="C213" i="2"/>
  <c r="I212" i="2"/>
  <c r="G212" i="2"/>
  <c r="H212" i="2" s="1"/>
  <c r="C212" i="2"/>
  <c r="I211" i="2"/>
  <c r="G211" i="2"/>
  <c r="H211" i="2" s="1"/>
  <c r="C211" i="2"/>
  <c r="I210" i="2"/>
  <c r="G210" i="2"/>
  <c r="H210" i="2" s="1"/>
  <c r="C210" i="2"/>
  <c r="I209" i="2"/>
  <c r="G209" i="2"/>
  <c r="H209" i="2" s="1"/>
  <c r="C209" i="2"/>
  <c r="I208" i="2"/>
  <c r="G208" i="2"/>
  <c r="H208" i="2" s="1"/>
  <c r="C208" i="2"/>
  <c r="I207" i="2"/>
  <c r="G207" i="2"/>
  <c r="H207" i="2" s="1"/>
  <c r="C207" i="2"/>
  <c r="I206" i="2"/>
  <c r="G206" i="2"/>
  <c r="H206" i="2" s="1"/>
  <c r="C206" i="2"/>
  <c r="I205" i="2"/>
  <c r="G205" i="2"/>
  <c r="H205" i="2" s="1"/>
  <c r="C205" i="2"/>
  <c r="I204" i="2"/>
  <c r="G204" i="2"/>
  <c r="H204" i="2" s="1"/>
  <c r="C204" i="2"/>
  <c r="I203" i="2"/>
  <c r="G203" i="2"/>
  <c r="H203" i="2" s="1"/>
  <c r="C203" i="2"/>
  <c r="I202" i="2"/>
  <c r="G202" i="2"/>
  <c r="H202" i="2" s="1"/>
  <c r="C202" i="2"/>
  <c r="I201" i="2"/>
  <c r="G201" i="2"/>
  <c r="H201" i="2" s="1"/>
  <c r="C201" i="2"/>
  <c r="I200" i="2"/>
  <c r="G200" i="2"/>
  <c r="H200" i="2" s="1"/>
  <c r="C200" i="2"/>
  <c r="I199" i="2"/>
  <c r="G199" i="2"/>
  <c r="H199" i="2" s="1"/>
  <c r="C199" i="2"/>
  <c r="I198" i="2"/>
  <c r="G198" i="2"/>
  <c r="H198" i="2" s="1"/>
  <c r="C198" i="2"/>
  <c r="I197" i="2"/>
  <c r="G197" i="2"/>
  <c r="H197" i="2" s="1"/>
  <c r="C197" i="2"/>
  <c r="I196" i="2"/>
  <c r="G196" i="2"/>
  <c r="H196" i="2" s="1"/>
  <c r="C196" i="2"/>
  <c r="I195" i="2"/>
  <c r="G195" i="2"/>
  <c r="H195" i="2" s="1"/>
  <c r="C195" i="2"/>
  <c r="I194" i="2"/>
  <c r="G194" i="2"/>
  <c r="H194" i="2" s="1"/>
  <c r="C194" i="2"/>
  <c r="I193" i="2"/>
  <c r="G193" i="2"/>
  <c r="H193" i="2" s="1"/>
  <c r="C193" i="2"/>
  <c r="I192" i="2"/>
  <c r="G192" i="2"/>
  <c r="H192" i="2" s="1"/>
  <c r="C192" i="2"/>
  <c r="I191" i="2"/>
  <c r="G191" i="2"/>
  <c r="H191" i="2" s="1"/>
  <c r="C191" i="2"/>
  <c r="I190" i="2"/>
  <c r="G190" i="2"/>
  <c r="H190" i="2" s="1"/>
  <c r="C190" i="2"/>
  <c r="I189" i="2"/>
  <c r="G189" i="2"/>
  <c r="H189" i="2" s="1"/>
  <c r="C189" i="2"/>
  <c r="I188" i="2"/>
  <c r="G188" i="2"/>
  <c r="H188" i="2" s="1"/>
  <c r="C188" i="2"/>
  <c r="I187" i="2"/>
  <c r="G187" i="2"/>
  <c r="H187" i="2" s="1"/>
  <c r="C187" i="2"/>
  <c r="I186" i="2"/>
  <c r="G186" i="2"/>
  <c r="H186" i="2" s="1"/>
  <c r="C186" i="2"/>
  <c r="I185" i="2"/>
  <c r="G185" i="2"/>
  <c r="H185" i="2" s="1"/>
  <c r="C185" i="2"/>
  <c r="I184" i="2"/>
  <c r="G184" i="2"/>
  <c r="H184" i="2" s="1"/>
  <c r="C184" i="2"/>
  <c r="I183" i="2"/>
  <c r="G183" i="2"/>
  <c r="H183" i="2" s="1"/>
  <c r="C183" i="2"/>
  <c r="I182" i="2"/>
  <c r="G182" i="2"/>
  <c r="H182" i="2" s="1"/>
  <c r="C182" i="2"/>
  <c r="I181" i="2"/>
  <c r="G181" i="2"/>
  <c r="H181" i="2" s="1"/>
  <c r="C181" i="2"/>
  <c r="I180" i="2"/>
  <c r="G180" i="2"/>
  <c r="H180" i="2" s="1"/>
  <c r="C180" i="2"/>
  <c r="I179" i="2"/>
  <c r="G179" i="2"/>
  <c r="H179" i="2" s="1"/>
  <c r="C179" i="2"/>
  <c r="I178" i="2"/>
  <c r="G178" i="2"/>
  <c r="H178" i="2" s="1"/>
  <c r="C178" i="2"/>
  <c r="I177" i="2"/>
  <c r="G177" i="2"/>
  <c r="H177" i="2" s="1"/>
  <c r="C177" i="2"/>
  <c r="I176" i="2"/>
  <c r="G176" i="2"/>
  <c r="H176" i="2" s="1"/>
  <c r="C176" i="2"/>
  <c r="I175" i="2"/>
  <c r="G175" i="2"/>
  <c r="H175" i="2" s="1"/>
  <c r="C175" i="2"/>
  <c r="I174" i="2"/>
  <c r="G174" i="2"/>
  <c r="H174" i="2" s="1"/>
  <c r="C174" i="2"/>
  <c r="I173" i="2"/>
  <c r="G173" i="2"/>
  <c r="H173" i="2" s="1"/>
  <c r="C173" i="2"/>
  <c r="I172" i="2"/>
  <c r="G172" i="2"/>
  <c r="H172" i="2" s="1"/>
  <c r="C172" i="2"/>
  <c r="I171" i="2"/>
  <c r="G171" i="2"/>
  <c r="H171" i="2" s="1"/>
  <c r="C171" i="2"/>
  <c r="I170" i="2"/>
  <c r="G170" i="2"/>
  <c r="H170" i="2" s="1"/>
  <c r="C170" i="2"/>
  <c r="I169" i="2"/>
  <c r="G169" i="2"/>
  <c r="H169" i="2" s="1"/>
  <c r="C169" i="2"/>
  <c r="I168" i="2"/>
  <c r="G168" i="2"/>
  <c r="H168" i="2" s="1"/>
  <c r="C168" i="2"/>
  <c r="I167" i="2"/>
  <c r="G167" i="2"/>
  <c r="H167" i="2" s="1"/>
  <c r="C167" i="2"/>
  <c r="I166" i="2"/>
  <c r="G166" i="2"/>
  <c r="H166" i="2" s="1"/>
  <c r="C166" i="2"/>
  <c r="I165" i="2"/>
  <c r="G165" i="2"/>
  <c r="H165" i="2" s="1"/>
  <c r="C165" i="2"/>
  <c r="I164" i="2"/>
  <c r="G164" i="2"/>
  <c r="H164" i="2" s="1"/>
  <c r="C164" i="2"/>
  <c r="I163" i="2"/>
  <c r="G163" i="2"/>
  <c r="H163" i="2" s="1"/>
  <c r="C163" i="2"/>
  <c r="I162" i="2"/>
  <c r="G162" i="2"/>
  <c r="H162" i="2" s="1"/>
  <c r="C162" i="2"/>
  <c r="I161" i="2"/>
  <c r="G161" i="2"/>
  <c r="H161" i="2" s="1"/>
  <c r="C161" i="2"/>
  <c r="I160" i="2"/>
  <c r="G160" i="2"/>
  <c r="H160" i="2" s="1"/>
  <c r="C160" i="2"/>
  <c r="I159" i="2"/>
  <c r="G159" i="2"/>
  <c r="H159" i="2" s="1"/>
  <c r="C159" i="2"/>
  <c r="I158" i="2"/>
  <c r="G158" i="2"/>
  <c r="H158" i="2" s="1"/>
  <c r="C158" i="2"/>
  <c r="I157" i="2"/>
  <c r="G157" i="2"/>
  <c r="H157" i="2" s="1"/>
  <c r="C157" i="2"/>
  <c r="I156" i="2"/>
  <c r="G156" i="2"/>
  <c r="H156" i="2" s="1"/>
  <c r="C156" i="2"/>
  <c r="I155" i="2"/>
  <c r="G155" i="2"/>
  <c r="H155" i="2" s="1"/>
  <c r="C155" i="2"/>
  <c r="I154" i="2"/>
  <c r="G154" i="2"/>
  <c r="H154" i="2" s="1"/>
  <c r="C154" i="2"/>
  <c r="I153" i="2"/>
  <c r="G153" i="2"/>
  <c r="H153" i="2" s="1"/>
  <c r="C153" i="2"/>
  <c r="I152" i="2"/>
  <c r="G152" i="2"/>
  <c r="H152" i="2" s="1"/>
  <c r="C152" i="2"/>
  <c r="I151" i="2"/>
  <c r="G151" i="2"/>
  <c r="H151" i="2" s="1"/>
  <c r="C151" i="2"/>
  <c r="I150" i="2"/>
  <c r="G150" i="2"/>
  <c r="H150" i="2" s="1"/>
  <c r="C150" i="2"/>
  <c r="I149" i="2"/>
  <c r="G149" i="2"/>
  <c r="H149" i="2" s="1"/>
  <c r="C149" i="2"/>
  <c r="I148" i="2"/>
  <c r="G148" i="2"/>
  <c r="H148" i="2" s="1"/>
  <c r="C148" i="2"/>
  <c r="I147" i="2"/>
  <c r="G147" i="2"/>
  <c r="H147" i="2" s="1"/>
  <c r="C147" i="2"/>
  <c r="I146" i="2"/>
  <c r="G146" i="2"/>
  <c r="H146" i="2" s="1"/>
  <c r="C146" i="2"/>
  <c r="I145" i="2"/>
  <c r="G145" i="2"/>
  <c r="H145" i="2" s="1"/>
  <c r="C145" i="2"/>
  <c r="I144" i="2"/>
  <c r="G144" i="2"/>
  <c r="H144" i="2" s="1"/>
  <c r="C144" i="2"/>
  <c r="I143" i="2"/>
  <c r="G143" i="2"/>
  <c r="H143" i="2" s="1"/>
  <c r="C143" i="2"/>
  <c r="I142" i="2"/>
  <c r="G142" i="2"/>
  <c r="H142" i="2" s="1"/>
  <c r="C142" i="2"/>
  <c r="I141" i="2"/>
  <c r="G141" i="2"/>
  <c r="H141" i="2" s="1"/>
  <c r="C141" i="2"/>
  <c r="I140" i="2"/>
  <c r="G140" i="2"/>
  <c r="H140" i="2" s="1"/>
  <c r="C140" i="2"/>
  <c r="I139" i="2"/>
  <c r="G139" i="2"/>
  <c r="H139" i="2" s="1"/>
  <c r="C139" i="2"/>
  <c r="I138" i="2"/>
  <c r="G138" i="2"/>
  <c r="H138" i="2" s="1"/>
  <c r="C138" i="2"/>
  <c r="I137" i="2"/>
  <c r="G137" i="2"/>
  <c r="H137" i="2" s="1"/>
  <c r="C137" i="2"/>
  <c r="I136" i="2"/>
  <c r="G136" i="2"/>
  <c r="H136" i="2" s="1"/>
  <c r="C136" i="2"/>
  <c r="I135" i="2"/>
  <c r="G135" i="2"/>
  <c r="H135" i="2" s="1"/>
  <c r="C135" i="2"/>
  <c r="I134" i="2"/>
  <c r="G134" i="2"/>
  <c r="H134" i="2" s="1"/>
  <c r="C134" i="2"/>
  <c r="I133" i="2"/>
  <c r="G133" i="2"/>
  <c r="H133" i="2" s="1"/>
  <c r="C133" i="2"/>
  <c r="I132" i="2"/>
  <c r="G132" i="2"/>
  <c r="H132" i="2" s="1"/>
  <c r="C132" i="2"/>
  <c r="I131" i="2"/>
  <c r="G131" i="2"/>
  <c r="H131" i="2" s="1"/>
  <c r="C131" i="2"/>
  <c r="I130" i="2"/>
  <c r="G130" i="2"/>
  <c r="H130" i="2" s="1"/>
  <c r="C130" i="2"/>
  <c r="I129" i="2"/>
  <c r="G129" i="2"/>
  <c r="H129" i="2" s="1"/>
  <c r="C129" i="2"/>
  <c r="I128" i="2"/>
  <c r="G128" i="2"/>
  <c r="H128" i="2" s="1"/>
  <c r="C128" i="2"/>
  <c r="I127" i="2"/>
  <c r="G127" i="2"/>
  <c r="H127" i="2" s="1"/>
  <c r="C127" i="2"/>
  <c r="I126" i="2"/>
  <c r="G126" i="2"/>
  <c r="H126" i="2" s="1"/>
  <c r="C126" i="2"/>
  <c r="I125" i="2"/>
  <c r="G125" i="2"/>
  <c r="H125" i="2" s="1"/>
  <c r="C125" i="2"/>
  <c r="I124" i="2"/>
  <c r="G124" i="2"/>
  <c r="H124" i="2" s="1"/>
  <c r="C124" i="2"/>
  <c r="I123" i="2"/>
  <c r="G123" i="2"/>
  <c r="H123" i="2" s="1"/>
  <c r="C123" i="2"/>
  <c r="I122" i="2"/>
  <c r="G122" i="2"/>
  <c r="H122" i="2" s="1"/>
  <c r="C122" i="2"/>
  <c r="I121" i="2"/>
  <c r="G121" i="2"/>
  <c r="H121" i="2" s="1"/>
  <c r="C121" i="2"/>
  <c r="I120" i="2"/>
  <c r="G120" i="2"/>
  <c r="H120" i="2" s="1"/>
  <c r="C120" i="2"/>
  <c r="I119" i="2"/>
  <c r="G119" i="2"/>
  <c r="H119" i="2" s="1"/>
  <c r="C119" i="2"/>
  <c r="I118" i="2"/>
  <c r="G118" i="2"/>
  <c r="H118" i="2" s="1"/>
  <c r="C118" i="2"/>
  <c r="I117" i="2"/>
  <c r="G117" i="2"/>
  <c r="H117" i="2" s="1"/>
  <c r="C117" i="2"/>
  <c r="I116" i="2"/>
  <c r="G116" i="2"/>
  <c r="H116" i="2" s="1"/>
  <c r="C116" i="2"/>
  <c r="I115" i="2"/>
  <c r="G115" i="2"/>
  <c r="H115" i="2" s="1"/>
  <c r="C115" i="2"/>
  <c r="I114" i="2"/>
  <c r="G114" i="2"/>
  <c r="H114" i="2" s="1"/>
  <c r="C114" i="2"/>
  <c r="I113" i="2"/>
  <c r="G113" i="2"/>
  <c r="H113" i="2" s="1"/>
  <c r="C113" i="2"/>
  <c r="I112" i="2"/>
  <c r="G112" i="2"/>
  <c r="H112" i="2" s="1"/>
  <c r="C112" i="2"/>
  <c r="I111" i="2"/>
  <c r="G111" i="2"/>
  <c r="H111" i="2" s="1"/>
  <c r="C111" i="2"/>
  <c r="I110" i="2"/>
  <c r="G110" i="2"/>
  <c r="H110" i="2" s="1"/>
  <c r="C110" i="2"/>
  <c r="I109" i="2"/>
  <c r="G109" i="2"/>
  <c r="H109" i="2" s="1"/>
  <c r="C109" i="2"/>
  <c r="I108" i="2"/>
  <c r="G108" i="2"/>
  <c r="H108" i="2" s="1"/>
  <c r="C108" i="2"/>
  <c r="I107" i="2"/>
  <c r="G107" i="2"/>
  <c r="H107" i="2" s="1"/>
  <c r="C107" i="2"/>
  <c r="I106" i="2"/>
  <c r="G106" i="2"/>
  <c r="H106" i="2" s="1"/>
  <c r="C106" i="2"/>
  <c r="I105" i="2"/>
  <c r="G105" i="2"/>
  <c r="H105" i="2" s="1"/>
  <c r="C105" i="2"/>
  <c r="I104" i="2"/>
  <c r="G104" i="2"/>
  <c r="H104" i="2" s="1"/>
  <c r="C104" i="2"/>
  <c r="I103" i="2"/>
  <c r="G103" i="2"/>
  <c r="H103" i="2" s="1"/>
  <c r="C103" i="2"/>
  <c r="I102" i="2"/>
  <c r="G102" i="2"/>
  <c r="H102" i="2" s="1"/>
  <c r="C102" i="2"/>
  <c r="I101" i="2"/>
  <c r="G101" i="2"/>
  <c r="H101" i="2" s="1"/>
  <c r="C101" i="2"/>
  <c r="I100" i="2"/>
  <c r="G100" i="2"/>
  <c r="H100" i="2" s="1"/>
  <c r="C100" i="2"/>
  <c r="I99" i="2"/>
  <c r="G99" i="2"/>
  <c r="H99" i="2" s="1"/>
  <c r="C99" i="2"/>
  <c r="I98" i="2"/>
  <c r="G98" i="2"/>
  <c r="H98" i="2" s="1"/>
  <c r="C98" i="2"/>
  <c r="I97" i="2"/>
  <c r="G97" i="2"/>
  <c r="H97" i="2" s="1"/>
  <c r="C97" i="2"/>
  <c r="I96" i="2"/>
  <c r="G96" i="2"/>
  <c r="H96" i="2" s="1"/>
  <c r="C96" i="2"/>
  <c r="I95" i="2"/>
  <c r="G95" i="2"/>
  <c r="H95" i="2" s="1"/>
  <c r="C95" i="2"/>
  <c r="I94" i="2"/>
  <c r="G94" i="2"/>
  <c r="H94" i="2" s="1"/>
  <c r="C94" i="2"/>
  <c r="I93" i="2"/>
  <c r="G93" i="2"/>
  <c r="H93" i="2" s="1"/>
  <c r="C93" i="2"/>
  <c r="I92" i="2"/>
  <c r="G92" i="2"/>
  <c r="H92" i="2" s="1"/>
  <c r="C92" i="2"/>
  <c r="I91" i="2"/>
  <c r="G91" i="2"/>
  <c r="H91" i="2" s="1"/>
  <c r="C91" i="2"/>
  <c r="I90" i="2"/>
  <c r="G90" i="2"/>
  <c r="H90" i="2" s="1"/>
  <c r="C90" i="2"/>
  <c r="I89" i="2"/>
  <c r="G89" i="2"/>
  <c r="H89" i="2" s="1"/>
  <c r="C89" i="2"/>
  <c r="I88" i="2"/>
  <c r="G88" i="2"/>
  <c r="H88" i="2" s="1"/>
  <c r="C88" i="2"/>
  <c r="I87" i="2"/>
  <c r="G87" i="2"/>
  <c r="H87" i="2" s="1"/>
  <c r="C87" i="2"/>
  <c r="I86" i="2"/>
  <c r="G86" i="2"/>
  <c r="H86" i="2" s="1"/>
  <c r="C86" i="2"/>
  <c r="I85" i="2"/>
  <c r="G85" i="2"/>
  <c r="H85" i="2" s="1"/>
  <c r="C85" i="2"/>
  <c r="I84" i="2"/>
  <c r="G84" i="2"/>
  <c r="H84" i="2" s="1"/>
  <c r="C84" i="2"/>
  <c r="I83" i="2"/>
  <c r="G83" i="2"/>
  <c r="H83" i="2" s="1"/>
  <c r="C83" i="2"/>
  <c r="I82" i="2"/>
  <c r="G82" i="2"/>
  <c r="H82" i="2" s="1"/>
  <c r="C82" i="2"/>
  <c r="I81" i="2"/>
  <c r="G81" i="2"/>
  <c r="H81" i="2" s="1"/>
  <c r="C81" i="2"/>
  <c r="I80" i="2"/>
  <c r="G80" i="2"/>
  <c r="H80" i="2" s="1"/>
  <c r="C80" i="2"/>
  <c r="I79" i="2"/>
  <c r="G79" i="2"/>
  <c r="H79" i="2" s="1"/>
  <c r="C79" i="2"/>
  <c r="I78" i="2"/>
  <c r="G78" i="2"/>
  <c r="H78" i="2" s="1"/>
  <c r="C78" i="2"/>
  <c r="I77" i="2"/>
  <c r="G77" i="2"/>
  <c r="H77" i="2" s="1"/>
  <c r="C77" i="2"/>
  <c r="I76" i="2"/>
  <c r="G76" i="2"/>
  <c r="H76" i="2" s="1"/>
  <c r="C76" i="2"/>
  <c r="I75" i="2"/>
  <c r="G75" i="2"/>
  <c r="H75" i="2" s="1"/>
  <c r="C75" i="2"/>
  <c r="I74" i="2"/>
  <c r="G74" i="2"/>
  <c r="H74" i="2" s="1"/>
  <c r="C74" i="2"/>
  <c r="I73" i="2"/>
  <c r="G73" i="2"/>
  <c r="H73" i="2" s="1"/>
  <c r="C73" i="2"/>
  <c r="I72" i="2"/>
  <c r="G72" i="2"/>
  <c r="H72" i="2" s="1"/>
  <c r="C72" i="2"/>
  <c r="I71" i="2"/>
  <c r="G71" i="2"/>
  <c r="H71" i="2" s="1"/>
  <c r="C71" i="2"/>
  <c r="I70" i="2"/>
  <c r="G70" i="2"/>
  <c r="H70" i="2" s="1"/>
  <c r="C70" i="2"/>
  <c r="I69" i="2"/>
  <c r="G69" i="2"/>
  <c r="H69" i="2" s="1"/>
  <c r="C69" i="2"/>
  <c r="I68" i="2"/>
  <c r="G68" i="2"/>
  <c r="H68" i="2" s="1"/>
  <c r="C68" i="2"/>
  <c r="I67" i="2"/>
  <c r="G67" i="2"/>
  <c r="H67" i="2" s="1"/>
  <c r="C67" i="2"/>
  <c r="I66" i="2"/>
  <c r="G66" i="2"/>
  <c r="H66" i="2" s="1"/>
  <c r="C66" i="2"/>
  <c r="I65" i="2"/>
  <c r="G65" i="2"/>
  <c r="H65" i="2" s="1"/>
  <c r="C65" i="2"/>
  <c r="I64" i="2"/>
  <c r="G64" i="2"/>
  <c r="H64" i="2" s="1"/>
  <c r="C64" i="2"/>
  <c r="I63" i="2"/>
  <c r="G63" i="2"/>
  <c r="H63" i="2" s="1"/>
  <c r="C63" i="2"/>
  <c r="I62" i="2"/>
  <c r="G62" i="2"/>
  <c r="H62" i="2" s="1"/>
  <c r="C62" i="2"/>
  <c r="I61" i="2"/>
  <c r="G61" i="2"/>
  <c r="H61" i="2" s="1"/>
  <c r="C61" i="2"/>
  <c r="I60" i="2"/>
  <c r="G60" i="2"/>
  <c r="H60" i="2" s="1"/>
  <c r="C60" i="2"/>
  <c r="I59" i="2"/>
  <c r="G59" i="2"/>
  <c r="H59" i="2" s="1"/>
  <c r="C59" i="2"/>
  <c r="I58" i="2"/>
  <c r="G58" i="2"/>
  <c r="H58" i="2" s="1"/>
  <c r="C58" i="2"/>
  <c r="I57" i="2"/>
  <c r="G57" i="2"/>
  <c r="H57" i="2" s="1"/>
  <c r="C57" i="2"/>
  <c r="I56" i="2"/>
  <c r="G56" i="2"/>
  <c r="H56" i="2" s="1"/>
  <c r="C56" i="2"/>
  <c r="I55" i="2"/>
  <c r="G55" i="2"/>
  <c r="H55" i="2" s="1"/>
  <c r="C55" i="2"/>
  <c r="I54" i="2"/>
  <c r="G54" i="2"/>
  <c r="H54" i="2" s="1"/>
  <c r="C54" i="2"/>
  <c r="I53" i="2"/>
  <c r="G53" i="2"/>
  <c r="H53" i="2" s="1"/>
  <c r="C53" i="2"/>
  <c r="I52" i="2"/>
  <c r="G52" i="2"/>
  <c r="H52" i="2" s="1"/>
  <c r="C52" i="2"/>
  <c r="I51" i="2"/>
  <c r="G51" i="2"/>
  <c r="H51" i="2" s="1"/>
  <c r="C51" i="2"/>
  <c r="I50" i="2"/>
  <c r="G50" i="2"/>
  <c r="H50" i="2" s="1"/>
  <c r="C50" i="2"/>
  <c r="I49" i="2"/>
  <c r="G49" i="2"/>
  <c r="H49" i="2" s="1"/>
  <c r="C49" i="2"/>
  <c r="I48" i="2"/>
  <c r="G48" i="2"/>
  <c r="H48" i="2" s="1"/>
  <c r="C48" i="2"/>
  <c r="I47" i="2"/>
  <c r="G47" i="2"/>
  <c r="H47" i="2" s="1"/>
  <c r="C47" i="2"/>
  <c r="I46" i="2"/>
  <c r="G46" i="2"/>
  <c r="H46" i="2" s="1"/>
  <c r="C46" i="2"/>
  <c r="I45" i="2"/>
  <c r="G45" i="2"/>
  <c r="H45" i="2" s="1"/>
  <c r="C45" i="2"/>
  <c r="I44" i="2"/>
  <c r="G44" i="2"/>
  <c r="H44" i="2" s="1"/>
  <c r="C44" i="2"/>
  <c r="I43" i="2"/>
  <c r="G43" i="2"/>
  <c r="H43" i="2" s="1"/>
  <c r="C43" i="2"/>
  <c r="I42" i="2"/>
  <c r="G42" i="2"/>
  <c r="H42" i="2" s="1"/>
  <c r="C42" i="2"/>
  <c r="I41" i="2"/>
  <c r="G41" i="2"/>
  <c r="H41" i="2" s="1"/>
  <c r="C41" i="2"/>
  <c r="I40" i="2"/>
  <c r="G40" i="2"/>
  <c r="H40" i="2" s="1"/>
  <c r="C40" i="2"/>
  <c r="I39" i="2"/>
  <c r="G39" i="2"/>
  <c r="H39" i="2" s="1"/>
  <c r="C39" i="2"/>
  <c r="I38" i="2"/>
  <c r="G38" i="2"/>
  <c r="H38" i="2" s="1"/>
  <c r="C38" i="2"/>
  <c r="I37" i="2"/>
  <c r="G37" i="2"/>
  <c r="H37" i="2" s="1"/>
  <c r="C37" i="2"/>
  <c r="I36" i="2"/>
  <c r="G36" i="2"/>
  <c r="H36" i="2" s="1"/>
  <c r="C36" i="2"/>
  <c r="I35" i="2"/>
  <c r="G35" i="2"/>
  <c r="H35" i="2" s="1"/>
  <c r="C35" i="2"/>
  <c r="I34" i="2"/>
  <c r="G34" i="2"/>
  <c r="H34" i="2" s="1"/>
  <c r="C34" i="2"/>
  <c r="I33" i="2"/>
  <c r="G33" i="2"/>
  <c r="H33" i="2" s="1"/>
  <c r="C33" i="2"/>
  <c r="I32" i="2"/>
  <c r="G32" i="2"/>
  <c r="H32" i="2" s="1"/>
  <c r="C32" i="2"/>
  <c r="I31" i="2"/>
  <c r="G31" i="2"/>
  <c r="H31" i="2" s="1"/>
  <c r="C31" i="2"/>
  <c r="I30" i="2"/>
  <c r="G30" i="2"/>
  <c r="H30" i="2" s="1"/>
  <c r="C30" i="2"/>
  <c r="I29" i="2"/>
  <c r="G29" i="2"/>
  <c r="H29" i="2" s="1"/>
  <c r="C29" i="2"/>
  <c r="I28" i="2"/>
  <c r="G28" i="2"/>
  <c r="H28" i="2" s="1"/>
  <c r="C28" i="2"/>
  <c r="I27" i="2"/>
  <c r="G27" i="2"/>
  <c r="H27" i="2" s="1"/>
  <c r="C27" i="2"/>
  <c r="I26" i="2"/>
  <c r="G26" i="2"/>
  <c r="H26" i="2" s="1"/>
  <c r="C26" i="2"/>
  <c r="I25" i="2"/>
  <c r="G25" i="2"/>
  <c r="H25" i="2" s="1"/>
  <c r="C25" i="2"/>
  <c r="I24" i="2"/>
  <c r="G24" i="2"/>
  <c r="H24" i="2" s="1"/>
  <c r="C24" i="2"/>
  <c r="I23" i="2"/>
  <c r="G23" i="2"/>
  <c r="H23" i="2" s="1"/>
  <c r="C23" i="2"/>
  <c r="I22" i="2"/>
  <c r="G22" i="2"/>
  <c r="H22" i="2" s="1"/>
  <c r="C22" i="2"/>
  <c r="I21" i="2"/>
  <c r="G21" i="2"/>
  <c r="H21" i="2" s="1"/>
  <c r="C21" i="2"/>
  <c r="I20" i="2"/>
  <c r="G20" i="2"/>
  <c r="H20" i="2" s="1"/>
  <c r="C20" i="2"/>
  <c r="I19" i="2"/>
  <c r="G19" i="2"/>
  <c r="H19" i="2" s="1"/>
  <c r="C19" i="2"/>
  <c r="I18" i="2"/>
  <c r="G18" i="2"/>
  <c r="H18" i="2" s="1"/>
  <c r="C18" i="2"/>
  <c r="I17" i="2"/>
  <c r="H17" i="2"/>
  <c r="G17" i="2"/>
  <c r="C17" i="2"/>
  <c r="I16" i="2"/>
  <c r="G16" i="2"/>
  <c r="H16" i="2" s="1"/>
  <c r="C16" i="2"/>
  <c r="I15" i="2"/>
  <c r="G15" i="2"/>
  <c r="H15" i="2" s="1"/>
  <c r="C15" i="2"/>
  <c r="I14" i="2"/>
  <c r="G14" i="2"/>
  <c r="H14" i="2" s="1"/>
  <c r="C14" i="2"/>
  <c r="I13" i="2"/>
  <c r="G13" i="2"/>
  <c r="H13" i="2" s="1"/>
  <c r="C13" i="2"/>
  <c r="I12" i="2"/>
  <c r="G12" i="2"/>
  <c r="H12" i="2" s="1"/>
  <c r="C12" i="2"/>
  <c r="I11" i="2"/>
  <c r="G11" i="2"/>
  <c r="H11" i="2" s="1"/>
  <c r="C11" i="2"/>
  <c r="I10" i="2"/>
  <c r="G10" i="2"/>
  <c r="H10" i="2" s="1"/>
  <c r="C10" i="2"/>
  <c r="I9" i="2"/>
  <c r="G9" i="2"/>
  <c r="H9" i="2" s="1"/>
  <c r="C9" i="2"/>
  <c r="I8" i="2"/>
  <c r="G8" i="2"/>
  <c r="H8" i="2" s="1"/>
  <c r="C8" i="2"/>
  <c r="I7" i="2"/>
  <c r="G7" i="2"/>
  <c r="H7" i="2" s="1"/>
  <c r="C7" i="2"/>
  <c r="I6" i="2"/>
  <c r="G6" i="2"/>
  <c r="H6" i="2" s="1"/>
  <c r="C6" i="2"/>
  <c r="I5" i="2"/>
  <c r="G5" i="2"/>
  <c r="H5" i="2" s="1"/>
  <c r="C5" i="2"/>
  <c r="I4" i="2"/>
  <c r="G4" i="2"/>
  <c r="H4" i="2" s="1"/>
  <c r="C4" i="2"/>
  <c r="I3" i="2"/>
  <c r="G3" i="2"/>
  <c r="H3" i="2" s="1"/>
  <c r="C3" i="2"/>
  <c r="I2" i="2"/>
  <c r="G2" i="2"/>
  <c r="H2" i="2" s="1"/>
  <c r="C2" i="2"/>
  <c r="T11" i="9" l="1"/>
  <c r="T21" i="9"/>
  <c r="T33" i="9"/>
  <c r="T43" i="9"/>
  <c r="T53" i="9"/>
  <c r="AJ32" i="9"/>
  <c r="CV18" i="9"/>
  <c r="CV46" i="9"/>
  <c r="DL53" i="9"/>
  <c r="DL47" i="9"/>
  <c r="DL33" i="9"/>
  <c r="DL22" i="9"/>
  <c r="DL8" i="9"/>
  <c r="DL46" i="9"/>
  <c r="DL32" i="9"/>
  <c r="DL18" i="9"/>
  <c r="DL7" i="9"/>
  <c r="DL42" i="9"/>
  <c r="DL31" i="9"/>
  <c r="DL17" i="9"/>
  <c r="DL6" i="9"/>
  <c r="DL50" i="9"/>
  <c r="DL39" i="9"/>
  <c r="DL25" i="9"/>
  <c r="DL14" i="9"/>
  <c r="DL30" i="9"/>
  <c r="A17" i="9"/>
  <c r="B17" i="9" s="1"/>
  <c r="A33" i="9"/>
  <c r="B33" i="9" s="1"/>
  <c r="A45" i="9"/>
  <c r="B45" i="9" s="1"/>
  <c r="H32" i="9"/>
  <c r="L8" i="9"/>
  <c r="L26" i="9"/>
  <c r="L45" i="9"/>
  <c r="P9" i="9"/>
  <c r="P25" i="9"/>
  <c r="P38" i="9"/>
  <c r="T4" i="9"/>
  <c r="T12" i="9"/>
  <c r="T24" i="9"/>
  <c r="T34" i="9"/>
  <c r="T44" i="9"/>
  <c r="X4" i="9"/>
  <c r="X15" i="9"/>
  <c r="X27" i="9"/>
  <c r="X38" i="9"/>
  <c r="X52" i="9"/>
  <c r="AB18" i="9"/>
  <c r="AB37" i="9"/>
  <c r="AF44" i="9"/>
  <c r="AF47" i="9"/>
  <c r="AF28" i="9"/>
  <c r="AF10" i="9"/>
  <c r="AF27" i="9"/>
  <c r="AF48" i="9"/>
  <c r="AJ37" i="9"/>
  <c r="AZ53" i="9"/>
  <c r="AZ51" i="9"/>
  <c r="AZ25" i="9"/>
  <c r="AZ44" i="9"/>
  <c r="AZ14" i="9"/>
  <c r="AZ34" i="9"/>
  <c r="BD14" i="9"/>
  <c r="BH6" i="9"/>
  <c r="BH20" i="9"/>
  <c r="BH34" i="9"/>
  <c r="BH47" i="9"/>
  <c r="BL10" i="9"/>
  <c r="BL25" i="9"/>
  <c r="BL38" i="9"/>
  <c r="BP18" i="9"/>
  <c r="BP34" i="9"/>
  <c r="CJ12" i="9"/>
  <c r="CV22" i="9"/>
  <c r="CV50" i="9"/>
  <c r="DL9" i="9"/>
  <c r="DL34" i="9"/>
  <c r="T14" i="9"/>
  <c r="T25" i="9"/>
  <c r="T35" i="9"/>
  <c r="T45" i="9"/>
  <c r="X16" i="9"/>
  <c r="X28" i="9"/>
  <c r="X39" i="9"/>
  <c r="X53" i="9"/>
  <c r="AJ38" i="9"/>
  <c r="BP52" i="9"/>
  <c r="BP38" i="9"/>
  <c r="BP27" i="9"/>
  <c r="BP16" i="9"/>
  <c r="BP4" i="9"/>
  <c r="BP49" i="9"/>
  <c r="BP48" i="9"/>
  <c r="BP36" i="9"/>
  <c r="BP25" i="9"/>
  <c r="BP11" i="9"/>
  <c r="BP19" i="9"/>
  <c r="BP35" i="9"/>
  <c r="CN53" i="9"/>
  <c r="CN44" i="9"/>
  <c r="CN4" i="9"/>
  <c r="CN35" i="9"/>
  <c r="CN32" i="9"/>
  <c r="CN13" i="9"/>
  <c r="CV23" i="9"/>
  <c r="CV52" i="9"/>
  <c r="DH45" i="9"/>
  <c r="DH34" i="9"/>
  <c r="DH22" i="9"/>
  <c r="DH16" i="9"/>
  <c r="DH37" i="9"/>
  <c r="DH12" i="9"/>
  <c r="DL10" i="9"/>
  <c r="DL38" i="9"/>
  <c r="T5" i="9"/>
  <c r="T16" i="9"/>
  <c r="T26" i="9"/>
  <c r="T36" i="9"/>
  <c r="T46" i="9"/>
  <c r="X6" i="9"/>
  <c r="X18" i="9"/>
  <c r="X29" i="9"/>
  <c r="X43" i="9"/>
  <c r="AB21" i="9"/>
  <c r="AB39" i="9"/>
  <c r="AJ4" i="9"/>
  <c r="BP6" i="9"/>
  <c r="BP20" i="9"/>
  <c r="BP37" i="9"/>
  <c r="CN12" i="9"/>
  <c r="CV4" i="9"/>
  <c r="DH13" i="9"/>
  <c r="DL15" i="9"/>
  <c r="DL40" i="9"/>
  <c r="AJ49" i="9"/>
  <c r="AJ21" i="9"/>
  <c r="AJ50" i="9"/>
  <c r="CV42" i="9"/>
  <c r="CV30" i="9"/>
  <c r="CV14" i="9"/>
  <c r="CV41" i="9"/>
  <c r="CV28" i="9"/>
  <c r="CV12" i="9"/>
  <c r="CV40" i="9"/>
  <c r="CV24" i="9"/>
  <c r="CV10" i="9"/>
  <c r="CV49" i="9"/>
  <c r="CV33" i="9"/>
  <c r="CV20" i="9"/>
  <c r="CV7" i="9"/>
  <c r="CV32" i="9"/>
  <c r="DL16" i="9"/>
  <c r="DL41" i="9"/>
  <c r="L17" i="9"/>
  <c r="L36" i="9"/>
  <c r="P17" i="9"/>
  <c r="P33" i="9"/>
  <c r="P46" i="9"/>
  <c r="T8" i="9"/>
  <c r="T18" i="9"/>
  <c r="T28" i="9"/>
  <c r="T38" i="9"/>
  <c r="T49" i="9"/>
  <c r="X8" i="9"/>
  <c r="X20" i="9"/>
  <c r="X34" i="9"/>
  <c r="X45" i="9"/>
  <c r="AB9" i="9"/>
  <c r="AB28" i="9"/>
  <c r="AB46" i="9"/>
  <c r="AJ13" i="9"/>
  <c r="AV40" i="9"/>
  <c r="AV51" i="9"/>
  <c r="AV25" i="9"/>
  <c r="AV49" i="9"/>
  <c r="AV15" i="9"/>
  <c r="AV34" i="9"/>
  <c r="BD52" i="9"/>
  <c r="BD34" i="9"/>
  <c r="BD15" i="9"/>
  <c r="BD45" i="9"/>
  <c r="BD27" i="9"/>
  <c r="BD8" i="9"/>
  <c r="BD24" i="9"/>
  <c r="BD51" i="9"/>
  <c r="BL43" i="9"/>
  <c r="BL33" i="9"/>
  <c r="BL22" i="9"/>
  <c r="BL11" i="9"/>
  <c r="BL51" i="9"/>
  <c r="BL40" i="9"/>
  <c r="BL30" i="9"/>
  <c r="BL19" i="9"/>
  <c r="BL9" i="9"/>
  <c r="BL17" i="9"/>
  <c r="BL31" i="9"/>
  <c r="BL46" i="9"/>
  <c r="BP9" i="9"/>
  <c r="BP26" i="9"/>
  <c r="BP43" i="9"/>
  <c r="CN23" i="9"/>
  <c r="CV8" i="9"/>
  <c r="CV34" i="9"/>
  <c r="DH35" i="9"/>
  <c r="DL23" i="9"/>
  <c r="DL48" i="9"/>
  <c r="A10" i="9"/>
  <c r="B10" i="9" s="1"/>
  <c r="A26" i="9"/>
  <c r="B26" i="9" s="1"/>
  <c r="H15" i="9"/>
  <c r="L5" i="9"/>
  <c r="L23" i="9"/>
  <c r="L41" i="9"/>
  <c r="P6" i="9"/>
  <c r="P18" i="9"/>
  <c r="P34" i="9"/>
  <c r="P47" i="9"/>
  <c r="T9" i="9"/>
  <c r="T19" i="9"/>
  <c r="T29" i="9"/>
  <c r="T40" i="9"/>
  <c r="T51" i="9"/>
  <c r="X10" i="9"/>
  <c r="X21" i="9"/>
  <c r="X35" i="9"/>
  <c r="X46" i="9"/>
  <c r="AB10" i="9"/>
  <c r="AB29" i="9"/>
  <c r="AB47" i="9"/>
  <c r="AF19" i="9"/>
  <c r="AF39" i="9"/>
  <c r="AJ19" i="9"/>
  <c r="AN48" i="9"/>
  <c r="AN50" i="9"/>
  <c r="AN13" i="9"/>
  <c r="AN51" i="9"/>
  <c r="AV7" i="9"/>
  <c r="AV43" i="9"/>
  <c r="AZ26" i="9"/>
  <c r="BD5" i="9"/>
  <c r="BD26" i="9"/>
  <c r="BD53" i="9"/>
  <c r="BH15" i="9"/>
  <c r="BH28" i="9"/>
  <c r="BL6" i="9"/>
  <c r="BL18" i="9"/>
  <c r="BL34" i="9"/>
  <c r="BL47" i="9"/>
  <c r="BP10" i="9"/>
  <c r="BP28" i="9"/>
  <c r="BP44" i="9"/>
  <c r="CJ35" i="9"/>
  <c r="CJ20" i="9"/>
  <c r="CJ4" i="9"/>
  <c r="CJ52" i="9"/>
  <c r="CJ34" i="9"/>
  <c r="CJ19" i="9"/>
  <c r="CJ51" i="9"/>
  <c r="CJ33" i="9"/>
  <c r="CJ15" i="9"/>
  <c r="CJ43" i="9"/>
  <c r="CJ25" i="9"/>
  <c r="CJ10" i="9"/>
  <c r="CJ41" i="9"/>
  <c r="CN45" i="9"/>
  <c r="CV9" i="9"/>
  <c r="CV39" i="9"/>
  <c r="DH36" i="9"/>
  <c r="DL24" i="9"/>
  <c r="DL49" i="9"/>
  <c r="H16" i="9"/>
  <c r="L6" i="9"/>
  <c r="L24" i="9"/>
  <c r="P7" i="9"/>
  <c r="P19" i="9"/>
  <c r="P35" i="9"/>
  <c r="T10" i="9"/>
  <c r="T20" i="9"/>
  <c r="T30" i="9"/>
  <c r="T42" i="9"/>
  <c r="X11" i="9"/>
  <c r="X24" i="9"/>
  <c r="X36" i="9"/>
  <c r="AB12" i="9"/>
  <c r="AB30" i="9"/>
  <c r="AB48" i="9"/>
  <c r="AJ20" i="9"/>
  <c r="AV12" i="9"/>
  <c r="AV50" i="9"/>
  <c r="BD6" i="9"/>
  <c r="BD32" i="9"/>
  <c r="BH53" i="9"/>
  <c r="BH42" i="9"/>
  <c r="BH32" i="9"/>
  <c r="BH21" i="9"/>
  <c r="BH10" i="9"/>
  <c r="BH50" i="9"/>
  <c r="BH39" i="9"/>
  <c r="BH29" i="9"/>
  <c r="BH18" i="9"/>
  <c r="BH8" i="9"/>
  <c r="BH16" i="9"/>
  <c r="BH30" i="9"/>
  <c r="BH45" i="9"/>
  <c r="BL7" i="9"/>
  <c r="BL20" i="9"/>
  <c r="BL35" i="9"/>
  <c r="BL48" i="9"/>
  <c r="BP12" i="9"/>
  <c r="BP29" i="9"/>
  <c r="BP45" i="9"/>
  <c r="CV17" i="9"/>
  <c r="CV44" i="9"/>
  <c r="DH44" i="9"/>
  <c r="DL26" i="9"/>
  <c r="BT23" i="9"/>
  <c r="BT45" i="9"/>
  <c r="CB19" i="9"/>
  <c r="CB33" i="9"/>
  <c r="CB47" i="9"/>
  <c r="CF11" i="9"/>
  <c r="CF29" i="9"/>
  <c r="CF44" i="9"/>
  <c r="CR17" i="9"/>
  <c r="CR31" i="9"/>
  <c r="CR44" i="9"/>
  <c r="CZ12" i="9"/>
  <c r="CZ30" i="9"/>
  <c r="CZ45" i="9"/>
  <c r="AR21" i="9"/>
  <c r="AR48" i="9"/>
  <c r="BT12" i="9"/>
  <c r="BT34" i="9"/>
  <c r="BX23" i="9"/>
  <c r="BX45" i="9"/>
  <c r="CB10" i="9"/>
  <c r="CB24" i="9"/>
  <c r="CB40" i="9"/>
  <c r="CB52" i="9"/>
  <c r="CF19" i="9"/>
  <c r="CF32" i="9"/>
  <c r="CF52" i="9"/>
  <c r="CR9" i="9"/>
  <c r="CR23" i="9"/>
  <c r="CR35" i="9"/>
  <c r="CR51" i="9"/>
  <c r="CZ4" i="9"/>
  <c r="CZ20" i="9"/>
  <c r="CZ35" i="9"/>
  <c r="CZ53" i="9"/>
  <c r="BT13" i="9"/>
  <c r="BT35" i="9"/>
  <c r="CB11" i="9"/>
  <c r="CB25" i="9"/>
  <c r="CB41" i="9"/>
  <c r="CZ21" i="9"/>
  <c r="CZ40" i="9"/>
  <c r="AR30" i="9"/>
  <c r="BT20" i="9"/>
  <c r="BT42" i="9"/>
  <c r="BX9" i="9"/>
  <c r="BX31" i="9"/>
  <c r="BX53" i="9"/>
  <c r="CB12" i="9"/>
  <c r="CB28" i="9"/>
  <c r="CF21" i="9"/>
  <c r="CR11" i="9"/>
  <c r="CR25" i="9"/>
  <c r="CR40" i="9"/>
  <c r="CZ8" i="9"/>
  <c r="CZ22" i="9"/>
  <c r="DD24" i="9"/>
  <c r="D34" i="9"/>
  <c r="D4" i="9"/>
  <c r="D47" i="9"/>
  <c r="D39" i="9"/>
  <c r="D31" i="9"/>
  <c r="D23" i="9"/>
  <c r="F23" i="9" s="1"/>
  <c r="G23" i="9" s="1"/>
  <c r="D15" i="9"/>
  <c r="D7" i="9"/>
  <c r="D46" i="9"/>
  <c r="D37" i="9"/>
  <c r="D28" i="9"/>
  <c r="D19" i="9"/>
  <c r="D10" i="9"/>
  <c r="D45" i="9"/>
  <c r="F45" i="9" s="1"/>
  <c r="G45" i="9" s="1"/>
  <c r="D36" i="9"/>
  <c r="D27" i="9"/>
  <c r="D18" i="9"/>
  <c r="D9" i="9"/>
  <c r="D53" i="9"/>
  <c r="D44" i="9"/>
  <c r="D35" i="9"/>
  <c r="D26" i="9"/>
  <c r="D17" i="9"/>
  <c r="D8" i="9"/>
  <c r="F8" i="9" s="1"/>
  <c r="G8" i="9" s="1"/>
  <c r="D48" i="9"/>
  <c r="D38" i="9"/>
  <c r="D29" i="9"/>
  <c r="D20" i="9"/>
  <c r="D11" i="9"/>
  <c r="D49" i="9"/>
  <c r="D30" i="9"/>
  <c r="D12" i="9"/>
  <c r="D43" i="9"/>
  <c r="D25" i="9"/>
  <c r="D6" i="9"/>
  <c r="D42" i="9"/>
  <c r="F42" i="9" s="1"/>
  <c r="G42" i="9" s="1"/>
  <c r="D24" i="9"/>
  <c r="D5" i="9"/>
  <c r="F5" i="9" s="1"/>
  <c r="G5" i="9" s="1"/>
  <c r="D50" i="9"/>
  <c r="D32" i="9"/>
  <c r="D13" i="9"/>
  <c r="D41" i="9"/>
  <c r="D14" i="9"/>
  <c r="D51" i="9"/>
  <c r="D16" i="9"/>
  <c r="D52" i="9"/>
  <c r="D21" i="9"/>
  <c r="D22" i="9"/>
  <c r="H49" i="9"/>
  <c r="H41" i="9"/>
  <c r="H33" i="9"/>
  <c r="H25" i="9"/>
  <c r="H17" i="9"/>
  <c r="H9" i="9"/>
  <c r="H47" i="9"/>
  <c r="H38" i="9"/>
  <c r="H29" i="9"/>
  <c r="H20" i="9"/>
  <c r="H11" i="9"/>
  <c r="H46" i="9"/>
  <c r="H37" i="9"/>
  <c r="H28" i="9"/>
  <c r="H19" i="9"/>
  <c r="H10" i="9"/>
  <c r="H45" i="9"/>
  <c r="H36" i="9"/>
  <c r="H27" i="9"/>
  <c r="H18" i="9"/>
  <c r="H8" i="9"/>
  <c r="H48" i="9"/>
  <c r="H39" i="9"/>
  <c r="H30" i="9"/>
  <c r="H21" i="9"/>
  <c r="H12" i="9"/>
  <c r="H4" i="9"/>
  <c r="H44" i="9"/>
  <c r="H26" i="9"/>
  <c r="H7" i="9"/>
  <c r="H43" i="9"/>
  <c r="H24" i="9"/>
  <c r="H6" i="9"/>
  <c r="H42" i="9"/>
  <c r="H23" i="9"/>
  <c r="H5" i="9"/>
  <c r="H50" i="9"/>
  <c r="H31" i="9"/>
  <c r="H13" i="9"/>
  <c r="H40" i="9"/>
  <c r="F11" i="9"/>
  <c r="G11" i="9" s="1"/>
  <c r="F29" i="9"/>
  <c r="G29" i="9" s="1"/>
  <c r="F47" i="9"/>
  <c r="G47" i="9" s="1"/>
  <c r="D33" i="9"/>
  <c r="F33" i="9" s="1"/>
  <c r="G33" i="9" s="1"/>
  <c r="H14" i="9"/>
  <c r="H51" i="9"/>
  <c r="AJ12" i="9"/>
  <c r="AJ30" i="9"/>
  <c r="AN12" i="9"/>
  <c r="AN30" i="9"/>
  <c r="AJ47" i="9"/>
  <c r="AJ39" i="9"/>
  <c r="AJ31" i="9"/>
  <c r="AJ23" i="9"/>
  <c r="AJ15" i="9"/>
  <c r="AJ7" i="9"/>
  <c r="AJ53" i="9"/>
  <c r="AJ44" i="9"/>
  <c r="AJ35" i="9"/>
  <c r="AJ26" i="9"/>
  <c r="AJ17" i="9"/>
  <c r="AJ8" i="9"/>
  <c r="AJ52" i="9"/>
  <c r="AJ43" i="9"/>
  <c r="AJ34" i="9"/>
  <c r="AJ25" i="9"/>
  <c r="AJ16" i="9"/>
  <c r="AJ6" i="9"/>
  <c r="AJ51" i="9"/>
  <c r="AJ42" i="9"/>
  <c r="AJ33" i="9"/>
  <c r="AJ24" i="9"/>
  <c r="AJ14" i="9"/>
  <c r="AJ5" i="9"/>
  <c r="AJ45" i="9"/>
  <c r="AJ36" i="9"/>
  <c r="AJ27" i="9"/>
  <c r="AJ18" i="9"/>
  <c r="AJ9" i="9"/>
  <c r="AJ22" i="9"/>
  <c r="AJ41" i="9"/>
  <c r="AN49" i="9"/>
  <c r="AN41" i="9"/>
  <c r="AN33" i="9"/>
  <c r="AN25" i="9"/>
  <c r="AN17" i="9"/>
  <c r="AN9" i="9"/>
  <c r="AN45" i="9"/>
  <c r="AN36" i="9"/>
  <c r="AN27" i="9"/>
  <c r="AN18" i="9"/>
  <c r="AN8" i="9"/>
  <c r="AN53" i="9"/>
  <c r="AN44" i="9"/>
  <c r="AN35" i="9"/>
  <c r="AN26" i="9"/>
  <c r="AN16" i="9"/>
  <c r="AN7" i="9"/>
  <c r="AN52" i="9"/>
  <c r="AN43" i="9"/>
  <c r="AN34" i="9"/>
  <c r="AN24" i="9"/>
  <c r="AN15" i="9"/>
  <c r="AN6" i="9"/>
  <c r="AN46" i="9"/>
  <c r="AN37" i="9"/>
  <c r="AN28" i="9"/>
  <c r="AN19" i="9"/>
  <c r="AN10" i="9"/>
  <c r="AN22" i="9"/>
  <c r="AN40" i="9"/>
  <c r="AR51" i="9"/>
  <c r="AR43" i="9"/>
  <c r="AR35" i="9"/>
  <c r="AR27" i="9"/>
  <c r="AR19" i="9"/>
  <c r="AR11" i="9"/>
  <c r="AR4" i="9"/>
  <c r="AR46" i="9"/>
  <c r="AR37" i="9"/>
  <c r="AR28" i="9"/>
  <c r="AR18" i="9"/>
  <c r="AR9" i="9"/>
  <c r="AR45" i="9"/>
  <c r="AR36" i="9"/>
  <c r="AR26" i="9"/>
  <c r="AR17" i="9"/>
  <c r="AR8" i="9"/>
  <c r="AR53" i="9"/>
  <c r="AR44" i="9"/>
  <c r="AR34" i="9"/>
  <c r="AR25" i="9"/>
  <c r="AR16" i="9"/>
  <c r="AR7" i="9"/>
  <c r="AR47" i="9"/>
  <c r="AR38" i="9"/>
  <c r="AR29" i="9"/>
  <c r="AR20" i="9"/>
  <c r="AR10" i="9"/>
  <c r="AR22" i="9"/>
  <c r="AR40" i="9"/>
  <c r="AV4" i="9"/>
  <c r="AV22" i="9"/>
  <c r="AZ17" i="9"/>
  <c r="AZ35" i="9"/>
  <c r="F39" i="9"/>
  <c r="G39" i="9" s="1"/>
  <c r="AJ10" i="9"/>
  <c r="AJ28" i="9"/>
  <c r="AJ46" i="9"/>
  <c r="AN5" i="9"/>
  <c r="AN23" i="9"/>
  <c r="AN42" i="9"/>
  <c r="AV53" i="9"/>
  <c r="AV45" i="9"/>
  <c r="AV37" i="9"/>
  <c r="AV29" i="9"/>
  <c r="AV21" i="9"/>
  <c r="AV13" i="9"/>
  <c r="AV5" i="9"/>
  <c r="AV47" i="9"/>
  <c r="AV38" i="9"/>
  <c r="AV28" i="9"/>
  <c r="AV19" i="9"/>
  <c r="AV10" i="9"/>
  <c r="AV46" i="9"/>
  <c r="AV36" i="9"/>
  <c r="AV27" i="9"/>
  <c r="AV18" i="9"/>
  <c r="AV9" i="9"/>
  <c r="AV44" i="9"/>
  <c r="AV35" i="9"/>
  <c r="AV26" i="9"/>
  <c r="AV17" i="9"/>
  <c r="AV8" i="9"/>
  <c r="AV48" i="9"/>
  <c r="AV39" i="9"/>
  <c r="AV30" i="9"/>
  <c r="AV20" i="9"/>
  <c r="AV11" i="9"/>
  <c r="AV23" i="9"/>
  <c r="AV41" i="9"/>
  <c r="AZ47" i="9"/>
  <c r="AZ39" i="9"/>
  <c r="AZ31" i="9"/>
  <c r="AZ23" i="9"/>
  <c r="AZ15" i="9"/>
  <c r="AZ7" i="9"/>
  <c r="AZ48" i="9"/>
  <c r="AZ38" i="9"/>
  <c r="AZ29" i="9"/>
  <c r="AZ20" i="9"/>
  <c r="AZ11" i="9"/>
  <c r="AZ46" i="9"/>
  <c r="AZ37" i="9"/>
  <c r="AZ28" i="9"/>
  <c r="AZ19" i="9"/>
  <c r="AZ10" i="9"/>
  <c r="AZ45" i="9"/>
  <c r="AZ36" i="9"/>
  <c r="AZ27" i="9"/>
  <c r="AZ18" i="9"/>
  <c r="AZ9" i="9"/>
  <c r="AZ49" i="9"/>
  <c r="AZ40" i="9"/>
  <c r="AZ30" i="9"/>
  <c r="AZ21" i="9"/>
  <c r="AZ12" i="9"/>
  <c r="AZ4" i="9"/>
  <c r="AZ22" i="9"/>
  <c r="AZ41" i="9"/>
  <c r="AJ11" i="9"/>
  <c r="AJ29" i="9"/>
  <c r="AJ48" i="9"/>
  <c r="AN11" i="9"/>
  <c r="AN29" i="9"/>
  <c r="AN47" i="9"/>
  <c r="AR6" i="9"/>
  <c r="AR24" i="9"/>
  <c r="AR42" i="9"/>
  <c r="AV6" i="9"/>
  <c r="AV24" i="9"/>
  <c r="AV42" i="9"/>
  <c r="AZ5" i="9"/>
  <c r="AZ24" i="9"/>
  <c r="AZ42" i="9"/>
  <c r="A46" i="9"/>
  <c r="B46" i="9" s="1"/>
  <c r="A38" i="9"/>
  <c r="B38" i="9" s="1"/>
  <c r="A30" i="9"/>
  <c r="B30" i="9" s="1"/>
  <c r="A22" i="9"/>
  <c r="B22" i="9" s="1"/>
  <c r="A14" i="9"/>
  <c r="B14" i="9" s="1"/>
  <c r="A6" i="9"/>
  <c r="B6" i="9" s="1"/>
  <c r="A13" i="9"/>
  <c r="B13" i="9" s="1"/>
  <c r="A23" i="9"/>
  <c r="B23" i="9" s="1"/>
  <c r="A32" i="9"/>
  <c r="B32" i="9" s="1"/>
  <c r="A41" i="9"/>
  <c r="B41" i="9" s="1"/>
  <c r="A50" i="9"/>
  <c r="B50" i="9" s="1"/>
  <c r="F16" i="9"/>
  <c r="G16" i="9" s="1"/>
  <c r="F35" i="9"/>
  <c r="G35" i="9" s="1"/>
  <c r="L51" i="9"/>
  <c r="L43" i="9"/>
  <c r="L35" i="9"/>
  <c r="L27" i="9"/>
  <c r="L19" i="9"/>
  <c r="L11" i="9"/>
  <c r="L4" i="9"/>
  <c r="L13" i="9"/>
  <c r="L22" i="9"/>
  <c r="L31" i="9"/>
  <c r="L40" i="9"/>
  <c r="L49" i="9"/>
  <c r="P53" i="9"/>
  <c r="P45" i="9"/>
  <c r="P37" i="9"/>
  <c r="P29" i="9"/>
  <c r="P21" i="9"/>
  <c r="P13" i="9"/>
  <c r="P5" i="9"/>
  <c r="P14" i="9"/>
  <c r="P23" i="9"/>
  <c r="P32" i="9"/>
  <c r="P41" i="9"/>
  <c r="P50" i="9"/>
  <c r="AB7" i="9"/>
  <c r="AB16" i="9"/>
  <c r="AB25" i="9"/>
  <c r="AB34" i="9"/>
  <c r="AB44" i="9"/>
  <c r="AF8" i="9"/>
  <c r="AF17" i="9"/>
  <c r="AF26" i="9"/>
  <c r="AF35" i="9"/>
  <c r="BD49" i="9"/>
  <c r="BD41" i="9"/>
  <c r="BD33" i="9"/>
  <c r="BD25" i="9"/>
  <c r="BD17" i="9"/>
  <c r="BD9" i="9"/>
  <c r="BD13" i="9"/>
  <c r="BD22" i="9"/>
  <c r="BD31" i="9"/>
  <c r="BD40" i="9"/>
  <c r="BD50" i="9"/>
  <c r="BT7" i="9"/>
  <c r="BT19" i="9"/>
  <c r="BT29" i="9"/>
  <c r="BT39" i="9"/>
  <c r="BX7" i="9"/>
  <c r="BX17" i="9"/>
  <c r="BX29" i="9"/>
  <c r="BX39" i="9"/>
  <c r="CN8" i="9"/>
  <c r="CN20" i="9"/>
  <c r="CN30" i="9"/>
  <c r="CN40" i="9"/>
  <c r="CN52" i="9"/>
  <c r="DD22" i="9"/>
  <c r="DD42" i="9"/>
  <c r="DP27" i="9"/>
  <c r="DP52" i="9"/>
  <c r="CN11" i="9"/>
  <c r="CN21" i="9"/>
  <c r="CN31" i="9"/>
  <c r="CN43" i="9"/>
  <c r="DD23" i="9"/>
  <c r="DP4" i="9"/>
  <c r="DP28" i="9"/>
  <c r="DP49" i="9"/>
  <c r="DP41" i="9"/>
  <c r="DP33" i="9"/>
  <c r="DP25" i="9"/>
  <c r="DP17" i="9"/>
  <c r="DP9" i="9"/>
  <c r="DP48" i="9"/>
  <c r="DP40" i="9"/>
  <c r="DP32" i="9"/>
  <c r="DP24" i="9"/>
  <c r="DP16" i="9"/>
  <c r="DP8" i="9"/>
  <c r="DP47" i="9"/>
  <c r="DP39" i="9"/>
  <c r="DP31" i="9"/>
  <c r="DP23" i="9"/>
  <c r="DP15" i="9"/>
  <c r="DP7" i="9"/>
  <c r="DP50" i="9"/>
  <c r="DP36" i="9"/>
  <c r="DP22" i="9"/>
  <c r="DP11" i="9"/>
  <c r="DP46" i="9"/>
  <c r="DP35" i="9"/>
  <c r="DP21" i="9"/>
  <c r="DP10" i="9"/>
  <c r="DP45" i="9"/>
  <c r="DP34" i="9"/>
  <c r="DP20" i="9"/>
  <c r="DP6" i="9"/>
  <c r="DP51" i="9"/>
  <c r="DP37" i="9"/>
  <c r="DP26" i="9"/>
  <c r="DP12" i="9"/>
  <c r="DP29" i="9"/>
  <c r="DD53" i="9"/>
  <c r="DD45" i="9"/>
  <c r="DD37" i="9"/>
  <c r="DD29" i="9"/>
  <c r="DD21" i="9"/>
  <c r="DD13" i="9"/>
  <c r="DD5" i="9"/>
  <c r="DD51" i="9"/>
  <c r="DD43" i="9"/>
  <c r="DD35" i="9"/>
  <c r="DD27" i="9"/>
  <c r="DD19" i="9"/>
  <c r="DD11" i="9"/>
  <c r="DD4" i="9"/>
  <c r="DD50" i="9"/>
  <c r="DD40" i="9"/>
  <c r="DD30" i="9"/>
  <c r="DD18" i="9"/>
  <c r="DD8" i="9"/>
  <c r="DD49" i="9"/>
  <c r="DD39" i="9"/>
  <c r="DD28" i="9"/>
  <c r="DD17" i="9"/>
  <c r="DD7" i="9"/>
  <c r="DD48" i="9"/>
  <c r="DD38" i="9"/>
  <c r="DD26" i="9"/>
  <c r="DD16" i="9"/>
  <c r="DD6" i="9"/>
  <c r="DD52" i="9"/>
  <c r="DD41" i="9"/>
  <c r="DD31" i="9"/>
  <c r="DD20" i="9"/>
  <c r="DD9" i="9"/>
  <c r="DD25" i="9"/>
  <c r="DD47" i="9"/>
  <c r="DP5" i="9"/>
  <c r="DP30" i="9"/>
  <c r="CN50" i="9"/>
  <c r="CN42" i="9"/>
  <c r="CN34" i="9"/>
  <c r="CN26" i="9"/>
  <c r="CN18" i="9"/>
  <c r="CN10" i="9"/>
  <c r="CN49" i="9"/>
  <c r="CN41" i="9"/>
  <c r="CN33" i="9"/>
  <c r="CN25" i="9"/>
  <c r="CN17" i="9"/>
  <c r="CN9" i="9"/>
  <c r="CN14" i="9"/>
  <c r="CN24" i="9"/>
  <c r="CN36" i="9"/>
  <c r="CN46" i="9"/>
  <c r="DD10" i="9"/>
  <c r="DD32" i="9"/>
  <c r="DP13" i="9"/>
  <c r="DP38" i="9"/>
  <c r="F50" i="9"/>
  <c r="G50" i="9" s="1"/>
  <c r="F26" i="9"/>
  <c r="G26" i="9" s="1"/>
  <c r="F10" i="9"/>
  <c r="G10" i="9" s="1"/>
  <c r="F22" i="9"/>
  <c r="G22" i="9" s="1"/>
  <c r="F31" i="9"/>
  <c r="G31" i="9" s="1"/>
  <c r="F40" i="9"/>
  <c r="G40" i="9" s="1"/>
  <c r="L9" i="9"/>
  <c r="L18" i="9"/>
  <c r="L28" i="9"/>
  <c r="L37" i="9"/>
  <c r="L46" i="9"/>
  <c r="AB51" i="9"/>
  <c r="AB43" i="9"/>
  <c r="AB35" i="9"/>
  <c r="AB27" i="9"/>
  <c r="AB19" i="9"/>
  <c r="AB11" i="9"/>
  <c r="AB4" i="9"/>
  <c r="AB13" i="9"/>
  <c r="AB22" i="9"/>
  <c r="AB31" i="9"/>
  <c r="AB40" i="9"/>
  <c r="AB49" i="9"/>
  <c r="AF53" i="9"/>
  <c r="AF45" i="9"/>
  <c r="AF37" i="9"/>
  <c r="AF29" i="9"/>
  <c r="AF21" i="9"/>
  <c r="AF13" i="9"/>
  <c r="AF5" i="9"/>
  <c r="AF14" i="9"/>
  <c r="AF23" i="9"/>
  <c r="AF32" i="9"/>
  <c r="AF41" i="9"/>
  <c r="AF50" i="9"/>
  <c r="BD10" i="9"/>
  <c r="BD19" i="9"/>
  <c r="BD28" i="9"/>
  <c r="BD37" i="9"/>
  <c r="BD46" i="9"/>
  <c r="BT49" i="9"/>
  <c r="BT41" i="9"/>
  <c r="BT33" i="9"/>
  <c r="BT25" i="9"/>
  <c r="BT17" i="9"/>
  <c r="BT9" i="9"/>
  <c r="BT48" i="9"/>
  <c r="BT40" i="9"/>
  <c r="BT32" i="9"/>
  <c r="BT24" i="9"/>
  <c r="BT16" i="9"/>
  <c r="BT8" i="9"/>
  <c r="BT14" i="9"/>
  <c r="BT26" i="9"/>
  <c r="BT36" i="9"/>
  <c r="BT46" i="9"/>
  <c r="BX51" i="9"/>
  <c r="BX43" i="9"/>
  <c r="BX35" i="9"/>
  <c r="BX27" i="9"/>
  <c r="BX19" i="9"/>
  <c r="BX11" i="9"/>
  <c r="BX4" i="9"/>
  <c r="BX50" i="9"/>
  <c r="BX42" i="9"/>
  <c r="BX34" i="9"/>
  <c r="BX26" i="9"/>
  <c r="BX18" i="9"/>
  <c r="BX10" i="9"/>
  <c r="BX14" i="9"/>
  <c r="BX24" i="9"/>
  <c r="BX36" i="9"/>
  <c r="BX46" i="9"/>
  <c r="CF50" i="9"/>
  <c r="CF42" i="9"/>
  <c r="CF34" i="9"/>
  <c r="CF26" i="9"/>
  <c r="CF18" i="9"/>
  <c r="CF10" i="9"/>
  <c r="CF49" i="9"/>
  <c r="CF41" i="9"/>
  <c r="CF33" i="9"/>
  <c r="CF25" i="9"/>
  <c r="CF17" i="9"/>
  <c r="CF9" i="9"/>
  <c r="CF14" i="9"/>
  <c r="CF24" i="9"/>
  <c r="CF36" i="9"/>
  <c r="CF46" i="9"/>
  <c r="CJ46" i="9"/>
  <c r="CJ38" i="9"/>
  <c r="CJ30" i="9"/>
  <c r="CJ22" i="9"/>
  <c r="CJ14" i="9"/>
  <c r="CJ6" i="9"/>
  <c r="CJ53" i="9"/>
  <c r="CJ45" i="9"/>
  <c r="CJ37" i="9"/>
  <c r="CJ29" i="9"/>
  <c r="CJ21" i="9"/>
  <c r="CJ13" i="9"/>
  <c r="CJ5" i="9"/>
  <c r="CJ16" i="9"/>
  <c r="CJ26" i="9"/>
  <c r="CJ36" i="9"/>
  <c r="CJ48" i="9"/>
  <c r="CN5" i="9"/>
  <c r="CN15" i="9"/>
  <c r="CN27" i="9"/>
  <c r="CN37" i="9"/>
  <c r="CN47" i="9"/>
  <c r="DD12" i="9"/>
  <c r="DD33" i="9"/>
  <c r="DH4" i="9"/>
  <c r="DH24" i="9"/>
  <c r="DP14" i="9"/>
  <c r="DP42" i="9"/>
  <c r="A11" i="9"/>
  <c r="B11" i="9" s="1"/>
  <c r="A20" i="9"/>
  <c r="B20" i="9" s="1"/>
  <c r="A29" i="9"/>
  <c r="B29" i="9" s="1"/>
  <c r="A39" i="9"/>
  <c r="B39" i="9" s="1"/>
  <c r="A48" i="9"/>
  <c r="B48" i="9" s="1"/>
  <c r="F14" i="9"/>
  <c r="G14" i="9" s="1"/>
  <c r="F51" i="9"/>
  <c r="G51" i="9" s="1"/>
  <c r="L10" i="9"/>
  <c r="L20" i="9"/>
  <c r="L29" i="9"/>
  <c r="L38" i="9"/>
  <c r="L47" i="9"/>
  <c r="P11" i="9"/>
  <c r="P20" i="9"/>
  <c r="P30" i="9"/>
  <c r="P39" i="9"/>
  <c r="P48" i="9"/>
  <c r="X49" i="9"/>
  <c r="X41" i="9"/>
  <c r="X33" i="9"/>
  <c r="X25" i="9"/>
  <c r="X17" i="9"/>
  <c r="X9" i="9"/>
  <c r="X13" i="9"/>
  <c r="X22" i="9"/>
  <c r="X31" i="9"/>
  <c r="X40" i="9"/>
  <c r="X50" i="9"/>
  <c r="AB5" i="9"/>
  <c r="AB14" i="9"/>
  <c r="AB23" i="9"/>
  <c r="AB32" i="9"/>
  <c r="AB41" i="9"/>
  <c r="AB50" i="9"/>
  <c r="AF6" i="9"/>
  <c r="AF15" i="9"/>
  <c r="AF24" i="9"/>
  <c r="AF33" i="9"/>
  <c r="AF42" i="9"/>
  <c r="AF51" i="9"/>
  <c r="BD11" i="9"/>
  <c r="BD20" i="9"/>
  <c r="BD29" i="9"/>
  <c r="BD38" i="9"/>
  <c r="BD47" i="9"/>
  <c r="BP47" i="9"/>
  <c r="BP39" i="9"/>
  <c r="BP31" i="9"/>
  <c r="BP23" i="9"/>
  <c r="BP15" i="9"/>
  <c r="BP7" i="9"/>
  <c r="BP13" i="9"/>
  <c r="BP22" i="9"/>
  <c r="BP32" i="9"/>
  <c r="BP41" i="9"/>
  <c r="BP50" i="9"/>
  <c r="BT5" i="9"/>
  <c r="BT15" i="9"/>
  <c r="BT27" i="9"/>
  <c r="BT37" i="9"/>
  <c r="BT47" i="9"/>
  <c r="BX5" i="9"/>
  <c r="BX15" i="9"/>
  <c r="BX25" i="9"/>
  <c r="BX37" i="9"/>
  <c r="BX47" i="9"/>
  <c r="CB46" i="9"/>
  <c r="CB38" i="9"/>
  <c r="CB30" i="9"/>
  <c r="CB22" i="9"/>
  <c r="CB14" i="9"/>
  <c r="CB6" i="9"/>
  <c r="CB53" i="9"/>
  <c r="CB45" i="9"/>
  <c r="CB37" i="9"/>
  <c r="CB29" i="9"/>
  <c r="CB21" i="9"/>
  <c r="CB13" i="9"/>
  <c r="CB5" i="9"/>
  <c r="CB16" i="9"/>
  <c r="CB26" i="9"/>
  <c r="CB36" i="9"/>
  <c r="CB48" i="9"/>
  <c r="CF5" i="9"/>
  <c r="CF15" i="9"/>
  <c r="CF27" i="9"/>
  <c r="CF37" i="9"/>
  <c r="CF47" i="9"/>
  <c r="CJ7" i="9"/>
  <c r="CJ17" i="9"/>
  <c r="CJ27" i="9"/>
  <c r="CJ39" i="9"/>
  <c r="CJ49" i="9"/>
  <c r="CN6" i="9"/>
  <c r="CN16" i="9"/>
  <c r="CN28" i="9"/>
  <c r="CN38" i="9"/>
  <c r="CN48" i="9"/>
  <c r="DD14" i="9"/>
  <c r="DD34" i="9"/>
  <c r="DH49" i="9"/>
  <c r="DH41" i="9"/>
  <c r="DH33" i="9"/>
  <c r="DH25" i="9"/>
  <c r="DH17" i="9"/>
  <c r="DH9" i="9"/>
  <c r="DH47" i="9"/>
  <c r="DH39" i="9"/>
  <c r="DH31" i="9"/>
  <c r="DH23" i="9"/>
  <c r="DH15" i="9"/>
  <c r="DH7" i="9"/>
  <c r="DH52" i="9"/>
  <c r="DH42" i="9"/>
  <c r="DH30" i="9"/>
  <c r="DH20" i="9"/>
  <c r="DH10" i="9"/>
  <c r="DH51" i="9"/>
  <c r="DH40" i="9"/>
  <c r="DH29" i="9"/>
  <c r="DH19" i="9"/>
  <c r="DH8" i="9"/>
  <c r="DH50" i="9"/>
  <c r="DH38" i="9"/>
  <c r="DH28" i="9"/>
  <c r="DH18" i="9"/>
  <c r="DH6" i="9"/>
  <c r="DH53" i="9"/>
  <c r="DH43" i="9"/>
  <c r="DH32" i="9"/>
  <c r="DH21" i="9"/>
  <c r="DH11" i="9"/>
  <c r="DH26" i="9"/>
  <c r="DH46" i="9"/>
  <c r="DP18" i="9"/>
  <c r="DP43" i="9"/>
  <c r="A4" i="9"/>
  <c r="B4" i="9" s="1"/>
  <c r="A12" i="9"/>
  <c r="B12" i="9" s="1"/>
  <c r="A21" i="9"/>
  <c r="B21" i="9" s="1"/>
  <c r="A31" i="9"/>
  <c r="B31" i="9" s="1"/>
  <c r="A40" i="9"/>
  <c r="B40" i="9" s="1"/>
  <c r="A49" i="9"/>
  <c r="B49" i="9" s="1"/>
  <c r="F15" i="9"/>
  <c r="G15" i="9" s="1"/>
  <c r="F43" i="9"/>
  <c r="G43" i="9" s="1"/>
  <c r="L12" i="9"/>
  <c r="L21" i="9"/>
  <c r="L30" i="9"/>
  <c r="L39" i="9"/>
  <c r="L48" i="9"/>
  <c r="P4" i="9"/>
  <c r="P12" i="9"/>
  <c r="P22" i="9"/>
  <c r="P31" i="9"/>
  <c r="P40" i="9"/>
  <c r="P49" i="9"/>
  <c r="T47" i="9"/>
  <c r="T39" i="9"/>
  <c r="T31" i="9"/>
  <c r="T23" i="9"/>
  <c r="T15" i="9"/>
  <c r="T7" i="9"/>
  <c r="T13" i="9"/>
  <c r="T22" i="9"/>
  <c r="T32" i="9"/>
  <c r="T41" i="9"/>
  <c r="T50" i="9"/>
  <c r="X5" i="9"/>
  <c r="X14" i="9"/>
  <c r="X23" i="9"/>
  <c r="X32" i="9"/>
  <c r="X42" i="9"/>
  <c r="X51" i="9"/>
  <c r="AB6" i="9"/>
  <c r="AB15" i="9"/>
  <c r="AB24" i="9"/>
  <c r="AB33" i="9"/>
  <c r="AB42" i="9"/>
  <c r="AB52" i="9"/>
  <c r="AF7" i="9"/>
  <c r="AF16" i="9"/>
  <c r="AF25" i="9"/>
  <c r="AF34" i="9"/>
  <c r="AF43" i="9"/>
  <c r="AF52" i="9"/>
  <c r="BD4" i="9"/>
  <c r="BD12" i="9"/>
  <c r="BD21" i="9"/>
  <c r="BD30" i="9"/>
  <c r="BD39" i="9"/>
  <c r="BD48" i="9"/>
  <c r="BH51" i="9"/>
  <c r="BH43" i="9"/>
  <c r="BH35" i="9"/>
  <c r="BH27" i="9"/>
  <c r="BH19" i="9"/>
  <c r="BH11" i="9"/>
  <c r="BH4" i="9"/>
  <c r="BH13" i="9"/>
  <c r="BH22" i="9"/>
  <c r="BH31" i="9"/>
  <c r="BH40" i="9"/>
  <c r="BH49" i="9"/>
  <c r="BL53" i="9"/>
  <c r="BL45" i="9"/>
  <c r="BL37" i="9"/>
  <c r="BL29" i="9"/>
  <c r="BL21" i="9"/>
  <c r="BL13" i="9"/>
  <c r="BL5" i="9"/>
  <c r="BL14" i="9"/>
  <c r="BL23" i="9"/>
  <c r="BL32" i="9"/>
  <c r="BL41" i="9"/>
  <c r="BL50" i="9"/>
  <c r="BP5" i="9"/>
  <c r="BP14" i="9"/>
  <c r="BP24" i="9"/>
  <c r="BP33" i="9"/>
  <c r="BP42" i="9"/>
  <c r="BP51" i="9"/>
  <c r="BT6" i="9"/>
  <c r="BT18" i="9"/>
  <c r="BT28" i="9"/>
  <c r="BT38" i="9"/>
  <c r="BT50" i="9"/>
  <c r="BX6" i="9"/>
  <c r="BX16" i="9"/>
  <c r="BX28" i="9"/>
  <c r="BX38" i="9"/>
  <c r="BX48" i="9"/>
  <c r="CB7" i="9"/>
  <c r="CB17" i="9"/>
  <c r="CB27" i="9"/>
  <c r="CB39" i="9"/>
  <c r="CB49" i="9"/>
  <c r="CF6" i="9"/>
  <c r="CF16" i="9"/>
  <c r="CF28" i="9"/>
  <c r="CF38" i="9"/>
  <c r="CF48" i="9"/>
  <c r="CJ8" i="9"/>
  <c r="CJ18" i="9"/>
  <c r="CJ28" i="9"/>
  <c r="CJ40" i="9"/>
  <c r="CJ50" i="9"/>
  <c r="CN7" i="9"/>
  <c r="CN19" i="9"/>
  <c r="CN29" i="9"/>
  <c r="CN39" i="9"/>
  <c r="CN51" i="9"/>
  <c r="DD15" i="9"/>
  <c r="DD36" i="9"/>
  <c r="DH5" i="9"/>
  <c r="DH27" i="9"/>
  <c r="DH48" i="9"/>
  <c r="DP19" i="9"/>
  <c r="DP44" i="9"/>
  <c r="CR49" i="9"/>
  <c r="CR41" i="9"/>
  <c r="CR33" i="9"/>
  <c r="CR12" i="9"/>
  <c r="CR20" i="9"/>
  <c r="CR28" i="9"/>
  <c r="CR37" i="9"/>
  <c r="CR46" i="9"/>
  <c r="CZ49" i="9"/>
  <c r="CZ41" i="9"/>
  <c r="CZ33" i="9"/>
  <c r="CZ25" i="9"/>
  <c r="CZ17" i="9"/>
  <c r="CZ9" i="9"/>
  <c r="CZ47" i="9"/>
  <c r="CZ39" i="9"/>
  <c r="CZ31" i="9"/>
  <c r="CZ23" i="9"/>
  <c r="CZ15" i="9"/>
  <c r="CZ7" i="9"/>
  <c r="CZ14" i="9"/>
  <c r="CZ26" i="9"/>
  <c r="CZ36" i="9"/>
  <c r="CZ46" i="9"/>
  <c r="CR5" i="9"/>
  <c r="CR13" i="9"/>
  <c r="CR21" i="9"/>
  <c r="CR29" i="9"/>
  <c r="CR38" i="9"/>
  <c r="CR47" i="9"/>
  <c r="CV53" i="9"/>
  <c r="CV45" i="9"/>
  <c r="CV37" i="9"/>
  <c r="CV29" i="9"/>
  <c r="CV21" i="9"/>
  <c r="CV13" i="9"/>
  <c r="CV5" i="9"/>
  <c r="CV51" i="9"/>
  <c r="CV43" i="9"/>
  <c r="CV35" i="9"/>
  <c r="CV27" i="9"/>
  <c r="CV19" i="9"/>
  <c r="CV11" i="9"/>
  <c r="CV15" i="9"/>
  <c r="CV25" i="9"/>
  <c r="CV36" i="9"/>
  <c r="CV47" i="9"/>
  <c r="CZ5" i="9"/>
  <c r="CZ16" i="9"/>
  <c r="CZ27" i="9"/>
  <c r="CZ37" i="9"/>
  <c r="CZ48" i="9"/>
  <c r="CR6" i="9"/>
  <c r="CR14" i="9"/>
  <c r="CR22" i="9"/>
  <c r="CR30" i="9"/>
  <c r="CR39" i="9"/>
  <c r="CR48" i="9"/>
  <c r="CV6" i="9"/>
  <c r="CV16" i="9"/>
  <c r="CV26" i="9"/>
  <c r="CV38" i="9"/>
  <c r="CV48" i="9"/>
  <c r="CZ6" i="9"/>
  <c r="CZ18" i="9"/>
  <c r="CZ28" i="9"/>
  <c r="CZ38" i="9"/>
  <c r="CZ50" i="9"/>
  <c r="DL4" i="9"/>
  <c r="DL11" i="9"/>
  <c r="DL19" i="9"/>
  <c r="DL27" i="9"/>
  <c r="DL35" i="9"/>
  <c r="DL43" i="9"/>
  <c r="DL51" i="9"/>
  <c r="DL12" i="9"/>
  <c r="DL20" i="9"/>
  <c r="DL28" i="9"/>
  <c r="DL36" i="9"/>
  <c r="DL44" i="9"/>
  <c r="DL52" i="9"/>
  <c r="DL5" i="9"/>
  <c r="DL13" i="9"/>
  <c r="DL21" i="9"/>
  <c r="DL29" i="9"/>
  <c r="DL37" i="9"/>
  <c r="DL45" i="9"/>
  <c r="C39" i="11" l="1"/>
  <c r="C32" i="11"/>
  <c r="C21" i="11"/>
  <c r="C50" i="11"/>
  <c r="C31" i="11"/>
  <c r="C41" i="11"/>
  <c r="F12" i="9"/>
  <c r="G12" i="9" s="1"/>
  <c r="J12" i="9" s="1"/>
  <c r="C11" i="11"/>
  <c r="C19" i="11"/>
  <c r="C7" i="11"/>
  <c r="C43" i="11"/>
  <c r="F27" i="9"/>
  <c r="G27" i="9" s="1"/>
  <c r="J27" i="9" s="1"/>
  <c r="K27" i="9" s="1"/>
  <c r="N27" i="9" s="1"/>
  <c r="O27" i="9" s="1"/>
  <c r="R27" i="9" s="1"/>
  <c r="S27" i="9" s="1"/>
  <c r="V27" i="9" s="1"/>
  <c r="W27" i="9" s="1"/>
  <c r="Z27" i="9" s="1"/>
  <c r="AA27" i="9" s="1"/>
  <c r="AD27" i="9" s="1"/>
  <c r="AE27" i="9" s="1"/>
  <c r="AH27" i="9" s="1"/>
  <c r="AI27" i="9" s="1"/>
  <c r="AL27" i="9" s="1"/>
  <c r="AM27" i="9" s="1"/>
  <c r="AP27" i="9" s="1"/>
  <c r="AQ27" i="9" s="1"/>
  <c r="AT27" i="9" s="1"/>
  <c r="AU27" i="9" s="1"/>
  <c r="AX27" i="9" s="1"/>
  <c r="AY27" i="9" s="1"/>
  <c r="BB27" i="9" s="1"/>
  <c r="BC27" i="9" s="1"/>
  <c r="BF27" i="9" s="1"/>
  <c r="BG27" i="9" s="1"/>
  <c r="BJ27" i="9" s="1"/>
  <c r="BK27" i="9" s="1"/>
  <c r="BN27" i="9" s="1"/>
  <c r="BO27" i="9" s="1"/>
  <c r="BR27" i="9" s="1"/>
  <c r="BS27" i="9" s="1"/>
  <c r="BV27" i="9" s="1"/>
  <c r="BW27" i="9" s="1"/>
  <c r="BZ27" i="9" s="1"/>
  <c r="CA27" i="9" s="1"/>
  <c r="CD27" i="9" s="1"/>
  <c r="CE27" i="9" s="1"/>
  <c r="CH27" i="9" s="1"/>
  <c r="CI27" i="9" s="1"/>
  <c r="CL27" i="9" s="1"/>
  <c r="CM27" i="9" s="1"/>
  <c r="CP27" i="9" s="1"/>
  <c r="CQ27" i="9" s="1"/>
  <c r="CT27" i="9" s="1"/>
  <c r="CU27" i="9" s="1"/>
  <c r="CX27" i="9" s="1"/>
  <c r="CY27" i="9" s="1"/>
  <c r="DB27" i="9" s="1"/>
  <c r="DC27" i="9" s="1"/>
  <c r="DF27" i="9" s="1"/>
  <c r="DG27" i="9" s="1"/>
  <c r="DJ27" i="9" s="1"/>
  <c r="DK27" i="9" s="1"/>
  <c r="DN27" i="9" s="1"/>
  <c r="DO27" i="9" s="1"/>
  <c r="DR27" i="9" s="1"/>
  <c r="C26" i="11"/>
  <c r="F19" i="9"/>
  <c r="G19" i="9" s="1"/>
  <c r="C18" i="11"/>
  <c r="C6" i="11"/>
  <c r="C38" i="11"/>
  <c r="C33" i="11"/>
  <c r="F28" i="9"/>
  <c r="G28" i="9" s="1"/>
  <c r="F21" i="9"/>
  <c r="G21" i="9" s="1"/>
  <c r="J21" i="9" s="1"/>
  <c r="K21" i="9" s="1"/>
  <c r="N21" i="9" s="1"/>
  <c r="O21" i="9" s="1"/>
  <c r="R21" i="9" s="1"/>
  <c r="S21" i="9" s="1"/>
  <c r="V21" i="9" s="1"/>
  <c r="W21" i="9" s="1"/>
  <c r="Z21" i="9" s="1"/>
  <c r="AA21" i="9" s="1"/>
  <c r="AD21" i="9" s="1"/>
  <c r="AE21" i="9" s="1"/>
  <c r="AH21" i="9" s="1"/>
  <c r="AI21" i="9" s="1"/>
  <c r="AL21" i="9" s="1"/>
  <c r="AM21" i="9" s="1"/>
  <c r="AP21" i="9" s="1"/>
  <c r="AQ21" i="9" s="1"/>
  <c r="AT21" i="9" s="1"/>
  <c r="AU21" i="9" s="1"/>
  <c r="AX21" i="9" s="1"/>
  <c r="AY21" i="9" s="1"/>
  <c r="BB21" i="9" s="1"/>
  <c r="BC21" i="9" s="1"/>
  <c r="BF21" i="9" s="1"/>
  <c r="BG21" i="9" s="1"/>
  <c r="BJ21" i="9" s="1"/>
  <c r="BK21" i="9" s="1"/>
  <c r="BN21" i="9" s="1"/>
  <c r="BO21" i="9" s="1"/>
  <c r="BR21" i="9" s="1"/>
  <c r="BS21" i="9" s="1"/>
  <c r="BV21" i="9" s="1"/>
  <c r="BW21" i="9" s="1"/>
  <c r="BZ21" i="9" s="1"/>
  <c r="CA21" i="9" s="1"/>
  <c r="CD21" i="9" s="1"/>
  <c r="CE21" i="9" s="1"/>
  <c r="CH21" i="9" s="1"/>
  <c r="CI21" i="9" s="1"/>
  <c r="CL21" i="9" s="1"/>
  <c r="CM21" i="9" s="1"/>
  <c r="CP21" i="9" s="1"/>
  <c r="CQ21" i="9" s="1"/>
  <c r="CT21" i="9" s="1"/>
  <c r="CU21" i="9" s="1"/>
  <c r="CX21" i="9" s="1"/>
  <c r="CY21" i="9" s="1"/>
  <c r="DB21" i="9" s="1"/>
  <c r="DC21" i="9" s="1"/>
  <c r="DF21" i="9" s="1"/>
  <c r="DG21" i="9" s="1"/>
  <c r="DJ21" i="9" s="1"/>
  <c r="DK21" i="9" s="1"/>
  <c r="DN21" i="9" s="1"/>
  <c r="DO21" i="9" s="1"/>
  <c r="DR21" i="9" s="1"/>
  <c r="C20" i="11"/>
  <c r="C13" i="11"/>
  <c r="C49" i="11"/>
  <c r="C5" i="11"/>
  <c r="F30" i="9"/>
  <c r="G30" i="9" s="1"/>
  <c r="C29" i="11"/>
  <c r="C28" i="11"/>
  <c r="C16" i="11"/>
  <c r="F53" i="9"/>
  <c r="G53" i="9" s="1"/>
  <c r="J53" i="9" s="1"/>
  <c r="K53" i="9" s="1"/>
  <c r="N53" i="9" s="1"/>
  <c r="O53" i="9" s="1"/>
  <c r="R53" i="9" s="1"/>
  <c r="S53" i="9" s="1"/>
  <c r="V53" i="9" s="1"/>
  <c r="W53" i="9" s="1"/>
  <c r="Z53" i="9" s="1"/>
  <c r="AA53" i="9" s="1"/>
  <c r="AD53" i="9" s="1"/>
  <c r="AE53" i="9" s="1"/>
  <c r="AH53" i="9" s="1"/>
  <c r="AI53" i="9" s="1"/>
  <c r="AL53" i="9" s="1"/>
  <c r="AM53" i="9" s="1"/>
  <c r="AP53" i="9" s="1"/>
  <c r="AQ53" i="9" s="1"/>
  <c r="AT53" i="9" s="1"/>
  <c r="AU53" i="9" s="1"/>
  <c r="AX53" i="9" s="1"/>
  <c r="AY53" i="9" s="1"/>
  <c r="BB53" i="9" s="1"/>
  <c r="BC53" i="9" s="1"/>
  <c r="BF53" i="9" s="1"/>
  <c r="BG53" i="9" s="1"/>
  <c r="BJ53" i="9" s="1"/>
  <c r="BK53" i="9" s="1"/>
  <c r="BN53" i="9" s="1"/>
  <c r="BO53" i="9" s="1"/>
  <c r="BR53" i="9" s="1"/>
  <c r="BS53" i="9" s="1"/>
  <c r="BV53" i="9" s="1"/>
  <c r="BW53" i="9" s="1"/>
  <c r="BZ53" i="9" s="1"/>
  <c r="CA53" i="9" s="1"/>
  <c r="CD53" i="9" s="1"/>
  <c r="CE53" i="9" s="1"/>
  <c r="CH53" i="9" s="1"/>
  <c r="CI53" i="9" s="1"/>
  <c r="CL53" i="9" s="1"/>
  <c r="CM53" i="9" s="1"/>
  <c r="CP53" i="9" s="1"/>
  <c r="CQ53" i="9" s="1"/>
  <c r="CT53" i="9" s="1"/>
  <c r="CU53" i="9" s="1"/>
  <c r="CX53" i="9" s="1"/>
  <c r="CY53" i="9" s="1"/>
  <c r="DB53" i="9" s="1"/>
  <c r="DC53" i="9" s="1"/>
  <c r="DF53" i="9" s="1"/>
  <c r="DG53" i="9" s="1"/>
  <c r="DJ53" i="9" s="1"/>
  <c r="DK53" i="9" s="1"/>
  <c r="DN53" i="9" s="1"/>
  <c r="DO53" i="9" s="1"/>
  <c r="DR53" i="9" s="1"/>
  <c r="C52" i="11"/>
  <c r="F36" i="9"/>
  <c r="G36" i="9" s="1"/>
  <c r="C35" i="11"/>
  <c r="C27" i="11"/>
  <c r="C14" i="11"/>
  <c r="C46" i="11"/>
  <c r="F9" i="9"/>
  <c r="G9" i="9" s="1"/>
  <c r="J9" i="9" s="1"/>
  <c r="K9" i="9" s="1"/>
  <c r="N9" i="9" s="1"/>
  <c r="O9" i="9" s="1"/>
  <c r="R9" i="9" s="1"/>
  <c r="S9" i="9" s="1"/>
  <c r="V9" i="9" s="1"/>
  <c r="W9" i="9" s="1"/>
  <c r="Z9" i="9" s="1"/>
  <c r="AA9" i="9" s="1"/>
  <c r="AD9" i="9" s="1"/>
  <c r="AE9" i="9" s="1"/>
  <c r="AH9" i="9" s="1"/>
  <c r="AI9" i="9" s="1"/>
  <c r="AL9" i="9" s="1"/>
  <c r="AM9" i="9" s="1"/>
  <c r="AP9" i="9" s="1"/>
  <c r="AQ9" i="9" s="1"/>
  <c r="AT9" i="9" s="1"/>
  <c r="AU9" i="9" s="1"/>
  <c r="AX9" i="9" s="1"/>
  <c r="AY9" i="9" s="1"/>
  <c r="BB9" i="9" s="1"/>
  <c r="BC9" i="9" s="1"/>
  <c r="BF9" i="9" s="1"/>
  <c r="BG9" i="9" s="1"/>
  <c r="BJ9" i="9" s="1"/>
  <c r="BK9" i="9" s="1"/>
  <c r="BN9" i="9" s="1"/>
  <c r="BO9" i="9" s="1"/>
  <c r="BR9" i="9" s="1"/>
  <c r="BS9" i="9" s="1"/>
  <c r="BV9" i="9" s="1"/>
  <c r="BW9" i="9" s="1"/>
  <c r="BZ9" i="9" s="1"/>
  <c r="CA9" i="9" s="1"/>
  <c r="CD9" i="9" s="1"/>
  <c r="CE9" i="9" s="1"/>
  <c r="CH9" i="9" s="1"/>
  <c r="CI9" i="9" s="1"/>
  <c r="CL9" i="9" s="1"/>
  <c r="CM9" i="9" s="1"/>
  <c r="CP9" i="9" s="1"/>
  <c r="CQ9" i="9" s="1"/>
  <c r="CT9" i="9" s="1"/>
  <c r="CU9" i="9" s="1"/>
  <c r="CX9" i="9" s="1"/>
  <c r="CY9" i="9" s="1"/>
  <c r="DB9" i="9" s="1"/>
  <c r="DC9" i="9" s="1"/>
  <c r="DF9" i="9" s="1"/>
  <c r="DG9" i="9" s="1"/>
  <c r="DJ9" i="9" s="1"/>
  <c r="DK9" i="9" s="1"/>
  <c r="DN9" i="9" s="1"/>
  <c r="DO9" i="9" s="1"/>
  <c r="DR9" i="9" s="1"/>
  <c r="C51" i="11"/>
  <c r="C40" i="11"/>
  <c r="C4" i="11"/>
  <c r="C24" i="11"/>
  <c r="C48" i="11"/>
  <c r="C37" i="11"/>
  <c r="C25" i="11"/>
  <c r="C8" i="11"/>
  <c r="C44" i="11"/>
  <c r="F37" i="9"/>
  <c r="G37" i="9" s="1"/>
  <c r="J37" i="9" s="1"/>
  <c r="K37" i="9" s="1"/>
  <c r="N37" i="9" s="1"/>
  <c r="O37" i="9" s="1"/>
  <c r="R37" i="9" s="1"/>
  <c r="S37" i="9" s="1"/>
  <c r="V37" i="9" s="1"/>
  <c r="W37" i="9" s="1"/>
  <c r="Z37" i="9" s="1"/>
  <c r="AA37" i="9" s="1"/>
  <c r="AD37" i="9" s="1"/>
  <c r="AE37" i="9" s="1"/>
  <c r="AH37" i="9" s="1"/>
  <c r="AI37" i="9" s="1"/>
  <c r="AL37" i="9" s="1"/>
  <c r="AM37" i="9" s="1"/>
  <c r="AP37" i="9" s="1"/>
  <c r="AQ37" i="9" s="1"/>
  <c r="AT37" i="9" s="1"/>
  <c r="AU37" i="9" s="1"/>
  <c r="AX37" i="9" s="1"/>
  <c r="AY37" i="9" s="1"/>
  <c r="BB37" i="9" s="1"/>
  <c r="BC37" i="9" s="1"/>
  <c r="BF37" i="9" s="1"/>
  <c r="BG37" i="9" s="1"/>
  <c r="BJ37" i="9" s="1"/>
  <c r="BK37" i="9" s="1"/>
  <c r="BN37" i="9" s="1"/>
  <c r="BO37" i="9" s="1"/>
  <c r="BR37" i="9" s="1"/>
  <c r="BS37" i="9" s="1"/>
  <c r="BV37" i="9" s="1"/>
  <c r="BW37" i="9" s="1"/>
  <c r="BZ37" i="9" s="1"/>
  <c r="CA37" i="9" s="1"/>
  <c r="CD37" i="9" s="1"/>
  <c r="CE37" i="9" s="1"/>
  <c r="CH37" i="9" s="1"/>
  <c r="CI37" i="9" s="1"/>
  <c r="CL37" i="9" s="1"/>
  <c r="CM37" i="9" s="1"/>
  <c r="CP37" i="9" s="1"/>
  <c r="CQ37" i="9" s="1"/>
  <c r="CT37" i="9" s="1"/>
  <c r="CU37" i="9" s="1"/>
  <c r="CX37" i="9" s="1"/>
  <c r="CY37" i="9" s="1"/>
  <c r="DB37" i="9" s="1"/>
  <c r="DC37" i="9" s="1"/>
  <c r="DF37" i="9" s="1"/>
  <c r="DG37" i="9" s="1"/>
  <c r="DJ37" i="9" s="1"/>
  <c r="DK37" i="9" s="1"/>
  <c r="DN37" i="9" s="1"/>
  <c r="DO37" i="9" s="1"/>
  <c r="DR37" i="9" s="1"/>
  <c r="C36" i="11"/>
  <c r="C22" i="11"/>
  <c r="F4" i="9"/>
  <c r="G4" i="9" s="1"/>
  <c r="J4" i="9" s="1"/>
  <c r="K4" i="9" s="1"/>
  <c r="N4" i="9" s="1"/>
  <c r="O4" i="9" s="1"/>
  <c r="R4" i="9" s="1"/>
  <c r="S4" i="9" s="1"/>
  <c r="V4" i="9" s="1"/>
  <c r="W4" i="9" s="1"/>
  <c r="Z4" i="9" s="1"/>
  <c r="AA4" i="9" s="1"/>
  <c r="AD4" i="9" s="1"/>
  <c r="AE4" i="9" s="1"/>
  <c r="AH4" i="9" s="1"/>
  <c r="AI4" i="9" s="1"/>
  <c r="AL4" i="9" s="1"/>
  <c r="AM4" i="9" s="1"/>
  <c r="AP4" i="9" s="1"/>
  <c r="AQ4" i="9" s="1"/>
  <c r="AT4" i="9" s="1"/>
  <c r="AU4" i="9" s="1"/>
  <c r="AX4" i="9" s="1"/>
  <c r="AY4" i="9" s="1"/>
  <c r="BB4" i="9" s="1"/>
  <c r="BC4" i="9" s="1"/>
  <c r="BF4" i="9" s="1"/>
  <c r="BG4" i="9" s="1"/>
  <c r="BJ4" i="9" s="1"/>
  <c r="BK4" i="9" s="1"/>
  <c r="BN4" i="9" s="1"/>
  <c r="BO4" i="9" s="1"/>
  <c r="BR4" i="9" s="1"/>
  <c r="BS4" i="9" s="1"/>
  <c r="BV4" i="9" s="1"/>
  <c r="BW4" i="9" s="1"/>
  <c r="BZ4" i="9" s="1"/>
  <c r="CA4" i="9" s="1"/>
  <c r="CD4" i="9" s="1"/>
  <c r="CE4" i="9" s="1"/>
  <c r="CH4" i="9" s="1"/>
  <c r="CI4" i="9" s="1"/>
  <c r="CL4" i="9" s="1"/>
  <c r="CM4" i="9" s="1"/>
  <c r="CP4" i="9" s="1"/>
  <c r="CQ4" i="9" s="1"/>
  <c r="CT4" i="9" s="1"/>
  <c r="CU4" i="9" s="1"/>
  <c r="CX4" i="9" s="1"/>
  <c r="CY4" i="9" s="1"/>
  <c r="DB4" i="9" s="1"/>
  <c r="DC4" i="9" s="1"/>
  <c r="DF4" i="9" s="1"/>
  <c r="DG4" i="9" s="1"/>
  <c r="DJ4" i="9" s="1"/>
  <c r="DK4" i="9" s="1"/>
  <c r="DN4" i="9" s="1"/>
  <c r="DO4" i="9" s="1"/>
  <c r="DR4" i="9" s="1"/>
  <c r="C3" i="11"/>
  <c r="F38" i="9"/>
  <c r="G38" i="9" s="1"/>
  <c r="J38" i="9" s="1"/>
  <c r="K38" i="9" s="1"/>
  <c r="N38" i="9" s="1"/>
  <c r="O38" i="9" s="1"/>
  <c r="R38" i="9" s="1"/>
  <c r="S38" i="9" s="1"/>
  <c r="V38" i="9" s="1"/>
  <c r="W38" i="9" s="1"/>
  <c r="Z38" i="9" s="1"/>
  <c r="AA38" i="9" s="1"/>
  <c r="AD38" i="9" s="1"/>
  <c r="AE38" i="9" s="1"/>
  <c r="AH38" i="9" s="1"/>
  <c r="AI38" i="9" s="1"/>
  <c r="AL38" i="9" s="1"/>
  <c r="AM38" i="9" s="1"/>
  <c r="AP38" i="9" s="1"/>
  <c r="AQ38" i="9" s="1"/>
  <c r="AT38" i="9" s="1"/>
  <c r="AU38" i="9" s="1"/>
  <c r="AX38" i="9" s="1"/>
  <c r="AY38" i="9" s="1"/>
  <c r="BB38" i="9" s="1"/>
  <c r="BC38" i="9" s="1"/>
  <c r="BF38" i="9" s="1"/>
  <c r="BG38" i="9" s="1"/>
  <c r="BJ38" i="9" s="1"/>
  <c r="BK38" i="9" s="1"/>
  <c r="BN38" i="9" s="1"/>
  <c r="BO38" i="9" s="1"/>
  <c r="BR38" i="9" s="1"/>
  <c r="BS38" i="9" s="1"/>
  <c r="BV38" i="9" s="1"/>
  <c r="BW38" i="9" s="1"/>
  <c r="BZ38" i="9" s="1"/>
  <c r="CA38" i="9" s="1"/>
  <c r="CD38" i="9" s="1"/>
  <c r="CE38" i="9" s="1"/>
  <c r="CH38" i="9" s="1"/>
  <c r="CI38" i="9" s="1"/>
  <c r="CL38" i="9" s="1"/>
  <c r="CM38" i="9" s="1"/>
  <c r="CP38" i="9" s="1"/>
  <c r="CQ38" i="9" s="1"/>
  <c r="CT38" i="9" s="1"/>
  <c r="CU38" i="9" s="1"/>
  <c r="CX38" i="9" s="1"/>
  <c r="CY38" i="9" s="1"/>
  <c r="DB38" i="9" s="1"/>
  <c r="DC38" i="9" s="1"/>
  <c r="DF38" i="9" s="1"/>
  <c r="DG38" i="9" s="1"/>
  <c r="DJ38" i="9" s="1"/>
  <c r="DK38" i="9" s="1"/>
  <c r="DN38" i="9" s="1"/>
  <c r="DO38" i="9" s="1"/>
  <c r="DR38" i="9" s="1"/>
  <c r="C15" i="11"/>
  <c r="C12" i="11"/>
  <c r="C23" i="11"/>
  <c r="C42" i="11"/>
  <c r="C10" i="11"/>
  <c r="F48" i="9"/>
  <c r="G48" i="9" s="1"/>
  <c r="J48" i="9" s="1"/>
  <c r="K48" i="9" s="1"/>
  <c r="N48" i="9" s="1"/>
  <c r="O48" i="9" s="1"/>
  <c r="R48" i="9" s="1"/>
  <c r="S48" i="9" s="1"/>
  <c r="V48" i="9" s="1"/>
  <c r="W48" i="9" s="1"/>
  <c r="Z48" i="9" s="1"/>
  <c r="AA48" i="9" s="1"/>
  <c r="AD48" i="9" s="1"/>
  <c r="AE48" i="9" s="1"/>
  <c r="AH48" i="9" s="1"/>
  <c r="AI48" i="9" s="1"/>
  <c r="AL48" i="9" s="1"/>
  <c r="AM48" i="9" s="1"/>
  <c r="AP48" i="9" s="1"/>
  <c r="AQ48" i="9" s="1"/>
  <c r="AT48" i="9" s="1"/>
  <c r="AU48" i="9" s="1"/>
  <c r="AX48" i="9" s="1"/>
  <c r="AY48" i="9" s="1"/>
  <c r="BB48" i="9" s="1"/>
  <c r="BC48" i="9" s="1"/>
  <c r="BF48" i="9" s="1"/>
  <c r="BG48" i="9" s="1"/>
  <c r="BJ48" i="9" s="1"/>
  <c r="BK48" i="9" s="1"/>
  <c r="BN48" i="9" s="1"/>
  <c r="BO48" i="9" s="1"/>
  <c r="BR48" i="9" s="1"/>
  <c r="BS48" i="9" s="1"/>
  <c r="BV48" i="9" s="1"/>
  <c r="BW48" i="9" s="1"/>
  <c r="BZ48" i="9" s="1"/>
  <c r="CA48" i="9" s="1"/>
  <c r="CD48" i="9" s="1"/>
  <c r="CE48" i="9" s="1"/>
  <c r="CH48" i="9" s="1"/>
  <c r="CI48" i="9" s="1"/>
  <c r="CL48" i="9" s="1"/>
  <c r="CM48" i="9" s="1"/>
  <c r="CP48" i="9" s="1"/>
  <c r="CQ48" i="9" s="1"/>
  <c r="CT48" i="9" s="1"/>
  <c r="CU48" i="9" s="1"/>
  <c r="CX48" i="9" s="1"/>
  <c r="CY48" i="9" s="1"/>
  <c r="DB48" i="9" s="1"/>
  <c r="DC48" i="9" s="1"/>
  <c r="DF48" i="9" s="1"/>
  <c r="DG48" i="9" s="1"/>
  <c r="DJ48" i="9" s="1"/>
  <c r="DK48" i="9" s="1"/>
  <c r="DN48" i="9" s="1"/>
  <c r="DO48" i="9" s="1"/>
  <c r="DR48" i="9" s="1"/>
  <c r="C47" i="11"/>
  <c r="C34" i="11"/>
  <c r="C17" i="11"/>
  <c r="C9" i="11"/>
  <c r="F46" i="9"/>
  <c r="G46" i="9" s="1"/>
  <c r="J46" i="9" s="1"/>
  <c r="K46" i="9" s="1"/>
  <c r="N46" i="9" s="1"/>
  <c r="O46" i="9" s="1"/>
  <c r="R46" i="9" s="1"/>
  <c r="S46" i="9" s="1"/>
  <c r="V46" i="9" s="1"/>
  <c r="W46" i="9" s="1"/>
  <c r="Z46" i="9" s="1"/>
  <c r="AA46" i="9" s="1"/>
  <c r="AD46" i="9" s="1"/>
  <c r="AE46" i="9" s="1"/>
  <c r="AH46" i="9" s="1"/>
  <c r="AI46" i="9" s="1"/>
  <c r="AL46" i="9" s="1"/>
  <c r="AM46" i="9" s="1"/>
  <c r="AP46" i="9" s="1"/>
  <c r="AQ46" i="9" s="1"/>
  <c r="AT46" i="9" s="1"/>
  <c r="AU46" i="9" s="1"/>
  <c r="AX46" i="9" s="1"/>
  <c r="AY46" i="9" s="1"/>
  <c r="BB46" i="9" s="1"/>
  <c r="BC46" i="9" s="1"/>
  <c r="BF46" i="9" s="1"/>
  <c r="BG46" i="9" s="1"/>
  <c r="BJ46" i="9" s="1"/>
  <c r="BK46" i="9" s="1"/>
  <c r="BN46" i="9" s="1"/>
  <c r="BO46" i="9" s="1"/>
  <c r="BR46" i="9" s="1"/>
  <c r="BS46" i="9" s="1"/>
  <c r="BV46" i="9" s="1"/>
  <c r="BW46" i="9" s="1"/>
  <c r="BZ46" i="9" s="1"/>
  <c r="CA46" i="9" s="1"/>
  <c r="CD46" i="9" s="1"/>
  <c r="CE46" i="9" s="1"/>
  <c r="CH46" i="9" s="1"/>
  <c r="CI46" i="9" s="1"/>
  <c r="CL46" i="9" s="1"/>
  <c r="CM46" i="9" s="1"/>
  <c r="CP46" i="9" s="1"/>
  <c r="CQ46" i="9" s="1"/>
  <c r="CT46" i="9" s="1"/>
  <c r="CU46" i="9" s="1"/>
  <c r="CX46" i="9" s="1"/>
  <c r="CY46" i="9" s="1"/>
  <c r="DB46" i="9" s="1"/>
  <c r="DC46" i="9" s="1"/>
  <c r="DF46" i="9" s="1"/>
  <c r="DG46" i="9" s="1"/>
  <c r="DJ46" i="9" s="1"/>
  <c r="DK46" i="9" s="1"/>
  <c r="DN46" i="9" s="1"/>
  <c r="DO46" i="9" s="1"/>
  <c r="DR46" i="9" s="1"/>
  <c r="C45" i="11"/>
  <c r="C30" i="11"/>
  <c r="F17" i="9"/>
  <c r="G17" i="9" s="1"/>
  <c r="J17" i="9" s="1"/>
  <c r="K17" i="9" s="1"/>
  <c r="N17" i="9" s="1"/>
  <c r="O17" i="9" s="1"/>
  <c r="R17" i="9" s="1"/>
  <c r="S17" i="9" s="1"/>
  <c r="V17" i="9" s="1"/>
  <c r="W17" i="9" s="1"/>
  <c r="Z17" i="9" s="1"/>
  <c r="AA17" i="9" s="1"/>
  <c r="AD17" i="9" s="1"/>
  <c r="AE17" i="9" s="1"/>
  <c r="AH17" i="9" s="1"/>
  <c r="AI17" i="9" s="1"/>
  <c r="AL17" i="9" s="1"/>
  <c r="AM17" i="9" s="1"/>
  <c r="AP17" i="9" s="1"/>
  <c r="AQ17" i="9" s="1"/>
  <c r="AT17" i="9" s="1"/>
  <c r="AU17" i="9" s="1"/>
  <c r="AX17" i="9" s="1"/>
  <c r="AY17" i="9" s="1"/>
  <c r="BB17" i="9" s="1"/>
  <c r="BC17" i="9" s="1"/>
  <c r="BF17" i="9" s="1"/>
  <c r="BG17" i="9" s="1"/>
  <c r="BJ17" i="9" s="1"/>
  <c r="BK17" i="9" s="1"/>
  <c r="BN17" i="9" s="1"/>
  <c r="BO17" i="9" s="1"/>
  <c r="BR17" i="9" s="1"/>
  <c r="BS17" i="9" s="1"/>
  <c r="BV17" i="9" s="1"/>
  <c r="BW17" i="9" s="1"/>
  <c r="BZ17" i="9" s="1"/>
  <c r="CA17" i="9" s="1"/>
  <c r="CD17" i="9" s="1"/>
  <c r="CE17" i="9" s="1"/>
  <c r="CH17" i="9" s="1"/>
  <c r="CI17" i="9" s="1"/>
  <c r="CL17" i="9" s="1"/>
  <c r="CM17" i="9" s="1"/>
  <c r="CP17" i="9" s="1"/>
  <c r="CQ17" i="9" s="1"/>
  <c r="CT17" i="9" s="1"/>
  <c r="CU17" i="9" s="1"/>
  <c r="CX17" i="9" s="1"/>
  <c r="CY17" i="9" s="1"/>
  <c r="DB17" i="9" s="1"/>
  <c r="DC17" i="9" s="1"/>
  <c r="DF17" i="9" s="1"/>
  <c r="DG17" i="9" s="1"/>
  <c r="DJ17" i="9" s="1"/>
  <c r="DK17" i="9" s="1"/>
  <c r="DN17" i="9" s="1"/>
  <c r="DO17" i="9" s="1"/>
  <c r="DR17" i="9" s="1"/>
  <c r="F20" i="9"/>
  <c r="G20" i="9" s="1"/>
  <c r="J20" i="9" s="1"/>
  <c r="K20" i="9" s="1"/>
  <c r="N20" i="9" s="1"/>
  <c r="O20" i="9" s="1"/>
  <c r="R20" i="9" s="1"/>
  <c r="S20" i="9" s="1"/>
  <c r="V20" i="9" s="1"/>
  <c r="W20" i="9" s="1"/>
  <c r="Z20" i="9" s="1"/>
  <c r="AA20" i="9" s="1"/>
  <c r="AD20" i="9" s="1"/>
  <c r="AE20" i="9" s="1"/>
  <c r="AH20" i="9" s="1"/>
  <c r="AI20" i="9" s="1"/>
  <c r="AL20" i="9" s="1"/>
  <c r="AM20" i="9" s="1"/>
  <c r="AP20" i="9" s="1"/>
  <c r="AQ20" i="9" s="1"/>
  <c r="AT20" i="9" s="1"/>
  <c r="AU20" i="9" s="1"/>
  <c r="AX20" i="9" s="1"/>
  <c r="AY20" i="9" s="1"/>
  <c r="BB20" i="9" s="1"/>
  <c r="BC20" i="9" s="1"/>
  <c r="BF20" i="9" s="1"/>
  <c r="BG20" i="9" s="1"/>
  <c r="BJ20" i="9" s="1"/>
  <c r="BK20" i="9" s="1"/>
  <c r="BN20" i="9" s="1"/>
  <c r="BO20" i="9" s="1"/>
  <c r="BR20" i="9" s="1"/>
  <c r="BS20" i="9" s="1"/>
  <c r="BV20" i="9" s="1"/>
  <c r="BW20" i="9" s="1"/>
  <c r="BZ20" i="9" s="1"/>
  <c r="CA20" i="9" s="1"/>
  <c r="CD20" i="9" s="1"/>
  <c r="CE20" i="9" s="1"/>
  <c r="CH20" i="9" s="1"/>
  <c r="CI20" i="9" s="1"/>
  <c r="CL20" i="9" s="1"/>
  <c r="CM20" i="9" s="1"/>
  <c r="CP20" i="9" s="1"/>
  <c r="CQ20" i="9" s="1"/>
  <c r="CT20" i="9" s="1"/>
  <c r="CU20" i="9" s="1"/>
  <c r="CX20" i="9" s="1"/>
  <c r="CY20" i="9" s="1"/>
  <c r="DB20" i="9" s="1"/>
  <c r="DC20" i="9" s="1"/>
  <c r="DF20" i="9" s="1"/>
  <c r="DG20" i="9" s="1"/>
  <c r="DJ20" i="9" s="1"/>
  <c r="DK20" i="9" s="1"/>
  <c r="DN20" i="9" s="1"/>
  <c r="DO20" i="9" s="1"/>
  <c r="DR20" i="9" s="1"/>
  <c r="J28" i="9"/>
  <c r="K28" i="9" s="1"/>
  <c r="N28" i="9" s="1"/>
  <c r="O28" i="9" s="1"/>
  <c r="R28" i="9" s="1"/>
  <c r="S28" i="9" s="1"/>
  <c r="V28" i="9" s="1"/>
  <c r="W28" i="9" s="1"/>
  <c r="Z28" i="9" s="1"/>
  <c r="AA28" i="9" s="1"/>
  <c r="AD28" i="9" s="1"/>
  <c r="AE28" i="9" s="1"/>
  <c r="AH28" i="9" s="1"/>
  <c r="AI28" i="9" s="1"/>
  <c r="AL28" i="9" s="1"/>
  <c r="AM28" i="9" s="1"/>
  <c r="AP28" i="9" s="1"/>
  <c r="AQ28" i="9" s="1"/>
  <c r="AT28" i="9" s="1"/>
  <c r="AU28" i="9" s="1"/>
  <c r="AX28" i="9" s="1"/>
  <c r="AY28" i="9" s="1"/>
  <c r="BB28" i="9" s="1"/>
  <c r="BC28" i="9" s="1"/>
  <c r="BF28" i="9" s="1"/>
  <c r="BG28" i="9" s="1"/>
  <c r="BJ28" i="9" s="1"/>
  <c r="BK28" i="9" s="1"/>
  <c r="BN28" i="9" s="1"/>
  <c r="BO28" i="9" s="1"/>
  <c r="BR28" i="9" s="1"/>
  <c r="BS28" i="9" s="1"/>
  <c r="BV28" i="9" s="1"/>
  <c r="BW28" i="9" s="1"/>
  <c r="BZ28" i="9" s="1"/>
  <c r="CA28" i="9" s="1"/>
  <c r="CD28" i="9" s="1"/>
  <c r="CE28" i="9" s="1"/>
  <c r="CH28" i="9" s="1"/>
  <c r="CI28" i="9" s="1"/>
  <c r="CL28" i="9" s="1"/>
  <c r="CM28" i="9" s="1"/>
  <c r="CP28" i="9" s="1"/>
  <c r="CQ28" i="9" s="1"/>
  <c r="CT28" i="9" s="1"/>
  <c r="CU28" i="9" s="1"/>
  <c r="CX28" i="9" s="1"/>
  <c r="CY28" i="9" s="1"/>
  <c r="DB28" i="9" s="1"/>
  <c r="DC28" i="9" s="1"/>
  <c r="DF28" i="9" s="1"/>
  <c r="DG28" i="9" s="1"/>
  <c r="DJ28" i="9" s="1"/>
  <c r="DK28" i="9" s="1"/>
  <c r="DN28" i="9" s="1"/>
  <c r="DO28" i="9" s="1"/>
  <c r="DR28" i="9" s="1"/>
  <c r="J40" i="9"/>
  <c r="K40" i="9" s="1"/>
  <c r="N40" i="9" s="1"/>
  <c r="O40" i="9" s="1"/>
  <c r="R40" i="9" s="1"/>
  <c r="S40" i="9" s="1"/>
  <c r="V40" i="9" s="1"/>
  <c r="W40" i="9" s="1"/>
  <c r="Z40" i="9" s="1"/>
  <c r="AA40" i="9" s="1"/>
  <c r="AD40" i="9" s="1"/>
  <c r="AE40" i="9" s="1"/>
  <c r="AH40" i="9" s="1"/>
  <c r="AI40" i="9" s="1"/>
  <c r="AL40" i="9" s="1"/>
  <c r="AM40" i="9" s="1"/>
  <c r="AP40" i="9" s="1"/>
  <c r="AQ40" i="9" s="1"/>
  <c r="AT40" i="9" s="1"/>
  <c r="AU40" i="9" s="1"/>
  <c r="AX40" i="9" s="1"/>
  <c r="AY40" i="9" s="1"/>
  <c r="BB40" i="9" s="1"/>
  <c r="BC40" i="9" s="1"/>
  <c r="BF40" i="9" s="1"/>
  <c r="BG40" i="9" s="1"/>
  <c r="BJ40" i="9" s="1"/>
  <c r="BK40" i="9" s="1"/>
  <c r="BN40" i="9" s="1"/>
  <c r="BO40" i="9" s="1"/>
  <c r="BR40" i="9" s="1"/>
  <c r="BS40" i="9" s="1"/>
  <c r="BV40" i="9" s="1"/>
  <c r="BW40" i="9" s="1"/>
  <c r="BZ40" i="9" s="1"/>
  <c r="CA40" i="9" s="1"/>
  <c r="CD40" i="9" s="1"/>
  <c r="CE40" i="9" s="1"/>
  <c r="CH40" i="9" s="1"/>
  <c r="CI40" i="9" s="1"/>
  <c r="CL40" i="9" s="1"/>
  <c r="CM40" i="9" s="1"/>
  <c r="CP40" i="9" s="1"/>
  <c r="CQ40" i="9" s="1"/>
  <c r="CT40" i="9" s="1"/>
  <c r="CU40" i="9" s="1"/>
  <c r="CX40" i="9" s="1"/>
  <c r="CY40" i="9" s="1"/>
  <c r="DB40" i="9" s="1"/>
  <c r="DC40" i="9" s="1"/>
  <c r="DF40" i="9" s="1"/>
  <c r="DG40" i="9" s="1"/>
  <c r="DJ40" i="9" s="1"/>
  <c r="DK40" i="9" s="1"/>
  <c r="DN40" i="9" s="1"/>
  <c r="DO40" i="9" s="1"/>
  <c r="DR40" i="9" s="1"/>
  <c r="J42" i="9"/>
  <c r="K42" i="9" s="1"/>
  <c r="N42" i="9" s="1"/>
  <c r="O42" i="9" s="1"/>
  <c r="R42" i="9" s="1"/>
  <c r="S42" i="9" s="1"/>
  <c r="V42" i="9" s="1"/>
  <c r="W42" i="9" s="1"/>
  <c r="Z42" i="9" s="1"/>
  <c r="AA42" i="9" s="1"/>
  <c r="AD42" i="9" s="1"/>
  <c r="AE42" i="9" s="1"/>
  <c r="AH42" i="9" s="1"/>
  <c r="AI42" i="9" s="1"/>
  <c r="AL42" i="9" s="1"/>
  <c r="AM42" i="9" s="1"/>
  <c r="AP42" i="9" s="1"/>
  <c r="AQ42" i="9" s="1"/>
  <c r="AT42" i="9" s="1"/>
  <c r="AU42" i="9" s="1"/>
  <c r="AX42" i="9" s="1"/>
  <c r="AY42" i="9" s="1"/>
  <c r="BB42" i="9" s="1"/>
  <c r="BC42" i="9" s="1"/>
  <c r="BF42" i="9" s="1"/>
  <c r="BG42" i="9" s="1"/>
  <c r="BJ42" i="9" s="1"/>
  <c r="BK42" i="9" s="1"/>
  <c r="BN42" i="9" s="1"/>
  <c r="BO42" i="9" s="1"/>
  <c r="BR42" i="9" s="1"/>
  <c r="BS42" i="9" s="1"/>
  <c r="BV42" i="9" s="1"/>
  <c r="BW42" i="9" s="1"/>
  <c r="BZ42" i="9" s="1"/>
  <c r="CA42" i="9" s="1"/>
  <c r="CD42" i="9" s="1"/>
  <c r="CE42" i="9" s="1"/>
  <c r="CH42" i="9" s="1"/>
  <c r="CI42" i="9" s="1"/>
  <c r="CL42" i="9" s="1"/>
  <c r="CM42" i="9" s="1"/>
  <c r="CP42" i="9" s="1"/>
  <c r="CQ42" i="9" s="1"/>
  <c r="CT42" i="9" s="1"/>
  <c r="CU42" i="9" s="1"/>
  <c r="CX42" i="9" s="1"/>
  <c r="CY42" i="9" s="1"/>
  <c r="DB42" i="9" s="1"/>
  <c r="DC42" i="9" s="1"/>
  <c r="DF42" i="9" s="1"/>
  <c r="DG42" i="9" s="1"/>
  <c r="DJ42" i="9" s="1"/>
  <c r="DK42" i="9" s="1"/>
  <c r="DN42" i="9" s="1"/>
  <c r="DO42" i="9" s="1"/>
  <c r="DR42" i="9" s="1"/>
  <c r="J43" i="9"/>
  <c r="K43" i="9" s="1"/>
  <c r="N43" i="9" s="1"/>
  <c r="O43" i="9" s="1"/>
  <c r="R43" i="9" s="1"/>
  <c r="S43" i="9" s="1"/>
  <c r="V43" i="9" s="1"/>
  <c r="W43" i="9" s="1"/>
  <c r="Z43" i="9" s="1"/>
  <c r="AA43" i="9" s="1"/>
  <c r="AD43" i="9" s="1"/>
  <c r="AE43" i="9" s="1"/>
  <c r="AH43" i="9" s="1"/>
  <c r="AI43" i="9" s="1"/>
  <c r="AL43" i="9" s="1"/>
  <c r="AM43" i="9" s="1"/>
  <c r="AP43" i="9" s="1"/>
  <c r="AQ43" i="9" s="1"/>
  <c r="AT43" i="9" s="1"/>
  <c r="AU43" i="9" s="1"/>
  <c r="AX43" i="9" s="1"/>
  <c r="AY43" i="9" s="1"/>
  <c r="BB43" i="9" s="1"/>
  <c r="BC43" i="9" s="1"/>
  <c r="BF43" i="9" s="1"/>
  <c r="BG43" i="9" s="1"/>
  <c r="BJ43" i="9" s="1"/>
  <c r="BK43" i="9" s="1"/>
  <c r="BN43" i="9" s="1"/>
  <c r="BO43" i="9" s="1"/>
  <c r="BR43" i="9" s="1"/>
  <c r="BS43" i="9" s="1"/>
  <c r="BV43" i="9" s="1"/>
  <c r="BW43" i="9" s="1"/>
  <c r="BZ43" i="9" s="1"/>
  <c r="CA43" i="9" s="1"/>
  <c r="CD43" i="9" s="1"/>
  <c r="CE43" i="9" s="1"/>
  <c r="CH43" i="9" s="1"/>
  <c r="CI43" i="9" s="1"/>
  <c r="CL43" i="9" s="1"/>
  <c r="CM43" i="9" s="1"/>
  <c r="CP43" i="9" s="1"/>
  <c r="CQ43" i="9" s="1"/>
  <c r="CT43" i="9" s="1"/>
  <c r="CU43" i="9" s="1"/>
  <c r="CX43" i="9" s="1"/>
  <c r="CY43" i="9" s="1"/>
  <c r="DB43" i="9" s="1"/>
  <c r="DC43" i="9" s="1"/>
  <c r="DF43" i="9" s="1"/>
  <c r="DG43" i="9" s="1"/>
  <c r="DJ43" i="9" s="1"/>
  <c r="DK43" i="9" s="1"/>
  <c r="DN43" i="9" s="1"/>
  <c r="DO43" i="9" s="1"/>
  <c r="DR43" i="9" s="1"/>
  <c r="J14" i="9"/>
  <c r="K14" i="9" s="1"/>
  <c r="N14" i="9" s="1"/>
  <c r="O14" i="9" s="1"/>
  <c r="R14" i="9" s="1"/>
  <c r="S14" i="9" s="1"/>
  <c r="V14" i="9" s="1"/>
  <c r="W14" i="9" s="1"/>
  <c r="Z14" i="9" s="1"/>
  <c r="AA14" i="9" s="1"/>
  <c r="AD14" i="9" s="1"/>
  <c r="AE14" i="9" s="1"/>
  <c r="AH14" i="9" s="1"/>
  <c r="AI14" i="9" s="1"/>
  <c r="AL14" i="9" s="1"/>
  <c r="AM14" i="9" s="1"/>
  <c r="AP14" i="9" s="1"/>
  <c r="AQ14" i="9" s="1"/>
  <c r="AT14" i="9" s="1"/>
  <c r="AU14" i="9" s="1"/>
  <c r="AX14" i="9" s="1"/>
  <c r="AY14" i="9" s="1"/>
  <c r="BB14" i="9" s="1"/>
  <c r="BC14" i="9" s="1"/>
  <c r="BF14" i="9" s="1"/>
  <c r="BG14" i="9" s="1"/>
  <c r="BJ14" i="9" s="1"/>
  <c r="BK14" i="9" s="1"/>
  <c r="BN14" i="9" s="1"/>
  <c r="BO14" i="9" s="1"/>
  <c r="BR14" i="9" s="1"/>
  <c r="BS14" i="9" s="1"/>
  <c r="BV14" i="9" s="1"/>
  <c r="BW14" i="9" s="1"/>
  <c r="BZ14" i="9" s="1"/>
  <c r="CA14" i="9" s="1"/>
  <c r="CD14" i="9" s="1"/>
  <c r="CE14" i="9" s="1"/>
  <c r="CH14" i="9" s="1"/>
  <c r="CI14" i="9" s="1"/>
  <c r="CL14" i="9" s="1"/>
  <c r="CM14" i="9" s="1"/>
  <c r="CP14" i="9" s="1"/>
  <c r="CQ14" i="9" s="1"/>
  <c r="CT14" i="9" s="1"/>
  <c r="CU14" i="9" s="1"/>
  <c r="CX14" i="9" s="1"/>
  <c r="CY14" i="9" s="1"/>
  <c r="DB14" i="9" s="1"/>
  <c r="DC14" i="9" s="1"/>
  <c r="DF14" i="9" s="1"/>
  <c r="DG14" i="9" s="1"/>
  <c r="DJ14" i="9" s="1"/>
  <c r="DK14" i="9" s="1"/>
  <c r="DN14" i="9" s="1"/>
  <c r="DO14" i="9" s="1"/>
  <c r="DR14" i="9" s="1"/>
  <c r="J31" i="9"/>
  <c r="K31" i="9" s="1"/>
  <c r="N31" i="9" s="1"/>
  <c r="O31" i="9" s="1"/>
  <c r="R31" i="9" s="1"/>
  <c r="S31" i="9" s="1"/>
  <c r="V31" i="9" s="1"/>
  <c r="W31" i="9" s="1"/>
  <c r="Z31" i="9" s="1"/>
  <c r="AA31" i="9" s="1"/>
  <c r="AD31" i="9" s="1"/>
  <c r="AE31" i="9" s="1"/>
  <c r="AH31" i="9" s="1"/>
  <c r="AI31" i="9" s="1"/>
  <c r="AL31" i="9" s="1"/>
  <c r="AM31" i="9" s="1"/>
  <c r="AP31" i="9" s="1"/>
  <c r="AQ31" i="9" s="1"/>
  <c r="AT31" i="9" s="1"/>
  <c r="AU31" i="9" s="1"/>
  <c r="AX31" i="9" s="1"/>
  <c r="AY31" i="9" s="1"/>
  <c r="BB31" i="9" s="1"/>
  <c r="BC31" i="9" s="1"/>
  <c r="BF31" i="9" s="1"/>
  <c r="BG31" i="9" s="1"/>
  <c r="BJ31" i="9" s="1"/>
  <c r="BK31" i="9" s="1"/>
  <c r="BN31" i="9" s="1"/>
  <c r="BO31" i="9" s="1"/>
  <c r="BR31" i="9" s="1"/>
  <c r="BS31" i="9" s="1"/>
  <c r="BV31" i="9" s="1"/>
  <c r="BW31" i="9" s="1"/>
  <c r="BZ31" i="9" s="1"/>
  <c r="CA31" i="9" s="1"/>
  <c r="CD31" i="9" s="1"/>
  <c r="CE31" i="9" s="1"/>
  <c r="CH31" i="9" s="1"/>
  <c r="CI31" i="9" s="1"/>
  <c r="CL31" i="9" s="1"/>
  <c r="CM31" i="9" s="1"/>
  <c r="CP31" i="9" s="1"/>
  <c r="CQ31" i="9" s="1"/>
  <c r="CT31" i="9" s="1"/>
  <c r="CU31" i="9" s="1"/>
  <c r="CX31" i="9" s="1"/>
  <c r="CY31" i="9" s="1"/>
  <c r="DB31" i="9" s="1"/>
  <c r="DC31" i="9" s="1"/>
  <c r="DF31" i="9" s="1"/>
  <c r="DG31" i="9" s="1"/>
  <c r="DJ31" i="9" s="1"/>
  <c r="DK31" i="9" s="1"/>
  <c r="DN31" i="9" s="1"/>
  <c r="DO31" i="9" s="1"/>
  <c r="DR31" i="9" s="1"/>
  <c r="J50" i="9"/>
  <c r="K50" i="9" s="1"/>
  <c r="N50" i="9" s="1"/>
  <c r="O50" i="9" s="1"/>
  <c r="R50" i="9" s="1"/>
  <c r="S50" i="9" s="1"/>
  <c r="V50" i="9" s="1"/>
  <c r="W50" i="9" s="1"/>
  <c r="Z50" i="9" s="1"/>
  <c r="AA50" i="9" s="1"/>
  <c r="AD50" i="9" s="1"/>
  <c r="AE50" i="9" s="1"/>
  <c r="AH50" i="9" s="1"/>
  <c r="AI50" i="9" s="1"/>
  <c r="AL50" i="9" s="1"/>
  <c r="AM50" i="9" s="1"/>
  <c r="AP50" i="9" s="1"/>
  <c r="AQ50" i="9" s="1"/>
  <c r="AT50" i="9" s="1"/>
  <c r="AU50" i="9" s="1"/>
  <c r="AX50" i="9" s="1"/>
  <c r="AY50" i="9" s="1"/>
  <c r="BB50" i="9" s="1"/>
  <c r="BC50" i="9" s="1"/>
  <c r="BF50" i="9" s="1"/>
  <c r="BG50" i="9" s="1"/>
  <c r="BJ50" i="9" s="1"/>
  <c r="BK50" i="9" s="1"/>
  <c r="BN50" i="9" s="1"/>
  <c r="BO50" i="9" s="1"/>
  <c r="BR50" i="9" s="1"/>
  <c r="BS50" i="9" s="1"/>
  <c r="BV50" i="9" s="1"/>
  <c r="BW50" i="9" s="1"/>
  <c r="BZ50" i="9" s="1"/>
  <c r="CA50" i="9" s="1"/>
  <c r="CD50" i="9" s="1"/>
  <c r="CE50" i="9" s="1"/>
  <c r="CH50" i="9" s="1"/>
  <c r="CI50" i="9" s="1"/>
  <c r="CL50" i="9" s="1"/>
  <c r="CM50" i="9" s="1"/>
  <c r="CP50" i="9" s="1"/>
  <c r="CQ50" i="9" s="1"/>
  <c r="CT50" i="9" s="1"/>
  <c r="CU50" i="9" s="1"/>
  <c r="CX50" i="9" s="1"/>
  <c r="CY50" i="9" s="1"/>
  <c r="DB50" i="9" s="1"/>
  <c r="DC50" i="9" s="1"/>
  <c r="DF50" i="9" s="1"/>
  <c r="DG50" i="9" s="1"/>
  <c r="DJ50" i="9" s="1"/>
  <c r="DK50" i="9" s="1"/>
  <c r="DN50" i="9" s="1"/>
  <c r="DO50" i="9" s="1"/>
  <c r="DR50" i="9" s="1"/>
  <c r="J47" i="9"/>
  <c r="K47" i="9" s="1"/>
  <c r="N47" i="9" s="1"/>
  <c r="O47" i="9" s="1"/>
  <c r="R47" i="9" s="1"/>
  <c r="S47" i="9" s="1"/>
  <c r="V47" i="9" s="1"/>
  <c r="W47" i="9" s="1"/>
  <c r="Z47" i="9" s="1"/>
  <c r="AA47" i="9" s="1"/>
  <c r="AD47" i="9" s="1"/>
  <c r="AE47" i="9" s="1"/>
  <c r="AH47" i="9" s="1"/>
  <c r="AI47" i="9" s="1"/>
  <c r="AL47" i="9" s="1"/>
  <c r="AM47" i="9" s="1"/>
  <c r="AP47" i="9" s="1"/>
  <c r="AQ47" i="9" s="1"/>
  <c r="AT47" i="9" s="1"/>
  <c r="AU47" i="9" s="1"/>
  <c r="AX47" i="9" s="1"/>
  <c r="AY47" i="9" s="1"/>
  <c r="BB47" i="9" s="1"/>
  <c r="BC47" i="9" s="1"/>
  <c r="BF47" i="9" s="1"/>
  <c r="BG47" i="9" s="1"/>
  <c r="BJ47" i="9" s="1"/>
  <c r="BK47" i="9" s="1"/>
  <c r="BN47" i="9" s="1"/>
  <c r="BO47" i="9" s="1"/>
  <c r="BR47" i="9" s="1"/>
  <c r="BS47" i="9" s="1"/>
  <c r="BV47" i="9" s="1"/>
  <c r="BW47" i="9" s="1"/>
  <c r="BZ47" i="9" s="1"/>
  <c r="CA47" i="9" s="1"/>
  <c r="CD47" i="9" s="1"/>
  <c r="CE47" i="9" s="1"/>
  <c r="CH47" i="9" s="1"/>
  <c r="CI47" i="9" s="1"/>
  <c r="CL47" i="9" s="1"/>
  <c r="CM47" i="9" s="1"/>
  <c r="CP47" i="9" s="1"/>
  <c r="CQ47" i="9" s="1"/>
  <c r="CT47" i="9" s="1"/>
  <c r="CU47" i="9" s="1"/>
  <c r="CX47" i="9" s="1"/>
  <c r="CY47" i="9" s="1"/>
  <c r="DB47" i="9" s="1"/>
  <c r="DC47" i="9" s="1"/>
  <c r="DF47" i="9" s="1"/>
  <c r="DG47" i="9" s="1"/>
  <c r="DJ47" i="9" s="1"/>
  <c r="DK47" i="9" s="1"/>
  <c r="DN47" i="9" s="1"/>
  <c r="DO47" i="9" s="1"/>
  <c r="DR47" i="9" s="1"/>
  <c r="J5" i="9"/>
  <c r="K5" i="9" s="1"/>
  <c r="N5" i="9" s="1"/>
  <c r="O5" i="9" s="1"/>
  <c r="R5" i="9" s="1"/>
  <c r="S5" i="9" s="1"/>
  <c r="V5" i="9" s="1"/>
  <c r="W5" i="9" s="1"/>
  <c r="Z5" i="9" s="1"/>
  <c r="AA5" i="9" s="1"/>
  <c r="AD5" i="9" s="1"/>
  <c r="AE5" i="9" s="1"/>
  <c r="AH5" i="9" s="1"/>
  <c r="AI5" i="9" s="1"/>
  <c r="AL5" i="9" s="1"/>
  <c r="AM5" i="9" s="1"/>
  <c r="AP5" i="9" s="1"/>
  <c r="AQ5" i="9" s="1"/>
  <c r="AT5" i="9" s="1"/>
  <c r="AU5" i="9" s="1"/>
  <c r="AX5" i="9" s="1"/>
  <c r="AY5" i="9" s="1"/>
  <c r="BB5" i="9" s="1"/>
  <c r="BC5" i="9" s="1"/>
  <c r="BF5" i="9" s="1"/>
  <c r="BG5" i="9" s="1"/>
  <c r="BJ5" i="9" s="1"/>
  <c r="BK5" i="9" s="1"/>
  <c r="BN5" i="9" s="1"/>
  <c r="BO5" i="9" s="1"/>
  <c r="BR5" i="9" s="1"/>
  <c r="BS5" i="9" s="1"/>
  <c r="BV5" i="9" s="1"/>
  <c r="BW5" i="9" s="1"/>
  <c r="BZ5" i="9" s="1"/>
  <c r="CA5" i="9" s="1"/>
  <c r="CD5" i="9" s="1"/>
  <c r="CE5" i="9" s="1"/>
  <c r="CH5" i="9" s="1"/>
  <c r="CI5" i="9" s="1"/>
  <c r="CL5" i="9" s="1"/>
  <c r="CM5" i="9" s="1"/>
  <c r="CP5" i="9" s="1"/>
  <c r="CQ5" i="9" s="1"/>
  <c r="CT5" i="9" s="1"/>
  <c r="CU5" i="9" s="1"/>
  <c r="CX5" i="9" s="1"/>
  <c r="CY5" i="9" s="1"/>
  <c r="DB5" i="9" s="1"/>
  <c r="DC5" i="9" s="1"/>
  <c r="DF5" i="9" s="1"/>
  <c r="DG5" i="9" s="1"/>
  <c r="DJ5" i="9" s="1"/>
  <c r="DK5" i="9" s="1"/>
  <c r="DN5" i="9" s="1"/>
  <c r="DO5" i="9" s="1"/>
  <c r="DR5" i="9" s="1"/>
  <c r="J15" i="9"/>
  <c r="K15" i="9" s="1"/>
  <c r="N15" i="9" s="1"/>
  <c r="O15" i="9" s="1"/>
  <c r="R15" i="9" s="1"/>
  <c r="S15" i="9" s="1"/>
  <c r="V15" i="9" s="1"/>
  <c r="W15" i="9" s="1"/>
  <c r="Z15" i="9" s="1"/>
  <c r="AA15" i="9" s="1"/>
  <c r="AD15" i="9" s="1"/>
  <c r="AE15" i="9" s="1"/>
  <c r="J10" i="9"/>
  <c r="K10" i="9" s="1"/>
  <c r="J35" i="9"/>
  <c r="K35" i="9" s="1"/>
  <c r="N35" i="9" s="1"/>
  <c r="O35" i="9" s="1"/>
  <c r="R35" i="9" s="1"/>
  <c r="S35" i="9" s="1"/>
  <c r="V35" i="9" s="1"/>
  <c r="W35" i="9" s="1"/>
  <c r="Z35" i="9" s="1"/>
  <c r="AA35" i="9" s="1"/>
  <c r="AD35" i="9" s="1"/>
  <c r="AE35" i="9" s="1"/>
  <c r="AH35" i="9" s="1"/>
  <c r="AI35" i="9" s="1"/>
  <c r="AL35" i="9" s="1"/>
  <c r="AM35" i="9" s="1"/>
  <c r="AP35" i="9" s="1"/>
  <c r="AQ35" i="9" s="1"/>
  <c r="AT35" i="9" s="1"/>
  <c r="AU35" i="9" s="1"/>
  <c r="AX35" i="9" s="1"/>
  <c r="AY35" i="9" s="1"/>
  <c r="BB35" i="9" s="1"/>
  <c r="BC35" i="9" s="1"/>
  <c r="BF35" i="9" s="1"/>
  <c r="BG35" i="9" s="1"/>
  <c r="BJ35" i="9" s="1"/>
  <c r="BK35" i="9" s="1"/>
  <c r="BN35" i="9" s="1"/>
  <c r="BO35" i="9" s="1"/>
  <c r="BR35" i="9" s="1"/>
  <c r="BS35" i="9" s="1"/>
  <c r="BV35" i="9" s="1"/>
  <c r="BW35" i="9" s="1"/>
  <c r="BZ35" i="9" s="1"/>
  <c r="CA35" i="9" s="1"/>
  <c r="CD35" i="9" s="1"/>
  <c r="CE35" i="9" s="1"/>
  <c r="CH35" i="9" s="1"/>
  <c r="CI35" i="9" s="1"/>
  <c r="CL35" i="9" s="1"/>
  <c r="CM35" i="9" s="1"/>
  <c r="CP35" i="9" s="1"/>
  <c r="CQ35" i="9" s="1"/>
  <c r="CT35" i="9" s="1"/>
  <c r="CU35" i="9" s="1"/>
  <c r="CX35" i="9" s="1"/>
  <c r="CY35" i="9" s="1"/>
  <c r="DB35" i="9" s="1"/>
  <c r="DC35" i="9" s="1"/>
  <c r="DF35" i="9" s="1"/>
  <c r="DG35" i="9" s="1"/>
  <c r="DJ35" i="9" s="1"/>
  <c r="DK35" i="9" s="1"/>
  <c r="DN35" i="9" s="1"/>
  <c r="DO35" i="9" s="1"/>
  <c r="DR35" i="9" s="1"/>
  <c r="J39" i="9"/>
  <c r="K39" i="9" s="1"/>
  <c r="N39" i="9" s="1"/>
  <c r="O39" i="9" s="1"/>
  <c r="R39" i="9" s="1"/>
  <c r="S39" i="9" s="1"/>
  <c r="V39" i="9" s="1"/>
  <c r="W39" i="9" s="1"/>
  <c r="Z39" i="9" s="1"/>
  <c r="AA39" i="9" s="1"/>
  <c r="AD39" i="9" s="1"/>
  <c r="AE39" i="9" s="1"/>
  <c r="AH39" i="9" s="1"/>
  <c r="AI39" i="9" s="1"/>
  <c r="AL39" i="9" s="1"/>
  <c r="AM39" i="9" s="1"/>
  <c r="AP39" i="9" s="1"/>
  <c r="AQ39" i="9" s="1"/>
  <c r="AT39" i="9" s="1"/>
  <c r="AU39" i="9" s="1"/>
  <c r="AX39" i="9" s="1"/>
  <c r="AY39" i="9" s="1"/>
  <c r="BB39" i="9" s="1"/>
  <c r="BC39" i="9" s="1"/>
  <c r="BF39" i="9" s="1"/>
  <c r="BG39" i="9" s="1"/>
  <c r="BJ39" i="9" s="1"/>
  <c r="BK39" i="9" s="1"/>
  <c r="BN39" i="9" s="1"/>
  <c r="BO39" i="9" s="1"/>
  <c r="BR39" i="9" s="1"/>
  <c r="BS39" i="9" s="1"/>
  <c r="BV39" i="9" s="1"/>
  <c r="BW39" i="9" s="1"/>
  <c r="BZ39" i="9" s="1"/>
  <c r="CA39" i="9" s="1"/>
  <c r="CD39" i="9" s="1"/>
  <c r="CE39" i="9" s="1"/>
  <c r="CH39" i="9" s="1"/>
  <c r="CI39" i="9" s="1"/>
  <c r="CL39" i="9" s="1"/>
  <c r="CM39" i="9" s="1"/>
  <c r="CP39" i="9" s="1"/>
  <c r="CQ39" i="9" s="1"/>
  <c r="CT39" i="9" s="1"/>
  <c r="CU39" i="9" s="1"/>
  <c r="CX39" i="9" s="1"/>
  <c r="CY39" i="9" s="1"/>
  <c r="DB39" i="9" s="1"/>
  <c r="DC39" i="9" s="1"/>
  <c r="DF39" i="9" s="1"/>
  <c r="DG39" i="9" s="1"/>
  <c r="DJ39" i="9" s="1"/>
  <c r="DK39" i="9" s="1"/>
  <c r="DN39" i="9" s="1"/>
  <c r="DO39" i="9" s="1"/>
  <c r="DR39" i="9" s="1"/>
  <c r="J29" i="9"/>
  <c r="K29" i="9" s="1"/>
  <c r="N29" i="9" s="1"/>
  <c r="O29" i="9" s="1"/>
  <c r="J22" i="9"/>
  <c r="K22" i="9" s="1"/>
  <c r="N22" i="9" s="1"/>
  <c r="O22" i="9" s="1"/>
  <c r="R22" i="9" s="1"/>
  <c r="S22" i="9" s="1"/>
  <c r="V22" i="9" s="1"/>
  <c r="W22" i="9" s="1"/>
  <c r="Z22" i="9" s="1"/>
  <c r="AA22" i="9" s="1"/>
  <c r="AD22" i="9" s="1"/>
  <c r="AE22" i="9" s="1"/>
  <c r="AH22" i="9" s="1"/>
  <c r="AI22" i="9" s="1"/>
  <c r="AL22" i="9" s="1"/>
  <c r="AM22" i="9" s="1"/>
  <c r="AP22" i="9" s="1"/>
  <c r="AQ22" i="9" s="1"/>
  <c r="AT22" i="9" s="1"/>
  <c r="AU22" i="9" s="1"/>
  <c r="AX22" i="9" s="1"/>
  <c r="AY22" i="9" s="1"/>
  <c r="BB22" i="9" s="1"/>
  <c r="BC22" i="9" s="1"/>
  <c r="BF22" i="9" s="1"/>
  <c r="BG22" i="9" s="1"/>
  <c r="BJ22" i="9" s="1"/>
  <c r="BK22" i="9" s="1"/>
  <c r="BN22" i="9" s="1"/>
  <c r="BO22" i="9" s="1"/>
  <c r="BR22" i="9" s="1"/>
  <c r="BS22" i="9" s="1"/>
  <c r="BV22" i="9" s="1"/>
  <c r="BW22" i="9" s="1"/>
  <c r="BZ22" i="9" s="1"/>
  <c r="CA22" i="9" s="1"/>
  <c r="CD22" i="9" s="1"/>
  <c r="CE22" i="9" s="1"/>
  <c r="CH22" i="9" s="1"/>
  <c r="CI22" i="9" s="1"/>
  <c r="CL22" i="9" s="1"/>
  <c r="CM22" i="9" s="1"/>
  <c r="CP22" i="9" s="1"/>
  <c r="CQ22" i="9" s="1"/>
  <c r="CT22" i="9" s="1"/>
  <c r="CU22" i="9" s="1"/>
  <c r="CX22" i="9" s="1"/>
  <c r="CY22" i="9" s="1"/>
  <c r="DB22" i="9" s="1"/>
  <c r="DC22" i="9" s="1"/>
  <c r="DF22" i="9" s="1"/>
  <c r="DG22" i="9" s="1"/>
  <c r="DJ22" i="9" s="1"/>
  <c r="DK22" i="9" s="1"/>
  <c r="DN22" i="9" s="1"/>
  <c r="DO22" i="9" s="1"/>
  <c r="DR22" i="9" s="1"/>
  <c r="J45" i="9"/>
  <c r="K45" i="9" s="1"/>
  <c r="N45" i="9" s="1"/>
  <c r="O45" i="9" s="1"/>
  <c r="R45" i="9" s="1"/>
  <c r="S45" i="9" s="1"/>
  <c r="V45" i="9" s="1"/>
  <c r="W45" i="9" s="1"/>
  <c r="Z45" i="9" s="1"/>
  <c r="AA45" i="9" s="1"/>
  <c r="AD45" i="9" s="1"/>
  <c r="AE45" i="9" s="1"/>
  <c r="AH45" i="9" s="1"/>
  <c r="AI45" i="9" s="1"/>
  <c r="AL45" i="9" s="1"/>
  <c r="AM45" i="9" s="1"/>
  <c r="AP45" i="9" s="1"/>
  <c r="AQ45" i="9" s="1"/>
  <c r="AT45" i="9" s="1"/>
  <c r="AU45" i="9" s="1"/>
  <c r="AX45" i="9" s="1"/>
  <c r="AY45" i="9" s="1"/>
  <c r="BB45" i="9" s="1"/>
  <c r="BC45" i="9" s="1"/>
  <c r="BF45" i="9" s="1"/>
  <c r="BG45" i="9" s="1"/>
  <c r="BJ45" i="9" s="1"/>
  <c r="BK45" i="9" s="1"/>
  <c r="BN45" i="9" s="1"/>
  <c r="BO45" i="9" s="1"/>
  <c r="BR45" i="9" s="1"/>
  <c r="BS45" i="9" s="1"/>
  <c r="BV45" i="9" s="1"/>
  <c r="BW45" i="9" s="1"/>
  <c r="BZ45" i="9" s="1"/>
  <c r="CA45" i="9" s="1"/>
  <c r="CD45" i="9" s="1"/>
  <c r="CE45" i="9" s="1"/>
  <c r="CH45" i="9" s="1"/>
  <c r="CI45" i="9" s="1"/>
  <c r="CL45" i="9" s="1"/>
  <c r="CM45" i="9" s="1"/>
  <c r="CP45" i="9" s="1"/>
  <c r="CQ45" i="9" s="1"/>
  <c r="CT45" i="9" s="1"/>
  <c r="CU45" i="9" s="1"/>
  <c r="CX45" i="9" s="1"/>
  <c r="CY45" i="9" s="1"/>
  <c r="DB45" i="9" s="1"/>
  <c r="DC45" i="9" s="1"/>
  <c r="DF45" i="9" s="1"/>
  <c r="DG45" i="9" s="1"/>
  <c r="DJ45" i="9" s="1"/>
  <c r="DK45" i="9" s="1"/>
  <c r="DN45" i="9" s="1"/>
  <c r="DO45" i="9" s="1"/>
  <c r="DR45" i="9" s="1"/>
  <c r="J8" i="9"/>
  <c r="K8" i="9" s="1"/>
  <c r="N8" i="9" s="1"/>
  <c r="O8" i="9" s="1"/>
  <c r="R8" i="9" s="1"/>
  <c r="S8" i="9" s="1"/>
  <c r="V8" i="9" s="1"/>
  <c r="W8" i="9" s="1"/>
  <c r="Z8" i="9" s="1"/>
  <c r="AA8" i="9" s="1"/>
  <c r="AD8" i="9" s="1"/>
  <c r="AE8" i="9" s="1"/>
  <c r="AH8" i="9" s="1"/>
  <c r="AI8" i="9" s="1"/>
  <c r="AL8" i="9" s="1"/>
  <c r="AM8" i="9" s="1"/>
  <c r="AP8" i="9" s="1"/>
  <c r="AQ8" i="9" s="1"/>
  <c r="AT8" i="9" s="1"/>
  <c r="AU8" i="9" s="1"/>
  <c r="AX8" i="9" s="1"/>
  <c r="AY8" i="9" s="1"/>
  <c r="BB8" i="9" s="1"/>
  <c r="BC8" i="9" s="1"/>
  <c r="BF8" i="9" s="1"/>
  <c r="BG8" i="9" s="1"/>
  <c r="BJ8" i="9" s="1"/>
  <c r="BK8" i="9" s="1"/>
  <c r="BN8" i="9" s="1"/>
  <c r="BO8" i="9" s="1"/>
  <c r="BR8" i="9" s="1"/>
  <c r="BS8" i="9" s="1"/>
  <c r="BV8" i="9" s="1"/>
  <c r="BW8" i="9" s="1"/>
  <c r="BZ8" i="9" s="1"/>
  <c r="CA8" i="9" s="1"/>
  <c r="CD8" i="9" s="1"/>
  <c r="CE8" i="9" s="1"/>
  <c r="CH8" i="9" s="1"/>
  <c r="CI8" i="9" s="1"/>
  <c r="CL8" i="9" s="1"/>
  <c r="CM8" i="9" s="1"/>
  <c r="CP8" i="9" s="1"/>
  <c r="CQ8" i="9" s="1"/>
  <c r="CT8" i="9" s="1"/>
  <c r="CU8" i="9" s="1"/>
  <c r="CX8" i="9" s="1"/>
  <c r="CY8" i="9" s="1"/>
  <c r="DB8" i="9" s="1"/>
  <c r="DC8" i="9" s="1"/>
  <c r="DF8" i="9" s="1"/>
  <c r="DG8" i="9" s="1"/>
  <c r="DJ8" i="9" s="1"/>
  <c r="DK8" i="9" s="1"/>
  <c r="DN8" i="9" s="1"/>
  <c r="DO8" i="9" s="1"/>
  <c r="DR8" i="9" s="1"/>
  <c r="J51" i="9"/>
  <c r="K51" i="9" s="1"/>
  <c r="N51" i="9" s="1"/>
  <c r="O51" i="9" s="1"/>
  <c r="R51" i="9" s="1"/>
  <c r="S51" i="9" s="1"/>
  <c r="V51" i="9" s="1"/>
  <c r="W51" i="9" s="1"/>
  <c r="Z51" i="9" s="1"/>
  <c r="AA51" i="9" s="1"/>
  <c r="AD51" i="9" s="1"/>
  <c r="AE51" i="9" s="1"/>
  <c r="AH51" i="9" s="1"/>
  <c r="AI51" i="9" s="1"/>
  <c r="AL51" i="9" s="1"/>
  <c r="AM51" i="9" s="1"/>
  <c r="AP51" i="9" s="1"/>
  <c r="AQ51" i="9" s="1"/>
  <c r="AT51" i="9" s="1"/>
  <c r="AU51" i="9" s="1"/>
  <c r="AX51" i="9" s="1"/>
  <c r="AY51" i="9" s="1"/>
  <c r="BB51" i="9" s="1"/>
  <c r="BC51" i="9" s="1"/>
  <c r="BF51" i="9" s="1"/>
  <c r="BG51" i="9" s="1"/>
  <c r="BJ51" i="9" s="1"/>
  <c r="BK51" i="9" s="1"/>
  <c r="BN51" i="9" s="1"/>
  <c r="BO51" i="9" s="1"/>
  <c r="BR51" i="9" s="1"/>
  <c r="BS51" i="9" s="1"/>
  <c r="BV51" i="9" s="1"/>
  <c r="BW51" i="9" s="1"/>
  <c r="BZ51" i="9" s="1"/>
  <c r="CA51" i="9" s="1"/>
  <c r="CD51" i="9" s="1"/>
  <c r="CE51" i="9" s="1"/>
  <c r="CH51" i="9" s="1"/>
  <c r="CI51" i="9" s="1"/>
  <c r="CL51" i="9" s="1"/>
  <c r="CM51" i="9" s="1"/>
  <c r="CP51" i="9" s="1"/>
  <c r="CQ51" i="9" s="1"/>
  <c r="CT51" i="9" s="1"/>
  <c r="CU51" i="9" s="1"/>
  <c r="CX51" i="9" s="1"/>
  <c r="CY51" i="9" s="1"/>
  <c r="DB51" i="9" s="1"/>
  <c r="DC51" i="9" s="1"/>
  <c r="DF51" i="9" s="1"/>
  <c r="DG51" i="9" s="1"/>
  <c r="DJ51" i="9" s="1"/>
  <c r="DK51" i="9" s="1"/>
  <c r="DN51" i="9" s="1"/>
  <c r="DO51" i="9" s="1"/>
  <c r="DR51" i="9" s="1"/>
  <c r="J30" i="9"/>
  <c r="K30" i="9" s="1"/>
  <c r="N30" i="9" s="1"/>
  <c r="O30" i="9" s="1"/>
  <c r="R30" i="9" s="1"/>
  <c r="S30" i="9" s="1"/>
  <c r="V30" i="9" s="1"/>
  <c r="W30" i="9" s="1"/>
  <c r="Z30" i="9" s="1"/>
  <c r="AA30" i="9" s="1"/>
  <c r="AD30" i="9" s="1"/>
  <c r="AE30" i="9" s="1"/>
  <c r="AH30" i="9" s="1"/>
  <c r="AI30" i="9" s="1"/>
  <c r="AL30" i="9" s="1"/>
  <c r="AM30" i="9" s="1"/>
  <c r="AP30" i="9" s="1"/>
  <c r="AQ30" i="9" s="1"/>
  <c r="AT30" i="9" s="1"/>
  <c r="AU30" i="9" s="1"/>
  <c r="AX30" i="9" s="1"/>
  <c r="AY30" i="9" s="1"/>
  <c r="BB30" i="9" s="1"/>
  <c r="BC30" i="9" s="1"/>
  <c r="BF30" i="9" s="1"/>
  <c r="BG30" i="9" s="1"/>
  <c r="BJ30" i="9" s="1"/>
  <c r="BK30" i="9" s="1"/>
  <c r="BN30" i="9" s="1"/>
  <c r="BO30" i="9" s="1"/>
  <c r="BR30" i="9" s="1"/>
  <c r="BS30" i="9" s="1"/>
  <c r="BV30" i="9" s="1"/>
  <c r="BW30" i="9" s="1"/>
  <c r="BZ30" i="9" s="1"/>
  <c r="CA30" i="9" s="1"/>
  <c r="CD30" i="9" s="1"/>
  <c r="CE30" i="9" s="1"/>
  <c r="CH30" i="9" s="1"/>
  <c r="CI30" i="9" s="1"/>
  <c r="CL30" i="9" s="1"/>
  <c r="CM30" i="9" s="1"/>
  <c r="CP30" i="9" s="1"/>
  <c r="CQ30" i="9" s="1"/>
  <c r="CT30" i="9" s="1"/>
  <c r="CU30" i="9" s="1"/>
  <c r="CX30" i="9" s="1"/>
  <c r="CY30" i="9" s="1"/>
  <c r="DB30" i="9" s="1"/>
  <c r="DC30" i="9" s="1"/>
  <c r="DF30" i="9" s="1"/>
  <c r="DG30" i="9" s="1"/>
  <c r="DJ30" i="9" s="1"/>
  <c r="DK30" i="9" s="1"/>
  <c r="DN30" i="9" s="1"/>
  <c r="DO30" i="9" s="1"/>
  <c r="DR30" i="9" s="1"/>
  <c r="J19" i="9"/>
  <c r="K19" i="9" s="1"/>
  <c r="N19" i="9" s="1"/>
  <c r="O19" i="9" s="1"/>
  <c r="R19" i="9" s="1"/>
  <c r="S19" i="9" s="1"/>
  <c r="V19" i="9" s="1"/>
  <c r="W19" i="9" s="1"/>
  <c r="Z19" i="9" s="1"/>
  <c r="AA19" i="9" s="1"/>
  <c r="AD19" i="9" s="1"/>
  <c r="AE19" i="9" s="1"/>
  <c r="AH19" i="9" s="1"/>
  <c r="AI19" i="9" s="1"/>
  <c r="AL19" i="9" s="1"/>
  <c r="AM19" i="9" s="1"/>
  <c r="AP19" i="9" s="1"/>
  <c r="AQ19" i="9" s="1"/>
  <c r="AT19" i="9" s="1"/>
  <c r="AU19" i="9" s="1"/>
  <c r="AX19" i="9" s="1"/>
  <c r="AY19" i="9" s="1"/>
  <c r="BB19" i="9" s="1"/>
  <c r="BC19" i="9" s="1"/>
  <c r="BF19" i="9" s="1"/>
  <c r="BG19" i="9" s="1"/>
  <c r="BJ19" i="9" s="1"/>
  <c r="BK19" i="9" s="1"/>
  <c r="BN19" i="9" s="1"/>
  <c r="BO19" i="9" s="1"/>
  <c r="BR19" i="9" s="1"/>
  <c r="BS19" i="9" s="1"/>
  <c r="BV19" i="9" s="1"/>
  <c r="BW19" i="9" s="1"/>
  <c r="BZ19" i="9" s="1"/>
  <c r="CA19" i="9" s="1"/>
  <c r="CD19" i="9" s="1"/>
  <c r="CE19" i="9" s="1"/>
  <c r="CH19" i="9" s="1"/>
  <c r="CI19" i="9" s="1"/>
  <c r="CL19" i="9" s="1"/>
  <c r="CM19" i="9" s="1"/>
  <c r="CP19" i="9" s="1"/>
  <c r="CQ19" i="9" s="1"/>
  <c r="CT19" i="9" s="1"/>
  <c r="CU19" i="9" s="1"/>
  <c r="CX19" i="9" s="1"/>
  <c r="CY19" i="9" s="1"/>
  <c r="DB19" i="9" s="1"/>
  <c r="DC19" i="9" s="1"/>
  <c r="DF19" i="9" s="1"/>
  <c r="DG19" i="9" s="1"/>
  <c r="DJ19" i="9" s="1"/>
  <c r="DK19" i="9" s="1"/>
  <c r="DN19" i="9" s="1"/>
  <c r="DO19" i="9" s="1"/>
  <c r="DR19" i="9" s="1"/>
  <c r="F6" i="9"/>
  <c r="G6" i="9" s="1"/>
  <c r="F18" i="9"/>
  <c r="G18" i="9" s="1"/>
  <c r="F25" i="9"/>
  <c r="G25" i="9" s="1"/>
  <c r="J36" i="9"/>
  <c r="K36" i="9" s="1"/>
  <c r="N36" i="9" s="1"/>
  <c r="O36" i="9" s="1"/>
  <c r="R36" i="9" s="1"/>
  <c r="S36" i="9" s="1"/>
  <c r="V36" i="9" s="1"/>
  <c r="W36" i="9" s="1"/>
  <c r="Z36" i="9" s="1"/>
  <c r="AA36" i="9" s="1"/>
  <c r="AD36" i="9" s="1"/>
  <c r="AE36" i="9" s="1"/>
  <c r="AH36" i="9" s="1"/>
  <c r="AI36" i="9" s="1"/>
  <c r="AL36" i="9" s="1"/>
  <c r="AM36" i="9" s="1"/>
  <c r="AP36" i="9" s="1"/>
  <c r="AQ36" i="9" s="1"/>
  <c r="AT36" i="9" s="1"/>
  <c r="AU36" i="9" s="1"/>
  <c r="AX36" i="9" s="1"/>
  <c r="AY36" i="9" s="1"/>
  <c r="BB36" i="9" s="1"/>
  <c r="BC36" i="9" s="1"/>
  <c r="BF36" i="9" s="1"/>
  <c r="BG36" i="9" s="1"/>
  <c r="BJ36" i="9" s="1"/>
  <c r="BK36" i="9" s="1"/>
  <c r="BN36" i="9" s="1"/>
  <c r="BO36" i="9" s="1"/>
  <c r="BR36" i="9" s="1"/>
  <c r="BS36" i="9" s="1"/>
  <c r="BV36" i="9" s="1"/>
  <c r="BW36" i="9" s="1"/>
  <c r="BZ36" i="9" s="1"/>
  <c r="CA36" i="9" s="1"/>
  <c r="CD36" i="9" s="1"/>
  <c r="CE36" i="9" s="1"/>
  <c r="CH36" i="9" s="1"/>
  <c r="CI36" i="9" s="1"/>
  <c r="CL36" i="9" s="1"/>
  <c r="CM36" i="9" s="1"/>
  <c r="CP36" i="9" s="1"/>
  <c r="CQ36" i="9" s="1"/>
  <c r="CT36" i="9" s="1"/>
  <c r="CU36" i="9" s="1"/>
  <c r="CX36" i="9" s="1"/>
  <c r="CY36" i="9" s="1"/>
  <c r="DB36" i="9" s="1"/>
  <c r="DC36" i="9" s="1"/>
  <c r="DF36" i="9" s="1"/>
  <c r="DG36" i="9" s="1"/>
  <c r="DJ36" i="9" s="1"/>
  <c r="DK36" i="9" s="1"/>
  <c r="DN36" i="9" s="1"/>
  <c r="DO36" i="9" s="1"/>
  <c r="DR36" i="9" s="1"/>
  <c r="F41" i="9"/>
  <c r="G41" i="9" s="1"/>
  <c r="J26" i="9"/>
  <c r="K26" i="9" s="1"/>
  <c r="N26" i="9" s="1"/>
  <c r="O26" i="9" s="1"/>
  <c r="R26" i="9" s="1"/>
  <c r="S26" i="9" s="1"/>
  <c r="V26" i="9" s="1"/>
  <c r="W26" i="9" s="1"/>
  <c r="Z26" i="9" s="1"/>
  <c r="AA26" i="9" s="1"/>
  <c r="AD26" i="9" s="1"/>
  <c r="AE26" i="9" s="1"/>
  <c r="AH26" i="9" s="1"/>
  <c r="AI26" i="9" s="1"/>
  <c r="AL26" i="9" s="1"/>
  <c r="AM26" i="9" s="1"/>
  <c r="AP26" i="9" s="1"/>
  <c r="AQ26" i="9" s="1"/>
  <c r="AT26" i="9" s="1"/>
  <c r="AU26" i="9" s="1"/>
  <c r="AX26" i="9" s="1"/>
  <c r="AY26" i="9" s="1"/>
  <c r="BB26" i="9" s="1"/>
  <c r="BC26" i="9" s="1"/>
  <c r="BF26" i="9" s="1"/>
  <c r="BG26" i="9" s="1"/>
  <c r="BJ26" i="9" s="1"/>
  <c r="BK26" i="9" s="1"/>
  <c r="BN26" i="9" s="1"/>
  <c r="BO26" i="9" s="1"/>
  <c r="BR26" i="9" s="1"/>
  <c r="BS26" i="9" s="1"/>
  <c r="BV26" i="9" s="1"/>
  <c r="BW26" i="9" s="1"/>
  <c r="BZ26" i="9" s="1"/>
  <c r="CA26" i="9" s="1"/>
  <c r="CD26" i="9" s="1"/>
  <c r="CE26" i="9" s="1"/>
  <c r="CH26" i="9" s="1"/>
  <c r="CI26" i="9" s="1"/>
  <c r="CL26" i="9" s="1"/>
  <c r="CM26" i="9" s="1"/>
  <c r="CP26" i="9" s="1"/>
  <c r="CQ26" i="9" s="1"/>
  <c r="CT26" i="9" s="1"/>
  <c r="CU26" i="9" s="1"/>
  <c r="CX26" i="9" s="1"/>
  <c r="CY26" i="9" s="1"/>
  <c r="DB26" i="9" s="1"/>
  <c r="DC26" i="9" s="1"/>
  <c r="DF26" i="9" s="1"/>
  <c r="DG26" i="9" s="1"/>
  <c r="DJ26" i="9" s="1"/>
  <c r="DK26" i="9" s="1"/>
  <c r="DN26" i="9" s="1"/>
  <c r="DO26" i="9" s="1"/>
  <c r="DR26" i="9" s="1"/>
  <c r="J16" i="9"/>
  <c r="K16" i="9" s="1"/>
  <c r="N16" i="9" s="1"/>
  <c r="O16" i="9" s="1"/>
  <c r="R16" i="9" s="1"/>
  <c r="S16" i="9" s="1"/>
  <c r="V16" i="9" s="1"/>
  <c r="W16" i="9" s="1"/>
  <c r="Z16" i="9" s="1"/>
  <c r="AA16" i="9" s="1"/>
  <c r="AD16" i="9" s="1"/>
  <c r="AE16" i="9" s="1"/>
  <c r="AH16" i="9" s="1"/>
  <c r="AI16" i="9" s="1"/>
  <c r="AL16" i="9" s="1"/>
  <c r="AM16" i="9" s="1"/>
  <c r="AP16" i="9" s="1"/>
  <c r="AQ16" i="9" s="1"/>
  <c r="AT16" i="9" s="1"/>
  <c r="AU16" i="9" s="1"/>
  <c r="AX16" i="9" s="1"/>
  <c r="AY16" i="9" s="1"/>
  <c r="BB16" i="9" s="1"/>
  <c r="BC16" i="9" s="1"/>
  <c r="BF16" i="9" s="1"/>
  <c r="BG16" i="9" s="1"/>
  <c r="BJ16" i="9" s="1"/>
  <c r="BK16" i="9" s="1"/>
  <c r="BN16" i="9" s="1"/>
  <c r="BO16" i="9" s="1"/>
  <c r="BR16" i="9" s="1"/>
  <c r="BS16" i="9" s="1"/>
  <c r="BV16" i="9" s="1"/>
  <c r="BW16" i="9" s="1"/>
  <c r="BZ16" i="9" s="1"/>
  <c r="CA16" i="9" s="1"/>
  <c r="CD16" i="9" s="1"/>
  <c r="CE16" i="9" s="1"/>
  <c r="CH16" i="9" s="1"/>
  <c r="CI16" i="9" s="1"/>
  <c r="CL16" i="9" s="1"/>
  <c r="CM16" i="9" s="1"/>
  <c r="CP16" i="9" s="1"/>
  <c r="CQ16" i="9" s="1"/>
  <c r="CT16" i="9" s="1"/>
  <c r="CU16" i="9" s="1"/>
  <c r="CX16" i="9" s="1"/>
  <c r="CY16" i="9" s="1"/>
  <c r="DB16" i="9" s="1"/>
  <c r="DC16" i="9" s="1"/>
  <c r="DF16" i="9" s="1"/>
  <c r="DG16" i="9" s="1"/>
  <c r="DJ16" i="9" s="1"/>
  <c r="DK16" i="9" s="1"/>
  <c r="DN16" i="9" s="1"/>
  <c r="DO16" i="9" s="1"/>
  <c r="DR16" i="9" s="1"/>
  <c r="F32" i="9"/>
  <c r="G32" i="9" s="1"/>
  <c r="F49" i="9"/>
  <c r="G49" i="9" s="1"/>
  <c r="F34" i="9"/>
  <c r="G34" i="9" s="1"/>
  <c r="F7" i="9"/>
  <c r="G7" i="9" s="1"/>
  <c r="J11" i="9"/>
  <c r="K11" i="9" s="1"/>
  <c r="N11" i="9" s="1"/>
  <c r="O11" i="9" s="1"/>
  <c r="R11" i="9" s="1"/>
  <c r="S11" i="9" s="1"/>
  <c r="V11" i="9" s="1"/>
  <c r="W11" i="9" s="1"/>
  <c r="Z11" i="9" s="1"/>
  <c r="AA11" i="9" s="1"/>
  <c r="AD11" i="9" s="1"/>
  <c r="AE11" i="9" s="1"/>
  <c r="AH11" i="9" s="1"/>
  <c r="AI11" i="9" s="1"/>
  <c r="AL11" i="9" s="1"/>
  <c r="AM11" i="9" s="1"/>
  <c r="AP11" i="9" s="1"/>
  <c r="AQ11" i="9" s="1"/>
  <c r="AT11" i="9" s="1"/>
  <c r="AU11" i="9" s="1"/>
  <c r="AX11" i="9" s="1"/>
  <c r="AY11" i="9" s="1"/>
  <c r="BB11" i="9" s="1"/>
  <c r="BC11" i="9" s="1"/>
  <c r="BF11" i="9" s="1"/>
  <c r="BG11" i="9" s="1"/>
  <c r="BJ11" i="9" s="1"/>
  <c r="BK11" i="9" s="1"/>
  <c r="BN11" i="9" s="1"/>
  <c r="BO11" i="9" s="1"/>
  <c r="BR11" i="9" s="1"/>
  <c r="BS11" i="9" s="1"/>
  <c r="BV11" i="9" s="1"/>
  <c r="BW11" i="9" s="1"/>
  <c r="BZ11" i="9" s="1"/>
  <c r="CA11" i="9" s="1"/>
  <c r="CD11" i="9" s="1"/>
  <c r="CE11" i="9" s="1"/>
  <c r="CH11" i="9" s="1"/>
  <c r="CI11" i="9" s="1"/>
  <c r="CL11" i="9" s="1"/>
  <c r="CM11" i="9" s="1"/>
  <c r="CP11" i="9" s="1"/>
  <c r="CQ11" i="9" s="1"/>
  <c r="CT11" i="9" s="1"/>
  <c r="CU11" i="9" s="1"/>
  <c r="CX11" i="9" s="1"/>
  <c r="CY11" i="9" s="1"/>
  <c r="DB11" i="9" s="1"/>
  <c r="DC11" i="9" s="1"/>
  <c r="DF11" i="9" s="1"/>
  <c r="DG11" i="9" s="1"/>
  <c r="DJ11" i="9" s="1"/>
  <c r="DK11" i="9" s="1"/>
  <c r="DN11" i="9" s="1"/>
  <c r="DO11" i="9" s="1"/>
  <c r="DR11" i="9" s="1"/>
  <c r="J23" i="9"/>
  <c r="K23" i="9" s="1"/>
  <c r="N23" i="9" s="1"/>
  <c r="O23" i="9" s="1"/>
  <c r="R23" i="9" s="1"/>
  <c r="S23" i="9" s="1"/>
  <c r="V23" i="9" s="1"/>
  <c r="W23" i="9" s="1"/>
  <c r="Z23" i="9" s="1"/>
  <c r="AA23" i="9" s="1"/>
  <c r="AD23" i="9" s="1"/>
  <c r="AE23" i="9" s="1"/>
  <c r="AH23" i="9" s="1"/>
  <c r="AI23" i="9" s="1"/>
  <c r="AL23" i="9" s="1"/>
  <c r="AM23" i="9" s="1"/>
  <c r="AP23" i="9" s="1"/>
  <c r="AQ23" i="9" s="1"/>
  <c r="AT23" i="9" s="1"/>
  <c r="AU23" i="9" s="1"/>
  <c r="AX23" i="9" s="1"/>
  <c r="AY23" i="9" s="1"/>
  <c r="BB23" i="9" s="1"/>
  <c r="BC23" i="9" s="1"/>
  <c r="BF23" i="9" s="1"/>
  <c r="BG23" i="9" s="1"/>
  <c r="BJ23" i="9" s="1"/>
  <c r="BK23" i="9" s="1"/>
  <c r="BN23" i="9" s="1"/>
  <c r="BO23" i="9" s="1"/>
  <c r="BR23" i="9" s="1"/>
  <c r="BS23" i="9" s="1"/>
  <c r="BV23" i="9" s="1"/>
  <c r="BW23" i="9" s="1"/>
  <c r="BZ23" i="9" s="1"/>
  <c r="CA23" i="9" s="1"/>
  <c r="CD23" i="9" s="1"/>
  <c r="CE23" i="9" s="1"/>
  <c r="CH23" i="9" s="1"/>
  <c r="CI23" i="9" s="1"/>
  <c r="CL23" i="9" s="1"/>
  <c r="CM23" i="9" s="1"/>
  <c r="CP23" i="9" s="1"/>
  <c r="CQ23" i="9" s="1"/>
  <c r="CT23" i="9" s="1"/>
  <c r="CU23" i="9" s="1"/>
  <c r="CX23" i="9" s="1"/>
  <c r="CY23" i="9" s="1"/>
  <c r="DB23" i="9" s="1"/>
  <c r="DC23" i="9" s="1"/>
  <c r="DF23" i="9" s="1"/>
  <c r="DG23" i="9" s="1"/>
  <c r="DJ23" i="9" s="1"/>
  <c r="DK23" i="9" s="1"/>
  <c r="DN23" i="9" s="1"/>
  <c r="DO23" i="9" s="1"/>
  <c r="DR23" i="9" s="1"/>
  <c r="N10" i="9"/>
  <c r="O10" i="9" s="1"/>
  <c r="R10" i="9" s="1"/>
  <c r="S10" i="9" s="1"/>
  <c r="V10" i="9" s="1"/>
  <c r="W10" i="9" s="1"/>
  <c r="Z10" i="9" s="1"/>
  <c r="AA10" i="9" s="1"/>
  <c r="AD10" i="9" s="1"/>
  <c r="AE10" i="9" s="1"/>
  <c r="AH10" i="9" s="1"/>
  <c r="AI10" i="9" s="1"/>
  <c r="AL10" i="9" s="1"/>
  <c r="AM10" i="9" s="1"/>
  <c r="AP10" i="9" s="1"/>
  <c r="AQ10" i="9" s="1"/>
  <c r="AT10" i="9" s="1"/>
  <c r="AU10" i="9" s="1"/>
  <c r="AX10" i="9" s="1"/>
  <c r="AY10" i="9" s="1"/>
  <c r="BB10" i="9" s="1"/>
  <c r="BC10" i="9" s="1"/>
  <c r="BF10" i="9" s="1"/>
  <c r="BG10" i="9" s="1"/>
  <c r="BJ10" i="9" s="1"/>
  <c r="BK10" i="9" s="1"/>
  <c r="BN10" i="9" s="1"/>
  <c r="BO10" i="9" s="1"/>
  <c r="BR10" i="9" s="1"/>
  <c r="BS10" i="9" s="1"/>
  <c r="BV10" i="9" s="1"/>
  <c r="BW10" i="9" s="1"/>
  <c r="BZ10" i="9" s="1"/>
  <c r="CA10" i="9" s="1"/>
  <c r="CD10" i="9" s="1"/>
  <c r="CE10" i="9" s="1"/>
  <c r="CH10" i="9" s="1"/>
  <c r="CI10" i="9" s="1"/>
  <c r="CL10" i="9" s="1"/>
  <c r="CM10" i="9" s="1"/>
  <c r="CP10" i="9" s="1"/>
  <c r="CQ10" i="9" s="1"/>
  <c r="CT10" i="9" s="1"/>
  <c r="CU10" i="9" s="1"/>
  <c r="CX10" i="9" s="1"/>
  <c r="CY10" i="9" s="1"/>
  <c r="DB10" i="9" s="1"/>
  <c r="DC10" i="9" s="1"/>
  <c r="DF10" i="9" s="1"/>
  <c r="DG10" i="9" s="1"/>
  <c r="DJ10" i="9" s="1"/>
  <c r="DK10" i="9" s="1"/>
  <c r="DN10" i="9" s="1"/>
  <c r="DO10" i="9" s="1"/>
  <c r="DR10" i="9" s="1"/>
  <c r="F52" i="9"/>
  <c r="G52" i="9" s="1"/>
  <c r="J33" i="9"/>
  <c r="K33" i="9" s="1"/>
  <c r="N33" i="9" s="1"/>
  <c r="O33" i="9" s="1"/>
  <c r="R33" i="9" s="1"/>
  <c r="S33" i="9" s="1"/>
  <c r="V33" i="9" s="1"/>
  <c r="W33" i="9" s="1"/>
  <c r="Z33" i="9" s="1"/>
  <c r="AA33" i="9" s="1"/>
  <c r="AD33" i="9" s="1"/>
  <c r="AE33" i="9" s="1"/>
  <c r="AH33" i="9" s="1"/>
  <c r="AI33" i="9" s="1"/>
  <c r="AL33" i="9" s="1"/>
  <c r="AM33" i="9" s="1"/>
  <c r="AP33" i="9" s="1"/>
  <c r="AQ33" i="9" s="1"/>
  <c r="AT33" i="9" s="1"/>
  <c r="AU33" i="9" s="1"/>
  <c r="AX33" i="9" s="1"/>
  <c r="AY33" i="9" s="1"/>
  <c r="BB33" i="9" s="1"/>
  <c r="BC33" i="9" s="1"/>
  <c r="BF33" i="9" s="1"/>
  <c r="BG33" i="9" s="1"/>
  <c r="BJ33" i="9" s="1"/>
  <c r="BK33" i="9" s="1"/>
  <c r="BN33" i="9" s="1"/>
  <c r="BO33" i="9" s="1"/>
  <c r="BR33" i="9" s="1"/>
  <c r="BS33" i="9" s="1"/>
  <c r="BV33" i="9" s="1"/>
  <c r="BW33" i="9" s="1"/>
  <c r="BZ33" i="9" s="1"/>
  <c r="CA33" i="9" s="1"/>
  <c r="CD33" i="9" s="1"/>
  <c r="CE33" i="9" s="1"/>
  <c r="CH33" i="9" s="1"/>
  <c r="CI33" i="9" s="1"/>
  <c r="CL33" i="9" s="1"/>
  <c r="CM33" i="9" s="1"/>
  <c r="CP33" i="9" s="1"/>
  <c r="CQ33" i="9" s="1"/>
  <c r="CT33" i="9" s="1"/>
  <c r="CU33" i="9" s="1"/>
  <c r="CX33" i="9" s="1"/>
  <c r="CY33" i="9" s="1"/>
  <c r="DB33" i="9" s="1"/>
  <c r="DC33" i="9" s="1"/>
  <c r="DF33" i="9" s="1"/>
  <c r="DG33" i="9" s="1"/>
  <c r="DJ33" i="9" s="1"/>
  <c r="DK33" i="9" s="1"/>
  <c r="DN33" i="9" s="1"/>
  <c r="DO33" i="9" s="1"/>
  <c r="DR33" i="9" s="1"/>
  <c r="F24" i="9"/>
  <c r="G24" i="9" s="1"/>
  <c r="F13" i="9"/>
  <c r="G13" i="9" s="1"/>
  <c r="F44" i="9"/>
  <c r="G44" i="9" s="1"/>
  <c r="K12" i="9" l="1"/>
  <c r="N12" i="9" s="1"/>
  <c r="O12" i="9" s="1"/>
  <c r="R29" i="9"/>
  <c r="S29" i="9" s="1"/>
  <c r="V29" i="9" s="1"/>
  <c r="W29" i="9" s="1"/>
  <c r="Z29" i="9" s="1"/>
  <c r="AA29" i="9" s="1"/>
  <c r="AD29" i="9" s="1"/>
  <c r="AE29" i="9" s="1"/>
  <c r="AH29" i="9" s="1"/>
  <c r="AI29" i="9" s="1"/>
  <c r="AL29" i="9" s="1"/>
  <c r="AM29" i="9" s="1"/>
  <c r="AP29" i="9" s="1"/>
  <c r="AQ29" i="9" s="1"/>
  <c r="AT29" i="9" s="1"/>
  <c r="AU29" i="9" s="1"/>
  <c r="AX29" i="9" s="1"/>
  <c r="AY29" i="9" s="1"/>
  <c r="BB29" i="9" s="1"/>
  <c r="BC29" i="9" s="1"/>
  <c r="BF29" i="9" s="1"/>
  <c r="BG29" i="9" s="1"/>
  <c r="BJ29" i="9" s="1"/>
  <c r="BK29" i="9" s="1"/>
  <c r="BN29" i="9" s="1"/>
  <c r="BO29" i="9" s="1"/>
  <c r="BR29" i="9" s="1"/>
  <c r="BS29" i="9" s="1"/>
  <c r="BV29" i="9" s="1"/>
  <c r="BW29" i="9" s="1"/>
  <c r="BZ29" i="9" s="1"/>
  <c r="CA29" i="9" s="1"/>
  <c r="CD29" i="9" s="1"/>
  <c r="CE29" i="9" s="1"/>
  <c r="CH29" i="9" s="1"/>
  <c r="CI29" i="9" s="1"/>
  <c r="CL29" i="9" s="1"/>
  <c r="CM29" i="9" s="1"/>
  <c r="CP29" i="9" s="1"/>
  <c r="CQ29" i="9" s="1"/>
  <c r="CT29" i="9" s="1"/>
  <c r="CU29" i="9" s="1"/>
  <c r="CX29" i="9" s="1"/>
  <c r="CY29" i="9" s="1"/>
  <c r="DB29" i="9" s="1"/>
  <c r="DC29" i="9" s="1"/>
  <c r="DF29" i="9" s="1"/>
  <c r="DG29" i="9" s="1"/>
  <c r="DJ29" i="9" s="1"/>
  <c r="DK29" i="9" s="1"/>
  <c r="DN29" i="9" s="1"/>
  <c r="DO29" i="9" s="1"/>
  <c r="DR29" i="9" s="1"/>
  <c r="B34" i="11"/>
  <c r="D34" i="11" s="1"/>
  <c r="B38" i="11"/>
  <c r="D38" i="11" s="1"/>
  <c r="B35" i="11"/>
  <c r="D35" i="11" s="1"/>
  <c r="AH15" i="9"/>
  <c r="AI15" i="9" s="1"/>
  <c r="AL15" i="9" s="1"/>
  <c r="AM15" i="9" s="1"/>
  <c r="AP15" i="9" s="1"/>
  <c r="AQ15" i="9" s="1"/>
  <c r="AT15" i="9" s="1"/>
  <c r="AU15" i="9" s="1"/>
  <c r="AX15" i="9" s="1"/>
  <c r="AY15" i="9" s="1"/>
  <c r="BB15" i="9" s="1"/>
  <c r="BC15" i="9" s="1"/>
  <c r="BF15" i="9" s="1"/>
  <c r="BG15" i="9" s="1"/>
  <c r="BJ15" i="9" s="1"/>
  <c r="BK15" i="9" s="1"/>
  <c r="BN15" i="9" s="1"/>
  <c r="BO15" i="9" s="1"/>
  <c r="BR15" i="9" s="1"/>
  <c r="BS15" i="9" s="1"/>
  <c r="BV15" i="9" s="1"/>
  <c r="BW15" i="9" s="1"/>
  <c r="BZ15" i="9" s="1"/>
  <c r="CA15" i="9" s="1"/>
  <c r="CD15" i="9" s="1"/>
  <c r="CE15" i="9" s="1"/>
  <c r="CH15" i="9" s="1"/>
  <c r="CI15" i="9" s="1"/>
  <c r="CL15" i="9" s="1"/>
  <c r="CM15" i="9" s="1"/>
  <c r="CP15" i="9" s="1"/>
  <c r="CQ15" i="9" s="1"/>
  <c r="CT15" i="9" s="1"/>
  <c r="CU15" i="9" s="1"/>
  <c r="CX15" i="9" s="1"/>
  <c r="CY15" i="9" s="1"/>
  <c r="DB15" i="9" s="1"/>
  <c r="DC15" i="9" s="1"/>
  <c r="DF15" i="9" s="1"/>
  <c r="DG15" i="9" s="1"/>
  <c r="DJ15" i="9" s="1"/>
  <c r="DK15" i="9" s="1"/>
  <c r="DN15" i="9" s="1"/>
  <c r="DO15" i="9" s="1"/>
  <c r="DR15" i="9" s="1"/>
  <c r="B36" i="11"/>
  <c r="D36" i="11" s="1"/>
  <c r="B41" i="11"/>
  <c r="D41" i="11" s="1"/>
  <c r="J44" i="9"/>
  <c r="K44" i="9" s="1"/>
  <c r="N44" i="9" s="1"/>
  <c r="O44" i="9" s="1"/>
  <c r="R44" i="9" s="1"/>
  <c r="S44" i="9" s="1"/>
  <c r="V44" i="9" s="1"/>
  <c r="W44" i="9" s="1"/>
  <c r="Z44" i="9" s="1"/>
  <c r="AA44" i="9" s="1"/>
  <c r="AD44" i="9" s="1"/>
  <c r="AE44" i="9" s="1"/>
  <c r="AH44" i="9" s="1"/>
  <c r="AI44" i="9" s="1"/>
  <c r="AL44" i="9" s="1"/>
  <c r="AM44" i="9" s="1"/>
  <c r="AP44" i="9" s="1"/>
  <c r="AQ44" i="9" s="1"/>
  <c r="AT44" i="9" s="1"/>
  <c r="AU44" i="9" s="1"/>
  <c r="AX44" i="9" s="1"/>
  <c r="AY44" i="9" s="1"/>
  <c r="BB44" i="9" s="1"/>
  <c r="BC44" i="9" s="1"/>
  <c r="BF44" i="9" s="1"/>
  <c r="BG44" i="9" s="1"/>
  <c r="BJ44" i="9" s="1"/>
  <c r="BK44" i="9" s="1"/>
  <c r="BN44" i="9" s="1"/>
  <c r="BO44" i="9" s="1"/>
  <c r="BR44" i="9" s="1"/>
  <c r="BS44" i="9" s="1"/>
  <c r="BV44" i="9" s="1"/>
  <c r="BW44" i="9" s="1"/>
  <c r="BZ44" i="9" s="1"/>
  <c r="CA44" i="9" s="1"/>
  <c r="CD44" i="9" s="1"/>
  <c r="CE44" i="9" s="1"/>
  <c r="CH44" i="9" s="1"/>
  <c r="CI44" i="9" s="1"/>
  <c r="CL44" i="9" s="1"/>
  <c r="CM44" i="9" s="1"/>
  <c r="CP44" i="9" s="1"/>
  <c r="CQ44" i="9" s="1"/>
  <c r="CT44" i="9" s="1"/>
  <c r="CU44" i="9" s="1"/>
  <c r="CX44" i="9" s="1"/>
  <c r="CY44" i="9" s="1"/>
  <c r="DB44" i="9" s="1"/>
  <c r="DC44" i="9" s="1"/>
  <c r="DF44" i="9" s="1"/>
  <c r="DG44" i="9" s="1"/>
  <c r="DJ44" i="9" s="1"/>
  <c r="DK44" i="9" s="1"/>
  <c r="DN44" i="9" s="1"/>
  <c r="DO44" i="9" s="1"/>
  <c r="DR44" i="9" s="1"/>
  <c r="J41" i="9"/>
  <c r="K41" i="9" s="1"/>
  <c r="N41" i="9" s="1"/>
  <c r="O41" i="9" s="1"/>
  <c r="R41" i="9" s="1"/>
  <c r="S41" i="9" s="1"/>
  <c r="V41" i="9" s="1"/>
  <c r="W41" i="9" s="1"/>
  <c r="Z41" i="9" s="1"/>
  <c r="AA41" i="9" s="1"/>
  <c r="AD41" i="9" s="1"/>
  <c r="AE41" i="9" s="1"/>
  <c r="AH41" i="9" s="1"/>
  <c r="AI41" i="9" s="1"/>
  <c r="AL41" i="9" s="1"/>
  <c r="AM41" i="9" s="1"/>
  <c r="AP41" i="9" s="1"/>
  <c r="AQ41" i="9" s="1"/>
  <c r="AT41" i="9" s="1"/>
  <c r="AU41" i="9" s="1"/>
  <c r="AX41" i="9" s="1"/>
  <c r="AY41" i="9" s="1"/>
  <c r="BB41" i="9" s="1"/>
  <c r="BC41" i="9" s="1"/>
  <c r="BF41" i="9" s="1"/>
  <c r="BG41" i="9" s="1"/>
  <c r="BJ41" i="9" s="1"/>
  <c r="BK41" i="9" s="1"/>
  <c r="BN41" i="9" s="1"/>
  <c r="BO41" i="9" s="1"/>
  <c r="BR41" i="9" s="1"/>
  <c r="BS41" i="9" s="1"/>
  <c r="BV41" i="9" s="1"/>
  <c r="BW41" i="9" s="1"/>
  <c r="BZ41" i="9" s="1"/>
  <c r="CA41" i="9" s="1"/>
  <c r="CD41" i="9" s="1"/>
  <c r="CE41" i="9" s="1"/>
  <c r="CH41" i="9" s="1"/>
  <c r="CI41" i="9" s="1"/>
  <c r="CL41" i="9" s="1"/>
  <c r="CM41" i="9" s="1"/>
  <c r="CP41" i="9" s="1"/>
  <c r="CQ41" i="9" s="1"/>
  <c r="CT41" i="9" s="1"/>
  <c r="CU41" i="9" s="1"/>
  <c r="CX41" i="9" s="1"/>
  <c r="CY41" i="9" s="1"/>
  <c r="DB41" i="9" s="1"/>
  <c r="DC41" i="9" s="1"/>
  <c r="DF41" i="9" s="1"/>
  <c r="DG41" i="9" s="1"/>
  <c r="DJ41" i="9" s="1"/>
  <c r="DK41" i="9" s="1"/>
  <c r="DN41" i="9" s="1"/>
  <c r="DO41" i="9" s="1"/>
  <c r="DR41" i="9" s="1"/>
  <c r="B29" i="11"/>
  <c r="D29" i="11" s="1"/>
  <c r="B21" i="11"/>
  <c r="D21" i="11" s="1"/>
  <c r="B45" i="11"/>
  <c r="D45" i="11" s="1"/>
  <c r="B8" i="11"/>
  <c r="D8" i="11" s="1"/>
  <c r="B30" i="11"/>
  <c r="D30" i="11" s="1"/>
  <c r="J13" i="9"/>
  <c r="K13" i="9" s="1"/>
  <c r="N13" i="9" s="1"/>
  <c r="O13" i="9" s="1"/>
  <c r="R13" i="9" s="1"/>
  <c r="S13" i="9" s="1"/>
  <c r="V13" i="9" s="1"/>
  <c r="W13" i="9" s="1"/>
  <c r="Z13" i="9" s="1"/>
  <c r="AA13" i="9" s="1"/>
  <c r="AD13" i="9" s="1"/>
  <c r="AE13" i="9" s="1"/>
  <c r="AH13" i="9" s="1"/>
  <c r="AI13" i="9" s="1"/>
  <c r="AL13" i="9" s="1"/>
  <c r="AM13" i="9" s="1"/>
  <c r="AP13" i="9" s="1"/>
  <c r="AQ13" i="9" s="1"/>
  <c r="AT13" i="9" s="1"/>
  <c r="AU13" i="9" s="1"/>
  <c r="AX13" i="9" s="1"/>
  <c r="AY13" i="9" s="1"/>
  <c r="BB13" i="9" s="1"/>
  <c r="BC13" i="9" s="1"/>
  <c r="BF13" i="9" s="1"/>
  <c r="BG13" i="9" s="1"/>
  <c r="BJ13" i="9" s="1"/>
  <c r="BK13" i="9" s="1"/>
  <c r="BN13" i="9" s="1"/>
  <c r="BO13" i="9" s="1"/>
  <c r="BR13" i="9" s="1"/>
  <c r="BS13" i="9" s="1"/>
  <c r="BV13" i="9" s="1"/>
  <c r="BW13" i="9" s="1"/>
  <c r="BZ13" i="9" s="1"/>
  <c r="CA13" i="9" s="1"/>
  <c r="CD13" i="9" s="1"/>
  <c r="CE13" i="9" s="1"/>
  <c r="CH13" i="9" s="1"/>
  <c r="CI13" i="9" s="1"/>
  <c r="CL13" i="9" s="1"/>
  <c r="CM13" i="9" s="1"/>
  <c r="CP13" i="9" s="1"/>
  <c r="CQ13" i="9" s="1"/>
  <c r="CT13" i="9" s="1"/>
  <c r="CU13" i="9" s="1"/>
  <c r="CX13" i="9" s="1"/>
  <c r="CY13" i="9" s="1"/>
  <c r="DB13" i="9" s="1"/>
  <c r="DC13" i="9" s="1"/>
  <c r="DF13" i="9" s="1"/>
  <c r="DG13" i="9" s="1"/>
  <c r="DJ13" i="9" s="1"/>
  <c r="DK13" i="9" s="1"/>
  <c r="DN13" i="9" s="1"/>
  <c r="DO13" i="9" s="1"/>
  <c r="DR13" i="9" s="1"/>
  <c r="J7" i="9"/>
  <c r="K7" i="9" s="1"/>
  <c r="N7" i="9" s="1"/>
  <c r="O7" i="9" s="1"/>
  <c r="R7" i="9" s="1"/>
  <c r="S7" i="9" s="1"/>
  <c r="V7" i="9" s="1"/>
  <c r="W7" i="9" s="1"/>
  <c r="Z7" i="9" s="1"/>
  <c r="AA7" i="9" s="1"/>
  <c r="AD7" i="9" s="1"/>
  <c r="AE7" i="9" s="1"/>
  <c r="AH7" i="9" s="1"/>
  <c r="AI7" i="9" s="1"/>
  <c r="AL7" i="9" s="1"/>
  <c r="AM7" i="9" s="1"/>
  <c r="AP7" i="9" s="1"/>
  <c r="AQ7" i="9" s="1"/>
  <c r="AT7" i="9" s="1"/>
  <c r="AU7" i="9" s="1"/>
  <c r="AX7" i="9" s="1"/>
  <c r="AY7" i="9" s="1"/>
  <c r="BB7" i="9" s="1"/>
  <c r="BC7" i="9" s="1"/>
  <c r="BF7" i="9" s="1"/>
  <c r="BG7" i="9" s="1"/>
  <c r="BJ7" i="9" s="1"/>
  <c r="BK7" i="9" s="1"/>
  <c r="BN7" i="9" s="1"/>
  <c r="BO7" i="9" s="1"/>
  <c r="BR7" i="9" s="1"/>
  <c r="BS7" i="9" s="1"/>
  <c r="BV7" i="9" s="1"/>
  <c r="BW7" i="9" s="1"/>
  <c r="BZ7" i="9" s="1"/>
  <c r="CA7" i="9" s="1"/>
  <c r="CD7" i="9" s="1"/>
  <c r="CE7" i="9" s="1"/>
  <c r="CH7" i="9" s="1"/>
  <c r="CI7" i="9" s="1"/>
  <c r="CL7" i="9" s="1"/>
  <c r="CM7" i="9" s="1"/>
  <c r="CP7" i="9" s="1"/>
  <c r="CQ7" i="9" s="1"/>
  <c r="CT7" i="9" s="1"/>
  <c r="CU7" i="9" s="1"/>
  <c r="CX7" i="9" s="1"/>
  <c r="CY7" i="9" s="1"/>
  <c r="DB7" i="9" s="1"/>
  <c r="DC7" i="9" s="1"/>
  <c r="DF7" i="9" s="1"/>
  <c r="DG7" i="9" s="1"/>
  <c r="DJ7" i="9" s="1"/>
  <c r="DK7" i="9" s="1"/>
  <c r="DN7" i="9" s="1"/>
  <c r="DO7" i="9" s="1"/>
  <c r="DR7" i="9" s="1"/>
  <c r="B16" i="11"/>
  <c r="D16" i="11" s="1"/>
  <c r="B39" i="11"/>
  <c r="D39" i="11" s="1"/>
  <c r="J52" i="9"/>
  <c r="K52" i="9" s="1"/>
  <c r="N52" i="9" s="1"/>
  <c r="O52" i="9" s="1"/>
  <c r="R52" i="9" s="1"/>
  <c r="S52" i="9" s="1"/>
  <c r="V52" i="9" s="1"/>
  <c r="W52" i="9" s="1"/>
  <c r="Z52" i="9" s="1"/>
  <c r="AA52" i="9" s="1"/>
  <c r="AD52" i="9" s="1"/>
  <c r="AE52" i="9" s="1"/>
  <c r="AH52" i="9" s="1"/>
  <c r="AI52" i="9" s="1"/>
  <c r="AL52" i="9" s="1"/>
  <c r="AM52" i="9" s="1"/>
  <c r="AP52" i="9" s="1"/>
  <c r="AQ52" i="9" s="1"/>
  <c r="AT52" i="9" s="1"/>
  <c r="AU52" i="9" s="1"/>
  <c r="AX52" i="9" s="1"/>
  <c r="AY52" i="9" s="1"/>
  <c r="BB52" i="9" s="1"/>
  <c r="BC52" i="9" s="1"/>
  <c r="BF52" i="9" s="1"/>
  <c r="BG52" i="9" s="1"/>
  <c r="BJ52" i="9" s="1"/>
  <c r="BK52" i="9" s="1"/>
  <c r="BN52" i="9" s="1"/>
  <c r="BO52" i="9" s="1"/>
  <c r="BR52" i="9" s="1"/>
  <c r="BS52" i="9" s="1"/>
  <c r="BV52" i="9" s="1"/>
  <c r="BW52" i="9" s="1"/>
  <c r="BZ52" i="9" s="1"/>
  <c r="CA52" i="9" s="1"/>
  <c r="CD52" i="9" s="1"/>
  <c r="CE52" i="9" s="1"/>
  <c r="CH52" i="9" s="1"/>
  <c r="CI52" i="9" s="1"/>
  <c r="CL52" i="9" s="1"/>
  <c r="CM52" i="9" s="1"/>
  <c r="CP52" i="9" s="1"/>
  <c r="CQ52" i="9" s="1"/>
  <c r="CT52" i="9" s="1"/>
  <c r="CU52" i="9" s="1"/>
  <c r="CX52" i="9" s="1"/>
  <c r="CY52" i="9" s="1"/>
  <c r="DB52" i="9" s="1"/>
  <c r="DC52" i="9" s="1"/>
  <c r="DF52" i="9" s="1"/>
  <c r="DG52" i="9" s="1"/>
  <c r="DJ52" i="9" s="1"/>
  <c r="DK52" i="9" s="1"/>
  <c r="DN52" i="9" s="1"/>
  <c r="DO52" i="9" s="1"/>
  <c r="DR52" i="9" s="1"/>
  <c r="J34" i="9"/>
  <c r="K34" i="9" s="1"/>
  <c r="N34" i="9" s="1"/>
  <c r="O34" i="9" s="1"/>
  <c r="R34" i="9" s="1"/>
  <c r="S34" i="9" s="1"/>
  <c r="V34" i="9" s="1"/>
  <c r="W34" i="9" s="1"/>
  <c r="Z34" i="9" s="1"/>
  <c r="AA34" i="9" s="1"/>
  <c r="AD34" i="9" s="1"/>
  <c r="AE34" i="9" s="1"/>
  <c r="AH34" i="9" s="1"/>
  <c r="AI34" i="9" s="1"/>
  <c r="AL34" i="9" s="1"/>
  <c r="AM34" i="9" s="1"/>
  <c r="AP34" i="9" s="1"/>
  <c r="AQ34" i="9" s="1"/>
  <c r="AT34" i="9" s="1"/>
  <c r="AU34" i="9" s="1"/>
  <c r="AX34" i="9" s="1"/>
  <c r="AY34" i="9" s="1"/>
  <c r="BB34" i="9" s="1"/>
  <c r="BC34" i="9" s="1"/>
  <c r="BF34" i="9" s="1"/>
  <c r="BG34" i="9" s="1"/>
  <c r="BJ34" i="9" s="1"/>
  <c r="BK34" i="9" s="1"/>
  <c r="BN34" i="9" s="1"/>
  <c r="BO34" i="9" s="1"/>
  <c r="BR34" i="9" s="1"/>
  <c r="BS34" i="9" s="1"/>
  <c r="BV34" i="9" s="1"/>
  <c r="BW34" i="9" s="1"/>
  <c r="BZ34" i="9" s="1"/>
  <c r="CA34" i="9" s="1"/>
  <c r="CD34" i="9" s="1"/>
  <c r="CE34" i="9" s="1"/>
  <c r="CH34" i="9" s="1"/>
  <c r="CI34" i="9" s="1"/>
  <c r="CL34" i="9" s="1"/>
  <c r="CM34" i="9" s="1"/>
  <c r="CP34" i="9" s="1"/>
  <c r="CQ34" i="9" s="1"/>
  <c r="CT34" i="9" s="1"/>
  <c r="CU34" i="9" s="1"/>
  <c r="CX34" i="9" s="1"/>
  <c r="CY34" i="9" s="1"/>
  <c r="DB34" i="9" s="1"/>
  <c r="DC34" i="9" s="1"/>
  <c r="DF34" i="9" s="1"/>
  <c r="DG34" i="9" s="1"/>
  <c r="DJ34" i="9" s="1"/>
  <c r="DK34" i="9" s="1"/>
  <c r="DN34" i="9" s="1"/>
  <c r="DO34" i="9" s="1"/>
  <c r="DR34" i="9" s="1"/>
  <c r="B50" i="11"/>
  <c r="D50" i="11" s="1"/>
  <c r="B32" i="11"/>
  <c r="D32" i="11" s="1"/>
  <c r="B47" i="11"/>
  <c r="D47" i="11" s="1"/>
  <c r="B46" i="11"/>
  <c r="D46" i="11" s="1"/>
  <c r="B52" i="11"/>
  <c r="D52" i="11" s="1"/>
  <c r="B13" i="11"/>
  <c r="D13" i="11" s="1"/>
  <c r="B22" i="11"/>
  <c r="D22" i="11" s="1"/>
  <c r="B25" i="11"/>
  <c r="D25" i="11" s="1"/>
  <c r="J32" i="9"/>
  <c r="K32" i="9" s="1"/>
  <c r="N32" i="9" s="1"/>
  <c r="O32" i="9" s="1"/>
  <c r="R32" i="9" s="1"/>
  <c r="S32" i="9" s="1"/>
  <c r="V32" i="9" s="1"/>
  <c r="W32" i="9" s="1"/>
  <c r="Z32" i="9" s="1"/>
  <c r="AA32" i="9" s="1"/>
  <c r="AD32" i="9" s="1"/>
  <c r="AE32" i="9" s="1"/>
  <c r="AH32" i="9" s="1"/>
  <c r="AI32" i="9" s="1"/>
  <c r="AL32" i="9" s="1"/>
  <c r="AM32" i="9" s="1"/>
  <c r="AP32" i="9" s="1"/>
  <c r="AQ32" i="9" s="1"/>
  <c r="AT32" i="9" s="1"/>
  <c r="AU32" i="9" s="1"/>
  <c r="AX32" i="9" s="1"/>
  <c r="AY32" i="9" s="1"/>
  <c r="BB32" i="9" s="1"/>
  <c r="BC32" i="9" s="1"/>
  <c r="BF32" i="9" s="1"/>
  <c r="BG32" i="9" s="1"/>
  <c r="BJ32" i="9" s="1"/>
  <c r="BK32" i="9" s="1"/>
  <c r="BN32" i="9" s="1"/>
  <c r="BO32" i="9" s="1"/>
  <c r="BR32" i="9" s="1"/>
  <c r="BS32" i="9" s="1"/>
  <c r="BV32" i="9" s="1"/>
  <c r="BW32" i="9" s="1"/>
  <c r="BZ32" i="9" s="1"/>
  <c r="CA32" i="9" s="1"/>
  <c r="CD32" i="9" s="1"/>
  <c r="CE32" i="9" s="1"/>
  <c r="CH32" i="9" s="1"/>
  <c r="CI32" i="9" s="1"/>
  <c r="CL32" i="9" s="1"/>
  <c r="CM32" i="9" s="1"/>
  <c r="CP32" i="9" s="1"/>
  <c r="CQ32" i="9" s="1"/>
  <c r="CT32" i="9" s="1"/>
  <c r="CU32" i="9" s="1"/>
  <c r="CX32" i="9" s="1"/>
  <c r="CY32" i="9" s="1"/>
  <c r="DB32" i="9" s="1"/>
  <c r="DC32" i="9" s="1"/>
  <c r="DF32" i="9" s="1"/>
  <c r="DG32" i="9" s="1"/>
  <c r="DJ32" i="9" s="1"/>
  <c r="DK32" i="9" s="1"/>
  <c r="DN32" i="9" s="1"/>
  <c r="DO32" i="9" s="1"/>
  <c r="DR32" i="9" s="1"/>
  <c r="J18" i="9"/>
  <c r="K18" i="9" s="1"/>
  <c r="N18" i="9" s="1"/>
  <c r="O18" i="9" s="1"/>
  <c r="R18" i="9" s="1"/>
  <c r="S18" i="9" s="1"/>
  <c r="V18" i="9" s="1"/>
  <c r="W18" i="9" s="1"/>
  <c r="Z18" i="9" s="1"/>
  <c r="AA18" i="9" s="1"/>
  <c r="AD18" i="9" s="1"/>
  <c r="AE18" i="9" s="1"/>
  <c r="AH18" i="9" s="1"/>
  <c r="AI18" i="9" s="1"/>
  <c r="AL18" i="9" s="1"/>
  <c r="AM18" i="9" s="1"/>
  <c r="AP18" i="9" s="1"/>
  <c r="AQ18" i="9" s="1"/>
  <c r="AT18" i="9" s="1"/>
  <c r="AU18" i="9" s="1"/>
  <c r="AX18" i="9" s="1"/>
  <c r="AY18" i="9" s="1"/>
  <c r="BB18" i="9" s="1"/>
  <c r="BC18" i="9" s="1"/>
  <c r="BF18" i="9" s="1"/>
  <c r="BG18" i="9" s="1"/>
  <c r="BJ18" i="9" s="1"/>
  <c r="BK18" i="9" s="1"/>
  <c r="BN18" i="9" s="1"/>
  <c r="BO18" i="9" s="1"/>
  <c r="BR18" i="9" s="1"/>
  <c r="BS18" i="9" s="1"/>
  <c r="BV18" i="9" s="1"/>
  <c r="BW18" i="9" s="1"/>
  <c r="BZ18" i="9" s="1"/>
  <c r="CA18" i="9" s="1"/>
  <c r="CD18" i="9" s="1"/>
  <c r="CE18" i="9" s="1"/>
  <c r="CH18" i="9" s="1"/>
  <c r="CI18" i="9" s="1"/>
  <c r="CL18" i="9" s="1"/>
  <c r="CM18" i="9" s="1"/>
  <c r="CP18" i="9" s="1"/>
  <c r="CQ18" i="9" s="1"/>
  <c r="CT18" i="9" s="1"/>
  <c r="CU18" i="9" s="1"/>
  <c r="CX18" i="9" s="1"/>
  <c r="CY18" i="9" s="1"/>
  <c r="DB18" i="9" s="1"/>
  <c r="DC18" i="9" s="1"/>
  <c r="DF18" i="9" s="1"/>
  <c r="DG18" i="9" s="1"/>
  <c r="DJ18" i="9" s="1"/>
  <c r="DK18" i="9" s="1"/>
  <c r="DN18" i="9" s="1"/>
  <c r="DO18" i="9" s="1"/>
  <c r="DR18" i="9" s="1"/>
  <c r="B7" i="11"/>
  <c r="D7" i="11" s="1"/>
  <c r="B26" i="11"/>
  <c r="D26" i="11" s="1"/>
  <c r="B4" i="11"/>
  <c r="D4" i="11" s="1"/>
  <c r="B37" i="11"/>
  <c r="D37" i="11" s="1"/>
  <c r="B20" i="11"/>
  <c r="D20" i="11" s="1"/>
  <c r="B42" i="11"/>
  <c r="D42" i="11" s="1"/>
  <c r="B27" i="11"/>
  <c r="D27" i="11" s="1"/>
  <c r="J24" i="9"/>
  <c r="K24" i="9" s="1"/>
  <c r="N24" i="9" s="1"/>
  <c r="O24" i="9" s="1"/>
  <c r="R24" i="9" s="1"/>
  <c r="S24" i="9" s="1"/>
  <c r="V24" i="9" s="1"/>
  <c r="W24" i="9" s="1"/>
  <c r="Z24" i="9" s="1"/>
  <c r="AA24" i="9" s="1"/>
  <c r="AD24" i="9" s="1"/>
  <c r="AE24" i="9" s="1"/>
  <c r="AH24" i="9" s="1"/>
  <c r="AI24" i="9" s="1"/>
  <c r="AL24" i="9" s="1"/>
  <c r="AM24" i="9" s="1"/>
  <c r="AP24" i="9" s="1"/>
  <c r="AQ24" i="9" s="1"/>
  <c r="AT24" i="9" s="1"/>
  <c r="AU24" i="9" s="1"/>
  <c r="AX24" i="9" s="1"/>
  <c r="AY24" i="9" s="1"/>
  <c r="BB24" i="9" s="1"/>
  <c r="BC24" i="9" s="1"/>
  <c r="BF24" i="9" s="1"/>
  <c r="BG24" i="9" s="1"/>
  <c r="BJ24" i="9" s="1"/>
  <c r="BK24" i="9" s="1"/>
  <c r="BN24" i="9" s="1"/>
  <c r="BO24" i="9" s="1"/>
  <c r="BR24" i="9" s="1"/>
  <c r="BS24" i="9" s="1"/>
  <c r="BV24" i="9" s="1"/>
  <c r="BW24" i="9" s="1"/>
  <c r="BZ24" i="9" s="1"/>
  <c r="CA24" i="9" s="1"/>
  <c r="CD24" i="9" s="1"/>
  <c r="CE24" i="9" s="1"/>
  <c r="CH24" i="9" s="1"/>
  <c r="CI24" i="9" s="1"/>
  <c r="CL24" i="9" s="1"/>
  <c r="CM24" i="9" s="1"/>
  <c r="CP24" i="9" s="1"/>
  <c r="CQ24" i="9" s="1"/>
  <c r="CT24" i="9" s="1"/>
  <c r="CU24" i="9" s="1"/>
  <c r="CX24" i="9" s="1"/>
  <c r="CY24" i="9" s="1"/>
  <c r="DB24" i="9" s="1"/>
  <c r="DC24" i="9" s="1"/>
  <c r="DF24" i="9" s="1"/>
  <c r="DG24" i="9" s="1"/>
  <c r="DJ24" i="9" s="1"/>
  <c r="DK24" i="9" s="1"/>
  <c r="DN24" i="9" s="1"/>
  <c r="DO24" i="9" s="1"/>
  <c r="DR24" i="9" s="1"/>
  <c r="B9" i="11"/>
  <c r="D9" i="11" s="1"/>
  <c r="J49" i="9"/>
  <c r="K49" i="9" s="1"/>
  <c r="N49" i="9" s="1"/>
  <c r="O49" i="9" s="1"/>
  <c r="R49" i="9" s="1"/>
  <c r="S49" i="9" s="1"/>
  <c r="V49" i="9" s="1"/>
  <c r="W49" i="9" s="1"/>
  <c r="Z49" i="9" s="1"/>
  <c r="AA49" i="9" s="1"/>
  <c r="AD49" i="9" s="1"/>
  <c r="AE49" i="9" s="1"/>
  <c r="AH49" i="9" s="1"/>
  <c r="AI49" i="9" s="1"/>
  <c r="AL49" i="9" s="1"/>
  <c r="AM49" i="9" s="1"/>
  <c r="AP49" i="9" s="1"/>
  <c r="AQ49" i="9" s="1"/>
  <c r="AT49" i="9" s="1"/>
  <c r="AU49" i="9" s="1"/>
  <c r="AX49" i="9" s="1"/>
  <c r="AY49" i="9" s="1"/>
  <c r="BB49" i="9" s="1"/>
  <c r="BC49" i="9" s="1"/>
  <c r="BF49" i="9" s="1"/>
  <c r="BG49" i="9" s="1"/>
  <c r="BJ49" i="9" s="1"/>
  <c r="BK49" i="9" s="1"/>
  <c r="BN49" i="9" s="1"/>
  <c r="BO49" i="9" s="1"/>
  <c r="BR49" i="9" s="1"/>
  <c r="BS49" i="9" s="1"/>
  <c r="BV49" i="9" s="1"/>
  <c r="BW49" i="9" s="1"/>
  <c r="BZ49" i="9" s="1"/>
  <c r="CA49" i="9" s="1"/>
  <c r="CD49" i="9" s="1"/>
  <c r="CE49" i="9" s="1"/>
  <c r="CH49" i="9" s="1"/>
  <c r="CI49" i="9" s="1"/>
  <c r="CL49" i="9" s="1"/>
  <c r="CM49" i="9" s="1"/>
  <c r="CP49" i="9" s="1"/>
  <c r="CQ49" i="9" s="1"/>
  <c r="CT49" i="9" s="1"/>
  <c r="CU49" i="9" s="1"/>
  <c r="CX49" i="9" s="1"/>
  <c r="CY49" i="9" s="1"/>
  <c r="DB49" i="9" s="1"/>
  <c r="DC49" i="9" s="1"/>
  <c r="DF49" i="9" s="1"/>
  <c r="DG49" i="9" s="1"/>
  <c r="DJ49" i="9" s="1"/>
  <c r="DK49" i="9" s="1"/>
  <c r="DN49" i="9" s="1"/>
  <c r="DO49" i="9" s="1"/>
  <c r="DR49" i="9" s="1"/>
  <c r="J25" i="9"/>
  <c r="K25" i="9" s="1"/>
  <c r="N25" i="9" s="1"/>
  <c r="O25" i="9" s="1"/>
  <c r="R25" i="9" s="1"/>
  <c r="S25" i="9" s="1"/>
  <c r="V25" i="9" s="1"/>
  <c r="W25" i="9" s="1"/>
  <c r="Z25" i="9" s="1"/>
  <c r="AA25" i="9" s="1"/>
  <c r="AD25" i="9" s="1"/>
  <c r="AE25" i="9" s="1"/>
  <c r="AH25" i="9" s="1"/>
  <c r="AI25" i="9" s="1"/>
  <c r="AL25" i="9" s="1"/>
  <c r="AM25" i="9" s="1"/>
  <c r="AP25" i="9" s="1"/>
  <c r="AQ25" i="9" s="1"/>
  <c r="AT25" i="9" s="1"/>
  <c r="AU25" i="9" s="1"/>
  <c r="AX25" i="9" s="1"/>
  <c r="AY25" i="9" s="1"/>
  <c r="BB25" i="9" s="1"/>
  <c r="BC25" i="9" s="1"/>
  <c r="BF25" i="9" s="1"/>
  <c r="BG25" i="9" s="1"/>
  <c r="BJ25" i="9" s="1"/>
  <c r="BK25" i="9" s="1"/>
  <c r="BN25" i="9" s="1"/>
  <c r="BO25" i="9" s="1"/>
  <c r="BR25" i="9" s="1"/>
  <c r="BS25" i="9" s="1"/>
  <c r="BV25" i="9" s="1"/>
  <c r="BW25" i="9" s="1"/>
  <c r="BZ25" i="9" s="1"/>
  <c r="CA25" i="9" s="1"/>
  <c r="CD25" i="9" s="1"/>
  <c r="CE25" i="9" s="1"/>
  <c r="CH25" i="9" s="1"/>
  <c r="CI25" i="9" s="1"/>
  <c r="CL25" i="9" s="1"/>
  <c r="CM25" i="9" s="1"/>
  <c r="CP25" i="9" s="1"/>
  <c r="CQ25" i="9" s="1"/>
  <c r="CT25" i="9" s="1"/>
  <c r="CU25" i="9" s="1"/>
  <c r="CX25" i="9" s="1"/>
  <c r="CY25" i="9" s="1"/>
  <c r="DB25" i="9" s="1"/>
  <c r="DC25" i="9" s="1"/>
  <c r="DF25" i="9" s="1"/>
  <c r="DG25" i="9" s="1"/>
  <c r="DJ25" i="9" s="1"/>
  <c r="DK25" i="9" s="1"/>
  <c r="DN25" i="9" s="1"/>
  <c r="DO25" i="9" s="1"/>
  <c r="DR25" i="9" s="1"/>
  <c r="J6" i="9"/>
  <c r="K6" i="9" s="1"/>
  <c r="N6" i="9" s="1"/>
  <c r="O6" i="9" s="1"/>
  <c r="R6" i="9" s="1"/>
  <c r="S6" i="9" s="1"/>
  <c r="V6" i="9" s="1"/>
  <c r="W6" i="9" s="1"/>
  <c r="Z6" i="9" s="1"/>
  <c r="AA6" i="9" s="1"/>
  <c r="AD6" i="9" s="1"/>
  <c r="AE6" i="9" s="1"/>
  <c r="AH6" i="9" s="1"/>
  <c r="AI6" i="9" s="1"/>
  <c r="AL6" i="9" s="1"/>
  <c r="AM6" i="9" s="1"/>
  <c r="AP6" i="9" s="1"/>
  <c r="AQ6" i="9" s="1"/>
  <c r="AT6" i="9" s="1"/>
  <c r="AU6" i="9" s="1"/>
  <c r="AX6" i="9" s="1"/>
  <c r="AY6" i="9" s="1"/>
  <c r="BB6" i="9" s="1"/>
  <c r="BC6" i="9" s="1"/>
  <c r="BF6" i="9" s="1"/>
  <c r="BG6" i="9" s="1"/>
  <c r="BJ6" i="9" s="1"/>
  <c r="BK6" i="9" s="1"/>
  <c r="BN6" i="9" s="1"/>
  <c r="BO6" i="9" s="1"/>
  <c r="BR6" i="9" s="1"/>
  <c r="BS6" i="9" s="1"/>
  <c r="BV6" i="9" s="1"/>
  <c r="BW6" i="9" s="1"/>
  <c r="BZ6" i="9" s="1"/>
  <c r="CA6" i="9" s="1"/>
  <c r="CD6" i="9" s="1"/>
  <c r="CE6" i="9" s="1"/>
  <c r="CH6" i="9" s="1"/>
  <c r="CI6" i="9" s="1"/>
  <c r="CL6" i="9" s="1"/>
  <c r="CM6" i="9" s="1"/>
  <c r="CP6" i="9" s="1"/>
  <c r="CQ6" i="9" s="1"/>
  <c r="CT6" i="9" s="1"/>
  <c r="CU6" i="9" s="1"/>
  <c r="CX6" i="9" s="1"/>
  <c r="CY6" i="9" s="1"/>
  <c r="DB6" i="9" s="1"/>
  <c r="DC6" i="9" s="1"/>
  <c r="DF6" i="9" s="1"/>
  <c r="DG6" i="9" s="1"/>
  <c r="DJ6" i="9" s="1"/>
  <c r="DK6" i="9" s="1"/>
  <c r="DN6" i="9" s="1"/>
  <c r="DO6" i="9" s="1"/>
  <c r="DR6" i="9" s="1"/>
  <c r="B15" i="11"/>
  <c r="D15" i="11" s="1"/>
  <c r="B44" i="11"/>
  <c r="D44" i="11" s="1"/>
  <c r="B19" i="11"/>
  <c r="D19" i="11" s="1"/>
  <c r="B3" i="11"/>
  <c r="D3" i="11" s="1"/>
  <c r="B49" i="11"/>
  <c r="D49" i="11" s="1"/>
  <c r="B18" i="11"/>
  <c r="D18" i="11" s="1"/>
  <c r="B10" i="11"/>
  <c r="D10" i="11" s="1"/>
  <c r="B28" i="11" l="1"/>
  <c r="D28" i="11" s="1"/>
  <c r="R12" i="9"/>
  <c r="S12" i="9" s="1"/>
  <c r="V12" i="9" s="1"/>
  <c r="W12" i="9" s="1"/>
  <c r="Z12" i="9" s="1"/>
  <c r="AA12" i="9" s="1"/>
  <c r="AD12" i="9" s="1"/>
  <c r="AE12" i="9" s="1"/>
  <c r="AH12" i="9" s="1"/>
  <c r="AI12" i="9" s="1"/>
  <c r="AL12" i="9" s="1"/>
  <c r="AM12" i="9" s="1"/>
  <c r="AP12" i="9" s="1"/>
  <c r="AQ12" i="9" s="1"/>
  <c r="AT12" i="9" s="1"/>
  <c r="AU12" i="9" s="1"/>
  <c r="AX12" i="9" s="1"/>
  <c r="AY12" i="9" s="1"/>
  <c r="BB12" i="9" s="1"/>
  <c r="BC12" i="9" s="1"/>
  <c r="BF12" i="9" s="1"/>
  <c r="BG12" i="9" s="1"/>
  <c r="BJ12" i="9" s="1"/>
  <c r="BK12" i="9" s="1"/>
  <c r="BN12" i="9" s="1"/>
  <c r="BO12" i="9" s="1"/>
  <c r="BR12" i="9" s="1"/>
  <c r="BS12" i="9" s="1"/>
  <c r="BV12" i="9" s="1"/>
  <c r="BW12" i="9" s="1"/>
  <c r="BZ12" i="9" s="1"/>
  <c r="CA12" i="9" s="1"/>
  <c r="CD12" i="9" s="1"/>
  <c r="CE12" i="9" s="1"/>
  <c r="CH12" i="9" s="1"/>
  <c r="CI12" i="9" s="1"/>
  <c r="CL12" i="9" s="1"/>
  <c r="CM12" i="9" s="1"/>
  <c r="CP12" i="9" s="1"/>
  <c r="CQ12" i="9" s="1"/>
  <c r="CT12" i="9" s="1"/>
  <c r="CU12" i="9" s="1"/>
  <c r="CX12" i="9" s="1"/>
  <c r="CY12" i="9" s="1"/>
  <c r="DB12" i="9" s="1"/>
  <c r="DC12" i="9" s="1"/>
  <c r="DF12" i="9" s="1"/>
  <c r="DG12" i="9" s="1"/>
  <c r="DJ12" i="9" s="1"/>
  <c r="DK12" i="9" s="1"/>
  <c r="DN12" i="9" s="1"/>
  <c r="DO12" i="9" s="1"/>
  <c r="DR12" i="9" s="1"/>
  <c r="B33" i="11"/>
  <c r="D33" i="11" s="1"/>
  <c r="B14" i="11"/>
  <c r="D14" i="11" s="1"/>
  <c r="B24" i="11"/>
  <c r="D24" i="11" s="1"/>
  <c r="B23" i="11"/>
  <c r="D23" i="11" s="1"/>
  <c r="B5" i="11"/>
  <c r="D5" i="11" s="1"/>
  <c r="B12" i="11"/>
  <c r="D12" i="11" s="1"/>
  <c r="B48" i="11"/>
  <c r="D48" i="11" s="1"/>
  <c r="B40" i="11"/>
  <c r="D40" i="11" s="1"/>
  <c r="B43" i="11"/>
  <c r="D43" i="11" s="1"/>
  <c r="B51" i="11"/>
  <c r="D51" i="11" s="1"/>
  <c r="B17" i="11"/>
  <c r="D17" i="11" s="1"/>
  <c r="B31" i="11"/>
  <c r="D31" i="11" s="1"/>
  <c r="B6" i="11"/>
  <c r="D6" i="11" s="1"/>
  <c r="B11" i="11" l="1"/>
  <c r="D11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<sst xmlns="http://schemas.openxmlformats.org/spreadsheetml/2006/main" count="19717" uniqueCount="175">
  <si>
    <t>SKU</t>
  </si>
  <si>
    <t>Description</t>
  </si>
  <si>
    <t>Category</t>
  </si>
  <si>
    <t>Price</t>
  </si>
  <si>
    <t>B001</t>
  </si>
  <si>
    <t xml:space="preserve">Harry putar </t>
  </si>
  <si>
    <t>Books</t>
  </si>
  <si>
    <t>B002</t>
  </si>
  <si>
    <t xml:space="preserve">4 states </t>
  </si>
  <si>
    <t>B003</t>
  </si>
  <si>
    <t>Shaktiman Returns</t>
  </si>
  <si>
    <t>B004</t>
  </si>
  <si>
    <t>Goli's Travel</t>
  </si>
  <si>
    <t>B005</t>
  </si>
  <si>
    <t>Story of Your Life</t>
  </si>
  <si>
    <t>F001</t>
  </si>
  <si>
    <t>Prateek England</t>
  </si>
  <si>
    <t xml:space="preserve">Fashion </t>
  </si>
  <si>
    <t>F002</t>
  </si>
  <si>
    <t>Lucy Phillepe</t>
  </si>
  <si>
    <t>F003</t>
  </si>
  <si>
    <t>Badlands</t>
  </si>
  <si>
    <t>F004</t>
  </si>
  <si>
    <t>Allen Dolly</t>
  </si>
  <si>
    <t>F005</t>
  </si>
  <si>
    <t>Bucchi</t>
  </si>
  <si>
    <t>G001</t>
  </si>
  <si>
    <t xml:space="preserve">Crafting Chandlar </t>
  </si>
  <si>
    <t>Gifting</t>
  </si>
  <si>
    <t>G002</t>
  </si>
  <si>
    <t>Desi Kurti</t>
  </si>
  <si>
    <t>G003</t>
  </si>
  <si>
    <t>Family Cake and Card Combo</t>
  </si>
  <si>
    <t>G004</t>
  </si>
  <si>
    <t>Exact Flower Vase</t>
  </si>
  <si>
    <t>G005</t>
  </si>
  <si>
    <t>Friends Dinner Set</t>
  </si>
  <si>
    <t>H001</t>
  </si>
  <si>
    <t>Blessing Atta 10kg pack</t>
  </si>
  <si>
    <t xml:space="preserve">Household  </t>
  </si>
  <si>
    <t>H002</t>
  </si>
  <si>
    <t>Amazing CornFlakes</t>
  </si>
  <si>
    <t>H003</t>
  </si>
  <si>
    <t>Tata Yellow Label</t>
  </si>
  <si>
    <t>H004</t>
  </si>
  <si>
    <t>Descafe Gold Blend coffee</t>
  </si>
  <si>
    <t>H005</t>
  </si>
  <si>
    <t>Handmade Basmati Rice</t>
  </si>
  <si>
    <t>K001</t>
  </si>
  <si>
    <t>SureIt Purifier</t>
  </si>
  <si>
    <t xml:space="preserve">Kitchen </t>
  </si>
  <si>
    <t>K002</t>
  </si>
  <si>
    <t>Parrot Induction Stove</t>
  </si>
  <si>
    <t>K003</t>
  </si>
  <si>
    <t>Jalepenoware Tiffin</t>
  </si>
  <si>
    <t>K004</t>
  </si>
  <si>
    <t>Yamaka Rex 5000W Mixer Grinder</t>
  </si>
  <si>
    <t>K005</t>
  </si>
  <si>
    <t>Mr.Clean Dishwasher</t>
  </si>
  <si>
    <t>M001</t>
  </si>
  <si>
    <t>Jhaomi</t>
  </si>
  <si>
    <t>Mobiles</t>
  </si>
  <si>
    <t>M002</t>
  </si>
  <si>
    <t>Samson</t>
  </si>
  <si>
    <t>M003</t>
  </si>
  <si>
    <t>Mokia</t>
  </si>
  <si>
    <t>M004</t>
  </si>
  <si>
    <t>Hotorola</t>
  </si>
  <si>
    <t>M005</t>
  </si>
  <si>
    <t>2plus</t>
  </si>
  <si>
    <t>ME001</t>
  </si>
  <si>
    <t>Pyllum Trimmers</t>
  </si>
  <si>
    <t>Medicines/Healthcare</t>
  </si>
  <si>
    <t>ME002</t>
  </si>
  <si>
    <t>Softcare Electric Toothbrush</t>
  </si>
  <si>
    <t>ME003</t>
  </si>
  <si>
    <t>Leg Messager</t>
  </si>
  <si>
    <t>ME004</t>
  </si>
  <si>
    <t>NoFat Weighing Scale</t>
  </si>
  <si>
    <t>ME005</t>
  </si>
  <si>
    <t>Screw Activity Watch</t>
  </si>
  <si>
    <t>P001</t>
  </si>
  <si>
    <t>Podigree Dog Food</t>
  </si>
  <si>
    <t>Pet Supplies</t>
  </si>
  <si>
    <t>P002</t>
  </si>
  <si>
    <t>Matty Dog Bed</t>
  </si>
  <si>
    <t>P003</t>
  </si>
  <si>
    <t>Park Range Pet Shampoo</t>
  </si>
  <si>
    <t>P004</t>
  </si>
  <si>
    <t>Old Mint Pet Shampoos</t>
  </si>
  <si>
    <t>P005</t>
  </si>
  <si>
    <t>Reflective Dog RainCoat</t>
  </si>
  <si>
    <t>S001</t>
  </si>
  <si>
    <t xml:space="preserve">Abibas Football </t>
  </si>
  <si>
    <t>Sports / Fitness</t>
  </si>
  <si>
    <t>S002</t>
  </si>
  <si>
    <t>Rural Terrain Cycles</t>
  </si>
  <si>
    <t>S003</t>
  </si>
  <si>
    <t>Monex Badminton Rackets</t>
  </si>
  <si>
    <t>S004</t>
  </si>
  <si>
    <t>Yoga Mattress</t>
  </si>
  <si>
    <t>S005</t>
  </si>
  <si>
    <t>Rocky Gym Set</t>
  </si>
  <si>
    <t>V001</t>
  </si>
  <si>
    <t>Prince of Dholakpur</t>
  </si>
  <si>
    <t xml:space="preserve">Video Games </t>
  </si>
  <si>
    <t>V002</t>
  </si>
  <si>
    <t>Nario</t>
  </si>
  <si>
    <t>V003</t>
  </si>
  <si>
    <t>Pacman</t>
  </si>
  <si>
    <t>V004</t>
  </si>
  <si>
    <t>LTA Wise City</t>
  </si>
  <si>
    <t>V005</t>
  </si>
  <si>
    <t>HIFA 2023</t>
  </si>
  <si>
    <t>Date</t>
  </si>
  <si>
    <t>Product Name</t>
  </si>
  <si>
    <t>City</t>
  </si>
  <si>
    <t>Sales</t>
  </si>
  <si>
    <t>Revenue</t>
  </si>
  <si>
    <t>Day</t>
  </si>
  <si>
    <t>Harry putar</t>
  </si>
  <si>
    <t>Mumbai</t>
  </si>
  <si>
    <t>Nasik</t>
  </si>
  <si>
    <t>Pune</t>
  </si>
  <si>
    <t>Aurangabad</t>
  </si>
  <si>
    <t>4 states</t>
  </si>
  <si>
    <t>Crafting Chandlar</t>
  </si>
  <si>
    <t>Abibas Football</t>
  </si>
  <si>
    <t>(All)</t>
  </si>
  <si>
    <t>Sum of Sales</t>
  </si>
  <si>
    <t>Column Labels</t>
  </si>
  <si>
    <t>Row Labels</t>
  </si>
  <si>
    <t>MUMBAI</t>
  </si>
  <si>
    <t>Nashik</t>
  </si>
  <si>
    <t>Opening Stock</t>
  </si>
  <si>
    <t>Inbound Stock</t>
  </si>
  <si>
    <t>Closing Stock</t>
  </si>
  <si>
    <t>Household at Aurangabad closing after 15th</t>
  </si>
  <si>
    <t>Average Open Stock</t>
  </si>
  <si>
    <t>Average Sales</t>
  </si>
  <si>
    <t>Average Day of Inventory</t>
  </si>
  <si>
    <t>MAX AVG DAY OF INVENTORY SKU</t>
  </si>
  <si>
    <t>1/1/2023</t>
  </si>
  <si>
    <t>1/2/2023</t>
  </si>
  <si>
    <t>1/3/2023</t>
  </si>
  <si>
    <t>1/4/2023</t>
  </si>
  <si>
    <t>1/5/2023</t>
  </si>
  <si>
    <t>1/6/2023</t>
  </si>
  <si>
    <t>1/7/2023</t>
  </si>
  <si>
    <t>1/8/2023</t>
  </si>
  <si>
    <t>1/9/2023</t>
  </si>
  <si>
    <t>1/10/2023</t>
  </si>
  <si>
    <t>1/11/2023</t>
  </si>
  <si>
    <t>1/12/2023</t>
  </si>
  <si>
    <t>1/13/2023</t>
  </si>
  <si>
    <t>1/14/2023</t>
  </si>
  <si>
    <t>1/15/2023</t>
  </si>
  <si>
    <t>1/16/2023</t>
  </si>
  <si>
    <t>1/17/2023</t>
  </si>
  <si>
    <t>1/18/2023</t>
  </si>
  <si>
    <t>1/19/2023</t>
  </si>
  <si>
    <t>1/20/2023</t>
  </si>
  <si>
    <t>1/21/2023</t>
  </si>
  <si>
    <t>1/22/2023</t>
  </si>
  <si>
    <t>1/23/2023</t>
  </si>
  <si>
    <t>1/24/2023</t>
  </si>
  <si>
    <t>1/25/2023</t>
  </si>
  <si>
    <t>1/26/2023</t>
  </si>
  <si>
    <t>1/27/2023</t>
  </si>
  <si>
    <t>1/28/2023</t>
  </si>
  <si>
    <t>1/29/2023</t>
  </si>
  <si>
    <t>1/30/2023</t>
  </si>
  <si>
    <t>Closing Stcock M002 end of 1 week</t>
  </si>
  <si>
    <t xml:space="preserve">AVG DAY OF INVENTORY PUNE </t>
  </si>
  <si>
    <t>SKU HAVING 7 day of Inventory atleast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</si>
</sst>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2" borderId="0" xfId="0" applyNumberFormat="1" applyFill="1"/>
    <xf numFmtId="164" fontId="0" fillId="0" borderId="0" xfId="0" applyNumberFormat="1"/>
    <xf numFmtId="0" fontId="7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0" fillId="0" borderId="6" xfId="0" applyNumberFormat="1" applyBorder="1" applyAlignment="1">
      <alignment horizontal="center"/>
    </xf>
    <xf numFmtId="0" fontId="0" fillId="0" borderId="6" xfId="0" applyBorder="1"/>
    <xf numFmtId="0" fontId="0" fillId="0" borderId="0" xfId="0"/>
  </cellXfs>
  <cellStyles count="1">
    <cellStyle name="Normal" xfId="0" builtinId="0"/>
  </cellStyles>
  <dxfs count="19">
    <dxf>
      <numFmt numFmtId="164" formatCode="m/d/yyyy;@"/>
    </dxf>
    <dxf>
      <numFmt numFmtId="164" formatCode="m/d/yyyy;@"/>
    </dxf>
    <dxf>
      <numFmt numFmtId="164" formatCode="m/d/yyyy;@"/>
    </dxf>
    <dxf>
      <numFmt numFmtId="164" formatCode="m/d/yyyy;@"/>
    </dxf>
    <dxf>
      <fill>
        <patternFill patternType="solid">
          <fgColor indexed="64"/>
          <bgColor theme="3" tint="0.79998168889431442"/>
        </patternFill>
      </fill>
    </dxf>
    <dxf>
      <numFmt numFmtId="164" formatCode="m/d/yyyy;@"/>
    </dxf>
    <dxf>
      <numFmt numFmtId="164" formatCode="m/d/yyyy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;@"/>
    </dxf>
    <dxf>
      <fill>
        <patternFill patternType="solid">
          <fgColor indexed="64"/>
          <bgColor theme="3" tint="0.79998168889431442"/>
        </patternFill>
      </fill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ush Dutta" refreshedDate="45607.52889710648" createdVersion="8" refreshedVersion="8" minRefreshableVersion="3" recordCount="6200" xr:uid="{00000000-000A-0000-FFFF-FFFF00000000}">
  <cacheSource type="worksheet">
    <worksheetSource name="SALES_TABLE"/>
  </cacheSource>
  <cacheFields count="9">
    <cacheField name="Date" numFmtId="14">
      <sharedItems containsSemiMixedTypes="0" containsNonDate="0" containsDate="1" containsString="0" minDate="2023-01-01T00:00:00" maxDate="2023-01-31T00:00:00" count="30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</sharedItems>
    </cacheField>
    <cacheField name="SKU" numFmtId="0">
      <sharedItems count="50">
        <s v="F001"/>
        <s v="F002"/>
        <s v="F003"/>
        <s v="F004"/>
        <s v="F005"/>
        <s v="M001"/>
        <s v="M002"/>
        <s v="M003"/>
        <s v="M004"/>
        <s v="M005"/>
        <s v="B001"/>
        <s v="B002"/>
        <s v="B003"/>
        <s v="B004"/>
        <s v="B005"/>
        <s v="V001"/>
        <s v="V002"/>
        <s v="V003"/>
        <s v="V004"/>
        <s v="V005"/>
        <s v="S001"/>
        <s v="S002"/>
        <s v="S003"/>
        <s v="S004"/>
        <s v="S005"/>
        <s v="ME001"/>
        <s v="ME002"/>
        <s v="ME003"/>
        <s v="ME004"/>
        <s v="ME005"/>
        <s v="K001"/>
        <s v="K002"/>
        <s v="K003"/>
        <s v="K004"/>
        <s v="K005"/>
        <s v="H001"/>
        <s v="H002"/>
        <s v="H003"/>
        <s v="H004"/>
        <s v="H005"/>
        <s v="P001"/>
        <s v="P002"/>
        <s v="P003"/>
        <s v="P004"/>
        <s v="P005"/>
        <s v="G001"/>
        <s v="G002"/>
        <s v="G003"/>
        <s v="G004"/>
        <s v="G005"/>
      </sharedItems>
    </cacheField>
    <cacheField name="Category" numFmtId="0">
      <sharedItems count="10">
        <s v="Fashion "/>
        <s v="Mobiles"/>
        <s v="Books"/>
        <s v="Video Games "/>
        <s v="Sports / Fitness"/>
        <s v="Medicines/Healthcare"/>
        <s v="Kitchen "/>
        <s v="Household  "/>
        <s v="Pet Supplies"/>
        <s v="Gifting"/>
      </sharedItems>
    </cacheField>
    <cacheField name="Product Name" numFmtId="0">
      <sharedItems/>
    </cacheField>
    <cacheField name="City" numFmtId="0">
      <sharedItems count="4">
        <s v="Mumbai"/>
        <s v="Nasik"/>
        <s v="Pune"/>
        <s v="Aurangabad"/>
      </sharedItems>
    </cacheField>
    <cacheField name="Sales" numFmtId="0">
      <sharedItems containsSemiMixedTypes="0" containsString="0" containsNumber="1" containsInteger="1" minValue="0" maxValue="278"/>
    </cacheField>
    <cacheField name="Price" numFmtId="0">
      <sharedItems containsSemiMixedTypes="0" containsString="0" containsNumber="1" containsInteger="1" minValue="117" maxValue="47500"/>
    </cacheField>
    <cacheField name="Revenue" numFmtId="0">
      <sharedItems containsSemiMixedTypes="0" containsString="0" containsNumber="1" containsInteger="1" minValue="0" maxValue="3942500"/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6200">
  <r>
    <x v="0"/>
    <x v="0"/>
    <x v="0"/>
    <s v="Prateek England"/>
    <x v="0"/>
    <n v="3"/>
    <n v="1392"/>
    <n v="4176"/>
    <s v="Sunday"/>
  </r>
  <r>
    <x v="0"/>
    <x v="1"/>
    <x v="0"/>
    <s v="Lucy Phillepe"/>
    <x v="0"/>
    <n v="28"/>
    <n v="2045"/>
    <n v="57260"/>
    <s v="Sunday"/>
  </r>
  <r>
    <x v="0"/>
    <x v="2"/>
    <x v="0"/>
    <s v="Badlands"/>
    <x v="0"/>
    <n v="15"/>
    <n v="1230"/>
    <n v="18450"/>
    <s v="Sunday"/>
  </r>
  <r>
    <x v="0"/>
    <x v="3"/>
    <x v="0"/>
    <s v="Allen Dolly"/>
    <x v="0"/>
    <n v="20"/>
    <n v="2700"/>
    <n v="54000"/>
    <s v="Sunday"/>
  </r>
  <r>
    <x v="0"/>
    <x v="4"/>
    <x v="0"/>
    <s v="Bucchi"/>
    <x v="0"/>
    <n v="13"/>
    <n v="11700"/>
    <n v="152100"/>
    <s v="Sunday"/>
  </r>
  <r>
    <x v="0"/>
    <x v="5"/>
    <x v="1"/>
    <s v="Jhaomi"/>
    <x v="0"/>
    <n v="9"/>
    <n v="26400"/>
    <n v="237600"/>
    <s v="Sunday"/>
  </r>
  <r>
    <x v="0"/>
    <x v="6"/>
    <x v="1"/>
    <s v="Samson"/>
    <x v="0"/>
    <n v="9"/>
    <n v="21500"/>
    <n v="193500"/>
    <s v="Sunday"/>
  </r>
  <r>
    <x v="0"/>
    <x v="7"/>
    <x v="1"/>
    <s v="Mokia"/>
    <x v="0"/>
    <n v="39"/>
    <n v="16800"/>
    <n v="655200"/>
    <s v="Sunday"/>
  </r>
  <r>
    <x v="0"/>
    <x v="8"/>
    <x v="1"/>
    <s v="Hotorola"/>
    <x v="0"/>
    <n v="0"/>
    <n v="47500"/>
    <n v="0"/>
    <s v="Sunday"/>
  </r>
  <r>
    <x v="0"/>
    <x v="9"/>
    <x v="1"/>
    <s v="2plus"/>
    <x v="0"/>
    <n v="18"/>
    <n v="39760"/>
    <n v="715680"/>
    <s v="Sunday"/>
  </r>
  <r>
    <x v="0"/>
    <x v="10"/>
    <x v="2"/>
    <s v="Harry putar"/>
    <x v="0"/>
    <n v="31"/>
    <n v="3600"/>
    <n v="111600"/>
    <s v="Sunday"/>
  </r>
  <r>
    <x v="0"/>
    <x v="11"/>
    <x v="2"/>
    <s v="4 states"/>
    <x v="0"/>
    <n v="90"/>
    <n v="832"/>
    <n v="74880"/>
    <s v="Sunday"/>
  </r>
  <r>
    <x v="0"/>
    <x v="12"/>
    <x v="2"/>
    <s v="Shaktiman Returns"/>
    <x v="0"/>
    <n v="52"/>
    <n v="217"/>
    <n v="11284"/>
    <s v="Sunday"/>
  </r>
  <r>
    <x v="0"/>
    <x v="13"/>
    <x v="2"/>
    <s v="Goli's Travel"/>
    <x v="0"/>
    <n v="36"/>
    <n v="696"/>
    <n v="25056"/>
    <s v="Sunday"/>
  </r>
  <r>
    <x v="0"/>
    <x v="14"/>
    <x v="2"/>
    <s v="Story of Your Life"/>
    <x v="0"/>
    <n v="27"/>
    <n v="870"/>
    <n v="23490"/>
    <s v="Sunday"/>
  </r>
  <r>
    <x v="0"/>
    <x v="15"/>
    <x v="3"/>
    <s v="Prince of Dholakpur"/>
    <x v="0"/>
    <n v="152"/>
    <n v="1534"/>
    <n v="233168"/>
    <s v="Sunday"/>
  </r>
  <r>
    <x v="0"/>
    <x v="16"/>
    <x v="3"/>
    <s v="Nario"/>
    <x v="0"/>
    <n v="46"/>
    <n v="492"/>
    <n v="22632"/>
    <s v="Sunday"/>
  </r>
  <r>
    <x v="0"/>
    <x v="17"/>
    <x v="3"/>
    <s v="Pacman"/>
    <x v="0"/>
    <n v="149"/>
    <n v="117"/>
    <n v="17433"/>
    <s v="Sunday"/>
  </r>
  <r>
    <x v="0"/>
    <x v="18"/>
    <x v="3"/>
    <s v="LTA Wise City"/>
    <x v="0"/>
    <n v="33"/>
    <n v="2250"/>
    <n v="74250"/>
    <s v="Sunday"/>
  </r>
  <r>
    <x v="0"/>
    <x v="19"/>
    <x v="3"/>
    <s v="HIFA 2023"/>
    <x v="0"/>
    <n v="87"/>
    <n v="2499"/>
    <n v="217413"/>
    <s v="Sunday"/>
  </r>
  <r>
    <x v="0"/>
    <x v="20"/>
    <x v="4"/>
    <s v="Abibas Football"/>
    <x v="0"/>
    <n v="21"/>
    <n v="3449"/>
    <n v="72429"/>
    <s v="Sunday"/>
  </r>
  <r>
    <x v="0"/>
    <x v="21"/>
    <x v="4"/>
    <s v="Rural Terrain Cycles"/>
    <x v="0"/>
    <n v="5"/>
    <n v="10560"/>
    <n v="52800"/>
    <s v="Sunday"/>
  </r>
  <r>
    <x v="0"/>
    <x v="22"/>
    <x v="4"/>
    <s v="Monex Badminton Rackets"/>
    <x v="0"/>
    <n v="10"/>
    <n v="6840"/>
    <n v="68400"/>
    <s v="Sunday"/>
  </r>
  <r>
    <x v="0"/>
    <x v="23"/>
    <x v="4"/>
    <s v="Yoga Mattress"/>
    <x v="0"/>
    <n v="25"/>
    <n v="651"/>
    <n v="16275"/>
    <s v="Sunday"/>
  </r>
  <r>
    <x v="0"/>
    <x v="24"/>
    <x v="4"/>
    <s v="Rocky Gym Set"/>
    <x v="0"/>
    <n v="39"/>
    <n v="12600"/>
    <n v="491400"/>
    <s v="Sunday"/>
  </r>
  <r>
    <x v="0"/>
    <x v="25"/>
    <x v="5"/>
    <s v="Pyllum Trimmers"/>
    <x v="0"/>
    <n v="4"/>
    <n v="1760"/>
    <n v="7040"/>
    <s v="Sunday"/>
  </r>
  <r>
    <x v="0"/>
    <x v="26"/>
    <x v="5"/>
    <s v="Softcare Electric Toothbrush"/>
    <x v="0"/>
    <n v="1"/>
    <n v="1190"/>
    <n v="1190"/>
    <s v="Sunday"/>
  </r>
  <r>
    <x v="0"/>
    <x v="27"/>
    <x v="5"/>
    <s v="Leg Messager"/>
    <x v="0"/>
    <n v="6"/>
    <n v="16150"/>
    <n v="96900"/>
    <s v="Sunday"/>
  </r>
  <r>
    <x v="0"/>
    <x v="28"/>
    <x v="5"/>
    <s v="NoFat Weighing Scale"/>
    <x v="0"/>
    <n v="12"/>
    <n v="987"/>
    <n v="11844"/>
    <s v="Sunday"/>
  </r>
  <r>
    <x v="0"/>
    <x v="29"/>
    <x v="5"/>
    <s v="Screw Activity Watch"/>
    <x v="0"/>
    <n v="15"/>
    <n v="1666"/>
    <n v="24990"/>
    <s v="Sunday"/>
  </r>
  <r>
    <x v="0"/>
    <x v="30"/>
    <x v="6"/>
    <s v="SureIt Purifier"/>
    <x v="0"/>
    <n v="9"/>
    <n v="5500"/>
    <n v="49500"/>
    <s v="Sunday"/>
  </r>
  <r>
    <x v="0"/>
    <x v="31"/>
    <x v="6"/>
    <s v="Parrot Induction Stove"/>
    <x v="0"/>
    <n v="28"/>
    <n v="1785"/>
    <n v="49980"/>
    <s v="Sunday"/>
  </r>
  <r>
    <x v="0"/>
    <x v="32"/>
    <x v="6"/>
    <s v="Jalepenoware Tiffin"/>
    <x v="0"/>
    <n v="40"/>
    <n v="476"/>
    <n v="19040"/>
    <s v="Sunday"/>
  </r>
  <r>
    <x v="0"/>
    <x v="33"/>
    <x v="6"/>
    <s v="Yamaka Rex 5000W Mixer Grinder"/>
    <x v="0"/>
    <n v="13"/>
    <n v="792"/>
    <n v="10296"/>
    <s v="Sunday"/>
  </r>
  <r>
    <x v="0"/>
    <x v="34"/>
    <x v="6"/>
    <s v="Mr.Clean Dishwasher"/>
    <x v="0"/>
    <n v="10"/>
    <n v="15601"/>
    <n v="156010"/>
    <s v="Sunday"/>
  </r>
  <r>
    <x v="0"/>
    <x v="35"/>
    <x v="7"/>
    <s v="Blessing Atta 10kg pack"/>
    <x v="0"/>
    <n v="155"/>
    <n v="356"/>
    <n v="55180"/>
    <s v="Sunday"/>
  </r>
  <r>
    <x v="0"/>
    <x v="36"/>
    <x v="7"/>
    <s v="Amazing CornFlakes"/>
    <x v="0"/>
    <n v="11"/>
    <n v="188"/>
    <n v="2068"/>
    <s v="Sunday"/>
  </r>
  <r>
    <x v="0"/>
    <x v="37"/>
    <x v="7"/>
    <s v="Tata Yellow Label"/>
    <x v="0"/>
    <n v="11"/>
    <n v="720"/>
    <n v="7920"/>
    <s v="Sunday"/>
  </r>
  <r>
    <x v="0"/>
    <x v="38"/>
    <x v="7"/>
    <s v="Descafe Gold Blend coffee"/>
    <x v="0"/>
    <n v="110"/>
    <n v="570"/>
    <n v="62700"/>
    <s v="Sunday"/>
  </r>
  <r>
    <x v="0"/>
    <x v="39"/>
    <x v="7"/>
    <s v="Handmade Basmati Rice"/>
    <x v="0"/>
    <n v="45"/>
    <n v="680"/>
    <n v="30600"/>
    <s v="Sunday"/>
  </r>
  <r>
    <x v="0"/>
    <x v="40"/>
    <x v="8"/>
    <s v="Podigree Dog Food"/>
    <x v="0"/>
    <n v="60"/>
    <n v="1288"/>
    <n v="77280"/>
    <s v="Sunday"/>
  </r>
  <r>
    <x v="0"/>
    <x v="41"/>
    <x v="8"/>
    <s v="Matty Dog Bed"/>
    <x v="0"/>
    <n v="50"/>
    <n v="8330"/>
    <n v="416500"/>
    <s v="Sunday"/>
  </r>
  <r>
    <x v="0"/>
    <x v="42"/>
    <x v="8"/>
    <s v="Park Range Pet Shampoo"/>
    <x v="0"/>
    <n v="83"/>
    <n v="1468"/>
    <n v="121844"/>
    <s v="Sunday"/>
  </r>
  <r>
    <x v="0"/>
    <x v="43"/>
    <x v="8"/>
    <s v="Old Mint Pet Shampoos"/>
    <x v="0"/>
    <n v="65"/>
    <n v="1296"/>
    <n v="84240"/>
    <s v="Sunday"/>
  </r>
  <r>
    <x v="0"/>
    <x v="44"/>
    <x v="8"/>
    <s v="Reflective Dog RainCoat"/>
    <x v="0"/>
    <n v="12"/>
    <n v="2752"/>
    <n v="33024"/>
    <s v="Sunday"/>
  </r>
  <r>
    <x v="0"/>
    <x v="45"/>
    <x v="9"/>
    <s v="Crafting Chandlar"/>
    <x v="0"/>
    <n v="35"/>
    <n v="1855"/>
    <n v="64925"/>
    <s v="Sunday"/>
  </r>
  <r>
    <x v="0"/>
    <x v="46"/>
    <x v="9"/>
    <s v="Desi Kurti"/>
    <x v="0"/>
    <n v="116"/>
    <n v="1566"/>
    <n v="181656"/>
    <s v="Sunday"/>
  </r>
  <r>
    <x v="0"/>
    <x v="47"/>
    <x v="9"/>
    <s v="Family Cake and Card Combo"/>
    <x v="0"/>
    <n v="91"/>
    <n v="810"/>
    <n v="73710"/>
    <s v="Sunday"/>
  </r>
  <r>
    <x v="0"/>
    <x v="48"/>
    <x v="9"/>
    <s v="Exact Flower Vase"/>
    <x v="0"/>
    <n v="28"/>
    <n v="3320"/>
    <n v="92960"/>
    <s v="Sunday"/>
  </r>
  <r>
    <x v="0"/>
    <x v="49"/>
    <x v="9"/>
    <s v="Friends Dinner Set"/>
    <x v="0"/>
    <n v="148"/>
    <n v="5265"/>
    <n v="779220"/>
    <s v="Sunday"/>
  </r>
  <r>
    <x v="1"/>
    <x v="0"/>
    <x v="0"/>
    <s v="Prateek England"/>
    <x v="0"/>
    <n v="7"/>
    <n v="1392"/>
    <n v="9744"/>
    <s v="Monday"/>
  </r>
  <r>
    <x v="1"/>
    <x v="1"/>
    <x v="0"/>
    <s v="Lucy Phillepe"/>
    <x v="0"/>
    <n v="57"/>
    <n v="2045"/>
    <n v="116565"/>
    <s v="Monday"/>
  </r>
  <r>
    <x v="1"/>
    <x v="2"/>
    <x v="0"/>
    <s v="Badlands"/>
    <x v="0"/>
    <n v="4"/>
    <n v="1230"/>
    <n v="4920"/>
    <s v="Monday"/>
  </r>
  <r>
    <x v="1"/>
    <x v="3"/>
    <x v="0"/>
    <s v="Allen Dolly"/>
    <x v="0"/>
    <n v="63"/>
    <n v="2700"/>
    <n v="170100"/>
    <s v="Monday"/>
  </r>
  <r>
    <x v="1"/>
    <x v="4"/>
    <x v="0"/>
    <s v="Bucchi"/>
    <x v="0"/>
    <n v="32"/>
    <n v="11700"/>
    <n v="374400"/>
    <s v="Monday"/>
  </r>
  <r>
    <x v="1"/>
    <x v="5"/>
    <x v="1"/>
    <s v="Jhaomi"/>
    <x v="0"/>
    <n v="10"/>
    <n v="26400"/>
    <n v="264000"/>
    <s v="Monday"/>
  </r>
  <r>
    <x v="1"/>
    <x v="6"/>
    <x v="1"/>
    <s v="Samson"/>
    <x v="0"/>
    <n v="15"/>
    <n v="21500"/>
    <n v="322500"/>
    <s v="Monday"/>
  </r>
  <r>
    <x v="1"/>
    <x v="7"/>
    <x v="1"/>
    <s v="Mokia"/>
    <x v="0"/>
    <n v="42"/>
    <n v="16800"/>
    <n v="705600"/>
    <s v="Monday"/>
  </r>
  <r>
    <x v="1"/>
    <x v="8"/>
    <x v="1"/>
    <s v="Hotorola"/>
    <x v="0"/>
    <n v="46"/>
    <n v="47500"/>
    <n v="2185000"/>
    <s v="Monday"/>
  </r>
  <r>
    <x v="1"/>
    <x v="9"/>
    <x v="1"/>
    <s v="2plus"/>
    <x v="0"/>
    <n v="40"/>
    <n v="39760"/>
    <n v="1590400"/>
    <s v="Monday"/>
  </r>
  <r>
    <x v="1"/>
    <x v="10"/>
    <x v="2"/>
    <s v="Harry putar"/>
    <x v="0"/>
    <n v="29"/>
    <n v="3600"/>
    <n v="104400"/>
    <s v="Monday"/>
  </r>
  <r>
    <x v="1"/>
    <x v="11"/>
    <x v="2"/>
    <s v="4 states"/>
    <x v="0"/>
    <n v="33"/>
    <n v="832"/>
    <n v="27456"/>
    <s v="Monday"/>
  </r>
  <r>
    <x v="1"/>
    <x v="12"/>
    <x v="2"/>
    <s v="Shaktiman Returns"/>
    <x v="0"/>
    <n v="15"/>
    <n v="217"/>
    <n v="3255"/>
    <s v="Monday"/>
  </r>
  <r>
    <x v="1"/>
    <x v="13"/>
    <x v="2"/>
    <s v="Goli's Travel"/>
    <x v="0"/>
    <n v="19"/>
    <n v="696"/>
    <n v="13224"/>
    <s v="Monday"/>
  </r>
  <r>
    <x v="1"/>
    <x v="14"/>
    <x v="2"/>
    <s v="Story of Your Life"/>
    <x v="0"/>
    <n v="37"/>
    <n v="870"/>
    <n v="32190"/>
    <s v="Monday"/>
  </r>
  <r>
    <x v="1"/>
    <x v="15"/>
    <x v="3"/>
    <s v="Prince of Dholakpur"/>
    <x v="0"/>
    <n v="59"/>
    <n v="1534"/>
    <n v="90506"/>
    <s v="Monday"/>
  </r>
  <r>
    <x v="1"/>
    <x v="16"/>
    <x v="3"/>
    <s v="Nario"/>
    <x v="0"/>
    <n v="9"/>
    <n v="492"/>
    <n v="4428"/>
    <s v="Monday"/>
  </r>
  <r>
    <x v="1"/>
    <x v="17"/>
    <x v="3"/>
    <s v="Pacman"/>
    <x v="0"/>
    <n v="15"/>
    <n v="117"/>
    <n v="1755"/>
    <s v="Monday"/>
  </r>
  <r>
    <x v="1"/>
    <x v="18"/>
    <x v="3"/>
    <s v="LTA Wise City"/>
    <x v="0"/>
    <n v="1"/>
    <n v="2250"/>
    <n v="2250"/>
    <s v="Monday"/>
  </r>
  <r>
    <x v="1"/>
    <x v="19"/>
    <x v="3"/>
    <s v="HIFA 2023"/>
    <x v="0"/>
    <n v="3"/>
    <n v="2499"/>
    <n v="7497"/>
    <s v="Monday"/>
  </r>
  <r>
    <x v="1"/>
    <x v="20"/>
    <x v="4"/>
    <s v="Abibas Football"/>
    <x v="0"/>
    <n v="4"/>
    <n v="3449"/>
    <n v="13796"/>
    <s v="Monday"/>
  </r>
  <r>
    <x v="1"/>
    <x v="21"/>
    <x v="4"/>
    <s v="Rural Terrain Cycles"/>
    <x v="0"/>
    <n v="9"/>
    <n v="10560"/>
    <n v="95040"/>
    <s v="Monday"/>
  </r>
  <r>
    <x v="1"/>
    <x v="22"/>
    <x v="4"/>
    <s v="Monex Badminton Rackets"/>
    <x v="0"/>
    <n v="80"/>
    <n v="6840"/>
    <n v="547200"/>
    <s v="Monday"/>
  </r>
  <r>
    <x v="1"/>
    <x v="23"/>
    <x v="4"/>
    <s v="Yoga Mattress"/>
    <x v="0"/>
    <n v="5"/>
    <n v="651"/>
    <n v="3255"/>
    <s v="Monday"/>
  </r>
  <r>
    <x v="1"/>
    <x v="24"/>
    <x v="4"/>
    <s v="Rocky Gym Set"/>
    <x v="0"/>
    <n v="6"/>
    <n v="12600"/>
    <n v="75600"/>
    <s v="Monday"/>
  </r>
  <r>
    <x v="1"/>
    <x v="25"/>
    <x v="5"/>
    <s v="Pyllum Trimmers"/>
    <x v="0"/>
    <n v="0"/>
    <n v="1760"/>
    <n v="0"/>
    <s v="Monday"/>
  </r>
  <r>
    <x v="1"/>
    <x v="26"/>
    <x v="5"/>
    <s v="Softcare Electric Toothbrush"/>
    <x v="0"/>
    <n v="2"/>
    <n v="1190"/>
    <n v="2380"/>
    <s v="Monday"/>
  </r>
  <r>
    <x v="1"/>
    <x v="27"/>
    <x v="5"/>
    <s v="Leg Messager"/>
    <x v="0"/>
    <n v="25"/>
    <n v="16150"/>
    <n v="403750"/>
    <s v="Monday"/>
  </r>
  <r>
    <x v="1"/>
    <x v="28"/>
    <x v="5"/>
    <s v="NoFat Weighing Scale"/>
    <x v="0"/>
    <n v="10"/>
    <n v="987"/>
    <n v="9870"/>
    <s v="Monday"/>
  </r>
  <r>
    <x v="1"/>
    <x v="29"/>
    <x v="5"/>
    <s v="Screw Activity Watch"/>
    <x v="0"/>
    <n v="27"/>
    <n v="1666"/>
    <n v="44982"/>
    <s v="Monday"/>
  </r>
  <r>
    <x v="1"/>
    <x v="30"/>
    <x v="6"/>
    <s v="SureIt Purifier"/>
    <x v="0"/>
    <n v="12"/>
    <n v="5500"/>
    <n v="66000"/>
    <s v="Monday"/>
  </r>
  <r>
    <x v="1"/>
    <x v="31"/>
    <x v="6"/>
    <s v="Parrot Induction Stove"/>
    <x v="0"/>
    <n v="0"/>
    <n v="1785"/>
    <n v="0"/>
    <s v="Monday"/>
  </r>
  <r>
    <x v="1"/>
    <x v="32"/>
    <x v="6"/>
    <s v="Jalepenoware Tiffin"/>
    <x v="0"/>
    <n v="14"/>
    <n v="476"/>
    <n v="6664"/>
    <s v="Monday"/>
  </r>
  <r>
    <x v="1"/>
    <x v="33"/>
    <x v="6"/>
    <s v="Yamaka Rex 5000W Mixer Grinder"/>
    <x v="0"/>
    <n v="23"/>
    <n v="792"/>
    <n v="18216"/>
    <s v="Monday"/>
  </r>
  <r>
    <x v="1"/>
    <x v="34"/>
    <x v="6"/>
    <s v="Mr.Clean Dishwasher"/>
    <x v="0"/>
    <n v="18"/>
    <n v="15601"/>
    <n v="280818"/>
    <s v="Monday"/>
  </r>
  <r>
    <x v="1"/>
    <x v="35"/>
    <x v="7"/>
    <s v="Blessing Atta 10kg pack"/>
    <x v="0"/>
    <n v="76"/>
    <n v="356"/>
    <n v="27056"/>
    <s v="Monday"/>
  </r>
  <r>
    <x v="1"/>
    <x v="36"/>
    <x v="7"/>
    <s v="Amazing CornFlakes"/>
    <x v="0"/>
    <n v="137"/>
    <n v="188"/>
    <n v="25756"/>
    <s v="Monday"/>
  </r>
  <r>
    <x v="1"/>
    <x v="37"/>
    <x v="7"/>
    <s v="Tata Yellow Label"/>
    <x v="0"/>
    <n v="11"/>
    <n v="720"/>
    <n v="7920"/>
    <s v="Monday"/>
  </r>
  <r>
    <x v="1"/>
    <x v="38"/>
    <x v="7"/>
    <s v="Descafe Gold Blend coffee"/>
    <x v="0"/>
    <n v="37"/>
    <n v="570"/>
    <n v="21090"/>
    <s v="Monday"/>
  </r>
  <r>
    <x v="1"/>
    <x v="39"/>
    <x v="7"/>
    <s v="Handmade Basmati Rice"/>
    <x v="0"/>
    <n v="67"/>
    <n v="680"/>
    <n v="45560"/>
    <s v="Monday"/>
  </r>
  <r>
    <x v="1"/>
    <x v="40"/>
    <x v="8"/>
    <s v="Podigree Dog Food"/>
    <x v="0"/>
    <n v="89"/>
    <n v="1288"/>
    <n v="114632"/>
    <s v="Monday"/>
  </r>
  <r>
    <x v="1"/>
    <x v="41"/>
    <x v="8"/>
    <s v="Matty Dog Bed"/>
    <x v="0"/>
    <n v="54"/>
    <n v="8330"/>
    <n v="449820"/>
    <s v="Monday"/>
  </r>
  <r>
    <x v="1"/>
    <x v="42"/>
    <x v="8"/>
    <s v="Park Range Pet Shampoo"/>
    <x v="0"/>
    <n v="34"/>
    <n v="1468"/>
    <n v="49912"/>
    <s v="Monday"/>
  </r>
  <r>
    <x v="1"/>
    <x v="43"/>
    <x v="8"/>
    <s v="Old Mint Pet Shampoos"/>
    <x v="0"/>
    <n v="48"/>
    <n v="1296"/>
    <n v="62208"/>
    <s v="Monday"/>
  </r>
  <r>
    <x v="1"/>
    <x v="44"/>
    <x v="8"/>
    <s v="Reflective Dog RainCoat"/>
    <x v="0"/>
    <n v="43"/>
    <n v="2752"/>
    <n v="118336"/>
    <s v="Monday"/>
  </r>
  <r>
    <x v="1"/>
    <x v="45"/>
    <x v="9"/>
    <s v="Crafting Chandlar"/>
    <x v="0"/>
    <n v="46"/>
    <n v="1855"/>
    <n v="85330"/>
    <s v="Monday"/>
  </r>
  <r>
    <x v="1"/>
    <x v="46"/>
    <x v="9"/>
    <s v="Desi Kurti"/>
    <x v="0"/>
    <n v="82"/>
    <n v="1566"/>
    <n v="128412"/>
    <s v="Monday"/>
  </r>
  <r>
    <x v="1"/>
    <x v="47"/>
    <x v="9"/>
    <s v="Family Cake and Card Combo"/>
    <x v="0"/>
    <n v="23"/>
    <n v="810"/>
    <n v="18630"/>
    <s v="Monday"/>
  </r>
  <r>
    <x v="1"/>
    <x v="48"/>
    <x v="9"/>
    <s v="Exact Flower Vase"/>
    <x v="0"/>
    <n v="11"/>
    <n v="3320"/>
    <n v="36520"/>
    <s v="Monday"/>
  </r>
  <r>
    <x v="1"/>
    <x v="49"/>
    <x v="9"/>
    <s v="Friends Dinner Set"/>
    <x v="0"/>
    <n v="10"/>
    <n v="5265"/>
    <n v="52650"/>
    <s v="Monday"/>
  </r>
  <r>
    <x v="2"/>
    <x v="0"/>
    <x v="0"/>
    <s v="Prateek England"/>
    <x v="0"/>
    <n v="92"/>
    <n v="1392"/>
    <n v="128064"/>
    <s v="Tuesday"/>
  </r>
  <r>
    <x v="2"/>
    <x v="1"/>
    <x v="0"/>
    <s v="Lucy Phillepe"/>
    <x v="0"/>
    <n v="82"/>
    <n v="2045"/>
    <n v="167690"/>
    <s v="Tuesday"/>
  </r>
  <r>
    <x v="2"/>
    <x v="2"/>
    <x v="0"/>
    <s v="Badlands"/>
    <x v="0"/>
    <n v="55"/>
    <n v="1230"/>
    <n v="67650"/>
    <s v="Tuesday"/>
  </r>
  <r>
    <x v="2"/>
    <x v="3"/>
    <x v="0"/>
    <s v="Allen Dolly"/>
    <x v="0"/>
    <n v="54"/>
    <n v="2700"/>
    <n v="145800"/>
    <s v="Tuesday"/>
  </r>
  <r>
    <x v="2"/>
    <x v="4"/>
    <x v="0"/>
    <s v="Bucchi"/>
    <x v="0"/>
    <n v="7"/>
    <n v="11700"/>
    <n v="81900"/>
    <s v="Tuesday"/>
  </r>
  <r>
    <x v="2"/>
    <x v="5"/>
    <x v="1"/>
    <s v="Jhaomi"/>
    <x v="0"/>
    <n v="29"/>
    <n v="26400"/>
    <n v="765600"/>
    <s v="Tuesday"/>
  </r>
  <r>
    <x v="2"/>
    <x v="6"/>
    <x v="1"/>
    <s v="Samson"/>
    <x v="0"/>
    <n v="9"/>
    <n v="21500"/>
    <n v="193500"/>
    <s v="Tuesday"/>
  </r>
  <r>
    <x v="2"/>
    <x v="7"/>
    <x v="1"/>
    <s v="Mokia"/>
    <x v="0"/>
    <n v="33"/>
    <n v="16800"/>
    <n v="554400"/>
    <s v="Tuesday"/>
  </r>
  <r>
    <x v="2"/>
    <x v="8"/>
    <x v="1"/>
    <s v="Hotorola"/>
    <x v="0"/>
    <n v="14"/>
    <n v="47500"/>
    <n v="665000"/>
    <s v="Tuesday"/>
  </r>
  <r>
    <x v="2"/>
    <x v="9"/>
    <x v="1"/>
    <s v="2plus"/>
    <x v="0"/>
    <n v="43"/>
    <n v="39760"/>
    <n v="1709680"/>
    <s v="Tuesday"/>
  </r>
  <r>
    <x v="2"/>
    <x v="10"/>
    <x v="2"/>
    <s v="Harry putar"/>
    <x v="0"/>
    <n v="3"/>
    <n v="3600"/>
    <n v="10800"/>
    <s v="Tuesday"/>
  </r>
  <r>
    <x v="2"/>
    <x v="11"/>
    <x v="2"/>
    <s v="4 states"/>
    <x v="0"/>
    <n v="41"/>
    <n v="832"/>
    <n v="34112"/>
    <s v="Tuesday"/>
  </r>
  <r>
    <x v="2"/>
    <x v="12"/>
    <x v="2"/>
    <s v="Shaktiman Returns"/>
    <x v="0"/>
    <n v="113"/>
    <n v="217"/>
    <n v="24521"/>
    <s v="Tuesday"/>
  </r>
  <r>
    <x v="2"/>
    <x v="13"/>
    <x v="2"/>
    <s v="Goli's Travel"/>
    <x v="0"/>
    <n v="3"/>
    <n v="696"/>
    <n v="2088"/>
    <s v="Tuesday"/>
  </r>
  <r>
    <x v="2"/>
    <x v="14"/>
    <x v="2"/>
    <s v="Story of Your Life"/>
    <x v="0"/>
    <n v="64"/>
    <n v="870"/>
    <n v="55680"/>
    <s v="Tuesday"/>
  </r>
  <r>
    <x v="2"/>
    <x v="15"/>
    <x v="3"/>
    <s v="Prince of Dholakpur"/>
    <x v="0"/>
    <n v="37"/>
    <n v="1534"/>
    <n v="56758"/>
    <s v="Tuesday"/>
  </r>
  <r>
    <x v="2"/>
    <x v="16"/>
    <x v="3"/>
    <s v="Nario"/>
    <x v="0"/>
    <n v="264"/>
    <n v="492"/>
    <n v="129888"/>
    <s v="Tuesday"/>
  </r>
  <r>
    <x v="2"/>
    <x v="17"/>
    <x v="3"/>
    <s v="Pacman"/>
    <x v="0"/>
    <n v="8"/>
    <n v="117"/>
    <n v="936"/>
    <s v="Tuesday"/>
  </r>
  <r>
    <x v="2"/>
    <x v="18"/>
    <x v="3"/>
    <s v="LTA Wise City"/>
    <x v="0"/>
    <n v="30"/>
    <n v="2250"/>
    <n v="67500"/>
    <s v="Tuesday"/>
  </r>
  <r>
    <x v="2"/>
    <x v="19"/>
    <x v="3"/>
    <s v="HIFA 2023"/>
    <x v="0"/>
    <n v="218"/>
    <n v="2499"/>
    <n v="544782"/>
    <s v="Tuesday"/>
  </r>
  <r>
    <x v="2"/>
    <x v="20"/>
    <x v="4"/>
    <s v="Abibas Football"/>
    <x v="0"/>
    <n v="10"/>
    <n v="3449"/>
    <n v="34490"/>
    <s v="Tuesday"/>
  </r>
  <r>
    <x v="2"/>
    <x v="21"/>
    <x v="4"/>
    <s v="Rural Terrain Cycles"/>
    <x v="0"/>
    <n v="22"/>
    <n v="10560"/>
    <n v="232320"/>
    <s v="Tuesday"/>
  </r>
  <r>
    <x v="2"/>
    <x v="22"/>
    <x v="4"/>
    <s v="Monex Badminton Rackets"/>
    <x v="0"/>
    <n v="13"/>
    <n v="6840"/>
    <n v="88920"/>
    <s v="Tuesday"/>
  </r>
  <r>
    <x v="2"/>
    <x v="23"/>
    <x v="4"/>
    <s v="Yoga Mattress"/>
    <x v="0"/>
    <n v="3"/>
    <n v="651"/>
    <n v="1953"/>
    <s v="Tuesday"/>
  </r>
  <r>
    <x v="2"/>
    <x v="24"/>
    <x v="4"/>
    <s v="Rocky Gym Set"/>
    <x v="0"/>
    <n v="9"/>
    <n v="12600"/>
    <n v="113400"/>
    <s v="Tuesday"/>
  </r>
  <r>
    <x v="2"/>
    <x v="25"/>
    <x v="5"/>
    <s v="Pyllum Trimmers"/>
    <x v="0"/>
    <n v="6"/>
    <n v="1760"/>
    <n v="10560"/>
    <s v="Tuesday"/>
  </r>
  <r>
    <x v="2"/>
    <x v="26"/>
    <x v="5"/>
    <s v="Softcare Electric Toothbrush"/>
    <x v="0"/>
    <n v="10"/>
    <n v="1190"/>
    <n v="11900"/>
    <s v="Tuesday"/>
  </r>
  <r>
    <x v="2"/>
    <x v="27"/>
    <x v="5"/>
    <s v="Leg Messager"/>
    <x v="0"/>
    <n v="5"/>
    <n v="16150"/>
    <n v="80750"/>
    <s v="Tuesday"/>
  </r>
  <r>
    <x v="2"/>
    <x v="28"/>
    <x v="5"/>
    <s v="NoFat Weighing Scale"/>
    <x v="0"/>
    <n v="4"/>
    <n v="987"/>
    <n v="3948"/>
    <s v="Tuesday"/>
  </r>
  <r>
    <x v="2"/>
    <x v="29"/>
    <x v="5"/>
    <s v="Screw Activity Watch"/>
    <x v="0"/>
    <n v="12"/>
    <n v="1666"/>
    <n v="19992"/>
    <s v="Tuesday"/>
  </r>
  <r>
    <x v="2"/>
    <x v="30"/>
    <x v="6"/>
    <s v="SureIt Purifier"/>
    <x v="0"/>
    <n v="0"/>
    <n v="5500"/>
    <n v="0"/>
    <s v="Tuesday"/>
  </r>
  <r>
    <x v="2"/>
    <x v="31"/>
    <x v="6"/>
    <s v="Parrot Induction Stove"/>
    <x v="0"/>
    <n v="9"/>
    <n v="1785"/>
    <n v="16065"/>
    <s v="Tuesday"/>
  </r>
  <r>
    <x v="2"/>
    <x v="32"/>
    <x v="6"/>
    <s v="Jalepenoware Tiffin"/>
    <x v="0"/>
    <n v="9"/>
    <n v="476"/>
    <n v="4284"/>
    <s v="Tuesday"/>
  </r>
  <r>
    <x v="2"/>
    <x v="33"/>
    <x v="6"/>
    <s v="Yamaka Rex 5000W Mixer Grinder"/>
    <x v="0"/>
    <n v="4"/>
    <n v="792"/>
    <n v="3168"/>
    <s v="Tuesday"/>
  </r>
  <r>
    <x v="2"/>
    <x v="34"/>
    <x v="6"/>
    <s v="Mr.Clean Dishwasher"/>
    <x v="0"/>
    <n v="37"/>
    <n v="15601"/>
    <n v="577237"/>
    <s v="Tuesday"/>
  </r>
  <r>
    <x v="2"/>
    <x v="35"/>
    <x v="7"/>
    <s v="Blessing Atta 10kg pack"/>
    <x v="0"/>
    <n v="10"/>
    <n v="356"/>
    <n v="3560"/>
    <s v="Tuesday"/>
  </r>
  <r>
    <x v="2"/>
    <x v="36"/>
    <x v="7"/>
    <s v="Amazing CornFlakes"/>
    <x v="0"/>
    <n v="80"/>
    <n v="188"/>
    <n v="15040"/>
    <s v="Tuesday"/>
  </r>
  <r>
    <x v="2"/>
    <x v="37"/>
    <x v="7"/>
    <s v="Tata Yellow Label"/>
    <x v="0"/>
    <n v="36"/>
    <n v="720"/>
    <n v="25920"/>
    <s v="Tuesday"/>
  </r>
  <r>
    <x v="2"/>
    <x v="38"/>
    <x v="7"/>
    <s v="Descafe Gold Blend coffee"/>
    <x v="0"/>
    <n v="110"/>
    <n v="570"/>
    <n v="62700"/>
    <s v="Tuesday"/>
  </r>
  <r>
    <x v="2"/>
    <x v="39"/>
    <x v="7"/>
    <s v="Handmade Basmati Rice"/>
    <x v="0"/>
    <n v="116"/>
    <n v="680"/>
    <n v="78880"/>
    <s v="Tuesday"/>
  </r>
  <r>
    <x v="2"/>
    <x v="40"/>
    <x v="8"/>
    <s v="Podigree Dog Food"/>
    <x v="0"/>
    <n v="105"/>
    <n v="1288"/>
    <n v="135240"/>
    <s v="Tuesday"/>
  </r>
  <r>
    <x v="2"/>
    <x v="41"/>
    <x v="8"/>
    <s v="Matty Dog Bed"/>
    <x v="0"/>
    <n v="77"/>
    <n v="8330"/>
    <n v="641410"/>
    <s v="Tuesday"/>
  </r>
  <r>
    <x v="2"/>
    <x v="42"/>
    <x v="8"/>
    <s v="Park Range Pet Shampoo"/>
    <x v="0"/>
    <n v="71"/>
    <n v="1468"/>
    <n v="104228"/>
    <s v="Tuesday"/>
  </r>
  <r>
    <x v="2"/>
    <x v="43"/>
    <x v="8"/>
    <s v="Old Mint Pet Shampoos"/>
    <x v="0"/>
    <n v="3"/>
    <n v="1296"/>
    <n v="3888"/>
    <s v="Tuesday"/>
  </r>
  <r>
    <x v="2"/>
    <x v="44"/>
    <x v="8"/>
    <s v="Reflective Dog RainCoat"/>
    <x v="0"/>
    <n v="27"/>
    <n v="2752"/>
    <n v="74304"/>
    <s v="Tuesday"/>
  </r>
  <r>
    <x v="2"/>
    <x v="45"/>
    <x v="9"/>
    <s v="Crafting Chandlar"/>
    <x v="0"/>
    <n v="34"/>
    <n v="1855"/>
    <n v="63070"/>
    <s v="Tuesday"/>
  </r>
  <r>
    <x v="2"/>
    <x v="46"/>
    <x v="9"/>
    <s v="Desi Kurti"/>
    <x v="0"/>
    <n v="28"/>
    <n v="1566"/>
    <n v="43848"/>
    <s v="Tuesday"/>
  </r>
  <r>
    <x v="2"/>
    <x v="47"/>
    <x v="9"/>
    <s v="Family Cake and Card Combo"/>
    <x v="0"/>
    <n v="92"/>
    <n v="810"/>
    <n v="74520"/>
    <s v="Tuesday"/>
  </r>
  <r>
    <x v="2"/>
    <x v="48"/>
    <x v="9"/>
    <s v="Exact Flower Vase"/>
    <x v="0"/>
    <n v="59"/>
    <n v="3320"/>
    <n v="195880"/>
    <s v="Tuesday"/>
  </r>
  <r>
    <x v="2"/>
    <x v="49"/>
    <x v="9"/>
    <s v="Friends Dinner Set"/>
    <x v="0"/>
    <n v="110"/>
    <n v="5265"/>
    <n v="579150"/>
    <s v="Tuesday"/>
  </r>
  <r>
    <x v="3"/>
    <x v="0"/>
    <x v="0"/>
    <s v="Prateek England"/>
    <x v="0"/>
    <n v="41"/>
    <n v="1392"/>
    <n v="57072"/>
    <s v="Wednesday"/>
  </r>
  <r>
    <x v="3"/>
    <x v="1"/>
    <x v="0"/>
    <s v="Lucy Phillepe"/>
    <x v="0"/>
    <n v="70"/>
    <n v="2045"/>
    <n v="143150"/>
    <s v="Wednesday"/>
  </r>
  <r>
    <x v="3"/>
    <x v="2"/>
    <x v="0"/>
    <s v="Badlands"/>
    <x v="0"/>
    <n v="35"/>
    <n v="1230"/>
    <n v="43050"/>
    <s v="Wednesday"/>
  </r>
  <r>
    <x v="3"/>
    <x v="3"/>
    <x v="0"/>
    <s v="Allen Dolly"/>
    <x v="0"/>
    <n v="20"/>
    <n v="2700"/>
    <n v="54000"/>
    <s v="Wednesday"/>
  </r>
  <r>
    <x v="3"/>
    <x v="4"/>
    <x v="0"/>
    <s v="Bucchi"/>
    <x v="0"/>
    <n v="26"/>
    <n v="11700"/>
    <n v="304200"/>
    <s v="Wednesday"/>
  </r>
  <r>
    <x v="3"/>
    <x v="5"/>
    <x v="1"/>
    <s v="Jhaomi"/>
    <x v="0"/>
    <n v="9"/>
    <n v="26400"/>
    <n v="237600"/>
    <s v="Wednesday"/>
  </r>
  <r>
    <x v="3"/>
    <x v="6"/>
    <x v="1"/>
    <s v="Samson"/>
    <x v="0"/>
    <n v="33"/>
    <n v="21500"/>
    <n v="709500"/>
    <s v="Wednesday"/>
  </r>
  <r>
    <x v="3"/>
    <x v="7"/>
    <x v="1"/>
    <s v="Mokia"/>
    <x v="0"/>
    <n v="29"/>
    <n v="16800"/>
    <n v="487200"/>
    <s v="Wednesday"/>
  </r>
  <r>
    <x v="3"/>
    <x v="8"/>
    <x v="1"/>
    <s v="Hotorola"/>
    <x v="0"/>
    <n v="1"/>
    <n v="47500"/>
    <n v="47500"/>
    <s v="Wednesday"/>
  </r>
  <r>
    <x v="3"/>
    <x v="9"/>
    <x v="1"/>
    <s v="2plus"/>
    <x v="0"/>
    <n v="39"/>
    <n v="39760"/>
    <n v="1550640"/>
    <s v="Wednesday"/>
  </r>
  <r>
    <x v="3"/>
    <x v="10"/>
    <x v="2"/>
    <s v="Harry putar"/>
    <x v="0"/>
    <n v="69"/>
    <n v="3600"/>
    <n v="248400"/>
    <s v="Wednesday"/>
  </r>
  <r>
    <x v="3"/>
    <x v="11"/>
    <x v="2"/>
    <s v="4 states"/>
    <x v="0"/>
    <n v="81"/>
    <n v="832"/>
    <n v="67392"/>
    <s v="Wednesday"/>
  </r>
  <r>
    <x v="3"/>
    <x v="12"/>
    <x v="2"/>
    <s v="Shaktiman Returns"/>
    <x v="0"/>
    <n v="19"/>
    <n v="217"/>
    <n v="4123"/>
    <s v="Wednesday"/>
  </r>
  <r>
    <x v="3"/>
    <x v="13"/>
    <x v="2"/>
    <s v="Goli's Travel"/>
    <x v="0"/>
    <n v="17"/>
    <n v="696"/>
    <n v="11832"/>
    <s v="Wednesday"/>
  </r>
  <r>
    <x v="3"/>
    <x v="14"/>
    <x v="2"/>
    <s v="Story of Your Life"/>
    <x v="0"/>
    <n v="36"/>
    <n v="870"/>
    <n v="31320"/>
    <s v="Wednesday"/>
  </r>
  <r>
    <x v="3"/>
    <x v="15"/>
    <x v="3"/>
    <s v="Prince of Dholakpur"/>
    <x v="0"/>
    <n v="111"/>
    <n v="1534"/>
    <n v="170274"/>
    <s v="Wednesday"/>
  </r>
  <r>
    <x v="3"/>
    <x v="16"/>
    <x v="3"/>
    <s v="Nario"/>
    <x v="0"/>
    <n v="0"/>
    <n v="492"/>
    <n v="0"/>
    <s v="Wednesday"/>
  </r>
  <r>
    <x v="3"/>
    <x v="17"/>
    <x v="3"/>
    <s v="Pacman"/>
    <x v="0"/>
    <n v="112"/>
    <n v="117"/>
    <n v="13104"/>
    <s v="Wednesday"/>
  </r>
  <r>
    <x v="3"/>
    <x v="18"/>
    <x v="3"/>
    <s v="LTA Wise City"/>
    <x v="0"/>
    <n v="12"/>
    <n v="2250"/>
    <n v="27000"/>
    <s v="Wednesday"/>
  </r>
  <r>
    <x v="3"/>
    <x v="19"/>
    <x v="3"/>
    <s v="HIFA 2023"/>
    <x v="0"/>
    <n v="195"/>
    <n v="2499"/>
    <n v="487305"/>
    <s v="Wednesday"/>
  </r>
  <r>
    <x v="3"/>
    <x v="20"/>
    <x v="4"/>
    <s v="Abibas Football"/>
    <x v="0"/>
    <n v="49"/>
    <n v="3449"/>
    <n v="169001"/>
    <s v="Wednesday"/>
  </r>
  <r>
    <x v="3"/>
    <x v="21"/>
    <x v="4"/>
    <s v="Rural Terrain Cycles"/>
    <x v="0"/>
    <n v="10"/>
    <n v="10560"/>
    <n v="105600"/>
    <s v="Wednesday"/>
  </r>
  <r>
    <x v="3"/>
    <x v="22"/>
    <x v="4"/>
    <s v="Monex Badminton Rackets"/>
    <x v="0"/>
    <n v="58"/>
    <n v="6840"/>
    <n v="396720"/>
    <s v="Wednesday"/>
  </r>
  <r>
    <x v="3"/>
    <x v="23"/>
    <x v="4"/>
    <s v="Yoga Mattress"/>
    <x v="0"/>
    <n v="48"/>
    <n v="651"/>
    <n v="31248"/>
    <s v="Wednesday"/>
  </r>
  <r>
    <x v="3"/>
    <x v="24"/>
    <x v="4"/>
    <s v="Rocky Gym Set"/>
    <x v="0"/>
    <n v="17"/>
    <n v="12600"/>
    <n v="214200"/>
    <s v="Wednesday"/>
  </r>
  <r>
    <x v="3"/>
    <x v="25"/>
    <x v="5"/>
    <s v="Pyllum Trimmers"/>
    <x v="0"/>
    <n v="11"/>
    <n v="1760"/>
    <n v="19360"/>
    <s v="Wednesday"/>
  </r>
  <r>
    <x v="3"/>
    <x v="26"/>
    <x v="5"/>
    <s v="Softcare Electric Toothbrush"/>
    <x v="0"/>
    <n v="10"/>
    <n v="1190"/>
    <n v="11900"/>
    <s v="Wednesday"/>
  </r>
  <r>
    <x v="3"/>
    <x v="27"/>
    <x v="5"/>
    <s v="Leg Messager"/>
    <x v="0"/>
    <n v="6"/>
    <n v="16150"/>
    <n v="96900"/>
    <s v="Wednesday"/>
  </r>
  <r>
    <x v="3"/>
    <x v="28"/>
    <x v="5"/>
    <s v="NoFat Weighing Scale"/>
    <x v="0"/>
    <n v="12"/>
    <n v="987"/>
    <n v="11844"/>
    <s v="Wednesday"/>
  </r>
  <r>
    <x v="3"/>
    <x v="29"/>
    <x v="5"/>
    <s v="Screw Activity Watch"/>
    <x v="0"/>
    <n v="6"/>
    <n v="1666"/>
    <n v="9996"/>
    <s v="Wednesday"/>
  </r>
  <r>
    <x v="3"/>
    <x v="30"/>
    <x v="6"/>
    <s v="SureIt Purifier"/>
    <x v="0"/>
    <n v="13"/>
    <n v="5500"/>
    <n v="71500"/>
    <s v="Wednesday"/>
  </r>
  <r>
    <x v="3"/>
    <x v="31"/>
    <x v="6"/>
    <s v="Parrot Induction Stove"/>
    <x v="0"/>
    <n v="28"/>
    <n v="1785"/>
    <n v="49980"/>
    <s v="Wednesday"/>
  </r>
  <r>
    <x v="3"/>
    <x v="32"/>
    <x v="6"/>
    <s v="Jalepenoware Tiffin"/>
    <x v="0"/>
    <n v="26"/>
    <n v="476"/>
    <n v="12376"/>
    <s v="Wednesday"/>
  </r>
  <r>
    <x v="3"/>
    <x v="33"/>
    <x v="6"/>
    <s v="Yamaka Rex 5000W Mixer Grinder"/>
    <x v="0"/>
    <n v="5"/>
    <n v="792"/>
    <n v="3960"/>
    <s v="Wednesday"/>
  </r>
  <r>
    <x v="3"/>
    <x v="34"/>
    <x v="6"/>
    <s v="Mr.Clean Dishwasher"/>
    <x v="0"/>
    <n v="36"/>
    <n v="15601"/>
    <n v="561636"/>
    <s v="Wednesday"/>
  </r>
  <r>
    <x v="3"/>
    <x v="35"/>
    <x v="7"/>
    <s v="Blessing Atta 10kg pack"/>
    <x v="0"/>
    <n v="187"/>
    <n v="356"/>
    <n v="66572"/>
    <s v="Wednesday"/>
  </r>
  <r>
    <x v="3"/>
    <x v="36"/>
    <x v="7"/>
    <s v="Amazing CornFlakes"/>
    <x v="0"/>
    <n v="100"/>
    <n v="188"/>
    <n v="18800"/>
    <s v="Wednesday"/>
  </r>
  <r>
    <x v="3"/>
    <x v="37"/>
    <x v="7"/>
    <s v="Tata Yellow Label"/>
    <x v="0"/>
    <n v="58"/>
    <n v="720"/>
    <n v="41760"/>
    <s v="Wednesday"/>
  </r>
  <r>
    <x v="3"/>
    <x v="38"/>
    <x v="7"/>
    <s v="Descafe Gold Blend coffee"/>
    <x v="0"/>
    <n v="150"/>
    <n v="570"/>
    <n v="85500"/>
    <s v="Wednesday"/>
  </r>
  <r>
    <x v="3"/>
    <x v="39"/>
    <x v="7"/>
    <s v="Handmade Basmati Rice"/>
    <x v="0"/>
    <n v="177"/>
    <n v="680"/>
    <n v="120360"/>
    <s v="Wednesday"/>
  </r>
  <r>
    <x v="3"/>
    <x v="40"/>
    <x v="8"/>
    <s v="Podigree Dog Food"/>
    <x v="0"/>
    <n v="73"/>
    <n v="1288"/>
    <n v="94024"/>
    <s v="Wednesday"/>
  </r>
  <r>
    <x v="3"/>
    <x v="41"/>
    <x v="8"/>
    <s v="Matty Dog Bed"/>
    <x v="0"/>
    <n v="58"/>
    <n v="8330"/>
    <n v="483140"/>
    <s v="Wednesday"/>
  </r>
  <r>
    <x v="3"/>
    <x v="42"/>
    <x v="8"/>
    <s v="Park Range Pet Shampoo"/>
    <x v="0"/>
    <n v="45"/>
    <n v="1468"/>
    <n v="66060"/>
    <s v="Wednesday"/>
  </r>
  <r>
    <x v="3"/>
    <x v="43"/>
    <x v="8"/>
    <s v="Old Mint Pet Shampoos"/>
    <x v="0"/>
    <n v="6"/>
    <n v="1296"/>
    <n v="7776"/>
    <s v="Wednesday"/>
  </r>
  <r>
    <x v="3"/>
    <x v="44"/>
    <x v="8"/>
    <s v="Reflective Dog RainCoat"/>
    <x v="0"/>
    <n v="139"/>
    <n v="2752"/>
    <n v="382528"/>
    <s v="Wednesday"/>
  </r>
  <r>
    <x v="3"/>
    <x v="45"/>
    <x v="9"/>
    <s v="Crafting Chandlar"/>
    <x v="0"/>
    <n v="18"/>
    <n v="1855"/>
    <n v="33390"/>
    <s v="Wednesday"/>
  </r>
  <r>
    <x v="3"/>
    <x v="46"/>
    <x v="9"/>
    <s v="Desi Kurti"/>
    <x v="0"/>
    <n v="51"/>
    <n v="1566"/>
    <n v="79866"/>
    <s v="Wednesday"/>
  </r>
  <r>
    <x v="3"/>
    <x v="47"/>
    <x v="9"/>
    <s v="Family Cake and Card Combo"/>
    <x v="0"/>
    <n v="49"/>
    <n v="810"/>
    <n v="39690"/>
    <s v="Wednesday"/>
  </r>
  <r>
    <x v="3"/>
    <x v="48"/>
    <x v="9"/>
    <s v="Exact Flower Vase"/>
    <x v="0"/>
    <n v="9"/>
    <n v="3320"/>
    <n v="29880"/>
    <s v="Wednesday"/>
  </r>
  <r>
    <x v="3"/>
    <x v="49"/>
    <x v="9"/>
    <s v="Friends Dinner Set"/>
    <x v="0"/>
    <n v="69"/>
    <n v="5265"/>
    <n v="363285"/>
    <s v="Wednesday"/>
  </r>
  <r>
    <x v="4"/>
    <x v="0"/>
    <x v="0"/>
    <s v="Prateek England"/>
    <x v="0"/>
    <n v="29"/>
    <n v="1392"/>
    <n v="40368"/>
    <s v="Thursday"/>
  </r>
  <r>
    <x v="4"/>
    <x v="1"/>
    <x v="0"/>
    <s v="Lucy Phillepe"/>
    <x v="0"/>
    <n v="7"/>
    <n v="2045"/>
    <n v="14315"/>
    <s v="Thursday"/>
  </r>
  <r>
    <x v="4"/>
    <x v="2"/>
    <x v="0"/>
    <s v="Badlands"/>
    <x v="0"/>
    <n v="56"/>
    <n v="1230"/>
    <n v="68880"/>
    <s v="Thursday"/>
  </r>
  <r>
    <x v="4"/>
    <x v="3"/>
    <x v="0"/>
    <s v="Allen Dolly"/>
    <x v="0"/>
    <n v="74"/>
    <n v="2700"/>
    <n v="199800"/>
    <s v="Thursday"/>
  </r>
  <r>
    <x v="4"/>
    <x v="4"/>
    <x v="0"/>
    <s v="Bucchi"/>
    <x v="0"/>
    <n v="10"/>
    <n v="11700"/>
    <n v="117000"/>
    <s v="Thursday"/>
  </r>
  <r>
    <x v="4"/>
    <x v="5"/>
    <x v="1"/>
    <s v="Jhaomi"/>
    <x v="0"/>
    <n v="49"/>
    <n v="26400"/>
    <n v="1293600"/>
    <s v="Thursday"/>
  </r>
  <r>
    <x v="4"/>
    <x v="6"/>
    <x v="1"/>
    <s v="Samson"/>
    <x v="0"/>
    <n v="13"/>
    <n v="21500"/>
    <n v="279500"/>
    <s v="Thursday"/>
  </r>
  <r>
    <x v="4"/>
    <x v="7"/>
    <x v="1"/>
    <s v="Mokia"/>
    <x v="0"/>
    <n v="15"/>
    <n v="16800"/>
    <n v="252000"/>
    <s v="Thursday"/>
  </r>
  <r>
    <x v="4"/>
    <x v="8"/>
    <x v="1"/>
    <s v="Hotorola"/>
    <x v="0"/>
    <n v="42"/>
    <n v="47500"/>
    <n v="1995000"/>
    <s v="Thursday"/>
  </r>
  <r>
    <x v="4"/>
    <x v="9"/>
    <x v="1"/>
    <s v="2plus"/>
    <x v="0"/>
    <n v="1"/>
    <n v="39760"/>
    <n v="39760"/>
    <s v="Thursday"/>
  </r>
  <r>
    <x v="4"/>
    <x v="10"/>
    <x v="2"/>
    <s v="Harry putar"/>
    <x v="0"/>
    <n v="56"/>
    <n v="3600"/>
    <n v="201600"/>
    <s v="Thursday"/>
  </r>
  <r>
    <x v="4"/>
    <x v="11"/>
    <x v="2"/>
    <s v="4 states"/>
    <x v="0"/>
    <n v="19"/>
    <n v="832"/>
    <n v="15808"/>
    <s v="Thursday"/>
  </r>
  <r>
    <x v="4"/>
    <x v="12"/>
    <x v="2"/>
    <s v="Shaktiman Returns"/>
    <x v="0"/>
    <n v="60"/>
    <n v="217"/>
    <n v="13020"/>
    <s v="Thursday"/>
  </r>
  <r>
    <x v="4"/>
    <x v="13"/>
    <x v="2"/>
    <s v="Goli's Travel"/>
    <x v="0"/>
    <n v="13"/>
    <n v="696"/>
    <n v="9048"/>
    <s v="Thursday"/>
  </r>
  <r>
    <x v="4"/>
    <x v="14"/>
    <x v="2"/>
    <s v="Story of Your Life"/>
    <x v="0"/>
    <n v="9"/>
    <n v="870"/>
    <n v="7830"/>
    <s v="Thursday"/>
  </r>
  <r>
    <x v="4"/>
    <x v="15"/>
    <x v="3"/>
    <s v="Prince of Dholakpur"/>
    <x v="0"/>
    <n v="185"/>
    <n v="1534"/>
    <n v="283790"/>
    <s v="Thursday"/>
  </r>
  <r>
    <x v="4"/>
    <x v="16"/>
    <x v="3"/>
    <s v="Nario"/>
    <x v="0"/>
    <n v="37"/>
    <n v="492"/>
    <n v="18204"/>
    <s v="Thursday"/>
  </r>
  <r>
    <x v="4"/>
    <x v="17"/>
    <x v="3"/>
    <s v="Pacman"/>
    <x v="0"/>
    <n v="93"/>
    <n v="117"/>
    <n v="10881"/>
    <s v="Thursday"/>
  </r>
  <r>
    <x v="4"/>
    <x v="18"/>
    <x v="3"/>
    <s v="LTA Wise City"/>
    <x v="0"/>
    <n v="37"/>
    <n v="2250"/>
    <n v="83250"/>
    <s v="Thursday"/>
  </r>
  <r>
    <x v="4"/>
    <x v="19"/>
    <x v="3"/>
    <s v="HIFA 2023"/>
    <x v="0"/>
    <n v="35"/>
    <n v="2499"/>
    <n v="87465"/>
    <s v="Thursday"/>
  </r>
  <r>
    <x v="4"/>
    <x v="20"/>
    <x v="4"/>
    <s v="Abibas Football"/>
    <x v="0"/>
    <n v="39"/>
    <n v="3449"/>
    <n v="134511"/>
    <s v="Thursday"/>
  </r>
  <r>
    <x v="4"/>
    <x v="21"/>
    <x v="4"/>
    <s v="Rural Terrain Cycles"/>
    <x v="0"/>
    <n v="6"/>
    <n v="10560"/>
    <n v="63360"/>
    <s v="Thursday"/>
  </r>
  <r>
    <x v="4"/>
    <x v="22"/>
    <x v="4"/>
    <s v="Monex Badminton Rackets"/>
    <x v="0"/>
    <n v="6"/>
    <n v="6840"/>
    <n v="41040"/>
    <s v="Thursday"/>
  </r>
  <r>
    <x v="4"/>
    <x v="23"/>
    <x v="4"/>
    <s v="Yoga Mattress"/>
    <x v="0"/>
    <n v="8"/>
    <n v="651"/>
    <n v="5208"/>
    <s v="Thursday"/>
  </r>
  <r>
    <x v="4"/>
    <x v="24"/>
    <x v="4"/>
    <s v="Rocky Gym Set"/>
    <x v="0"/>
    <n v="0"/>
    <n v="12600"/>
    <n v="0"/>
    <s v="Thursday"/>
  </r>
  <r>
    <x v="4"/>
    <x v="25"/>
    <x v="5"/>
    <s v="Pyllum Trimmers"/>
    <x v="0"/>
    <n v="7"/>
    <n v="1760"/>
    <n v="12320"/>
    <s v="Thursday"/>
  </r>
  <r>
    <x v="4"/>
    <x v="26"/>
    <x v="5"/>
    <s v="Softcare Electric Toothbrush"/>
    <x v="0"/>
    <n v="0"/>
    <n v="1190"/>
    <n v="0"/>
    <s v="Thursday"/>
  </r>
  <r>
    <x v="4"/>
    <x v="27"/>
    <x v="5"/>
    <s v="Leg Messager"/>
    <x v="0"/>
    <n v="1"/>
    <n v="16150"/>
    <n v="16150"/>
    <s v="Thursday"/>
  </r>
  <r>
    <x v="4"/>
    <x v="28"/>
    <x v="5"/>
    <s v="NoFat Weighing Scale"/>
    <x v="0"/>
    <n v="13"/>
    <n v="987"/>
    <n v="12831"/>
    <s v="Thursday"/>
  </r>
  <r>
    <x v="4"/>
    <x v="29"/>
    <x v="5"/>
    <s v="Screw Activity Watch"/>
    <x v="0"/>
    <n v="21"/>
    <n v="1666"/>
    <n v="34986"/>
    <s v="Thursday"/>
  </r>
  <r>
    <x v="4"/>
    <x v="30"/>
    <x v="6"/>
    <s v="SureIt Purifier"/>
    <x v="0"/>
    <n v="27"/>
    <n v="5500"/>
    <n v="148500"/>
    <s v="Thursday"/>
  </r>
  <r>
    <x v="4"/>
    <x v="31"/>
    <x v="6"/>
    <s v="Parrot Induction Stove"/>
    <x v="0"/>
    <n v="6"/>
    <n v="1785"/>
    <n v="10710"/>
    <s v="Thursday"/>
  </r>
  <r>
    <x v="4"/>
    <x v="32"/>
    <x v="6"/>
    <s v="Jalepenoware Tiffin"/>
    <x v="0"/>
    <n v="9"/>
    <n v="476"/>
    <n v="4284"/>
    <s v="Thursday"/>
  </r>
  <r>
    <x v="4"/>
    <x v="33"/>
    <x v="6"/>
    <s v="Yamaka Rex 5000W Mixer Grinder"/>
    <x v="0"/>
    <n v="19"/>
    <n v="792"/>
    <n v="15048"/>
    <s v="Thursday"/>
  </r>
  <r>
    <x v="4"/>
    <x v="34"/>
    <x v="6"/>
    <s v="Mr.Clean Dishwasher"/>
    <x v="0"/>
    <n v="1"/>
    <n v="15601"/>
    <n v="15601"/>
    <s v="Thursday"/>
  </r>
  <r>
    <x v="4"/>
    <x v="35"/>
    <x v="7"/>
    <s v="Blessing Atta 10kg pack"/>
    <x v="0"/>
    <n v="8"/>
    <n v="356"/>
    <n v="2848"/>
    <s v="Thursday"/>
  </r>
  <r>
    <x v="4"/>
    <x v="36"/>
    <x v="7"/>
    <s v="Amazing CornFlakes"/>
    <x v="0"/>
    <n v="58"/>
    <n v="188"/>
    <n v="10904"/>
    <s v="Thursday"/>
  </r>
  <r>
    <x v="4"/>
    <x v="37"/>
    <x v="7"/>
    <s v="Tata Yellow Label"/>
    <x v="0"/>
    <n v="59"/>
    <n v="720"/>
    <n v="42480"/>
    <s v="Thursday"/>
  </r>
  <r>
    <x v="4"/>
    <x v="38"/>
    <x v="7"/>
    <s v="Descafe Gold Blend coffee"/>
    <x v="0"/>
    <n v="8"/>
    <n v="570"/>
    <n v="4560"/>
    <s v="Thursday"/>
  </r>
  <r>
    <x v="4"/>
    <x v="39"/>
    <x v="7"/>
    <s v="Handmade Basmati Rice"/>
    <x v="0"/>
    <n v="207"/>
    <n v="680"/>
    <n v="140760"/>
    <s v="Thursday"/>
  </r>
  <r>
    <x v="4"/>
    <x v="40"/>
    <x v="8"/>
    <s v="Podigree Dog Food"/>
    <x v="0"/>
    <n v="76"/>
    <n v="1288"/>
    <n v="97888"/>
    <s v="Thursday"/>
  </r>
  <r>
    <x v="4"/>
    <x v="41"/>
    <x v="8"/>
    <s v="Matty Dog Bed"/>
    <x v="0"/>
    <n v="7"/>
    <n v="8330"/>
    <n v="58310"/>
    <s v="Thursday"/>
  </r>
  <r>
    <x v="4"/>
    <x v="42"/>
    <x v="8"/>
    <s v="Park Range Pet Shampoo"/>
    <x v="0"/>
    <n v="116"/>
    <n v="1468"/>
    <n v="170288"/>
    <s v="Thursday"/>
  </r>
  <r>
    <x v="4"/>
    <x v="43"/>
    <x v="8"/>
    <s v="Old Mint Pet Shampoos"/>
    <x v="0"/>
    <n v="0"/>
    <n v="1296"/>
    <n v="0"/>
    <s v="Thursday"/>
  </r>
  <r>
    <x v="4"/>
    <x v="44"/>
    <x v="8"/>
    <s v="Reflective Dog RainCoat"/>
    <x v="0"/>
    <n v="26"/>
    <n v="2752"/>
    <n v="71552"/>
    <s v="Thursday"/>
  </r>
  <r>
    <x v="4"/>
    <x v="45"/>
    <x v="9"/>
    <s v="Crafting Chandlar"/>
    <x v="0"/>
    <n v="40"/>
    <n v="1855"/>
    <n v="74200"/>
    <s v="Thursday"/>
  </r>
  <r>
    <x v="4"/>
    <x v="46"/>
    <x v="9"/>
    <s v="Desi Kurti"/>
    <x v="0"/>
    <n v="87"/>
    <n v="1566"/>
    <n v="136242"/>
    <s v="Thursday"/>
  </r>
  <r>
    <x v="4"/>
    <x v="47"/>
    <x v="9"/>
    <s v="Family Cake and Card Combo"/>
    <x v="0"/>
    <n v="137"/>
    <n v="810"/>
    <n v="110970"/>
    <s v="Thursday"/>
  </r>
  <r>
    <x v="4"/>
    <x v="48"/>
    <x v="9"/>
    <s v="Exact Flower Vase"/>
    <x v="0"/>
    <n v="13"/>
    <n v="3320"/>
    <n v="43160"/>
    <s v="Thursday"/>
  </r>
  <r>
    <x v="4"/>
    <x v="49"/>
    <x v="9"/>
    <s v="Friends Dinner Set"/>
    <x v="0"/>
    <n v="95"/>
    <n v="5265"/>
    <n v="500175"/>
    <s v="Thursday"/>
  </r>
  <r>
    <x v="5"/>
    <x v="0"/>
    <x v="0"/>
    <s v="Prateek England"/>
    <x v="0"/>
    <n v="9"/>
    <n v="1392"/>
    <n v="12528"/>
    <s v="Friday"/>
  </r>
  <r>
    <x v="5"/>
    <x v="1"/>
    <x v="0"/>
    <s v="Lucy Phillepe"/>
    <x v="0"/>
    <n v="49"/>
    <n v="2045"/>
    <n v="100205"/>
    <s v="Friday"/>
  </r>
  <r>
    <x v="5"/>
    <x v="2"/>
    <x v="0"/>
    <s v="Badlands"/>
    <x v="0"/>
    <n v="61"/>
    <n v="1230"/>
    <n v="75030"/>
    <s v="Friday"/>
  </r>
  <r>
    <x v="5"/>
    <x v="3"/>
    <x v="0"/>
    <s v="Allen Dolly"/>
    <x v="0"/>
    <n v="40"/>
    <n v="2700"/>
    <n v="108000"/>
    <s v="Friday"/>
  </r>
  <r>
    <x v="5"/>
    <x v="4"/>
    <x v="0"/>
    <s v="Bucchi"/>
    <x v="0"/>
    <n v="17"/>
    <n v="11700"/>
    <n v="198900"/>
    <s v="Friday"/>
  </r>
  <r>
    <x v="5"/>
    <x v="5"/>
    <x v="1"/>
    <s v="Jhaomi"/>
    <x v="0"/>
    <n v="59"/>
    <n v="26400"/>
    <n v="1557600"/>
    <s v="Friday"/>
  </r>
  <r>
    <x v="5"/>
    <x v="6"/>
    <x v="1"/>
    <s v="Samson"/>
    <x v="0"/>
    <n v="38"/>
    <n v="21500"/>
    <n v="817000"/>
    <s v="Friday"/>
  </r>
  <r>
    <x v="5"/>
    <x v="7"/>
    <x v="1"/>
    <s v="Mokia"/>
    <x v="0"/>
    <n v="14"/>
    <n v="16800"/>
    <n v="235200"/>
    <s v="Friday"/>
  </r>
  <r>
    <x v="5"/>
    <x v="8"/>
    <x v="1"/>
    <s v="Hotorola"/>
    <x v="0"/>
    <n v="50"/>
    <n v="47500"/>
    <n v="2375000"/>
    <s v="Friday"/>
  </r>
  <r>
    <x v="5"/>
    <x v="9"/>
    <x v="1"/>
    <s v="2plus"/>
    <x v="0"/>
    <n v="23"/>
    <n v="39760"/>
    <n v="914480"/>
    <s v="Friday"/>
  </r>
  <r>
    <x v="5"/>
    <x v="10"/>
    <x v="2"/>
    <s v="Harry putar"/>
    <x v="0"/>
    <n v="53"/>
    <n v="3600"/>
    <n v="190800"/>
    <s v="Friday"/>
  </r>
  <r>
    <x v="5"/>
    <x v="11"/>
    <x v="2"/>
    <s v="4 states"/>
    <x v="0"/>
    <n v="53"/>
    <n v="832"/>
    <n v="44096"/>
    <s v="Friday"/>
  </r>
  <r>
    <x v="5"/>
    <x v="12"/>
    <x v="2"/>
    <s v="Shaktiman Returns"/>
    <x v="0"/>
    <n v="73"/>
    <n v="217"/>
    <n v="15841"/>
    <s v="Friday"/>
  </r>
  <r>
    <x v="5"/>
    <x v="13"/>
    <x v="2"/>
    <s v="Goli's Travel"/>
    <x v="0"/>
    <n v="47"/>
    <n v="696"/>
    <n v="32712"/>
    <s v="Friday"/>
  </r>
  <r>
    <x v="5"/>
    <x v="14"/>
    <x v="2"/>
    <s v="Story of Your Life"/>
    <x v="0"/>
    <n v="65"/>
    <n v="870"/>
    <n v="56550"/>
    <s v="Friday"/>
  </r>
  <r>
    <x v="5"/>
    <x v="15"/>
    <x v="3"/>
    <s v="Prince of Dholakpur"/>
    <x v="0"/>
    <n v="49"/>
    <n v="1534"/>
    <n v="75166"/>
    <s v="Friday"/>
  </r>
  <r>
    <x v="5"/>
    <x v="16"/>
    <x v="3"/>
    <s v="Nario"/>
    <x v="0"/>
    <n v="21"/>
    <n v="492"/>
    <n v="10332"/>
    <s v="Friday"/>
  </r>
  <r>
    <x v="5"/>
    <x v="17"/>
    <x v="3"/>
    <s v="Pacman"/>
    <x v="0"/>
    <n v="188"/>
    <n v="117"/>
    <n v="21996"/>
    <s v="Friday"/>
  </r>
  <r>
    <x v="5"/>
    <x v="18"/>
    <x v="3"/>
    <s v="LTA Wise City"/>
    <x v="0"/>
    <n v="67"/>
    <n v="2250"/>
    <n v="150750"/>
    <s v="Friday"/>
  </r>
  <r>
    <x v="5"/>
    <x v="19"/>
    <x v="3"/>
    <s v="HIFA 2023"/>
    <x v="0"/>
    <n v="15"/>
    <n v="2499"/>
    <n v="37485"/>
    <s v="Friday"/>
  </r>
  <r>
    <x v="5"/>
    <x v="20"/>
    <x v="4"/>
    <s v="Abibas Football"/>
    <x v="0"/>
    <n v="20"/>
    <n v="3449"/>
    <n v="68980"/>
    <s v="Friday"/>
  </r>
  <r>
    <x v="5"/>
    <x v="21"/>
    <x v="4"/>
    <s v="Rural Terrain Cycles"/>
    <x v="0"/>
    <n v="23"/>
    <n v="10560"/>
    <n v="242880"/>
    <s v="Friday"/>
  </r>
  <r>
    <x v="5"/>
    <x v="22"/>
    <x v="4"/>
    <s v="Monex Badminton Rackets"/>
    <x v="0"/>
    <n v="15"/>
    <n v="6840"/>
    <n v="102600"/>
    <s v="Friday"/>
  </r>
  <r>
    <x v="5"/>
    <x v="23"/>
    <x v="4"/>
    <s v="Yoga Mattress"/>
    <x v="0"/>
    <n v="10"/>
    <n v="651"/>
    <n v="6510"/>
    <s v="Friday"/>
  </r>
  <r>
    <x v="5"/>
    <x v="24"/>
    <x v="4"/>
    <s v="Rocky Gym Set"/>
    <x v="0"/>
    <n v="8"/>
    <n v="12600"/>
    <n v="100800"/>
    <s v="Friday"/>
  </r>
  <r>
    <x v="5"/>
    <x v="25"/>
    <x v="5"/>
    <s v="Pyllum Trimmers"/>
    <x v="0"/>
    <n v="16"/>
    <n v="1760"/>
    <n v="28160"/>
    <s v="Friday"/>
  </r>
  <r>
    <x v="5"/>
    <x v="26"/>
    <x v="5"/>
    <s v="Softcare Electric Toothbrush"/>
    <x v="0"/>
    <n v="9"/>
    <n v="1190"/>
    <n v="10710"/>
    <s v="Friday"/>
  </r>
  <r>
    <x v="5"/>
    <x v="27"/>
    <x v="5"/>
    <s v="Leg Messager"/>
    <x v="0"/>
    <n v="5"/>
    <n v="16150"/>
    <n v="80750"/>
    <s v="Friday"/>
  </r>
  <r>
    <x v="5"/>
    <x v="28"/>
    <x v="5"/>
    <s v="NoFat Weighing Scale"/>
    <x v="0"/>
    <n v="11"/>
    <n v="987"/>
    <n v="10857"/>
    <s v="Friday"/>
  </r>
  <r>
    <x v="5"/>
    <x v="29"/>
    <x v="5"/>
    <s v="Screw Activity Watch"/>
    <x v="0"/>
    <n v="3"/>
    <n v="1666"/>
    <n v="4998"/>
    <s v="Friday"/>
  </r>
  <r>
    <x v="5"/>
    <x v="30"/>
    <x v="6"/>
    <s v="SureIt Purifier"/>
    <x v="0"/>
    <n v="1"/>
    <n v="5500"/>
    <n v="5500"/>
    <s v="Friday"/>
  </r>
  <r>
    <x v="5"/>
    <x v="31"/>
    <x v="6"/>
    <s v="Parrot Induction Stove"/>
    <x v="0"/>
    <n v="34"/>
    <n v="1785"/>
    <n v="60690"/>
    <s v="Friday"/>
  </r>
  <r>
    <x v="5"/>
    <x v="32"/>
    <x v="6"/>
    <s v="Jalepenoware Tiffin"/>
    <x v="0"/>
    <n v="34"/>
    <n v="476"/>
    <n v="16184"/>
    <s v="Friday"/>
  </r>
  <r>
    <x v="5"/>
    <x v="33"/>
    <x v="6"/>
    <s v="Yamaka Rex 5000W Mixer Grinder"/>
    <x v="0"/>
    <n v="3"/>
    <n v="792"/>
    <n v="2376"/>
    <s v="Friday"/>
  </r>
  <r>
    <x v="5"/>
    <x v="34"/>
    <x v="6"/>
    <s v="Mr.Clean Dishwasher"/>
    <x v="0"/>
    <n v="3"/>
    <n v="15601"/>
    <n v="46803"/>
    <s v="Friday"/>
  </r>
  <r>
    <x v="5"/>
    <x v="35"/>
    <x v="7"/>
    <s v="Blessing Atta 10kg pack"/>
    <x v="0"/>
    <n v="154"/>
    <n v="356"/>
    <n v="54824"/>
    <s v="Friday"/>
  </r>
  <r>
    <x v="5"/>
    <x v="36"/>
    <x v="7"/>
    <s v="Amazing CornFlakes"/>
    <x v="0"/>
    <n v="132"/>
    <n v="188"/>
    <n v="24816"/>
    <s v="Friday"/>
  </r>
  <r>
    <x v="5"/>
    <x v="37"/>
    <x v="7"/>
    <s v="Tata Yellow Label"/>
    <x v="0"/>
    <n v="66"/>
    <n v="720"/>
    <n v="47520"/>
    <s v="Friday"/>
  </r>
  <r>
    <x v="5"/>
    <x v="38"/>
    <x v="7"/>
    <s v="Descafe Gold Blend coffee"/>
    <x v="0"/>
    <n v="116"/>
    <n v="570"/>
    <n v="66120"/>
    <s v="Friday"/>
  </r>
  <r>
    <x v="5"/>
    <x v="39"/>
    <x v="7"/>
    <s v="Handmade Basmati Rice"/>
    <x v="0"/>
    <n v="58"/>
    <n v="680"/>
    <n v="39440"/>
    <s v="Friday"/>
  </r>
  <r>
    <x v="5"/>
    <x v="40"/>
    <x v="8"/>
    <s v="Podigree Dog Food"/>
    <x v="0"/>
    <n v="186"/>
    <n v="1288"/>
    <n v="239568"/>
    <s v="Friday"/>
  </r>
  <r>
    <x v="5"/>
    <x v="41"/>
    <x v="8"/>
    <s v="Matty Dog Bed"/>
    <x v="0"/>
    <n v="91"/>
    <n v="8330"/>
    <n v="758030"/>
    <s v="Friday"/>
  </r>
  <r>
    <x v="5"/>
    <x v="42"/>
    <x v="8"/>
    <s v="Park Range Pet Shampoo"/>
    <x v="0"/>
    <n v="97"/>
    <n v="1468"/>
    <n v="142396"/>
    <s v="Friday"/>
  </r>
  <r>
    <x v="5"/>
    <x v="43"/>
    <x v="8"/>
    <s v="Old Mint Pet Shampoos"/>
    <x v="0"/>
    <n v="7"/>
    <n v="1296"/>
    <n v="9072"/>
    <s v="Friday"/>
  </r>
  <r>
    <x v="5"/>
    <x v="44"/>
    <x v="8"/>
    <s v="Reflective Dog RainCoat"/>
    <x v="0"/>
    <n v="150"/>
    <n v="2752"/>
    <n v="412800"/>
    <s v="Friday"/>
  </r>
  <r>
    <x v="5"/>
    <x v="45"/>
    <x v="9"/>
    <s v="Crafting Chandlar"/>
    <x v="0"/>
    <n v="0"/>
    <n v="1855"/>
    <n v="0"/>
    <s v="Friday"/>
  </r>
  <r>
    <x v="5"/>
    <x v="46"/>
    <x v="9"/>
    <s v="Desi Kurti"/>
    <x v="0"/>
    <n v="67"/>
    <n v="1566"/>
    <n v="104922"/>
    <s v="Friday"/>
  </r>
  <r>
    <x v="5"/>
    <x v="47"/>
    <x v="9"/>
    <s v="Family Cake and Card Combo"/>
    <x v="0"/>
    <n v="27"/>
    <n v="810"/>
    <n v="21870"/>
    <s v="Friday"/>
  </r>
  <r>
    <x v="5"/>
    <x v="48"/>
    <x v="9"/>
    <s v="Exact Flower Vase"/>
    <x v="0"/>
    <n v="98"/>
    <n v="3320"/>
    <n v="325360"/>
    <s v="Friday"/>
  </r>
  <r>
    <x v="5"/>
    <x v="49"/>
    <x v="9"/>
    <s v="Friends Dinner Set"/>
    <x v="0"/>
    <n v="104"/>
    <n v="5265"/>
    <n v="547560"/>
    <s v="Friday"/>
  </r>
  <r>
    <x v="6"/>
    <x v="0"/>
    <x v="0"/>
    <s v="Prateek England"/>
    <x v="0"/>
    <n v="33"/>
    <n v="1392"/>
    <n v="45936"/>
    <s v="Saturday"/>
  </r>
  <r>
    <x v="6"/>
    <x v="1"/>
    <x v="0"/>
    <s v="Lucy Phillepe"/>
    <x v="0"/>
    <n v="59"/>
    <n v="2045"/>
    <n v="120655"/>
    <s v="Saturday"/>
  </r>
  <r>
    <x v="6"/>
    <x v="2"/>
    <x v="0"/>
    <s v="Badlands"/>
    <x v="0"/>
    <n v="68"/>
    <n v="1230"/>
    <n v="83640"/>
    <s v="Saturday"/>
  </r>
  <r>
    <x v="6"/>
    <x v="3"/>
    <x v="0"/>
    <s v="Allen Dolly"/>
    <x v="0"/>
    <n v="3"/>
    <n v="2700"/>
    <n v="8100"/>
    <s v="Saturday"/>
  </r>
  <r>
    <x v="6"/>
    <x v="4"/>
    <x v="0"/>
    <s v="Bucchi"/>
    <x v="0"/>
    <n v="26"/>
    <n v="11700"/>
    <n v="304200"/>
    <s v="Saturday"/>
  </r>
  <r>
    <x v="6"/>
    <x v="5"/>
    <x v="1"/>
    <s v="Jhaomi"/>
    <x v="0"/>
    <n v="24"/>
    <n v="26400"/>
    <n v="633600"/>
    <s v="Saturday"/>
  </r>
  <r>
    <x v="6"/>
    <x v="6"/>
    <x v="1"/>
    <s v="Samson"/>
    <x v="0"/>
    <n v="15"/>
    <n v="21500"/>
    <n v="322500"/>
    <s v="Saturday"/>
  </r>
  <r>
    <x v="6"/>
    <x v="7"/>
    <x v="1"/>
    <s v="Mokia"/>
    <x v="0"/>
    <n v="2"/>
    <n v="16800"/>
    <n v="33600"/>
    <s v="Saturday"/>
  </r>
  <r>
    <x v="6"/>
    <x v="8"/>
    <x v="1"/>
    <s v="Hotorola"/>
    <x v="0"/>
    <n v="13"/>
    <n v="47500"/>
    <n v="617500"/>
    <s v="Saturday"/>
  </r>
  <r>
    <x v="6"/>
    <x v="9"/>
    <x v="1"/>
    <s v="2plus"/>
    <x v="0"/>
    <n v="3"/>
    <n v="39760"/>
    <n v="119280"/>
    <s v="Saturday"/>
  </r>
  <r>
    <x v="6"/>
    <x v="10"/>
    <x v="2"/>
    <s v="Harry putar"/>
    <x v="0"/>
    <n v="53"/>
    <n v="3600"/>
    <n v="190800"/>
    <s v="Saturday"/>
  </r>
  <r>
    <x v="6"/>
    <x v="11"/>
    <x v="2"/>
    <s v="4 states"/>
    <x v="0"/>
    <n v="99"/>
    <n v="832"/>
    <n v="82368"/>
    <s v="Saturday"/>
  </r>
  <r>
    <x v="6"/>
    <x v="12"/>
    <x v="2"/>
    <s v="Shaktiman Returns"/>
    <x v="0"/>
    <n v="32"/>
    <n v="217"/>
    <n v="6944"/>
    <s v="Saturday"/>
  </r>
  <r>
    <x v="6"/>
    <x v="13"/>
    <x v="2"/>
    <s v="Goli's Travel"/>
    <x v="0"/>
    <n v="48"/>
    <n v="696"/>
    <n v="33408"/>
    <s v="Saturday"/>
  </r>
  <r>
    <x v="6"/>
    <x v="14"/>
    <x v="2"/>
    <s v="Story of Your Life"/>
    <x v="0"/>
    <n v="47"/>
    <n v="870"/>
    <n v="40890"/>
    <s v="Saturday"/>
  </r>
  <r>
    <x v="6"/>
    <x v="15"/>
    <x v="3"/>
    <s v="Prince of Dholakpur"/>
    <x v="0"/>
    <n v="3"/>
    <n v="1534"/>
    <n v="4602"/>
    <s v="Saturday"/>
  </r>
  <r>
    <x v="6"/>
    <x v="16"/>
    <x v="3"/>
    <s v="Nario"/>
    <x v="0"/>
    <n v="126"/>
    <n v="492"/>
    <n v="61992"/>
    <s v="Saturday"/>
  </r>
  <r>
    <x v="6"/>
    <x v="17"/>
    <x v="3"/>
    <s v="Pacman"/>
    <x v="0"/>
    <n v="194"/>
    <n v="117"/>
    <n v="22698"/>
    <s v="Saturday"/>
  </r>
  <r>
    <x v="6"/>
    <x v="18"/>
    <x v="3"/>
    <s v="LTA Wise City"/>
    <x v="0"/>
    <n v="53"/>
    <n v="2250"/>
    <n v="119250"/>
    <s v="Saturday"/>
  </r>
  <r>
    <x v="6"/>
    <x v="19"/>
    <x v="3"/>
    <s v="HIFA 2023"/>
    <x v="0"/>
    <n v="225"/>
    <n v="2499"/>
    <n v="562275"/>
    <s v="Saturday"/>
  </r>
  <r>
    <x v="6"/>
    <x v="20"/>
    <x v="4"/>
    <s v="Abibas Football"/>
    <x v="0"/>
    <n v="5"/>
    <n v="3449"/>
    <n v="17245"/>
    <s v="Saturday"/>
  </r>
  <r>
    <x v="6"/>
    <x v="21"/>
    <x v="4"/>
    <s v="Rural Terrain Cycles"/>
    <x v="0"/>
    <n v="17"/>
    <n v="10560"/>
    <n v="179520"/>
    <s v="Saturday"/>
  </r>
  <r>
    <x v="6"/>
    <x v="22"/>
    <x v="4"/>
    <s v="Monex Badminton Rackets"/>
    <x v="0"/>
    <n v="15"/>
    <n v="6840"/>
    <n v="102600"/>
    <s v="Saturday"/>
  </r>
  <r>
    <x v="6"/>
    <x v="23"/>
    <x v="4"/>
    <s v="Yoga Mattress"/>
    <x v="0"/>
    <n v="4"/>
    <n v="651"/>
    <n v="2604"/>
    <s v="Saturday"/>
  </r>
  <r>
    <x v="6"/>
    <x v="24"/>
    <x v="4"/>
    <s v="Rocky Gym Set"/>
    <x v="0"/>
    <n v="16"/>
    <n v="12600"/>
    <n v="201600"/>
    <s v="Saturday"/>
  </r>
  <r>
    <x v="6"/>
    <x v="25"/>
    <x v="5"/>
    <s v="Pyllum Trimmers"/>
    <x v="0"/>
    <n v="2"/>
    <n v="1760"/>
    <n v="3520"/>
    <s v="Saturday"/>
  </r>
  <r>
    <x v="6"/>
    <x v="26"/>
    <x v="5"/>
    <s v="Softcare Electric Toothbrush"/>
    <x v="0"/>
    <n v="11"/>
    <n v="1190"/>
    <n v="13090"/>
    <s v="Saturday"/>
  </r>
  <r>
    <x v="6"/>
    <x v="27"/>
    <x v="5"/>
    <s v="Leg Messager"/>
    <x v="0"/>
    <n v="9"/>
    <n v="16150"/>
    <n v="145350"/>
    <s v="Saturday"/>
  </r>
  <r>
    <x v="6"/>
    <x v="28"/>
    <x v="5"/>
    <s v="NoFat Weighing Scale"/>
    <x v="0"/>
    <n v="15"/>
    <n v="987"/>
    <n v="14805"/>
    <s v="Saturday"/>
  </r>
  <r>
    <x v="6"/>
    <x v="29"/>
    <x v="5"/>
    <s v="Screw Activity Watch"/>
    <x v="0"/>
    <n v="7"/>
    <n v="1666"/>
    <n v="11662"/>
    <s v="Saturday"/>
  </r>
  <r>
    <x v="6"/>
    <x v="30"/>
    <x v="6"/>
    <s v="SureIt Purifier"/>
    <x v="0"/>
    <n v="12"/>
    <n v="5500"/>
    <n v="66000"/>
    <s v="Saturday"/>
  </r>
  <r>
    <x v="6"/>
    <x v="31"/>
    <x v="6"/>
    <s v="Parrot Induction Stove"/>
    <x v="0"/>
    <n v="13"/>
    <n v="1785"/>
    <n v="23205"/>
    <s v="Saturday"/>
  </r>
  <r>
    <x v="6"/>
    <x v="32"/>
    <x v="6"/>
    <s v="Jalepenoware Tiffin"/>
    <x v="0"/>
    <n v="13"/>
    <n v="476"/>
    <n v="6188"/>
    <s v="Saturday"/>
  </r>
  <r>
    <x v="6"/>
    <x v="33"/>
    <x v="6"/>
    <s v="Yamaka Rex 5000W Mixer Grinder"/>
    <x v="0"/>
    <n v="2"/>
    <n v="792"/>
    <n v="1584"/>
    <s v="Saturday"/>
  </r>
  <r>
    <x v="6"/>
    <x v="34"/>
    <x v="6"/>
    <s v="Mr.Clean Dishwasher"/>
    <x v="0"/>
    <n v="5"/>
    <n v="15601"/>
    <n v="78005"/>
    <s v="Saturday"/>
  </r>
  <r>
    <x v="6"/>
    <x v="35"/>
    <x v="7"/>
    <s v="Blessing Atta 10kg pack"/>
    <x v="0"/>
    <n v="65"/>
    <n v="356"/>
    <n v="23140"/>
    <s v="Saturday"/>
  </r>
  <r>
    <x v="6"/>
    <x v="36"/>
    <x v="7"/>
    <s v="Amazing CornFlakes"/>
    <x v="0"/>
    <n v="239"/>
    <n v="188"/>
    <n v="44932"/>
    <s v="Saturday"/>
  </r>
  <r>
    <x v="6"/>
    <x v="37"/>
    <x v="7"/>
    <s v="Tata Yellow Label"/>
    <x v="0"/>
    <n v="69"/>
    <n v="720"/>
    <n v="49680"/>
    <s v="Saturday"/>
  </r>
  <r>
    <x v="6"/>
    <x v="38"/>
    <x v="7"/>
    <s v="Descafe Gold Blend coffee"/>
    <x v="0"/>
    <n v="63"/>
    <n v="570"/>
    <n v="35910"/>
    <s v="Saturday"/>
  </r>
  <r>
    <x v="6"/>
    <x v="39"/>
    <x v="7"/>
    <s v="Handmade Basmati Rice"/>
    <x v="0"/>
    <n v="159"/>
    <n v="680"/>
    <n v="108120"/>
    <s v="Saturday"/>
  </r>
  <r>
    <x v="6"/>
    <x v="40"/>
    <x v="8"/>
    <s v="Podigree Dog Food"/>
    <x v="0"/>
    <n v="30"/>
    <n v="1288"/>
    <n v="38640"/>
    <s v="Saturday"/>
  </r>
  <r>
    <x v="6"/>
    <x v="41"/>
    <x v="8"/>
    <s v="Matty Dog Bed"/>
    <x v="0"/>
    <n v="133"/>
    <n v="8330"/>
    <n v="1107890"/>
    <s v="Saturday"/>
  </r>
  <r>
    <x v="6"/>
    <x v="42"/>
    <x v="8"/>
    <s v="Park Range Pet Shampoo"/>
    <x v="0"/>
    <n v="84"/>
    <n v="1468"/>
    <n v="123312"/>
    <s v="Saturday"/>
  </r>
  <r>
    <x v="6"/>
    <x v="43"/>
    <x v="8"/>
    <s v="Old Mint Pet Shampoos"/>
    <x v="0"/>
    <n v="150"/>
    <n v="1296"/>
    <n v="194400"/>
    <s v="Saturday"/>
  </r>
  <r>
    <x v="6"/>
    <x v="44"/>
    <x v="8"/>
    <s v="Reflective Dog RainCoat"/>
    <x v="0"/>
    <n v="27"/>
    <n v="2752"/>
    <n v="74304"/>
    <s v="Saturday"/>
  </r>
  <r>
    <x v="6"/>
    <x v="45"/>
    <x v="9"/>
    <s v="Crafting Chandlar"/>
    <x v="0"/>
    <n v="61"/>
    <n v="1855"/>
    <n v="113155"/>
    <s v="Saturday"/>
  </r>
  <r>
    <x v="6"/>
    <x v="46"/>
    <x v="9"/>
    <s v="Desi Kurti"/>
    <x v="0"/>
    <n v="13"/>
    <n v="1566"/>
    <n v="20358"/>
    <s v="Saturday"/>
  </r>
  <r>
    <x v="6"/>
    <x v="47"/>
    <x v="9"/>
    <s v="Family Cake and Card Combo"/>
    <x v="0"/>
    <n v="21"/>
    <n v="810"/>
    <n v="17010"/>
    <s v="Saturday"/>
  </r>
  <r>
    <x v="6"/>
    <x v="48"/>
    <x v="9"/>
    <s v="Exact Flower Vase"/>
    <x v="0"/>
    <n v="95"/>
    <n v="3320"/>
    <n v="315400"/>
    <s v="Saturday"/>
  </r>
  <r>
    <x v="6"/>
    <x v="49"/>
    <x v="9"/>
    <s v="Friends Dinner Set"/>
    <x v="0"/>
    <n v="54"/>
    <n v="5265"/>
    <n v="284310"/>
    <s v="Saturday"/>
  </r>
  <r>
    <x v="7"/>
    <x v="0"/>
    <x v="0"/>
    <s v="Prateek England"/>
    <x v="0"/>
    <n v="69"/>
    <n v="1392"/>
    <n v="96048"/>
    <s v="Sunday"/>
  </r>
  <r>
    <x v="7"/>
    <x v="1"/>
    <x v="0"/>
    <s v="Lucy Phillepe"/>
    <x v="0"/>
    <n v="71"/>
    <n v="2045"/>
    <n v="145195"/>
    <s v="Sunday"/>
  </r>
  <r>
    <x v="7"/>
    <x v="2"/>
    <x v="0"/>
    <s v="Badlands"/>
    <x v="0"/>
    <n v="70"/>
    <n v="1230"/>
    <n v="86100"/>
    <s v="Sunday"/>
  </r>
  <r>
    <x v="7"/>
    <x v="3"/>
    <x v="0"/>
    <s v="Allen Dolly"/>
    <x v="0"/>
    <n v="25"/>
    <n v="2700"/>
    <n v="67500"/>
    <s v="Sunday"/>
  </r>
  <r>
    <x v="7"/>
    <x v="4"/>
    <x v="0"/>
    <s v="Bucchi"/>
    <x v="0"/>
    <n v="89"/>
    <n v="11700"/>
    <n v="1041300"/>
    <s v="Sunday"/>
  </r>
  <r>
    <x v="7"/>
    <x v="5"/>
    <x v="1"/>
    <s v="Jhaomi"/>
    <x v="0"/>
    <n v="43"/>
    <n v="26400"/>
    <n v="1135200"/>
    <s v="Sunday"/>
  </r>
  <r>
    <x v="7"/>
    <x v="6"/>
    <x v="1"/>
    <s v="Samson"/>
    <x v="0"/>
    <n v="46"/>
    <n v="21500"/>
    <n v="989000"/>
    <s v="Sunday"/>
  </r>
  <r>
    <x v="7"/>
    <x v="7"/>
    <x v="1"/>
    <s v="Mokia"/>
    <x v="0"/>
    <n v="8"/>
    <n v="16800"/>
    <n v="134400"/>
    <s v="Sunday"/>
  </r>
  <r>
    <x v="7"/>
    <x v="8"/>
    <x v="1"/>
    <s v="Hotorola"/>
    <x v="0"/>
    <n v="24"/>
    <n v="47500"/>
    <n v="1140000"/>
    <s v="Sunday"/>
  </r>
  <r>
    <x v="7"/>
    <x v="9"/>
    <x v="1"/>
    <s v="2plus"/>
    <x v="0"/>
    <n v="10"/>
    <n v="39760"/>
    <n v="397600"/>
    <s v="Sunday"/>
  </r>
  <r>
    <x v="7"/>
    <x v="10"/>
    <x v="2"/>
    <s v="Harry putar"/>
    <x v="0"/>
    <n v="43"/>
    <n v="3600"/>
    <n v="154800"/>
    <s v="Sunday"/>
  </r>
  <r>
    <x v="7"/>
    <x v="11"/>
    <x v="2"/>
    <s v="4 states"/>
    <x v="0"/>
    <n v="33"/>
    <n v="832"/>
    <n v="27456"/>
    <s v="Sunday"/>
  </r>
  <r>
    <x v="7"/>
    <x v="12"/>
    <x v="2"/>
    <s v="Shaktiman Returns"/>
    <x v="0"/>
    <n v="98"/>
    <n v="217"/>
    <n v="21266"/>
    <s v="Sunday"/>
  </r>
  <r>
    <x v="7"/>
    <x v="13"/>
    <x v="2"/>
    <s v="Goli's Travel"/>
    <x v="0"/>
    <n v="51"/>
    <n v="696"/>
    <n v="35496"/>
    <s v="Sunday"/>
  </r>
  <r>
    <x v="7"/>
    <x v="14"/>
    <x v="2"/>
    <s v="Story of Your Life"/>
    <x v="0"/>
    <n v="6"/>
    <n v="870"/>
    <n v="5220"/>
    <s v="Sunday"/>
  </r>
  <r>
    <x v="7"/>
    <x v="15"/>
    <x v="3"/>
    <s v="Prince of Dholakpur"/>
    <x v="0"/>
    <n v="7"/>
    <n v="1534"/>
    <n v="10738"/>
    <s v="Sunday"/>
  </r>
  <r>
    <x v="7"/>
    <x v="16"/>
    <x v="3"/>
    <s v="Nario"/>
    <x v="0"/>
    <n v="52"/>
    <n v="492"/>
    <n v="25584"/>
    <s v="Sunday"/>
  </r>
  <r>
    <x v="7"/>
    <x v="17"/>
    <x v="3"/>
    <s v="Pacman"/>
    <x v="0"/>
    <n v="70"/>
    <n v="117"/>
    <n v="8190"/>
    <s v="Sunday"/>
  </r>
  <r>
    <x v="7"/>
    <x v="18"/>
    <x v="3"/>
    <s v="LTA Wise City"/>
    <x v="0"/>
    <n v="7"/>
    <n v="2250"/>
    <n v="15750"/>
    <s v="Sunday"/>
  </r>
  <r>
    <x v="7"/>
    <x v="19"/>
    <x v="3"/>
    <s v="HIFA 2023"/>
    <x v="0"/>
    <n v="20"/>
    <n v="2499"/>
    <n v="49980"/>
    <s v="Sunday"/>
  </r>
  <r>
    <x v="7"/>
    <x v="20"/>
    <x v="4"/>
    <s v="Abibas Football"/>
    <x v="0"/>
    <n v="18"/>
    <n v="3449"/>
    <n v="62082"/>
    <s v="Sunday"/>
  </r>
  <r>
    <x v="7"/>
    <x v="21"/>
    <x v="4"/>
    <s v="Rural Terrain Cycles"/>
    <x v="0"/>
    <n v="48"/>
    <n v="10560"/>
    <n v="506880"/>
    <s v="Sunday"/>
  </r>
  <r>
    <x v="7"/>
    <x v="22"/>
    <x v="4"/>
    <s v="Monex Badminton Rackets"/>
    <x v="0"/>
    <n v="30"/>
    <n v="6840"/>
    <n v="205200"/>
    <s v="Sunday"/>
  </r>
  <r>
    <x v="7"/>
    <x v="23"/>
    <x v="4"/>
    <s v="Yoga Mattress"/>
    <x v="0"/>
    <n v="76"/>
    <n v="651"/>
    <n v="49476"/>
    <s v="Sunday"/>
  </r>
  <r>
    <x v="7"/>
    <x v="24"/>
    <x v="4"/>
    <s v="Rocky Gym Set"/>
    <x v="0"/>
    <n v="30"/>
    <n v="12600"/>
    <n v="378000"/>
    <s v="Sunday"/>
  </r>
  <r>
    <x v="7"/>
    <x v="25"/>
    <x v="5"/>
    <s v="Pyllum Trimmers"/>
    <x v="0"/>
    <n v="10"/>
    <n v="1760"/>
    <n v="17600"/>
    <s v="Sunday"/>
  </r>
  <r>
    <x v="7"/>
    <x v="26"/>
    <x v="5"/>
    <s v="Softcare Electric Toothbrush"/>
    <x v="0"/>
    <n v="3"/>
    <n v="1190"/>
    <n v="3570"/>
    <s v="Sunday"/>
  </r>
  <r>
    <x v="7"/>
    <x v="27"/>
    <x v="5"/>
    <s v="Leg Messager"/>
    <x v="0"/>
    <n v="5"/>
    <n v="16150"/>
    <n v="80750"/>
    <s v="Sunday"/>
  </r>
  <r>
    <x v="7"/>
    <x v="28"/>
    <x v="5"/>
    <s v="NoFat Weighing Scale"/>
    <x v="0"/>
    <n v="16"/>
    <n v="987"/>
    <n v="15792"/>
    <s v="Sunday"/>
  </r>
  <r>
    <x v="7"/>
    <x v="29"/>
    <x v="5"/>
    <s v="Screw Activity Watch"/>
    <x v="0"/>
    <n v="25"/>
    <n v="1666"/>
    <n v="41650"/>
    <s v="Sunday"/>
  </r>
  <r>
    <x v="7"/>
    <x v="30"/>
    <x v="6"/>
    <s v="SureIt Purifier"/>
    <x v="0"/>
    <n v="0"/>
    <n v="5500"/>
    <n v="0"/>
    <s v="Sunday"/>
  </r>
  <r>
    <x v="7"/>
    <x v="31"/>
    <x v="6"/>
    <s v="Parrot Induction Stove"/>
    <x v="0"/>
    <n v="10"/>
    <n v="1785"/>
    <n v="17850"/>
    <s v="Sunday"/>
  </r>
  <r>
    <x v="7"/>
    <x v="32"/>
    <x v="6"/>
    <s v="Jalepenoware Tiffin"/>
    <x v="0"/>
    <n v="26"/>
    <n v="476"/>
    <n v="12376"/>
    <s v="Sunday"/>
  </r>
  <r>
    <x v="7"/>
    <x v="33"/>
    <x v="6"/>
    <s v="Yamaka Rex 5000W Mixer Grinder"/>
    <x v="0"/>
    <n v="16"/>
    <n v="792"/>
    <n v="12672"/>
    <s v="Sunday"/>
  </r>
  <r>
    <x v="7"/>
    <x v="34"/>
    <x v="6"/>
    <s v="Mr.Clean Dishwasher"/>
    <x v="0"/>
    <n v="25"/>
    <n v="15601"/>
    <n v="390025"/>
    <s v="Sunday"/>
  </r>
  <r>
    <x v="7"/>
    <x v="35"/>
    <x v="7"/>
    <s v="Blessing Atta 10kg pack"/>
    <x v="0"/>
    <n v="236"/>
    <n v="356"/>
    <n v="84016"/>
    <s v="Sunday"/>
  </r>
  <r>
    <x v="7"/>
    <x v="36"/>
    <x v="7"/>
    <s v="Amazing CornFlakes"/>
    <x v="0"/>
    <n v="98"/>
    <n v="188"/>
    <n v="18424"/>
    <s v="Sunday"/>
  </r>
  <r>
    <x v="7"/>
    <x v="37"/>
    <x v="7"/>
    <s v="Tata Yellow Label"/>
    <x v="0"/>
    <n v="79"/>
    <n v="720"/>
    <n v="56880"/>
    <s v="Sunday"/>
  </r>
  <r>
    <x v="7"/>
    <x v="38"/>
    <x v="7"/>
    <s v="Descafe Gold Blend coffee"/>
    <x v="0"/>
    <n v="87"/>
    <n v="570"/>
    <n v="49590"/>
    <s v="Sunday"/>
  </r>
  <r>
    <x v="7"/>
    <x v="39"/>
    <x v="7"/>
    <s v="Handmade Basmati Rice"/>
    <x v="0"/>
    <n v="152"/>
    <n v="680"/>
    <n v="103360"/>
    <s v="Sunday"/>
  </r>
  <r>
    <x v="7"/>
    <x v="40"/>
    <x v="8"/>
    <s v="Podigree Dog Food"/>
    <x v="0"/>
    <n v="101"/>
    <n v="1288"/>
    <n v="130088"/>
    <s v="Sunday"/>
  </r>
  <r>
    <x v="7"/>
    <x v="41"/>
    <x v="8"/>
    <s v="Matty Dog Bed"/>
    <x v="0"/>
    <n v="69"/>
    <n v="8330"/>
    <n v="574770"/>
    <s v="Sunday"/>
  </r>
  <r>
    <x v="7"/>
    <x v="42"/>
    <x v="8"/>
    <s v="Park Range Pet Shampoo"/>
    <x v="0"/>
    <n v="28"/>
    <n v="1468"/>
    <n v="41104"/>
    <s v="Sunday"/>
  </r>
  <r>
    <x v="7"/>
    <x v="43"/>
    <x v="8"/>
    <s v="Old Mint Pet Shampoos"/>
    <x v="0"/>
    <n v="113"/>
    <n v="1296"/>
    <n v="146448"/>
    <s v="Sunday"/>
  </r>
  <r>
    <x v="7"/>
    <x v="44"/>
    <x v="8"/>
    <s v="Reflective Dog RainCoat"/>
    <x v="0"/>
    <n v="55"/>
    <n v="2752"/>
    <n v="151360"/>
    <s v="Sunday"/>
  </r>
  <r>
    <x v="7"/>
    <x v="45"/>
    <x v="9"/>
    <s v="Crafting Chandlar"/>
    <x v="0"/>
    <n v="6"/>
    <n v="1855"/>
    <n v="11130"/>
    <s v="Sunday"/>
  </r>
  <r>
    <x v="7"/>
    <x v="46"/>
    <x v="9"/>
    <s v="Desi Kurti"/>
    <x v="0"/>
    <n v="142"/>
    <n v="1566"/>
    <n v="222372"/>
    <s v="Sunday"/>
  </r>
  <r>
    <x v="7"/>
    <x v="47"/>
    <x v="9"/>
    <s v="Family Cake and Card Combo"/>
    <x v="0"/>
    <n v="69"/>
    <n v="810"/>
    <n v="55890"/>
    <s v="Sunday"/>
  </r>
  <r>
    <x v="7"/>
    <x v="48"/>
    <x v="9"/>
    <s v="Exact Flower Vase"/>
    <x v="0"/>
    <n v="126"/>
    <n v="3320"/>
    <n v="418320"/>
    <s v="Sunday"/>
  </r>
  <r>
    <x v="7"/>
    <x v="49"/>
    <x v="9"/>
    <s v="Friends Dinner Set"/>
    <x v="0"/>
    <n v="70"/>
    <n v="5265"/>
    <n v="368550"/>
    <s v="Sunday"/>
  </r>
  <r>
    <x v="8"/>
    <x v="0"/>
    <x v="0"/>
    <s v="Prateek England"/>
    <x v="0"/>
    <n v="14"/>
    <n v="1392"/>
    <n v="19488"/>
    <s v="Monday"/>
  </r>
  <r>
    <x v="8"/>
    <x v="1"/>
    <x v="0"/>
    <s v="Lucy Phillepe"/>
    <x v="0"/>
    <n v="73"/>
    <n v="2045"/>
    <n v="149285"/>
    <s v="Monday"/>
  </r>
  <r>
    <x v="8"/>
    <x v="2"/>
    <x v="0"/>
    <s v="Badlands"/>
    <x v="0"/>
    <n v="94"/>
    <n v="1230"/>
    <n v="115620"/>
    <s v="Monday"/>
  </r>
  <r>
    <x v="8"/>
    <x v="3"/>
    <x v="0"/>
    <s v="Allen Dolly"/>
    <x v="0"/>
    <n v="45"/>
    <n v="2700"/>
    <n v="121500"/>
    <s v="Monday"/>
  </r>
  <r>
    <x v="8"/>
    <x v="4"/>
    <x v="0"/>
    <s v="Bucchi"/>
    <x v="0"/>
    <n v="31"/>
    <n v="11700"/>
    <n v="362700"/>
    <s v="Monday"/>
  </r>
  <r>
    <x v="8"/>
    <x v="5"/>
    <x v="1"/>
    <s v="Jhaomi"/>
    <x v="0"/>
    <n v="5"/>
    <n v="26400"/>
    <n v="132000"/>
    <s v="Monday"/>
  </r>
  <r>
    <x v="8"/>
    <x v="6"/>
    <x v="1"/>
    <s v="Samson"/>
    <x v="0"/>
    <n v="18"/>
    <n v="21500"/>
    <n v="387000"/>
    <s v="Monday"/>
  </r>
  <r>
    <x v="8"/>
    <x v="7"/>
    <x v="1"/>
    <s v="Mokia"/>
    <x v="0"/>
    <n v="17"/>
    <n v="16800"/>
    <n v="285600"/>
    <s v="Monday"/>
  </r>
  <r>
    <x v="8"/>
    <x v="8"/>
    <x v="1"/>
    <s v="Hotorola"/>
    <x v="0"/>
    <n v="5"/>
    <n v="47500"/>
    <n v="237500"/>
    <s v="Monday"/>
  </r>
  <r>
    <x v="8"/>
    <x v="9"/>
    <x v="1"/>
    <s v="2plus"/>
    <x v="0"/>
    <n v="20"/>
    <n v="39760"/>
    <n v="795200"/>
    <s v="Monday"/>
  </r>
  <r>
    <x v="8"/>
    <x v="10"/>
    <x v="2"/>
    <s v="Harry putar"/>
    <x v="0"/>
    <n v="54"/>
    <n v="3600"/>
    <n v="194400"/>
    <s v="Monday"/>
  </r>
  <r>
    <x v="8"/>
    <x v="11"/>
    <x v="2"/>
    <s v="4 states"/>
    <x v="0"/>
    <n v="24"/>
    <n v="832"/>
    <n v="19968"/>
    <s v="Monday"/>
  </r>
  <r>
    <x v="8"/>
    <x v="12"/>
    <x v="2"/>
    <s v="Shaktiman Returns"/>
    <x v="0"/>
    <n v="25"/>
    <n v="217"/>
    <n v="5425"/>
    <s v="Monday"/>
  </r>
  <r>
    <x v="8"/>
    <x v="13"/>
    <x v="2"/>
    <s v="Goli's Travel"/>
    <x v="0"/>
    <n v="17"/>
    <n v="696"/>
    <n v="11832"/>
    <s v="Monday"/>
  </r>
  <r>
    <x v="8"/>
    <x v="14"/>
    <x v="2"/>
    <s v="Story of Your Life"/>
    <x v="0"/>
    <n v="40"/>
    <n v="870"/>
    <n v="34800"/>
    <s v="Monday"/>
  </r>
  <r>
    <x v="8"/>
    <x v="15"/>
    <x v="3"/>
    <s v="Prince of Dholakpur"/>
    <x v="0"/>
    <n v="20"/>
    <n v="1534"/>
    <n v="30680"/>
    <s v="Monday"/>
  </r>
  <r>
    <x v="8"/>
    <x v="16"/>
    <x v="3"/>
    <s v="Nario"/>
    <x v="0"/>
    <n v="41"/>
    <n v="492"/>
    <n v="20172"/>
    <s v="Monday"/>
  </r>
  <r>
    <x v="8"/>
    <x v="17"/>
    <x v="3"/>
    <s v="Pacman"/>
    <x v="0"/>
    <n v="31"/>
    <n v="117"/>
    <n v="3627"/>
    <s v="Monday"/>
  </r>
  <r>
    <x v="8"/>
    <x v="18"/>
    <x v="3"/>
    <s v="LTA Wise City"/>
    <x v="0"/>
    <n v="199"/>
    <n v="2250"/>
    <n v="447750"/>
    <s v="Monday"/>
  </r>
  <r>
    <x v="8"/>
    <x v="19"/>
    <x v="3"/>
    <s v="HIFA 2023"/>
    <x v="0"/>
    <n v="120"/>
    <n v="2499"/>
    <n v="299880"/>
    <s v="Monday"/>
  </r>
  <r>
    <x v="8"/>
    <x v="20"/>
    <x v="4"/>
    <s v="Abibas Football"/>
    <x v="0"/>
    <n v="9"/>
    <n v="3449"/>
    <n v="31041"/>
    <s v="Monday"/>
  </r>
  <r>
    <x v="8"/>
    <x v="21"/>
    <x v="4"/>
    <s v="Rural Terrain Cycles"/>
    <x v="0"/>
    <n v="6"/>
    <n v="10560"/>
    <n v="63360"/>
    <s v="Monday"/>
  </r>
  <r>
    <x v="8"/>
    <x v="22"/>
    <x v="4"/>
    <s v="Monex Badminton Rackets"/>
    <x v="0"/>
    <n v="40"/>
    <n v="6840"/>
    <n v="273600"/>
    <s v="Monday"/>
  </r>
  <r>
    <x v="8"/>
    <x v="23"/>
    <x v="4"/>
    <s v="Yoga Mattress"/>
    <x v="0"/>
    <n v="37"/>
    <n v="651"/>
    <n v="24087"/>
    <s v="Monday"/>
  </r>
  <r>
    <x v="8"/>
    <x v="24"/>
    <x v="4"/>
    <s v="Rocky Gym Set"/>
    <x v="0"/>
    <n v="5"/>
    <n v="12600"/>
    <n v="63000"/>
    <s v="Monday"/>
  </r>
  <r>
    <x v="8"/>
    <x v="25"/>
    <x v="5"/>
    <s v="Pyllum Trimmers"/>
    <x v="0"/>
    <n v="34"/>
    <n v="1760"/>
    <n v="59840"/>
    <s v="Monday"/>
  </r>
  <r>
    <x v="8"/>
    <x v="26"/>
    <x v="5"/>
    <s v="Softcare Electric Toothbrush"/>
    <x v="0"/>
    <n v="10"/>
    <n v="1190"/>
    <n v="11900"/>
    <s v="Monday"/>
  </r>
  <r>
    <x v="8"/>
    <x v="27"/>
    <x v="5"/>
    <s v="Leg Messager"/>
    <x v="0"/>
    <n v="8"/>
    <n v="16150"/>
    <n v="129200"/>
    <s v="Monday"/>
  </r>
  <r>
    <x v="8"/>
    <x v="28"/>
    <x v="5"/>
    <s v="NoFat Weighing Scale"/>
    <x v="0"/>
    <n v="5"/>
    <n v="987"/>
    <n v="4935"/>
    <s v="Monday"/>
  </r>
  <r>
    <x v="8"/>
    <x v="29"/>
    <x v="5"/>
    <s v="Screw Activity Watch"/>
    <x v="0"/>
    <n v="34"/>
    <n v="1666"/>
    <n v="56644"/>
    <s v="Monday"/>
  </r>
  <r>
    <x v="8"/>
    <x v="30"/>
    <x v="6"/>
    <s v="SureIt Purifier"/>
    <x v="0"/>
    <n v="37"/>
    <n v="5500"/>
    <n v="203500"/>
    <s v="Monday"/>
  </r>
  <r>
    <x v="8"/>
    <x v="31"/>
    <x v="6"/>
    <s v="Parrot Induction Stove"/>
    <x v="0"/>
    <n v="16"/>
    <n v="1785"/>
    <n v="28560"/>
    <s v="Monday"/>
  </r>
  <r>
    <x v="8"/>
    <x v="32"/>
    <x v="6"/>
    <s v="Jalepenoware Tiffin"/>
    <x v="0"/>
    <n v="23"/>
    <n v="476"/>
    <n v="10948"/>
    <s v="Monday"/>
  </r>
  <r>
    <x v="8"/>
    <x v="33"/>
    <x v="6"/>
    <s v="Yamaka Rex 5000W Mixer Grinder"/>
    <x v="0"/>
    <n v="0"/>
    <n v="792"/>
    <n v="0"/>
    <s v="Monday"/>
  </r>
  <r>
    <x v="8"/>
    <x v="34"/>
    <x v="6"/>
    <s v="Mr.Clean Dishwasher"/>
    <x v="0"/>
    <n v="16"/>
    <n v="15601"/>
    <n v="249616"/>
    <s v="Monday"/>
  </r>
  <r>
    <x v="8"/>
    <x v="35"/>
    <x v="7"/>
    <s v="Blessing Atta 10kg pack"/>
    <x v="0"/>
    <n v="241"/>
    <n v="356"/>
    <n v="85796"/>
    <s v="Monday"/>
  </r>
  <r>
    <x v="8"/>
    <x v="36"/>
    <x v="7"/>
    <s v="Amazing CornFlakes"/>
    <x v="0"/>
    <n v="226"/>
    <n v="188"/>
    <n v="42488"/>
    <s v="Monday"/>
  </r>
  <r>
    <x v="8"/>
    <x v="37"/>
    <x v="7"/>
    <s v="Tata Yellow Label"/>
    <x v="0"/>
    <n v="121"/>
    <n v="720"/>
    <n v="87120"/>
    <s v="Monday"/>
  </r>
  <r>
    <x v="8"/>
    <x v="38"/>
    <x v="7"/>
    <s v="Descafe Gold Blend coffee"/>
    <x v="0"/>
    <n v="20"/>
    <n v="570"/>
    <n v="11400"/>
    <s v="Monday"/>
  </r>
  <r>
    <x v="8"/>
    <x v="39"/>
    <x v="7"/>
    <s v="Handmade Basmati Rice"/>
    <x v="0"/>
    <n v="11"/>
    <n v="680"/>
    <n v="7480"/>
    <s v="Monday"/>
  </r>
  <r>
    <x v="8"/>
    <x v="40"/>
    <x v="8"/>
    <s v="Podigree Dog Food"/>
    <x v="0"/>
    <n v="7"/>
    <n v="1288"/>
    <n v="9016"/>
    <s v="Monday"/>
  </r>
  <r>
    <x v="8"/>
    <x v="41"/>
    <x v="8"/>
    <s v="Matty Dog Bed"/>
    <x v="0"/>
    <n v="205"/>
    <n v="8330"/>
    <n v="1707650"/>
    <s v="Monday"/>
  </r>
  <r>
    <x v="8"/>
    <x v="42"/>
    <x v="8"/>
    <s v="Park Range Pet Shampoo"/>
    <x v="0"/>
    <n v="46"/>
    <n v="1468"/>
    <n v="67528"/>
    <s v="Monday"/>
  </r>
  <r>
    <x v="8"/>
    <x v="43"/>
    <x v="8"/>
    <s v="Old Mint Pet Shampoos"/>
    <x v="0"/>
    <n v="10"/>
    <n v="1296"/>
    <n v="12960"/>
    <s v="Monday"/>
  </r>
  <r>
    <x v="8"/>
    <x v="44"/>
    <x v="8"/>
    <s v="Reflective Dog RainCoat"/>
    <x v="0"/>
    <n v="28"/>
    <n v="2752"/>
    <n v="77056"/>
    <s v="Monday"/>
  </r>
  <r>
    <x v="8"/>
    <x v="45"/>
    <x v="9"/>
    <s v="Crafting Chandlar"/>
    <x v="0"/>
    <n v="73"/>
    <n v="1855"/>
    <n v="135415"/>
    <s v="Monday"/>
  </r>
  <r>
    <x v="8"/>
    <x v="46"/>
    <x v="9"/>
    <s v="Desi Kurti"/>
    <x v="0"/>
    <n v="72"/>
    <n v="1566"/>
    <n v="112752"/>
    <s v="Monday"/>
  </r>
  <r>
    <x v="8"/>
    <x v="47"/>
    <x v="9"/>
    <s v="Family Cake and Card Combo"/>
    <x v="0"/>
    <n v="97"/>
    <n v="810"/>
    <n v="78570"/>
    <s v="Monday"/>
  </r>
  <r>
    <x v="8"/>
    <x v="48"/>
    <x v="9"/>
    <s v="Exact Flower Vase"/>
    <x v="0"/>
    <n v="43"/>
    <n v="3320"/>
    <n v="142760"/>
    <s v="Monday"/>
  </r>
  <r>
    <x v="8"/>
    <x v="49"/>
    <x v="9"/>
    <s v="Friends Dinner Set"/>
    <x v="0"/>
    <n v="85"/>
    <n v="5265"/>
    <n v="447525"/>
    <s v="Monday"/>
  </r>
  <r>
    <x v="9"/>
    <x v="0"/>
    <x v="0"/>
    <s v="Prateek England"/>
    <x v="0"/>
    <n v="67"/>
    <n v="1392"/>
    <n v="93264"/>
    <s v="Tuesday"/>
  </r>
  <r>
    <x v="9"/>
    <x v="1"/>
    <x v="0"/>
    <s v="Lucy Phillepe"/>
    <x v="0"/>
    <n v="35"/>
    <n v="2045"/>
    <n v="71575"/>
    <s v="Tuesday"/>
  </r>
  <r>
    <x v="9"/>
    <x v="2"/>
    <x v="0"/>
    <s v="Badlands"/>
    <x v="0"/>
    <n v="101"/>
    <n v="1230"/>
    <n v="124230"/>
    <s v="Tuesday"/>
  </r>
  <r>
    <x v="9"/>
    <x v="3"/>
    <x v="0"/>
    <s v="Allen Dolly"/>
    <x v="0"/>
    <n v="98"/>
    <n v="2700"/>
    <n v="264600"/>
    <s v="Tuesday"/>
  </r>
  <r>
    <x v="9"/>
    <x v="4"/>
    <x v="0"/>
    <s v="Bucchi"/>
    <x v="0"/>
    <n v="54"/>
    <n v="11700"/>
    <n v="631800"/>
    <s v="Tuesday"/>
  </r>
  <r>
    <x v="9"/>
    <x v="5"/>
    <x v="1"/>
    <s v="Jhaomi"/>
    <x v="0"/>
    <n v="11"/>
    <n v="26400"/>
    <n v="290400"/>
    <s v="Tuesday"/>
  </r>
  <r>
    <x v="9"/>
    <x v="6"/>
    <x v="1"/>
    <s v="Samson"/>
    <x v="0"/>
    <n v="19"/>
    <n v="21500"/>
    <n v="408500"/>
    <s v="Tuesday"/>
  </r>
  <r>
    <x v="9"/>
    <x v="7"/>
    <x v="1"/>
    <s v="Mokia"/>
    <x v="0"/>
    <n v="10"/>
    <n v="16800"/>
    <n v="168000"/>
    <s v="Tuesday"/>
  </r>
  <r>
    <x v="9"/>
    <x v="8"/>
    <x v="1"/>
    <s v="Hotorola"/>
    <x v="0"/>
    <n v="6"/>
    <n v="47500"/>
    <n v="285000"/>
    <s v="Tuesday"/>
  </r>
  <r>
    <x v="9"/>
    <x v="9"/>
    <x v="1"/>
    <s v="2plus"/>
    <x v="0"/>
    <n v="35"/>
    <n v="39760"/>
    <n v="1391600"/>
    <s v="Tuesday"/>
  </r>
  <r>
    <x v="9"/>
    <x v="10"/>
    <x v="2"/>
    <s v="Harry putar"/>
    <x v="0"/>
    <n v="45"/>
    <n v="3600"/>
    <n v="162000"/>
    <s v="Tuesday"/>
  </r>
  <r>
    <x v="9"/>
    <x v="11"/>
    <x v="2"/>
    <s v="4 states"/>
    <x v="0"/>
    <n v="7"/>
    <n v="832"/>
    <n v="5824"/>
    <s v="Tuesday"/>
  </r>
  <r>
    <x v="9"/>
    <x v="12"/>
    <x v="2"/>
    <s v="Shaktiman Returns"/>
    <x v="0"/>
    <n v="5"/>
    <n v="217"/>
    <n v="1085"/>
    <s v="Tuesday"/>
  </r>
  <r>
    <x v="9"/>
    <x v="13"/>
    <x v="2"/>
    <s v="Goli's Travel"/>
    <x v="0"/>
    <n v="80"/>
    <n v="696"/>
    <n v="55680"/>
    <s v="Tuesday"/>
  </r>
  <r>
    <x v="9"/>
    <x v="14"/>
    <x v="2"/>
    <s v="Story of Your Life"/>
    <x v="0"/>
    <n v="39"/>
    <n v="870"/>
    <n v="33930"/>
    <s v="Tuesday"/>
  </r>
  <r>
    <x v="9"/>
    <x v="15"/>
    <x v="3"/>
    <s v="Prince of Dholakpur"/>
    <x v="0"/>
    <n v="20"/>
    <n v="1534"/>
    <n v="30680"/>
    <s v="Tuesday"/>
  </r>
  <r>
    <x v="9"/>
    <x v="16"/>
    <x v="3"/>
    <s v="Nario"/>
    <x v="0"/>
    <n v="234"/>
    <n v="492"/>
    <n v="115128"/>
    <s v="Tuesday"/>
  </r>
  <r>
    <x v="9"/>
    <x v="17"/>
    <x v="3"/>
    <s v="Pacman"/>
    <x v="0"/>
    <n v="106"/>
    <n v="117"/>
    <n v="12402"/>
    <s v="Tuesday"/>
  </r>
  <r>
    <x v="9"/>
    <x v="18"/>
    <x v="3"/>
    <s v="LTA Wise City"/>
    <x v="0"/>
    <n v="47"/>
    <n v="2250"/>
    <n v="105750"/>
    <s v="Tuesday"/>
  </r>
  <r>
    <x v="9"/>
    <x v="19"/>
    <x v="3"/>
    <s v="HIFA 2023"/>
    <x v="0"/>
    <n v="48"/>
    <n v="2499"/>
    <n v="119952"/>
    <s v="Tuesday"/>
  </r>
  <r>
    <x v="9"/>
    <x v="20"/>
    <x v="4"/>
    <s v="Abibas Football"/>
    <x v="0"/>
    <n v="23"/>
    <n v="3449"/>
    <n v="79327"/>
    <s v="Tuesday"/>
  </r>
  <r>
    <x v="9"/>
    <x v="21"/>
    <x v="4"/>
    <s v="Rural Terrain Cycles"/>
    <x v="0"/>
    <n v="28"/>
    <n v="10560"/>
    <n v="295680"/>
    <s v="Tuesday"/>
  </r>
  <r>
    <x v="9"/>
    <x v="22"/>
    <x v="4"/>
    <s v="Monex Badminton Rackets"/>
    <x v="0"/>
    <n v="19"/>
    <n v="6840"/>
    <n v="129960"/>
    <s v="Tuesday"/>
  </r>
  <r>
    <x v="9"/>
    <x v="23"/>
    <x v="4"/>
    <s v="Yoga Mattress"/>
    <x v="0"/>
    <n v="8"/>
    <n v="651"/>
    <n v="5208"/>
    <s v="Tuesday"/>
  </r>
  <r>
    <x v="9"/>
    <x v="24"/>
    <x v="4"/>
    <s v="Rocky Gym Set"/>
    <x v="0"/>
    <n v="39"/>
    <n v="12600"/>
    <n v="491400"/>
    <s v="Tuesday"/>
  </r>
  <r>
    <x v="9"/>
    <x v="25"/>
    <x v="5"/>
    <s v="Pyllum Trimmers"/>
    <x v="0"/>
    <n v="32"/>
    <n v="1760"/>
    <n v="56320"/>
    <s v="Tuesday"/>
  </r>
  <r>
    <x v="9"/>
    <x v="26"/>
    <x v="5"/>
    <s v="Softcare Electric Toothbrush"/>
    <x v="0"/>
    <n v="38"/>
    <n v="1190"/>
    <n v="45220"/>
    <s v="Tuesday"/>
  </r>
  <r>
    <x v="9"/>
    <x v="27"/>
    <x v="5"/>
    <s v="Leg Messager"/>
    <x v="0"/>
    <n v="10"/>
    <n v="16150"/>
    <n v="161500"/>
    <s v="Tuesday"/>
  </r>
  <r>
    <x v="9"/>
    <x v="28"/>
    <x v="5"/>
    <s v="NoFat Weighing Scale"/>
    <x v="0"/>
    <n v="10"/>
    <n v="987"/>
    <n v="9870"/>
    <s v="Tuesday"/>
  </r>
  <r>
    <x v="9"/>
    <x v="29"/>
    <x v="5"/>
    <s v="Screw Activity Watch"/>
    <x v="0"/>
    <n v="26"/>
    <n v="1666"/>
    <n v="43316"/>
    <s v="Tuesday"/>
  </r>
  <r>
    <x v="9"/>
    <x v="30"/>
    <x v="6"/>
    <s v="SureIt Purifier"/>
    <x v="0"/>
    <n v="24"/>
    <n v="5500"/>
    <n v="132000"/>
    <s v="Tuesday"/>
  </r>
  <r>
    <x v="9"/>
    <x v="31"/>
    <x v="6"/>
    <s v="Parrot Induction Stove"/>
    <x v="0"/>
    <n v="3"/>
    <n v="1785"/>
    <n v="5355"/>
    <s v="Tuesday"/>
  </r>
  <r>
    <x v="9"/>
    <x v="32"/>
    <x v="6"/>
    <s v="Jalepenoware Tiffin"/>
    <x v="0"/>
    <n v="43"/>
    <n v="476"/>
    <n v="20468"/>
    <s v="Tuesday"/>
  </r>
  <r>
    <x v="9"/>
    <x v="33"/>
    <x v="6"/>
    <s v="Yamaka Rex 5000W Mixer Grinder"/>
    <x v="0"/>
    <n v="7"/>
    <n v="792"/>
    <n v="5544"/>
    <s v="Tuesday"/>
  </r>
  <r>
    <x v="9"/>
    <x v="34"/>
    <x v="6"/>
    <s v="Mr.Clean Dishwasher"/>
    <x v="0"/>
    <n v="10"/>
    <n v="15601"/>
    <n v="156010"/>
    <s v="Tuesday"/>
  </r>
  <r>
    <x v="9"/>
    <x v="35"/>
    <x v="7"/>
    <s v="Blessing Atta 10kg pack"/>
    <x v="0"/>
    <n v="57"/>
    <n v="356"/>
    <n v="20292"/>
    <s v="Tuesday"/>
  </r>
  <r>
    <x v="9"/>
    <x v="36"/>
    <x v="7"/>
    <s v="Amazing CornFlakes"/>
    <x v="0"/>
    <n v="278"/>
    <n v="188"/>
    <n v="52264"/>
    <s v="Tuesday"/>
  </r>
  <r>
    <x v="9"/>
    <x v="37"/>
    <x v="7"/>
    <s v="Tata Yellow Label"/>
    <x v="0"/>
    <n v="165"/>
    <n v="720"/>
    <n v="118800"/>
    <s v="Tuesday"/>
  </r>
  <r>
    <x v="9"/>
    <x v="38"/>
    <x v="7"/>
    <s v="Descafe Gold Blend coffee"/>
    <x v="0"/>
    <n v="161"/>
    <n v="570"/>
    <n v="91770"/>
    <s v="Tuesday"/>
  </r>
  <r>
    <x v="9"/>
    <x v="39"/>
    <x v="7"/>
    <s v="Handmade Basmati Rice"/>
    <x v="0"/>
    <n v="97"/>
    <n v="680"/>
    <n v="65960"/>
    <s v="Tuesday"/>
  </r>
  <r>
    <x v="9"/>
    <x v="40"/>
    <x v="8"/>
    <s v="Podigree Dog Food"/>
    <x v="0"/>
    <n v="64"/>
    <n v="1288"/>
    <n v="82432"/>
    <s v="Tuesday"/>
  </r>
  <r>
    <x v="9"/>
    <x v="41"/>
    <x v="8"/>
    <s v="Matty Dog Bed"/>
    <x v="0"/>
    <n v="12"/>
    <n v="8330"/>
    <n v="99960"/>
    <s v="Tuesday"/>
  </r>
  <r>
    <x v="9"/>
    <x v="42"/>
    <x v="8"/>
    <s v="Park Range Pet Shampoo"/>
    <x v="0"/>
    <n v="8"/>
    <n v="1468"/>
    <n v="11744"/>
    <s v="Tuesday"/>
  </r>
  <r>
    <x v="9"/>
    <x v="43"/>
    <x v="8"/>
    <s v="Old Mint Pet Shampoos"/>
    <x v="0"/>
    <n v="12"/>
    <n v="1296"/>
    <n v="15552"/>
    <s v="Tuesday"/>
  </r>
  <r>
    <x v="9"/>
    <x v="44"/>
    <x v="8"/>
    <s v="Reflective Dog RainCoat"/>
    <x v="0"/>
    <n v="183"/>
    <n v="2752"/>
    <n v="503616"/>
    <s v="Tuesday"/>
  </r>
  <r>
    <x v="9"/>
    <x v="45"/>
    <x v="9"/>
    <s v="Crafting Chandlar"/>
    <x v="0"/>
    <n v="106"/>
    <n v="1855"/>
    <n v="196630"/>
    <s v="Tuesday"/>
  </r>
  <r>
    <x v="9"/>
    <x v="46"/>
    <x v="9"/>
    <s v="Desi Kurti"/>
    <x v="0"/>
    <n v="162"/>
    <n v="1566"/>
    <n v="253692"/>
    <s v="Tuesday"/>
  </r>
  <r>
    <x v="9"/>
    <x v="47"/>
    <x v="9"/>
    <s v="Family Cake and Card Combo"/>
    <x v="0"/>
    <n v="156"/>
    <n v="810"/>
    <n v="126360"/>
    <s v="Tuesday"/>
  </r>
  <r>
    <x v="9"/>
    <x v="48"/>
    <x v="9"/>
    <s v="Exact Flower Vase"/>
    <x v="0"/>
    <n v="43"/>
    <n v="3320"/>
    <n v="142760"/>
    <s v="Tuesday"/>
  </r>
  <r>
    <x v="9"/>
    <x v="49"/>
    <x v="9"/>
    <s v="Friends Dinner Set"/>
    <x v="0"/>
    <n v="81"/>
    <n v="5265"/>
    <n v="426465"/>
    <s v="Tuesday"/>
  </r>
  <r>
    <x v="10"/>
    <x v="0"/>
    <x v="0"/>
    <s v="Prateek England"/>
    <x v="0"/>
    <n v="66"/>
    <n v="1392"/>
    <n v="91872"/>
    <s v="Wednesday"/>
  </r>
  <r>
    <x v="10"/>
    <x v="1"/>
    <x v="0"/>
    <s v="Lucy Phillepe"/>
    <x v="0"/>
    <n v="78"/>
    <n v="2045"/>
    <n v="159510"/>
    <s v="Wednesday"/>
  </r>
  <r>
    <x v="10"/>
    <x v="2"/>
    <x v="0"/>
    <s v="Badlands"/>
    <x v="0"/>
    <n v="68"/>
    <n v="1230"/>
    <n v="83640"/>
    <s v="Wednesday"/>
  </r>
  <r>
    <x v="10"/>
    <x v="3"/>
    <x v="0"/>
    <s v="Allen Dolly"/>
    <x v="0"/>
    <n v="40"/>
    <n v="2700"/>
    <n v="108000"/>
    <s v="Wednesday"/>
  </r>
  <r>
    <x v="10"/>
    <x v="4"/>
    <x v="0"/>
    <s v="Bucchi"/>
    <x v="0"/>
    <n v="11"/>
    <n v="11700"/>
    <n v="128700"/>
    <s v="Wednesday"/>
  </r>
  <r>
    <x v="10"/>
    <x v="5"/>
    <x v="1"/>
    <s v="Jhaomi"/>
    <x v="0"/>
    <n v="19"/>
    <n v="26400"/>
    <n v="501600"/>
    <s v="Wednesday"/>
  </r>
  <r>
    <x v="10"/>
    <x v="6"/>
    <x v="1"/>
    <s v="Samson"/>
    <x v="0"/>
    <n v="48"/>
    <n v="21500"/>
    <n v="1032000"/>
    <s v="Wednesday"/>
  </r>
  <r>
    <x v="10"/>
    <x v="7"/>
    <x v="1"/>
    <s v="Mokia"/>
    <x v="0"/>
    <n v="6"/>
    <n v="16800"/>
    <n v="100800"/>
    <s v="Wednesday"/>
  </r>
  <r>
    <x v="10"/>
    <x v="8"/>
    <x v="1"/>
    <s v="Hotorola"/>
    <x v="0"/>
    <n v="28"/>
    <n v="47500"/>
    <n v="1330000"/>
    <s v="Wednesday"/>
  </r>
  <r>
    <x v="10"/>
    <x v="9"/>
    <x v="1"/>
    <s v="2plus"/>
    <x v="0"/>
    <n v="40"/>
    <n v="39760"/>
    <n v="1590400"/>
    <s v="Wednesday"/>
  </r>
  <r>
    <x v="10"/>
    <x v="10"/>
    <x v="2"/>
    <s v="Harry putar"/>
    <x v="0"/>
    <n v="47"/>
    <n v="3600"/>
    <n v="169200"/>
    <s v="Wednesday"/>
  </r>
  <r>
    <x v="10"/>
    <x v="11"/>
    <x v="2"/>
    <s v="4 states"/>
    <x v="0"/>
    <n v="1"/>
    <n v="832"/>
    <n v="832"/>
    <s v="Wednesday"/>
  </r>
  <r>
    <x v="10"/>
    <x v="12"/>
    <x v="2"/>
    <s v="Shaktiman Returns"/>
    <x v="0"/>
    <n v="116"/>
    <n v="217"/>
    <n v="25172"/>
    <s v="Wednesday"/>
  </r>
  <r>
    <x v="10"/>
    <x v="13"/>
    <x v="2"/>
    <s v="Goli's Travel"/>
    <x v="0"/>
    <n v="45"/>
    <n v="696"/>
    <n v="31320"/>
    <s v="Wednesday"/>
  </r>
  <r>
    <x v="10"/>
    <x v="14"/>
    <x v="2"/>
    <s v="Story of Your Life"/>
    <x v="0"/>
    <n v="93"/>
    <n v="870"/>
    <n v="80910"/>
    <s v="Wednesday"/>
  </r>
  <r>
    <x v="10"/>
    <x v="15"/>
    <x v="3"/>
    <s v="Prince of Dholakpur"/>
    <x v="0"/>
    <n v="2"/>
    <n v="1534"/>
    <n v="3068"/>
    <s v="Wednesday"/>
  </r>
  <r>
    <x v="10"/>
    <x v="16"/>
    <x v="3"/>
    <s v="Nario"/>
    <x v="0"/>
    <n v="197"/>
    <n v="492"/>
    <n v="96924"/>
    <s v="Wednesday"/>
  </r>
  <r>
    <x v="10"/>
    <x v="17"/>
    <x v="3"/>
    <s v="Pacman"/>
    <x v="0"/>
    <n v="0"/>
    <n v="117"/>
    <n v="0"/>
    <s v="Wednesday"/>
  </r>
  <r>
    <x v="10"/>
    <x v="18"/>
    <x v="3"/>
    <s v="LTA Wise City"/>
    <x v="0"/>
    <n v="92"/>
    <n v="2250"/>
    <n v="207000"/>
    <s v="Wednesday"/>
  </r>
  <r>
    <x v="10"/>
    <x v="19"/>
    <x v="3"/>
    <s v="HIFA 2023"/>
    <x v="0"/>
    <n v="42"/>
    <n v="2499"/>
    <n v="104958"/>
    <s v="Wednesday"/>
  </r>
  <r>
    <x v="10"/>
    <x v="20"/>
    <x v="4"/>
    <s v="Abibas Football"/>
    <x v="0"/>
    <n v="12"/>
    <n v="3449"/>
    <n v="41388"/>
    <s v="Wednesday"/>
  </r>
  <r>
    <x v="10"/>
    <x v="21"/>
    <x v="4"/>
    <s v="Rural Terrain Cycles"/>
    <x v="0"/>
    <n v="9"/>
    <n v="10560"/>
    <n v="95040"/>
    <s v="Wednesday"/>
  </r>
  <r>
    <x v="10"/>
    <x v="22"/>
    <x v="4"/>
    <s v="Monex Badminton Rackets"/>
    <x v="0"/>
    <n v="13"/>
    <n v="6840"/>
    <n v="88920"/>
    <s v="Wednesday"/>
  </r>
  <r>
    <x v="10"/>
    <x v="23"/>
    <x v="4"/>
    <s v="Yoga Mattress"/>
    <x v="0"/>
    <n v="1"/>
    <n v="651"/>
    <n v="651"/>
    <s v="Wednesday"/>
  </r>
  <r>
    <x v="10"/>
    <x v="24"/>
    <x v="4"/>
    <s v="Rocky Gym Set"/>
    <x v="0"/>
    <n v="6"/>
    <n v="12600"/>
    <n v="75600"/>
    <s v="Wednesday"/>
  </r>
  <r>
    <x v="10"/>
    <x v="25"/>
    <x v="5"/>
    <s v="Pyllum Trimmers"/>
    <x v="0"/>
    <n v="18"/>
    <n v="1760"/>
    <n v="31680"/>
    <s v="Wednesday"/>
  </r>
  <r>
    <x v="10"/>
    <x v="26"/>
    <x v="5"/>
    <s v="Softcare Electric Toothbrush"/>
    <x v="0"/>
    <n v="15"/>
    <n v="1190"/>
    <n v="17850"/>
    <s v="Wednesday"/>
  </r>
  <r>
    <x v="10"/>
    <x v="27"/>
    <x v="5"/>
    <s v="Leg Messager"/>
    <x v="0"/>
    <n v="2"/>
    <n v="16150"/>
    <n v="32300"/>
    <s v="Wednesday"/>
  </r>
  <r>
    <x v="10"/>
    <x v="28"/>
    <x v="5"/>
    <s v="NoFat Weighing Scale"/>
    <x v="0"/>
    <n v="4"/>
    <n v="987"/>
    <n v="3948"/>
    <s v="Wednesday"/>
  </r>
  <r>
    <x v="10"/>
    <x v="29"/>
    <x v="5"/>
    <s v="Screw Activity Watch"/>
    <x v="0"/>
    <n v="23"/>
    <n v="1666"/>
    <n v="38318"/>
    <s v="Wednesday"/>
  </r>
  <r>
    <x v="10"/>
    <x v="30"/>
    <x v="6"/>
    <s v="SureIt Purifier"/>
    <x v="0"/>
    <n v="8"/>
    <n v="5500"/>
    <n v="44000"/>
    <s v="Wednesday"/>
  </r>
  <r>
    <x v="10"/>
    <x v="31"/>
    <x v="6"/>
    <s v="Parrot Induction Stove"/>
    <x v="0"/>
    <n v="5"/>
    <n v="1785"/>
    <n v="8925"/>
    <s v="Wednesday"/>
  </r>
  <r>
    <x v="10"/>
    <x v="32"/>
    <x v="6"/>
    <s v="Jalepenoware Tiffin"/>
    <x v="0"/>
    <n v="4"/>
    <n v="476"/>
    <n v="1904"/>
    <s v="Wednesday"/>
  </r>
  <r>
    <x v="10"/>
    <x v="33"/>
    <x v="6"/>
    <s v="Yamaka Rex 5000W Mixer Grinder"/>
    <x v="0"/>
    <n v="5"/>
    <n v="792"/>
    <n v="3960"/>
    <s v="Wednesday"/>
  </r>
  <r>
    <x v="10"/>
    <x v="34"/>
    <x v="6"/>
    <s v="Mr.Clean Dishwasher"/>
    <x v="0"/>
    <n v="14"/>
    <n v="15601"/>
    <n v="218414"/>
    <s v="Wednesday"/>
  </r>
  <r>
    <x v="10"/>
    <x v="35"/>
    <x v="7"/>
    <s v="Blessing Atta 10kg pack"/>
    <x v="0"/>
    <n v="91"/>
    <n v="356"/>
    <n v="32396"/>
    <s v="Wednesday"/>
  </r>
  <r>
    <x v="10"/>
    <x v="36"/>
    <x v="7"/>
    <s v="Amazing CornFlakes"/>
    <x v="0"/>
    <n v="207"/>
    <n v="188"/>
    <n v="38916"/>
    <s v="Wednesday"/>
  </r>
  <r>
    <x v="10"/>
    <x v="37"/>
    <x v="7"/>
    <s v="Tata Yellow Label"/>
    <x v="0"/>
    <n v="122"/>
    <n v="720"/>
    <n v="87840"/>
    <s v="Wednesday"/>
  </r>
  <r>
    <x v="10"/>
    <x v="38"/>
    <x v="7"/>
    <s v="Descafe Gold Blend coffee"/>
    <x v="0"/>
    <n v="192"/>
    <n v="570"/>
    <n v="109440"/>
    <s v="Wednesday"/>
  </r>
  <r>
    <x v="10"/>
    <x v="39"/>
    <x v="7"/>
    <s v="Handmade Basmati Rice"/>
    <x v="0"/>
    <n v="93"/>
    <n v="680"/>
    <n v="63240"/>
    <s v="Wednesday"/>
  </r>
  <r>
    <x v="10"/>
    <x v="40"/>
    <x v="8"/>
    <s v="Podigree Dog Food"/>
    <x v="0"/>
    <n v="50"/>
    <n v="1288"/>
    <n v="64400"/>
    <s v="Wednesday"/>
  </r>
  <r>
    <x v="10"/>
    <x v="41"/>
    <x v="8"/>
    <s v="Matty Dog Bed"/>
    <x v="0"/>
    <n v="86"/>
    <n v="8330"/>
    <n v="716380"/>
    <s v="Wednesday"/>
  </r>
  <r>
    <x v="10"/>
    <x v="42"/>
    <x v="8"/>
    <s v="Park Range Pet Shampoo"/>
    <x v="0"/>
    <n v="46"/>
    <n v="1468"/>
    <n v="67528"/>
    <s v="Wednesday"/>
  </r>
  <r>
    <x v="10"/>
    <x v="43"/>
    <x v="8"/>
    <s v="Old Mint Pet Shampoos"/>
    <x v="0"/>
    <n v="117"/>
    <n v="1296"/>
    <n v="151632"/>
    <s v="Wednesday"/>
  </r>
  <r>
    <x v="10"/>
    <x v="44"/>
    <x v="8"/>
    <s v="Reflective Dog RainCoat"/>
    <x v="0"/>
    <n v="108"/>
    <n v="2752"/>
    <n v="297216"/>
    <s v="Wednesday"/>
  </r>
  <r>
    <x v="10"/>
    <x v="45"/>
    <x v="9"/>
    <s v="Crafting Chandlar"/>
    <x v="0"/>
    <n v="0"/>
    <n v="1855"/>
    <n v="0"/>
    <s v="Wednesday"/>
  </r>
  <r>
    <x v="10"/>
    <x v="46"/>
    <x v="9"/>
    <s v="Desi Kurti"/>
    <x v="0"/>
    <n v="36"/>
    <n v="1566"/>
    <n v="56376"/>
    <s v="Wednesday"/>
  </r>
  <r>
    <x v="10"/>
    <x v="47"/>
    <x v="9"/>
    <s v="Family Cake and Card Combo"/>
    <x v="0"/>
    <n v="34"/>
    <n v="810"/>
    <n v="27540"/>
    <s v="Wednesday"/>
  </r>
  <r>
    <x v="10"/>
    <x v="48"/>
    <x v="9"/>
    <s v="Exact Flower Vase"/>
    <x v="0"/>
    <n v="0"/>
    <n v="3320"/>
    <n v="0"/>
    <s v="Wednesday"/>
  </r>
  <r>
    <x v="10"/>
    <x v="49"/>
    <x v="9"/>
    <s v="Friends Dinner Set"/>
    <x v="0"/>
    <n v="64"/>
    <n v="5265"/>
    <n v="336960"/>
    <s v="Wednesday"/>
  </r>
  <r>
    <x v="11"/>
    <x v="0"/>
    <x v="0"/>
    <s v="Prateek England"/>
    <x v="0"/>
    <n v="91"/>
    <n v="1392"/>
    <n v="126672"/>
    <s v="Thursday"/>
  </r>
  <r>
    <x v="11"/>
    <x v="1"/>
    <x v="0"/>
    <s v="Lucy Phillepe"/>
    <x v="0"/>
    <n v="18"/>
    <n v="2045"/>
    <n v="36810"/>
    <s v="Thursday"/>
  </r>
  <r>
    <x v="11"/>
    <x v="2"/>
    <x v="0"/>
    <s v="Badlands"/>
    <x v="0"/>
    <n v="73"/>
    <n v="1230"/>
    <n v="89790"/>
    <s v="Thursday"/>
  </r>
  <r>
    <x v="11"/>
    <x v="3"/>
    <x v="0"/>
    <s v="Allen Dolly"/>
    <x v="0"/>
    <n v="42"/>
    <n v="2700"/>
    <n v="113400"/>
    <s v="Thursday"/>
  </r>
  <r>
    <x v="11"/>
    <x v="4"/>
    <x v="0"/>
    <s v="Bucchi"/>
    <x v="0"/>
    <n v="28"/>
    <n v="11700"/>
    <n v="327600"/>
    <s v="Thursday"/>
  </r>
  <r>
    <x v="11"/>
    <x v="5"/>
    <x v="1"/>
    <s v="Jhaomi"/>
    <x v="0"/>
    <n v="13"/>
    <n v="26400"/>
    <n v="343200"/>
    <s v="Thursday"/>
  </r>
  <r>
    <x v="11"/>
    <x v="6"/>
    <x v="1"/>
    <s v="Samson"/>
    <x v="0"/>
    <n v="9"/>
    <n v="21500"/>
    <n v="193500"/>
    <s v="Thursday"/>
  </r>
  <r>
    <x v="11"/>
    <x v="7"/>
    <x v="1"/>
    <s v="Mokia"/>
    <x v="0"/>
    <n v="11"/>
    <n v="16800"/>
    <n v="184800"/>
    <s v="Thursday"/>
  </r>
  <r>
    <x v="11"/>
    <x v="8"/>
    <x v="1"/>
    <s v="Hotorola"/>
    <x v="0"/>
    <n v="23"/>
    <n v="47500"/>
    <n v="1092500"/>
    <s v="Thursday"/>
  </r>
  <r>
    <x v="11"/>
    <x v="9"/>
    <x v="1"/>
    <s v="2plus"/>
    <x v="0"/>
    <n v="4"/>
    <n v="39760"/>
    <n v="159040"/>
    <s v="Thursday"/>
  </r>
  <r>
    <x v="11"/>
    <x v="10"/>
    <x v="2"/>
    <s v="Harry putar"/>
    <x v="0"/>
    <n v="5"/>
    <n v="3600"/>
    <n v="18000"/>
    <s v="Thursday"/>
  </r>
  <r>
    <x v="11"/>
    <x v="11"/>
    <x v="2"/>
    <s v="4 states"/>
    <x v="0"/>
    <n v="2"/>
    <n v="832"/>
    <n v="1664"/>
    <s v="Thursday"/>
  </r>
  <r>
    <x v="11"/>
    <x v="12"/>
    <x v="2"/>
    <s v="Shaktiman Returns"/>
    <x v="0"/>
    <n v="93"/>
    <n v="217"/>
    <n v="20181"/>
    <s v="Thursday"/>
  </r>
  <r>
    <x v="11"/>
    <x v="13"/>
    <x v="2"/>
    <s v="Goli's Travel"/>
    <x v="0"/>
    <n v="44"/>
    <n v="696"/>
    <n v="30624"/>
    <s v="Thursday"/>
  </r>
  <r>
    <x v="11"/>
    <x v="14"/>
    <x v="2"/>
    <s v="Story of Your Life"/>
    <x v="0"/>
    <n v="22"/>
    <n v="870"/>
    <n v="19140"/>
    <s v="Thursday"/>
  </r>
  <r>
    <x v="11"/>
    <x v="15"/>
    <x v="3"/>
    <s v="Prince of Dholakpur"/>
    <x v="0"/>
    <n v="207"/>
    <n v="1534"/>
    <n v="317538"/>
    <s v="Thursday"/>
  </r>
  <r>
    <x v="11"/>
    <x v="16"/>
    <x v="3"/>
    <s v="Nario"/>
    <x v="0"/>
    <n v="49"/>
    <n v="492"/>
    <n v="24108"/>
    <s v="Thursday"/>
  </r>
  <r>
    <x v="11"/>
    <x v="17"/>
    <x v="3"/>
    <s v="Pacman"/>
    <x v="0"/>
    <n v="108"/>
    <n v="117"/>
    <n v="12636"/>
    <s v="Thursday"/>
  </r>
  <r>
    <x v="11"/>
    <x v="18"/>
    <x v="3"/>
    <s v="LTA Wise City"/>
    <x v="0"/>
    <n v="46"/>
    <n v="2250"/>
    <n v="103500"/>
    <s v="Thursday"/>
  </r>
  <r>
    <x v="11"/>
    <x v="19"/>
    <x v="3"/>
    <s v="HIFA 2023"/>
    <x v="0"/>
    <n v="68"/>
    <n v="2499"/>
    <n v="169932"/>
    <s v="Thursday"/>
  </r>
  <r>
    <x v="11"/>
    <x v="20"/>
    <x v="4"/>
    <s v="Abibas Football"/>
    <x v="0"/>
    <n v="23"/>
    <n v="3449"/>
    <n v="79327"/>
    <s v="Thursday"/>
  </r>
  <r>
    <x v="11"/>
    <x v="21"/>
    <x v="4"/>
    <s v="Rural Terrain Cycles"/>
    <x v="0"/>
    <n v="12"/>
    <n v="10560"/>
    <n v="126720"/>
    <s v="Thursday"/>
  </r>
  <r>
    <x v="11"/>
    <x v="22"/>
    <x v="4"/>
    <s v="Monex Badminton Rackets"/>
    <x v="0"/>
    <n v="25"/>
    <n v="6840"/>
    <n v="171000"/>
    <s v="Thursday"/>
  </r>
  <r>
    <x v="11"/>
    <x v="23"/>
    <x v="4"/>
    <s v="Yoga Mattress"/>
    <x v="0"/>
    <n v="10"/>
    <n v="651"/>
    <n v="6510"/>
    <s v="Thursday"/>
  </r>
  <r>
    <x v="11"/>
    <x v="24"/>
    <x v="4"/>
    <s v="Rocky Gym Set"/>
    <x v="0"/>
    <n v="0"/>
    <n v="12600"/>
    <n v="0"/>
    <s v="Thursday"/>
  </r>
  <r>
    <x v="11"/>
    <x v="25"/>
    <x v="5"/>
    <s v="Pyllum Trimmers"/>
    <x v="0"/>
    <n v="5"/>
    <n v="1760"/>
    <n v="8800"/>
    <s v="Thursday"/>
  </r>
  <r>
    <x v="11"/>
    <x v="26"/>
    <x v="5"/>
    <s v="Softcare Electric Toothbrush"/>
    <x v="0"/>
    <n v="19"/>
    <n v="1190"/>
    <n v="22610"/>
    <s v="Thursday"/>
  </r>
  <r>
    <x v="11"/>
    <x v="27"/>
    <x v="5"/>
    <s v="Leg Messager"/>
    <x v="0"/>
    <n v="7"/>
    <n v="16150"/>
    <n v="113050"/>
    <s v="Thursday"/>
  </r>
  <r>
    <x v="11"/>
    <x v="28"/>
    <x v="5"/>
    <s v="NoFat Weighing Scale"/>
    <x v="0"/>
    <n v="5"/>
    <n v="987"/>
    <n v="4935"/>
    <s v="Thursday"/>
  </r>
  <r>
    <x v="11"/>
    <x v="29"/>
    <x v="5"/>
    <s v="Screw Activity Watch"/>
    <x v="0"/>
    <n v="1"/>
    <n v="1666"/>
    <n v="1666"/>
    <s v="Thursday"/>
  </r>
  <r>
    <x v="11"/>
    <x v="30"/>
    <x v="6"/>
    <s v="SureIt Purifier"/>
    <x v="0"/>
    <n v="11"/>
    <n v="5500"/>
    <n v="60500"/>
    <s v="Thursday"/>
  </r>
  <r>
    <x v="11"/>
    <x v="31"/>
    <x v="6"/>
    <s v="Parrot Induction Stove"/>
    <x v="0"/>
    <n v="0"/>
    <n v="1785"/>
    <n v="0"/>
    <s v="Thursday"/>
  </r>
  <r>
    <x v="11"/>
    <x v="32"/>
    <x v="6"/>
    <s v="Jalepenoware Tiffin"/>
    <x v="0"/>
    <n v="17"/>
    <n v="476"/>
    <n v="8092"/>
    <s v="Thursday"/>
  </r>
  <r>
    <x v="11"/>
    <x v="33"/>
    <x v="6"/>
    <s v="Yamaka Rex 5000W Mixer Grinder"/>
    <x v="0"/>
    <n v="32"/>
    <n v="792"/>
    <n v="25344"/>
    <s v="Thursday"/>
  </r>
  <r>
    <x v="11"/>
    <x v="34"/>
    <x v="6"/>
    <s v="Mr.Clean Dishwasher"/>
    <x v="0"/>
    <n v="0"/>
    <n v="15601"/>
    <n v="0"/>
    <s v="Thursday"/>
  </r>
  <r>
    <x v="11"/>
    <x v="35"/>
    <x v="7"/>
    <s v="Blessing Atta 10kg pack"/>
    <x v="0"/>
    <n v="20"/>
    <n v="356"/>
    <n v="7120"/>
    <s v="Thursday"/>
  </r>
  <r>
    <x v="11"/>
    <x v="36"/>
    <x v="7"/>
    <s v="Amazing CornFlakes"/>
    <x v="0"/>
    <n v="222"/>
    <n v="188"/>
    <n v="41736"/>
    <s v="Thursday"/>
  </r>
  <r>
    <x v="11"/>
    <x v="37"/>
    <x v="7"/>
    <s v="Tata Yellow Label"/>
    <x v="0"/>
    <n v="197"/>
    <n v="720"/>
    <n v="141840"/>
    <s v="Thursday"/>
  </r>
  <r>
    <x v="11"/>
    <x v="38"/>
    <x v="7"/>
    <s v="Descafe Gold Blend coffee"/>
    <x v="0"/>
    <n v="178"/>
    <n v="570"/>
    <n v="101460"/>
    <s v="Thursday"/>
  </r>
  <r>
    <x v="11"/>
    <x v="39"/>
    <x v="7"/>
    <s v="Handmade Basmati Rice"/>
    <x v="0"/>
    <n v="42"/>
    <n v="680"/>
    <n v="28560"/>
    <s v="Thursday"/>
  </r>
  <r>
    <x v="11"/>
    <x v="40"/>
    <x v="8"/>
    <s v="Podigree Dog Food"/>
    <x v="0"/>
    <n v="124"/>
    <n v="1288"/>
    <n v="159712"/>
    <s v="Thursday"/>
  </r>
  <r>
    <x v="11"/>
    <x v="41"/>
    <x v="8"/>
    <s v="Matty Dog Bed"/>
    <x v="0"/>
    <n v="11"/>
    <n v="8330"/>
    <n v="91630"/>
    <s v="Thursday"/>
  </r>
  <r>
    <x v="11"/>
    <x v="42"/>
    <x v="8"/>
    <s v="Park Range Pet Shampoo"/>
    <x v="0"/>
    <n v="116"/>
    <n v="1468"/>
    <n v="170288"/>
    <s v="Thursday"/>
  </r>
  <r>
    <x v="11"/>
    <x v="43"/>
    <x v="8"/>
    <s v="Old Mint Pet Shampoos"/>
    <x v="0"/>
    <n v="42"/>
    <n v="1296"/>
    <n v="54432"/>
    <s v="Thursday"/>
  </r>
  <r>
    <x v="11"/>
    <x v="44"/>
    <x v="8"/>
    <s v="Reflective Dog RainCoat"/>
    <x v="0"/>
    <n v="5"/>
    <n v="2752"/>
    <n v="13760"/>
    <s v="Thursday"/>
  </r>
  <r>
    <x v="11"/>
    <x v="45"/>
    <x v="9"/>
    <s v="Crafting Chandlar"/>
    <x v="0"/>
    <n v="90"/>
    <n v="1855"/>
    <n v="166950"/>
    <s v="Thursday"/>
  </r>
  <r>
    <x v="11"/>
    <x v="46"/>
    <x v="9"/>
    <s v="Desi Kurti"/>
    <x v="0"/>
    <n v="164"/>
    <n v="1566"/>
    <n v="256824"/>
    <s v="Thursday"/>
  </r>
  <r>
    <x v="11"/>
    <x v="47"/>
    <x v="9"/>
    <s v="Family Cake and Card Combo"/>
    <x v="0"/>
    <n v="4"/>
    <n v="810"/>
    <n v="3240"/>
    <s v="Thursday"/>
  </r>
  <r>
    <x v="11"/>
    <x v="48"/>
    <x v="9"/>
    <s v="Exact Flower Vase"/>
    <x v="0"/>
    <n v="50"/>
    <n v="3320"/>
    <n v="166000"/>
    <s v="Thursday"/>
  </r>
  <r>
    <x v="11"/>
    <x v="49"/>
    <x v="9"/>
    <s v="Friends Dinner Set"/>
    <x v="0"/>
    <n v="151"/>
    <n v="5265"/>
    <n v="795015"/>
    <s v="Thursday"/>
  </r>
  <r>
    <x v="12"/>
    <x v="0"/>
    <x v="0"/>
    <s v="Prateek England"/>
    <x v="0"/>
    <n v="17"/>
    <n v="1392"/>
    <n v="23664"/>
    <s v="Friday"/>
  </r>
  <r>
    <x v="12"/>
    <x v="1"/>
    <x v="0"/>
    <s v="Lucy Phillepe"/>
    <x v="0"/>
    <n v="75"/>
    <n v="2045"/>
    <n v="153375"/>
    <s v="Friday"/>
  </r>
  <r>
    <x v="12"/>
    <x v="2"/>
    <x v="0"/>
    <s v="Badlands"/>
    <x v="0"/>
    <n v="35"/>
    <n v="1230"/>
    <n v="43050"/>
    <s v="Friday"/>
  </r>
  <r>
    <x v="12"/>
    <x v="3"/>
    <x v="0"/>
    <s v="Allen Dolly"/>
    <x v="0"/>
    <n v="23"/>
    <n v="2700"/>
    <n v="62100"/>
    <s v="Friday"/>
  </r>
  <r>
    <x v="12"/>
    <x v="4"/>
    <x v="0"/>
    <s v="Bucchi"/>
    <x v="0"/>
    <n v="65"/>
    <n v="11700"/>
    <n v="760500"/>
    <s v="Friday"/>
  </r>
  <r>
    <x v="12"/>
    <x v="5"/>
    <x v="1"/>
    <s v="Jhaomi"/>
    <x v="0"/>
    <n v="20"/>
    <n v="26400"/>
    <n v="528000"/>
    <s v="Friday"/>
  </r>
  <r>
    <x v="12"/>
    <x v="6"/>
    <x v="1"/>
    <s v="Samson"/>
    <x v="0"/>
    <n v="16"/>
    <n v="21500"/>
    <n v="344000"/>
    <s v="Friday"/>
  </r>
  <r>
    <x v="12"/>
    <x v="7"/>
    <x v="1"/>
    <s v="Mokia"/>
    <x v="0"/>
    <n v="4"/>
    <n v="16800"/>
    <n v="67200"/>
    <s v="Friday"/>
  </r>
  <r>
    <x v="12"/>
    <x v="8"/>
    <x v="1"/>
    <s v="Hotorola"/>
    <x v="0"/>
    <n v="23"/>
    <n v="47500"/>
    <n v="1092500"/>
    <s v="Friday"/>
  </r>
  <r>
    <x v="12"/>
    <x v="9"/>
    <x v="1"/>
    <s v="2plus"/>
    <x v="0"/>
    <n v="10"/>
    <n v="39760"/>
    <n v="397600"/>
    <s v="Friday"/>
  </r>
  <r>
    <x v="12"/>
    <x v="10"/>
    <x v="2"/>
    <s v="Harry putar"/>
    <x v="0"/>
    <n v="77"/>
    <n v="3600"/>
    <n v="277200"/>
    <s v="Friday"/>
  </r>
  <r>
    <x v="12"/>
    <x v="11"/>
    <x v="2"/>
    <s v="4 states"/>
    <x v="0"/>
    <n v="26"/>
    <n v="832"/>
    <n v="21632"/>
    <s v="Friday"/>
  </r>
  <r>
    <x v="12"/>
    <x v="12"/>
    <x v="2"/>
    <s v="Shaktiman Returns"/>
    <x v="0"/>
    <n v="104"/>
    <n v="217"/>
    <n v="22568"/>
    <s v="Friday"/>
  </r>
  <r>
    <x v="12"/>
    <x v="13"/>
    <x v="2"/>
    <s v="Goli's Travel"/>
    <x v="0"/>
    <n v="66"/>
    <n v="696"/>
    <n v="45936"/>
    <s v="Friday"/>
  </r>
  <r>
    <x v="12"/>
    <x v="14"/>
    <x v="2"/>
    <s v="Story of Your Life"/>
    <x v="0"/>
    <n v="21"/>
    <n v="870"/>
    <n v="18270"/>
    <s v="Friday"/>
  </r>
  <r>
    <x v="12"/>
    <x v="15"/>
    <x v="3"/>
    <s v="Prince of Dholakpur"/>
    <x v="0"/>
    <n v="35"/>
    <n v="1534"/>
    <n v="53690"/>
    <s v="Friday"/>
  </r>
  <r>
    <x v="12"/>
    <x v="16"/>
    <x v="3"/>
    <s v="Nario"/>
    <x v="0"/>
    <n v="239"/>
    <n v="492"/>
    <n v="117588"/>
    <s v="Friday"/>
  </r>
  <r>
    <x v="12"/>
    <x v="17"/>
    <x v="3"/>
    <s v="Pacman"/>
    <x v="0"/>
    <n v="272"/>
    <n v="117"/>
    <n v="31824"/>
    <s v="Friday"/>
  </r>
  <r>
    <x v="12"/>
    <x v="18"/>
    <x v="3"/>
    <s v="LTA Wise City"/>
    <x v="0"/>
    <n v="159"/>
    <n v="2250"/>
    <n v="357750"/>
    <s v="Friday"/>
  </r>
  <r>
    <x v="12"/>
    <x v="19"/>
    <x v="3"/>
    <s v="HIFA 2023"/>
    <x v="0"/>
    <n v="34"/>
    <n v="2499"/>
    <n v="84966"/>
    <s v="Friday"/>
  </r>
  <r>
    <x v="12"/>
    <x v="20"/>
    <x v="4"/>
    <s v="Abibas Football"/>
    <x v="0"/>
    <n v="20"/>
    <n v="3449"/>
    <n v="68980"/>
    <s v="Friday"/>
  </r>
  <r>
    <x v="12"/>
    <x v="21"/>
    <x v="4"/>
    <s v="Rural Terrain Cycles"/>
    <x v="0"/>
    <n v="16"/>
    <n v="10560"/>
    <n v="168960"/>
    <s v="Friday"/>
  </r>
  <r>
    <x v="12"/>
    <x v="22"/>
    <x v="4"/>
    <s v="Monex Badminton Rackets"/>
    <x v="0"/>
    <n v="18"/>
    <n v="6840"/>
    <n v="123120"/>
    <s v="Friday"/>
  </r>
  <r>
    <x v="12"/>
    <x v="23"/>
    <x v="4"/>
    <s v="Yoga Mattress"/>
    <x v="0"/>
    <n v="11"/>
    <n v="651"/>
    <n v="7161"/>
    <s v="Friday"/>
  </r>
  <r>
    <x v="12"/>
    <x v="24"/>
    <x v="4"/>
    <s v="Rocky Gym Set"/>
    <x v="0"/>
    <n v="10"/>
    <n v="12600"/>
    <n v="126000"/>
    <s v="Friday"/>
  </r>
  <r>
    <x v="12"/>
    <x v="25"/>
    <x v="5"/>
    <s v="Pyllum Trimmers"/>
    <x v="0"/>
    <n v="0"/>
    <n v="1760"/>
    <n v="0"/>
    <s v="Friday"/>
  </r>
  <r>
    <x v="12"/>
    <x v="26"/>
    <x v="5"/>
    <s v="Softcare Electric Toothbrush"/>
    <x v="0"/>
    <n v="22"/>
    <n v="1190"/>
    <n v="26180"/>
    <s v="Friday"/>
  </r>
  <r>
    <x v="12"/>
    <x v="27"/>
    <x v="5"/>
    <s v="Leg Messager"/>
    <x v="0"/>
    <n v="15"/>
    <n v="16150"/>
    <n v="242250"/>
    <s v="Friday"/>
  </r>
  <r>
    <x v="12"/>
    <x v="28"/>
    <x v="5"/>
    <s v="NoFat Weighing Scale"/>
    <x v="0"/>
    <n v="11"/>
    <n v="987"/>
    <n v="10857"/>
    <s v="Friday"/>
  </r>
  <r>
    <x v="12"/>
    <x v="29"/>
    <x v="5"/>
    <s v="Screw Activity Watch"/>
    <x v="0"/>
    <n v="23"/>
    <n v="1666"/>
    <n v="38318"/>
    <s v="Friday"/>
  </r>
  <r>
    <x v="12"/>
    <x v="30"/>
    <x v="6"/>
    <s v="SureIt Purifier"/>
    <x v="0"/>
    <n v="66"/>
    <n v="5500"/>
    <n v="363000"/>
    <s v="Friday"/>
  </r>
  <r>
    <x v="12"/>
    <x v="31"/>
    <x v="6"/>
    <s v="Parrot Induction Stove"/>
    <x v="0"/>
    <n v="22"/>
    <n v="1785"/>
    <n v="39270"/>
    <s v="Friday"/>
  </r>
  <r>
    <x v="12"/>
    <x v="32"/>
    <x v="6"/>
    <s v="Jalepenoware Tiffin"/>
    <x v="0"/>
    <n v="39"/>
    <n v="476"/>
    <n v="18564"/>
    <s v="Friday"/>
  </r>
  <r>
    <x v="12"/>
    <x v="33"/>
    <x v="6"/>
    <s v="Yamaka Rex 5000W Mixer Grinder"/>
    <x v="0"/>
    <n v="3"/>
    <n v="792"/>
    <n v="2376"/>
    <s v="Friday"/>
  </r>
  <r>
    <x v="12"/>
    <x v="34"/>
    <x v="6"/>
    <s v="Mr.Clean Dishwasher"/>
    <x v="0"/>
    <n v="28"/>
    <n v="15601"/>
    <n v="436828"/>
    <s v="Friday"/>
  </r>
  <r>
    <x v="12"/>
    <x v="35"/>
    <x v="7"/>
    <s v="Blessing Atta 10kg pack"/>
    <x v="0"/>
    <n v="200"/>
    <n v="356"/>
    <n v="71200"/>
    <s v="Friday"/>
  </r>
  <r>
    <x v="12"/>
    <x v="36"/>
    <x v="7"/>
    <s v="Amazing CornFlakes"/>
    <x v="0"/>
    <n v="34"/>
    <n v="188"/>
    <n v="6392"/>
    <s v="Friday"/>
  </r>
  <r>
    <x v="12"/>
    <x v="37"/>
    <x v="7"/>
    <s v="Tata Yellow Label"/>
    <x v="0"/>
    <n v="116"/>
    <n v="720"/>
    <n v="83520"/>
    <s v="Friday"/>
  </r>
  <r>
    <x v="12"/>
    <x v="38"/>
    <x v="7"/>
    <s v="Descafe Gold Blend coffee"/>
    <x v="0"/>
    <n v="208"/>
    <n v="570"/>
    <n v="118560"/>
    <s v="Friday"/>
  </r>
  <r>
    <x v="12"/>
    <x v="39"/>
    <x v="7"/>
    <s v="Handmade Basmati Rice"/>
    <x v="0"/>
    <n v="112"/>
    <n v="680"/>
    <n v="76160"/>
    <s v="Friday"/>
  </r>
  <r>
    <x v="12"/>
    <x v="40"/>
    <x v="8"/>
    <s v="Podigree Dog Food"/>
    <x v="0"/>
    <n v="67"/>
    <n v="1288"/>
    <n v="86296"/>
    <s v="Friday"/>
  </r>
  <r>
    <x v="12"/>
    <x v="41"/>
    <x v="8"/>
    <s v="Matty Dog Bed"/>
    <x v="0"/>
    <n v="9"/>
    <n v="8330"/>
    <n v="74970"/>
    <s v="Friday"/>
  </r>
  <r>
    <x v="12"/>
    <x v="42"/>
    <x v="8"/>
    <s v="Park Range Pet Shampoo"/>
    <x v="0"/>
    <n v="96"/>
    <n v="1468"/>
    <n v="140928"/>
    <s v="Friday"/>
  </r>
  <r>
    <x v="12"/>
    <x v="43"/>
    <x v="8"/>
    <s v="Old Mint Pet Shampoos"/>
    <x v="0"/>
    <n v="37"/>
    <n v="1296"/>
    <n v="47952"/>
    <s v="Friday"/>
  </r>
  <r>
    <x v="12"/>
    <x v="44"/>
    <x v="8"/>
    <s v="Reflective Dog RainCoat"/>
    <x v="0"/>
    <n v="5"/>
    <n v="2752"/>
    <n v="13760"/>
    <s v="Friday"/>
  </r>
  <r>
    <x v="12"/>
    <x v="45"/>
    <x v="9"/>
    <s v="Crafting Chandlar"/>
    <x v="0"/>
    <n v="92"/>
    <n v="1855"/>
    <n v="170660"/>
    <s v="Friday"/>
  </r>
  <r>
    <x v="12"/>
    <x v="46"/>
    <x v="9"/>
    <s v="Desi Kurti"/>
    <x v="0"/>
    <n v="60"/>
    <n v="1566"/>
    <n v="93960"/>
    <s v="Friday"/>
  </r>
  <r>
    <x v="12"/>
    <x v="47"/>
    <x v="9"/>
    <s v="Family Cake and Card Combo"/>
    <x v="0"/>
    <n v="6"/>
    <n v="810"/>
    <n v="4860"/>
    <s v="Friday"/>
  </r>
  <r>
    <x v="12"/>
    <x v="48"/>
    <x v="9"/>
    <s v="Exact Flower Vase"/>
    <x v="0"/>
    <n v="52"/>
    <n v="3320"/>
    <n v="172640"/>
    <s v="Friday"/>
  </r>
  <r>
    <x v="12"/>
    <x v="49"/>
    <x v="9"/>
    <s v="Friends Dinner Set"/>
    <x v="0"/>
    <n v="118"/>
    <n v="5265"/>
    <n v="621270"/>
    <s v="Friday"/>
  </r>
  <r>
    <x v="13"/>
    <x v="0"/>
    <x v="0"/>
    <s v="Prateek England"/>
    <x v="0"/>
    <n v="48"/>
    <n v="1392"/>
    <n v="66816"/>
    <s v="Saturday"/>
  </r>
  <r>
    <x v="13"/>
    <x v="1"/>
    <x v="0"/>
    <s v="Lucy Phillepe"/>
    <x v="0"/>
    <n v="25"/>
    <n v="2045"/>
    <n v="51125"/>
    <s v="Saturday"/>
  </r>
  <r>
    <x v="13"/>
    <x v="2"/>
    <x v="0"/>
    <s v="Badlands"/>
    <x v="0"/>
    <n v="0"/>
    <n v="1230"/>
    <n v="0"/>
    <s v="Saturday"/>
  </r>
  <r>
    <x v="13"/>
    <x v="3"/>
    <x v="0"/>
    <s v="Allen Dolly"/>
    <x v="0"/>
    <n v="35"/>
    <n v="2700"/>
    <n v="94500"/>
    <s v="Saturday"/>
  </r>
  <r>
    <x v="13"/>
    <x v="4"/>
    <x v="0"/>
    <s v="Bucchi"/>
    <x v="0"/>
    <n v="0"/>
    <n v="11700"/>
    <n v="0"/>
    <s v="Saturday"/>
  </r>
  <r>
    <x v="13"/>
    <x v="5"/>
    <x v="1"/>
    <s v="Jhaomi"/>
    <x v="0"/>
    <n v="32"/>
    <n v="26400"/>
    <n v="844800"/>
    <s v="Saturday"/>
  </r>
  <r>
    <x v="13"/>
    <x v="6"/>
    <x v="1"/>
    <s v="Samson"/>
    <x v="0"/>
    <n v="32"/>
    <n v="21500"/>
    <n v="688000"/>
    <s v="Saturday"/>
  </r>
  <r>
    <x v="13"/>
    <x v="7"/>
    <x v="1"/>
    <s v="Mokia"/>
    <x v="0"/>
    <n v="15"/>
    <n v="16800"/>
    <n v="252000"/>
    <s v="Saturday"/>
  </r>
  <r>
    <x v="13"/>
    <x v="8"/>
    <x v="1"/>
    <s v="Hotorola"/>
    <x v="0"/>
    <n v="40"/>
    <n v="47500"/>
    <n v="1900000"/>
    <s v="Saturday"/>
  </r>
  <r>
    <x v="13"/>
    <x v="9"/>
    <x v="1"/>
    <s v="2plus"/>
    <x v="0"/>
    <n v="9"/>
    <n v="39760"/>
    <n v="357840"/>
    <s v="Saturday"/>
  </r>
  <r>
    <x v="13"/>
    <x v="10"/>
    <x v="2"/>
    <s v="Harry putar"/>
    <x v="0"/>
    <n v="14"/>
    <n v="3600"/>
    <n v="50400"/>
    <s v="Saturday"/>
  </r>
  <r>
    <x v="13"/>
    <x v="11"/>
    <x v="2"/>
    <s v="4 states"/>
    <x v="0"/>
    <n v="9"/>
    <n v="832"/>
    <n v="7488"/>
    <s v="Saturday"/>
  </r>
  <r>
    <x v="13"/>
    <x v="12"/>
    <x v="2"/>
    <s v="Shaktiman Returns"/>
    <x v="0"/>
    <n v="54"/>
    <n v="217"/>
    <n v="11718"/>
    <s v="Saturday"/>
  </r>
  <r>
    <x v="13"/>
    <x v="13"/>
    <x v="2"/>
    <s v="Goli's Travel"/>
    <x v="0"/>
    <n v="96"/>
    <n v="696"/>
    <n v="66816"/>
    <s v="Saturday"/>
  </r>
  <r>
    <x v="13"/>
    <x v="14"/>
    <x v="2"/>
    <s v="Story of Your Life"/>
    <x v="0"/>
    <n v="10"/>
    <n v="870"/>
    <n v="8700"/>
    <s v="Saturday"/>
  </r>
  <r>
    <x v="13"/>
    <x v="15"/>
    <x v="3"/>
    <s v="Prince of Dholakpur"/>
    <x v="0"/>
    <n v="45"/>
    <n v="1534"/>
    <n v="69030"/>
    <s v="Saturday"/>
  </r>
  <r>
    <x v="13"/>
    <x v="16"/>
    <x v="3"/>
    <s v="Nario"/>
    <x v="0"/>
    <n v="13"/>
    <n v="492"/>
    <n v="6396"/>
    <s v="Saturday"/>
  </r>
  <r>
    <x v="13"/>
    <x v="17"/>
    <x v="3"/>
    <s v="Pacman"/>
    <x v="0"/>
    <n v="74"/>
    <n v="117"/>
    <n v="8658"/>
    <s v="Saturday"/>
  </r>
  <r>
    <x v="13"/>
    <x v="18"/>
    <x v="3"/>
    <s v="LTA Wise City"/>
    <x v="0"/>
    <n v="107"/>
    <n v="2250"/>
    <n v="240750"/>
    <s v="Saturday"/>
  </r>
  <r>
    <x v="13"/>
    <x v="19"/>
    <x v="3"/>
    <s v="HIFA 2023"/>
    <x v="0"/>
    <n v="11"/>
    <n v="2499"/>
    <n v="27489"/>
    <s v="Saturday"/>
  </r>
  <r>
    <x v="13"/>
    <x v="20"/>
    <x v="4"/>
    <s v="Abibas Football"/>
    <x v="0"/>
    <n v="16"/>
    <n v="3449"/>
    <n v="55184"/>
    <s v="Saturday"/>
  </r>
  <r>
    <x v="13"/>
    <x v="21"/>
    <x v="4"/>
    <s v="Rural Terrain Cycles"/>
    <x v="0"/>
    <n v="1"/>
    <n v="10560"/>
    <n v="10560"/>
    <s v="Saturday"/>
  </r>
  <r>
    <x v="13"/>
    <x v="22"/>
    <x v="4"/>
    <s v="Monex Badminton Rackets"/>
    <x v="0"/>
    <n v="0"/>
    <n v="6840"/>
    <n v="0"/>
    <s v="Saturday"/>
  </r>
  <r>
    <x v="13"/>
    <x v="23"/>
    <x v="4"/>
    <s v="Yoga Mattress"/>
    <x v="0"/>
    <n v="17"/>
    <n v="651"/>
    <n v="11067"/>
    <s v="Saturday"/>
  </r>
  <r>
    <x v="13"/>
    <x v="24"/>
    <x v="4"/>
    <s v="Rocky Gym Set"/>
    <x v="0"/>
    <n v="17"/>
    <n v="12600"/>
    <n v="214200"/>
    <s v="Saturday"/>
  </r>
  <r>
    <x v="13"/>
    <x v="25"/>
    <x v="5"/>
    <s v="Pyllum Trimmers"/>
    <x v="0"/>
    <n v="26"/>
    <n v="1760"/>
    <n v="45760"/>
    <s v="Saturday"/>
  </r>
  <r>
    <x v="13"/>
    <x v="26"/>
    <x v="5"/>
    <s v="Softcare Electric Toothbrush"/>
    <x v="0"/>
    <n v="34"/>
    <n v="1190"/>
    <n v="40460"/>
    <s v="Saturday"/>
  </r>
  <r>
    <x v="13"/>
    <x v="27"/>
    <x v="5"/>
    <s v="Leg Messager"/>
    <x v="0"/>
    <n v="11"/>
    <n v="16150"/>
    <n v="177650"/>
    <s v="Saturday"/>
  </r>
  <r>
    <x v="13"/>
    <x v="28"/>
    <x v="5"/>
    <s v="NoFat Weighing Scale"/>
    <x v="0"/>
    <n v="7"/>
    <n v="987"/>
    <n v="6909"/>
    <s v="Saturday"/>
  </r>
  <r>
    <x v="13"/>
    <x v="29"/>
    <x v="5"/>
    <s v="Screw Activity Watch"/>
    <x v="0"/>
    <n v="9"/>
    <n v="1666"/>
    <n v="14994"/>
    <s v="Saturday"/>
  </r>
  <r>
    <x v="13"/>
    <x v="30"/>
    <x v="6"/>
    <s v="SureIt Purifier"/>
    <x v="0"/>
    <n v="6"/>
    <n v="5500"/>
    <n v="33000"/>
    <s v="Saturday"/>
  </r>
  <r>
    <x v="13"/>
    <x v="31"/>
    <x v="6"/>
    <s v="Parrot Induction Stove"/>
    <x v="0"/>
    <n v="10"/>
    <n v="1785"/>
    <n v="17850"/>
    <s v="Saturday"/>
  </r>
  <r>
    <x v="13"/>
    <x v="32"/>
    <x v="6"/>
    <s v="Jalepenoware Tiffin"/>
    <x v="0"/>
    <n v="43"/>
    <n v="476"/>
    <n v="20468"/>
    <s v="Saturday"/>
  </r>
  <r>
    <x v="13"/>
    <x v="33"/>
    <x v="6"/>
    <s v="Yamaka Rex 5000W Mixer Grinder"/>
    <x v="0"/>
    <n v="4"/>
    <n v="792"/>
    <n v="3168"/>
    <s v="Saturday"/>
  </r>
  <r>
    <x v="13"/>
    <x v="34"/>
    <x v="6"/>
    <s v="Mr.Clean Dishwasher"/>
    <x v="0"/>
    <n v="8"/>
    <n v="15601"/>
    <n v="124808"/>
    <s v="Saturday"/>
  </r>
  <r>
    <x v="13"/>
    <x v="35"/>
    <x v="7"/>
    <s v="Blessing Atta 10kg pack"/>
    <x v="0"/>
    <n v="20"/>
    <n v="356"/>
    <n v="7120"/>
    <s v="Saturday"/>
  </r>
  <r>
    <x v="13"/>
    <x v="36"/>
    <x v="7"/>
    <s v="Amazing CornFlakes"/>
    <x v="0"/>
    <n v="111"/>
    <n v="188"/>
    <n v="20868"/>
    <s v="Saturday"/>
  </r>
  <r>
    <x v="13"/>
    <x v="37"/>
    <x v="7"/>
    <s v="Tata Yellow Label"/>
    <x v="0"/>
    <n v="149"/>
    <n v="720"/>
    <n v="107280"/>
    <s v="Saturday"/>
  </r>
  <r>
    <x v="13"/>
    <x v="38"/>
    <x v="7"/>
    <s v="Descafe Gold Blend coffee"/>
    <x v="0"/>
    <n v="236"/>
    <n v="570"/>
    <n v="134520"/>
    <s v="Saturday"/>
  </r>
  <r>
    <x v="13"/>
    <x v="39"/>
    <x v="7"/>
    <s v="Handmade Basmati Rice"/>
    <x v="0"/>
    <n v="147"/>
    <n v="680"/>
    <n v="99960"/>
    <s v="Saturday"/>
  </r>
  <r>
    <x v="13"/>
    <x v="40"/>
    <x v="8"/>
    <s v="Podigree Dog Food"/>
    <x v="0"/>
    <n v="20"/>
    <n v="1288"/>
    <n v="25760"/>
    <s v="Saturday"/>
  </r>
  <r>
    <x v="13"/>
    <x v="41"/>
    <x v="8"/>
    <s v="Matty Dog Bed"/>
    <x v="0"/>
    <n v="22"/>
    <n v="8330"/>
    <n v="183260"/>
    <s v="Saturday"/>
  </r>
  <r>
    <x v="13"/>
    <x v="42"/>
    <x v="8"/>
    <s v="Park Range Pet Shampoo"/>
    <x v="0"/>
    <n v="74"/>
    <n v="1468"/>
    <n v="108632"/>
    <s v="Saturday"/>
  </r>
  <r>
    <x v="13"/>
    <x v="43"/>
    <x v="8"/>
    <s v="Old Mint Pet Shampoos"/>
    <x v="0"/>
    <n v="2"/>
    <n v="1296"/>
    <n v="2592"/>
    <s v="Saturday"/>
  </r>
  <r>
    <x v="13"/>
    <x v="44"/>
    <x v="8"/>
    <s v="Reflective Dog RainCoat"/>
    <x v="0"/>
    <n v="20"/>
    <n v="2752"/>
    <n v="55040"/>
    <s v="Saturday"/>
  </r>
  <r>
    <x v="13"/>
    <x v="45"/>
    <x v="9"/>
    <s v="Crafting Chandlar"/>
    <x v="0"/>
    <n v="77"/>
    <n v="1855"/>
    <n v="142835"/>
    <s v="Saturday"/>
  </r>
  <r>
    <x v="13"/>
    <x v="46"/>
    <x v="9"/>
    <s v="Desi Kurti"/>
    <x v="0"/>
    <n v="26"/>
    <n v="1566"/>
    <n v="40716"/>
    <s v="Saturday"/>
  </r>
  <r>
    <x v="13"/>
    <x v="47"/>
    <x v="9"/>
    <s v="Family Cake and Card Combo"/>
    <x v="0"/>
    <n v="96"/>
    <n v="810"/>
    <n v="77760"/>
    <s v="Saturday"/>
  </r>
  <r>
    <x v="13"/>
    <x v="48"/>
    <x v="9"/>
    <s v="Exact Flower Vase"/>
    <x v="0"/>
    <n v="74"/>
    <n v="3320"/>
    <n v="245680"/>
    <s v="Saturday"/>
  </r>
  <r>
    <x v="13"/>
    <x v="49"/>
    <x v="9"/>
    <s v="Friends Dinner Set"/>
    <x v="0"/>
    <n v="109"/>
    <n v="5265"/>
    <n v="573885"/>
    <s v="Saturday"/>
  </r>
  <r>
    <x v="14"/>
    <x v="0"/>
    <x v="0"/>
    <s v="Prateek England"/>
    <x v="0"/>
    <n v="40"/>
    <n v="1392"/>
    <n v="55680"/>
    <s v="Sunday"/>
  </r>
  <r>
    <x v="14"/>
    <x v="1"/>
    <x v="0"/>
    <s v="Lucy Phillepe"/>
    <x v="0"/>
    <n v="41"/>
    <n v="2045"/>
    <n v="83845"/>
    <s v="Sunday"/>
  </r>
  <r>
    <x v="14"/>
    <x v="2"/>
    <x v="0"/>
    <s v="Badlands"/>
    <x v="0"/>
    <n v="10"/>
    <n v="1230"/>
    <n v="12300"/>
    <s v="Sunday"/>
  </r>
  <r>
    <x v="14"/>
    <x v="3"/>
    <x v="0"/>
    <s v="Allen Dolly"/>
    <x v="0"/>
    <n v="26"/>
    <n v="2700"/>
    <n v="70200"/>
    <s v="Sunday"/>
  </r>
  <r>
    <x v="14"/>
    <x v="4"/>
    <x v="0"/>
    <s v="Bucchi"/>
    <x v="0"/>
    <n v="28"/>
    <n v="11700"/>
    <n v="327600"/>
    <s v="Sunday"/>
  </r>
  <r>
    <x v="14"/>
    <x v="5"/>
    <x v="1"/>
    <s v="Jhaomi"/>
    <x v="0"/>
    <n v="16"/>
    <n v="26400"/>
    <n v="422400"/>
    <s v="Sunday"/>
  </r>
  <r>
    <x v="14"/>
    <x v="6"/>
    <x v="1"/>
    <s v="Samson"/>
    <x v="0"/>
    <n v="17"/>
    <n v="21500"/>
    <n v="365500"/>
    <s v="Sunday"/>
  </r>
  <r>
    <x v="14"/>
    <x v="7"/>
    <x v="1"/>
    <s v="Mokia"/>
    <x v="0"/>
    <n v="19"/>
    <n v="16800"/>
    <n v="319200"/>
    <s v="Sunday"/>
  </r>
  <r>
    <x v="14"/>
    <x v="8"/>
    <x v="1"/>
    <s v="Hotorola"/>
    <x v="0"/>
    <n v="14"/>
    <n v="47500"/>
    <n v="665000"/>
    <s v="Sunday"/>
  </r>
  <r>
    <x v="14"/>
    <x v="9"/>
    <x v="1"/>
    <s v="2plus"/>
    <x v="0"/>
    <n v="33"/>
    <n v="39760"/>
    <n v="1312080"/>
    <s v="Sunday"/>
  </r>
  <r>
    <x v="14"/>
    <x v="10"/>
    <x v="2"/>
    <s v="Harry putar"/>
    <x v="0"/>
    <n v="53"/>
    <n v="3600"/>
    <n v="190800"/>
    <s v="Sunday"/>
  </r>
  <r>
    <x v="14"/>
    <x v="11"/>
    <x v="2"/>
    <s v="4 states"/>
    <x v="0"/>
    <n v="86"/>
    <n v="832"/>
    <n v="71552"/>
    <s v="Sunday"/>
  </r>
  <r>
    <x v="14"/>
    <x v="12"/>
    <x v="2"/>
    <s v="Shaktiman Returns"/>
    <x v="0"/>
    <n v="55"/>
    <n v="217"/>
    <n v="11935"/>
    <s v="Sunday"/>
  </r>
  <r>
    <x v="14"/>
    <x v="13"/>
    <x v="2"/>
    <s v="Goli's Travel"/>
    <x v="0"/>
    <n v="92"/>
    <n v="696"/>
    <n v="64032"/>
    <s v="Sunday"/>
  </r>
  <r>
    <x v="14"/>
    <x v="14"/>
    <x v="2"/>
    <s v="Story of Your Life"/>
    <x v="0"/>
    <n v="21"/>
    <n v="870"/>
    <n v="18270"/>
    <s v="Sunday"/>
  </r>
  <r>
    <x v="14"/>
    <x v="15"/>
    <x v="3"/>
    <s v="Prince of Dholakpur"/>
    <x v="0"/>
    <n v="184"/>
    <n v="1534"/>
    <n v="282256"/>
    <s v="Sunday"/>
  </r>
  <r>
    <x v="14"/>
    <x v="16"/>
    <x v="3"/>
    <s v="Nario"/>
    <x v="0"/>
    <n v="70"/>
    <n v="492"/>
    <n v="34440"/>
    <s v="Sunday"/>
  </r>
  <r>
    <x v="14"/>
    <x v="17"/>
    <x v="3"/>
    <s v="Pacman"/>
    <x v="0"/>
    <n v="26"/>
    <n v="117"/>
    <n v="3042"/>
    <s v="Sunday"/>
  </r>
  <r>
    <x v="14"/>
    <x v="18"/>
    <x v="3"/>
    <s v="LTA Wise City"/>
    <x v="0"/>
    <n v="138"/>
    <n v="2250"/>
    <n v="310500"/>
    <s v="Sunday"/>
  </r>
  <r>
    <x v="14"/>
    <x v="19"/>
    <x v="3"/>
    <s v="HIFA 2023"/>
    <x v="0"/>
    <n v="9"/>
    <n v="2499"/>
    <n v="22491"/>
    <s v="Sunday"/>
  </r>
  <r>
    <x v="14"/>
    <x v="20"/>
    <x v="4"/>
    <s v="Abibas Football"/>
    <x v="0"/>
    <n v="51"/>
    <n v="3449"/>
    <n v="175899"/>
    <s v="Sunday"/>
  </r>
  <r>
    <x v="14"/>
    <x v="21"/>
    <x v="4"/>
    <s v="Rural Terrain Cycles"/>
    <x v="0"/>
    <n v="1"/>
    <n v="10560"/>
    <n v="10560"/>
    <s v="Sunday"/>
  </r>
  <r>
    <x v="14"/>
    <x v="22"/>
    <x v="4"/>
    <s v="Monex Badminton Rackets"/>
    <x v="0"/>
    <n v="22"/>
    <n v="6840"/>
    <n v="150480"/>
    <s v="Sunday"/>
  </r>
  <r>
    <x v="14"/>
    <x v="23"/>
    <x v="4"/>
    <s v="Yoga Mattress"/>
    <x v="0"/>
    <n v="51"/>
    <n v="651"/>
    <n v="33201"/>
    <s v="Sunday"/>
  </r>
  <r>
    <x v="14"/>
    <x v="24"/>
    <x v="4"/>
    <s v="Rocky Gym Set"/>
    <x v="0"/>
    <n v="32"/>
    <n v="12600"/>
    <n v="403200"/>
    <s v="Sunday"/>
  </r>
  <r>
    <x v="14"/>
    <x v="25"/>
    <x v="5"/>
    <s v="Pyllum Trimmers"/>
    <x v="0"/>
    <n v="1"/>
    <n v="1760"/>
    <n v="1760"/>
    <s v="Sunday"/>
  </r>
  <r>
    <x v="14"/>
    <x v="26"/>
    <x v="5"/>
    <s v="Softcare Electric Toothbrush"/>
    <x v="0"/>
    <n v="24"/>
    <n v="1190"/>
    <n v="28560"/>
    <s v="Sunday"/>
  </r>
  <r>
    <x v="14"/>
    <x v="27"/>
    <x v="5"/>
    <s v="Leg Messager"/>
    <x v="0"/>
    <n v="11"/>
    <n v="16150"/>
    <n v="177650"/>
    <s v="Sunday"/>
  </r>
  <r>
    <x v="14"/>
    <x v="28"/>
    <x v="5"/>
    <s v="NoFat Weighing Scale"/>
    <x v="0"/>
    <n v="13"/>
    <n v="987"/>
    <n v="12831"/>
    <s v="Sunday"/>
  </r>
  <r>
    <x v="14"/>
    <x v="29"/>
    <x v="5"/>
    <s v="Screw Activity Watch"/>
    <x v="0"/>
    <n v="27"/>
    <n v="1666"/>
    <n v="44982"/>
    <s v="Sunday"/>
  </r>
  <r>
    <x v="14"/>
    <x v="30"/>
    <x v="6"/>
    <s v="SureIt Purifier"/>
    <x v="0"/>
    <n v="35"/>
    <n v="5500"/>
    <n v="192500"/>
    <s v="Sunday"/>
  </r>
  <r>
    <x v="14"/>
    <x v="31"/>
    <x v="6"/>
    <s v="Parrot Induction Stove"/>
    <x v="0"/>
    <n v="12"/>
    <n v="1785"/>
    <n v="21420"/>
    <s v="Sunday"/>
  </r>
  <r>
    <x v="14"/>
    <x v="32"/>
    <x v="6"/>
    <s v="Jalepenoware Tiffin"/>
    <x v="0"/>
    <n v="13"/>
    <n v="476"/>
    <n v="6188"/>
    <s v="Sunday"/>
  </r>
  <r>
    <x v="14"/>
    <x v="33"/>
    <x v="6"/>
    <s v="Yamaka Rex 5000W Mixer Grinder"/>
    <x v="0"/>
    <n v="32"/>
    <n v="792"/>
    <n v="25344"/>
    <s v="Sunday"/>
  </r>
  <r>
    <x v="14"/>
    <x v="34"/>
    <x v="6"/>
    <s v="Mr.Clean Dishwasher"/>
    <x v="0"/>
    <n v="9"/>
    <n v="15601"/>
    <n v="140409"/>
    <s v="Sunday"/>
  </r>
  <r>
    <x v="14"/>
    <x v="35"/>
    <x v="7"/>
    <s v="Blessing Atta 10kg pack"/>
    <x v="0"/>
    <n v="258"/>
    <n v="356"/>
    <n v="91848"/>
    <s v="Sunday"/>
  </r>
  <r>
    <x v="14"/>
    <x v="36"/>
    <x v="7"/>
    <s v="Amazing CornFlakes"/>
    <x v="0"/>
    <n v="124"/>
    <n v="188"/>
    <n v="23312"/>
    <s v="Sunday"/>
  </r>
  <r>
    <x v="14"/>
    <x v="37"/>
    <x v="7"/>
    <s v="Tata Yellow Label"/>
    <x v="0"/>
    <n v="70"/>
    <n v="720"/>
    <n v="50400"/>
    <s v="Sunday"/>
  </r>
  <r>
    <x v="14"/>
    <x v="38"/>
    <x v="7"/>
    <s v="Descafe Gold Blend coffee"/>
    <x v="0"/>
    <n v="44"/>
    <n v="570"/>
    <n v="25080"/>
    <s v="Sunday"/>
  </r>
  <r>
    <x v="14"/>
    <x v="39"/>
    <x v="7"/>
    <s v="Handmade Basmati Rice"/>
    <x v="0"/>
    <n v="54"/>
    <n v="680"/>
    <n v="36720"/>
    <s v="Sunday"/>
  </r>
  <r>
    <x v="14"/>
    <x v="40"/>
    <x v="8"/>
    <s v="Podigree Dog Food"/>
    <x v="0"/>
    <n v="30"/>
    <n v="1288"/>
    <n v="38640"/>
    <s v="Sunday"/>
  </r>
  <r>
    <x v="14"/>
    <x v="41"/>
    <x v="8"/>
    <s v="Matty Dog Bed"/>
    <x v="0"/>
    <n v="124"/>
    <n v="8330"/>
    <n v="1032920"/>
    <s v="Sunday"/>
  </r>
  <r>
    <x v="14"/>
    <x v="42"/>
    <x v="8"/>
    <s v="Park Range Pet Shampoo"/>
    <x v="0"/>
    <n v="34"/>
    <n v="1468"/>
    <n v="49912"/>
    <s v="Sunday"/>
  </r>
  <r>
    <x v="14"/>
    <x v="43"/>
    <x v="8"/>
    <s v="Old Mint Pet Shampoos"/>
    <x v="0"/>
    <n v="39"/>
    <n v="1296"/>
    <n v="50544"/>
    <s v="Sunday"/>
  </r>
  <r>
    <x v="14"/>
    <x v="44"/>
    <x v="8"/>
    <s v="Reflective Dog RainCoat"/>
    <x v="0"/>
    <n v="32"/>
    <n v="2752"/>
    <n v="88064"/>
    <s v="Sunday"/>
  </r>
  <r>
    <x v="14"/>
    <x v="45"/>
    <x v="9"/>
    <s v="Crafting Chandlar"/>
    <x v="0"/>
    <n v="58"/>
    <n v="1855"/>
    <n v="107590"/>
    <s v="Sunday"/>
  </r>
  <r>
    <x v="14"/>
    <x v="46"/>
    <x v="9"/>
    <s v="Desi Kurti"/>
    <x v="0"/>
    <n v="12"/>
    <n v="1566"/>
    <n v="18792"/>
    <s v="Sunday"/>
  </r>
  <r>
    <x v="14"/>
    <x v="47"/>
    <x v="9"/>
    <s v="Family Cake and Card Combo"/>
    <x v="0"/>
    <n v="90"/>
    <n v="810"/>
    <n v="72900"/>
    <s v="Sunday"/>
  </r>
  <r>
    <x v="14"/>
    <x v="48"/>
    <x v="9"/>
    <s v="Exact Flower Vase"/>
    <x v="0"/>
    <n v="80"/>
    <n v="3320"/>
    <n v="265600"/>
    <s v="Sunday"/>
  </r>
  <r>
    <x v="14"/>
    <x v="49"/>
    <x v="9"/>
    <s v="Friends Dinner Set"/>
    <x v="0"/>
    <n v="1"/>
    <n v="5265"/>
    <n v="5265"/>
    <s v="Sunday"/>
  </r>
  <r>
    <x v="15"/>
    <x v="0"/>
    <x v="0"/>
    <s v="Prateek England"/>
    <x v="0"/>
    <n v="7"/>
    <n v="1392"/>
    <n v="9744"/>
    <s v="Monday"/>
  </r>
  <r>
    <x v="15"/>
    <x v="1"/>
    <x v="0"/>
    <s v="Lucy Phillepe"/>
    <x v="0"/>
    <n v="0"/>
    <n v="2045"/>
    <n v="0"/>
    <s v="Monday"/>
  </r>
  <r>
    <x v="15"/>
    <x v="2"/>
    <x v="0"/>
    <s v="Badlands"/>
    <x v="0"/>
    <n v="86"/>
    <n v="1230"/>
    <n v="105780"/>
    <s v="Monday"/>
  </r>
  <r>
    <x v="15"/>
    <x v="3"/>
    <x v="0"/>
    <s v="Allen Dolly"/>
    <x v="0"/>
    <n v="63"/>
    <n v="2700"/>
    <n v="170100"/>
    <s v="Monday"/>
  </r>
  <r>
    <x v="15"/>
    <x v="4"/>
    <x v="0"/>
    <s v="Bucchi"/>
    <x v="0"/>
    <n v="1"/>
    <n v="11700"/>
    <n v="11700"/>
    <s v="Monday"/>
  </r>
  <r>
    <x v="15"/>
    <x v="5"/>
    <x v="1"/>
    <s v="Jhaomi"/>
    <x v="0"/>
    <n v="39"/>
    <n v="26400"/>
    <n v="1029600"/>
    <s v="Monday"/>
  </r>
  <r>
    <x v="15"/>
    <x v="6"/>
    <x v="1"/>
    <s v="Samson"/>
    <x v="0"/>
    <n v="6"/>
    <n v="21500"/>
    <n v="129000"/>
    <s v="Monday"/>
  </r>
  <r>
    <x v="15"/>
    <x v="7"/>
    <x v="1"/>
    <s v="Mokia"/>
    <x v="0"/>
    <n v="13"/>
    <n v="16800"/>
    <n v="218400"/>
    <s v="Monday"/>
  </r>
  <r>
    <x v="15"/>
    <x v="8"/>
    <x v="1"/>
    <s v="Hotorola"/>
    <x v="0"/>
    <n v="3"/>
    <n v="47500"/>
    <n v="142500"/>
    <s v="Monday"/>
  </r>
  <r>
    <x v="15"/>
    <x v="9"/>
    <x v="1"/>
    <s v="2plus"/>
    <x v="0"/>
    <n v="48"/>
    <n v="39760"/>
    <n v="1908480"/>
    <s v="Monday"/>
  </r>
  <r>
    <x v="15"/>
    <x v="10"/>
    <x v="2"/>
    <s v="Harry putar"/>
    <x v="0"/>
    <n v="5"/>
    <n v="3600"/>
    <n v="18000"/>
    <s v="Monday"/>
  </r>
  <r>
    <x v="15"/>
    <x v="11"/>
    <x v="2"/>
    <s v="4 states"/>
    <x v="0"/>
    <n v="9"/>
    <n v="832"/>
    <n v="7488"/>
    <s v="Monday"/>
  </r>
  <r>
    <x v="15"/>
    <x v="12"/>
    <x v="2"/>
    <s v="Shaktiman Returns"/>
    <x v="0"/>
    <n v="57"/>
    <n v="217"/>
    <n v="12369"/>
    <s v="Monday"/>
  </r>
  <r>
    <x v="15"/>
    <x v="13"/>
    <x v="2"/>
    <s v="Goli's Travel"/>
    <x v="0"/>
    <n v="50"/>
    <n v="696"/>
    <n v="34800"/>
    <s v="Monday"/>
  </r>
  <r>
    <x v="15"/>
    <x v="14"/>
    <x v="2"/>
    <s v="Story of Your Life"/>
    <x v="0"/>
    <n v="3"/>
    <n v="870"/>
    <n v="2610"/>
    <s v="Monday"/>
  </r>
  <r>
    <x v="15"/>
    <x v="15"/>
    <x v="3"/>
    <s v="Prince of Dholakpur"/>
    <x v="0"/>
    <n v="67"/>
    <n v="1534"/>
    <n v="102778"/>
    <s v="Monday"/>
  </r>
  <r>
    <x v="15"/>
    <x v="16"/>
    <x v="3"/>
    <s v="Nario"/>
    <x v="0"/>
    <n v="29"/>
    <n v="492"/>
    <n v="14268"/>
    <s v="Monday"/>
  </r>
  <r>
    <x v="15"/>
    <x v="17"/>
    <x v="3"/>
    <s v="Pacman"/>
    <x v="0"/>
    <n v="112"/>
    <n v="117"/>
    <n v="13104"/>
    <s v="Monday"/>
  </r>
  <r>
    <x v="15"/>
    <x v="18"/>
    <x v="3"/>
    <s v="LTA Wise City"/>
    <x v="0"/>
    <n v="0"/>
    <n v="2250"/>
    <n v="0"/>
    <s v="Monday"/>
  </r>
  <r>
    <x v="15"/>
    <x v="19"/>
    <x v="3"/>
    <s v="HIFA 2023"/>
    <x v="0"/>
    <n v="12"/>
    <n v="2499"/>
    <n v="29988"/>
    <s v="Monday"/>
  </r>
  <r>
    <x v="15"/>
    <x v="20"/>
    <x v="4"/>
    <s v="Abibas Football"/>
    <x v="0"/>
    <n v="33"/>
    <n v="3449"/>
    <n v="113817"/>
    <s v="Monday"/>
  </r>
  <r>
    <x v="15"/>
    <x v="21"/>
    <x v="4"/>
    <s v="Rural Terrain Cycles"/>
    <x v="0"/>
    <n v="5"/>
    <n v="10560"/>
    <n v="52800"/>
    <s v="Monday"/>
  </r>
  <r>
    <x v="15"/>
    <x v="22"/>
    <x v="4"/>
    <s v="Monex Badminton Rackets"/>
    <x v="0"/>
    <n v="50"/>
    <n v="6840"/>
    <n v="342000"/>
    <s v="Monday"/>
  </r>
  <r>
    <x v="15"/>
    <x v="23"/>
    <x v="4"/>
    <s v="Yoga Mattress"/>
    <x v="0"/>
    <n v="46"/>
    <n v="651"/>
    <n v="29946"/>
    <s v="Monday"/>
  </r>
  <r>
    <x v="15"/>
    <x v="24"/>
    <x v="4"/>
    <s v="Rocky Gym Set"/>
    <x v="0"/>
    <n v="20"/>
    <n v="12600"/>
    <n v="252000"/>
    <s v="Monday"/>
  </r>
  <r>
    <x v="15"/>
    <x v="25"/>
    <x v="5"/>
    <s v="Pyllum Trimmers"/>
    <x v="0"/>
    <n v="17"/>
    <n v="1760"/>
    <n v="29920"/>
    <s v="Monday"/>
  </r>
  <r>
    <x v="15"/>
    <x v="26"/>
    <x v="5"/>
    <s v="Softcare Electric Toothbrush"/>
    <x v="0"/>
    <n v="31"/>
    <n v="1190"/>
    <n v="36890"/>
    <s v="Monday"/>
  </r>
  <r>
    <x v="15"/>
    <x v="27"/>
    <x v="5"/>
    <s v="Leg Messager"/>
    <x v="0"/>
    <n v="17"/>
    <n v="16150"/>
    <n v="274550"/>
    <s v="Monday"/>
  </r>
  <r>
    <x v="15"/>
    <x v="28"/>
    <x v="5"/>
    <s v="NoFat Weighing Scale"/>
    <x v="0"/>
    <n v="7"/>
    <n v="987"/>
    <n v="6909"/>
    <s v="Monday"/>
  </r>
  <r>
    <x v="15"/>
    <x v="29"/>
    <x v="5"/>
    <s v="Screw Activity Watch"/>
    <x v="0"/>
    <n v="17"/>
    <n v="1666"/>
    <n v="28322"/>
    <s v="Monday"/>
  </r>
  <r>
    <x v="15"/>
    <x v="30"/>
    <x v="6"/>
    <s v="SureIt Purifier"/>
    <x v="0"/>
    <n v="10"/>
    <n v="5500"/>
    <n v="55000"/>
    <s v="Monday"/>
  </r>
  <r>
    <x v="15"/>
    <x v="31"/>
    <x v="6"/>
    <s v="Parrot Induction Stove"/>
    <x v="0"/>
    <n v="11"/>
    <n v="1785"/>
    <n v="19635"/>
    <s v="Monday"/>
  </r>
  <r>
    <x v="15"/>
    <x v="32"/>
    <x v="6"/>
    <s v="Jalepenoware Tiffin"/>
    <x v="0"/>
    <n v="37"/>
    <n v="476"/>
    <n v="17612"/>
    <s v="Monday"/>
  </r>
  <r>
    <x v="15"/>
    <x v="33"/>
    <x v="6"/>
    <s v="Yamaka Rex 5000W Mixer Grinder"/>
    <x v="0"/>
    <n v="22"/>
    <n v="792"/>
    <n v="17424"/>
    <s v="Monday"/>
  </r>
  <r>
    <x v="15"/>
    <x v="34"/>
    <x v="6"/>
    <s v="Mr.Clean Dishwasher"/>
    <x v="0"/>
    <n v="1"/>
    <n v="15601"/>
    <n v="15601"/>
    <s v="Monday"/>
  </r>
  <r>
    <x v="15"/>
    <x v="35"/>
    <x v="7"/>
    <s v="Blessing Atta 10kg pack"/>
    <x v="0"/>
    <n v="135"/>
    <n v="356"/>
    <n v="48060"/>
    <s v="Monday"/>
  </r>
  <r>
    <x v="15"/>
    <x v="36"/>
    <x v="7"/>
    <s v="Amazing CornFlakes"/>
    <x v="0"/>
    <n v="102"/>
    <n v="188"/>
    <n v="19176"/>
    <s v="Monday"/>
  </r>
  <r>
    <x v="15"/>
    <x v="37"/>
    <x v="7"/>
    <s v="Tata Yellow Label"/>
    <x v="0"/>
    <n v="147"/>
    <n v="720"/>
    <n v="105840"/>
    <s v="Monday"/>
  </r>
  <r>
    <x v="15"/>
    <x v="38"/>
    <x v="7"/>
    <s v="Descafe Gold Blend coffee"/>
    <x v="0"/>
    <n v="255"/>
    <n v="570"/>
    <n v="145350"/>
    <s v="Monday"/>
  </r>
  <r>
    <x v="15"/>
    <x v="39"/>
    <x v="7"/>
    <s v="Handmade Basmati Rice"/>
    <x v="0"/>
    <n v="166"/>
    <n v="680"/>
    <n v="112880"/>
    <s v="Monday"/>
  </r>
  <r>
    <x v="15"/>
    <x v="40"/>
    <x v="8"/>
    <s v="Podigree Dog Food"/>
    <x v="0"/>
    <n v="19"/>
    <n v="1288"/>
    <n v="24472"/>
    <s v="Monday"/>
  </r>
  <r>
    <x v="15"/>
    <x v="41"/>
    <x v="8"/>
    <s v="Matty Dog Bed"/>
    <x v="0"/>
    <n v="54"/>
    <n v="8330"/>
    <n v="449820"/>
    <s v="Monday"/>
  </r>
  <r>
    <x v="15"/>
    <x v="42"/>
    <x v="8"/>
    <s v="Park Range Pet Shampoo"/>
    <x v="0"/>
    <n v="24"/>
    <n v="1468"/>
    <n v="35232"/>
    <s v="Monday"/>
  </r>
  <r>
    <x v="15"/>
    <x v="43"/>
    <x v="8"/>
    <s v="Old Mint Pet Shampoos"/>
    <x v="0"/>
    <n v="26"/>
    <n v="1296"/>
    <n v="33696"/>
    <s v="Monday"/>
  </r>
  <r>
    <x v="15"/>
    <x v="44"/>
    <x v="8"/>
    <s v="Reflective Dog RainCoat"/>
    <x v="0"/>
    <n v="36"/>
    <n v="2752"/>
    <n v="99072"/>
    <s v="Monday"/>
  </r>
  <r>
    <x v="15"/>
    <x v="45"/>
    <x v="9"/>
    <s v="Crafting Chandlar"/>
    <x v="0"/>
    <n v="28"/>
    <n v="1855"/>
    <n v="51940"/>
    <s v="Monday"/>
  </r>
  <r>
    <x v="15"/>
    <x v="46"/>
    <x v="9"/>
    <s v="Desi Kurti"/>
    <x v="0"/>
    <n v="28"/>
    <n v="1566"/>
    <n v="43848"/>
    <s v="Monday"/>
  </r>
  <r>
    <x v="15"/>
    <x v="47"/>
    <x v="9"/>
    <s v="Family Cake and Card Combo"/>
    <x v="0"/>
    <n v="40"/>
    <n v="810"/>
    <n v="32400"/>
    <s v="Monday"/>
  </r>
  <r>
    <x v="15"/>
    <x v="48"/>
    <x v="9"/>
    <s v="Exact Flower Vase"/>
    <x v="0"/>
    <n v="145"/>
    <n v="3320"/>
    <n v="481400"/>
    <s v="Monday"/>
  </r>
  <r>
    <x v="15"/>
    <x v="49"/>
    <x v="9"/>
    <s v="Friends Dinner Set"/>
    <x v="0"/>
    <n v="138"/>
    <n v="5265"/>
    <n v="726570"/>
    <s v="Monday"/>
  </r>
  <r>
    <x v="16"/>
    <x v="0"/>
    <x v="0"/>
    <s v="Prateek England"/>
    <x v="0"/>
    <n v="65"/>
    <n v="1392"/>
    <n v="90480"/>
    <s v="Tuesday"/>
  </r>
  <r>
    <x v="16"/>
    <x v="1"/>
    <x v="0"/>
    <s v="Lucy Phillepe"/>
    <x v="0"/>
    <n v="78"/>
    <n v="2045"/>
    <n v="159510"/>
    <s v="Tuesday"/>
  </r>
  <r>
    <x v="16"/>
    <x v="2"/>
    <x v="0"/>
    <s v="Badlands"/>
    <x v="0"/>
    <n v="21"/>
    <n v="1230"/>
    <n v="25830"/>
    <s v="Tuesday"/>
  </r>
  <r>
    <x v="16"/>
    <x v="3"/>
    <x v="0"/>
    <s v="Allen Dolly"/>
    <x v="0"/>
    <n v="65"/>
    <n v="2700"/>
    <n v="175500"/>
    <s v="Tuesday"/>
  </r>
  <r>
    <x v="16"/>
    <x v="4"/>
    <x v="0"/>
    <s v="Bucchi"/>
    <x v="0"/>
    <n v="95"/>
    <n v="11700"/>
    <n v="1111500"/>
    <s v="Tuesday"/>
  </r>
  <r>
    <x v="16"/>
    <x v="5"/>
    <x v="1"/>
    <s v="Jhaomi"/>
    <x v="0"/>
    <n v="10"/>
    <n v="26400"/>
    <n v="264000"/>
    <s v="Tuesday"/>
  </r>
  <r>
    <x v="16"/>
    <x v="6"/>
    <x v="1"/>
    <s v="Samson"/>
    <x v="0"/>
    <n v="29"/>
    <n v="21500"/>
    <n v="623500"/>
    <s v="Tuesday"/>
  </r>
  <r>
    <x v="16"/>
    <x v="7"/>
    <x v="1"/>
    <s v="Mokia"/>
    <x v="0"/>
    <n v="21"/>
    <n v="16800"/>
    <n v="352800"/>
    <s v="Tuesday"/>
  </r>
  <r>
    <x v="16"/>
    <x v="8"/>
    <x v="1"/>
    <s v="Hotorola"/>
    <x v="0"/>
    <n v="36"/>
    <n v="47500"/>
    <n v="1710000"/>
    <s v="Tuesday"/>
  </r>
  <r>
    <x v="16"/>
    <x v="9"/>
    <x v="1"/>
    <s v="2plus"/>
    <x v="0"/>
    <n v="7"/>
    <n v="39760"/>
    <n v="278320"/>
    <s v="Tuesday"/>
  </r>
  <r>
    <x v="16"/>
    <x v="10"/>
    <x v="2"/>
    <s v="Harry putar"/>
    <x v="0"/>
    <n v="75"/>
    <n v="3600"/>
    <n v="270000"/>
    <s v="Tuesday"/>
  </r>
  <r>
    <x v="16"/>
    <x v="11"/>
    <x v="2"/>
    <s v="4 states"/>
    <x v="0"/>
    <n v="1"/>
    <n v="832"/>
    <n v="832"/>
    <s v="Tuesday"/>
  </r>
  <r>
    <x v="16"/>
    <x v="12"/>
    <x v="2"/>
    <s v="Shaktiman Returns"/>
    <x v="0"/>
    <n v="47"/>
    <n v="217"/>
    <n v="10199"/>
    <s v="Tuesday"/>
  </r>
  <r>
    <x v="16"/>
    <x v="13"/>
    <x v="2"/>
    <s v="Goli's Travel"/>
    <x v="0"/>
    <n v="52"/>
    <n v="696"/>
    <n v="36192"/>
    <s v="Tuesday"/>
  </r>
  <r>
    <x v="16"/>
    <x v="14"/>
    <x v="2"/>
    <s v="Story of Your Life"/>
    <x v="0"/>
    <n v="111"/>
    <n v="870"/>
    <n v="96570"/>
    <s v="Tuesday"/>
  </r>
  <r>
    <x v="16"/>
    <x v="15"/>
    <x v="3"/>
    <s v="Prince of Dholakpur"/>
    <x v="0"/>
    <n v="6"/>
    <n v="1534"/>
    <n v="9204"/>
    <s v="Tuesday"/>
  </r>
  <r>
    <x v="16"/>
    <x v="16"/>
    <x v="3"/>
    <s v="Nario"/>
    <x v="0"/>
    <n v="11"/>
    <n v="492"/>
    <n v="5412"/>
    <s v="Tuesday"/>
  </r>
  <r>
    <x v="16"/>
    <x v="17"/>
    <x v="3"/>
    <s v="Pacman"/>
    <x v="0"/>
    <n v="83"/>
    <n v="117"/>
    <n v="9711"/>
    <s v="Tuesday"/>
  </r>
  <r>
    <x v="16"/>
    <x v="18"/>
    <x v="3"/>
    <s v="LTA Wise City"/>
    <x v="0"/>
    <n v="12"/>
    <n v="2250"/>
    <n v="27000"/>
    <s v="Tuesday"/>
  </r>
  <r>
    <x v="16"/>
    <x v="19"/>
    <x v="3"/>
    <s v="HIFA 2023"/>
    <x v="0"/>
    <n v="22"/>
    <n v="2499"/>
    <n v="54978"/>
    <s v="Tuesday"/>
  </r>
  <r>
    <x v="16"/>
    <x v="20"/>
    <x v="4"/>
    <s v="Abibas Football"/>
    <x v="0"/>
    <n v="10"/>
    <n v="3449"/>
    <n v="34490"/>
    <s v="Tuesday"/>
  </r>
  <r>
    <x v="16"/>
    <x v="21"/>
    <x v="4"/>
    <s v="Rural Terrain Cycles"/>
    <x v="0"/>
    <n v="22"/>
    <n v="10560"/>
    <n v="232320"/>
    <s v="Tuesday"/>
  </r>
  <r>
    <x v="16"/>
    <x v="22"/>
    <x v="4"/>
    <s v="Monex Badminton Rackets"/>
    <x v="0"/>
    <n v="21"/>
    <n v="6840"/>
    <n v="143640"/>
    <s v="Tuesday"/>
  </r>
  <r>
    <x v="16"/>
    <x v="23"/>
    <x v="4"/>
    <s v="Yoga Mattress"/>
    <x v="0"/>
    <n v="4"/>
    <n v="651"/>
    <n v="2604"/>
    <s v="Tuesday"/>
  </r>
  <r>
    <x v="16"/>
    <x v="24"/>
    <x v="4"/>
    <s v="Rocky Gym Set"/>
    <x v="0"/>
    <n v="2"/>
    <n v="12600"/>
    <n v="25200"/>
    <s v="Tuesday"/>
  </r>
  <r>
    <x v="16"/>
    <x v="25"/>
    <x v="5"/>
    <s v="Pyllum Trimmers"/>
    <x v="0"/>
    <n v="3"/>
    <n v="1760"/>
    <n v="5280"/>
    <s v="Tuesday"/>
  </r>
  <r>
    <x v="16"/>
    <x v="26"/>
    <x v="5"/>
    <s v="Softcare Electric Toothbrush"/>
    <x v="0"/>
    <n v="28"/>
    <n v="1190"/>
    <n v="33320"/>
    <s v="Tuesday"/>
  </r>
  <r>
    <x v="16"/>
    <x v="27"/>
    <x v="5"/>
    <s v="Leg Messager"/>
    <x v="0"/>
    <n v="8"/>
    <n v="16150"/>
    <n v="129200"/>
    <s v="Tuesday"/>
  </r>
  <r>
    <x v="16"/>
    <x v="28"/>
    <x v="5"/>
    <s v="NoFat Weighing Scale"/>
    <x v="0"/>
    <n v="14"/>
    <n v="987"/>
    <n v="13818"/>
    <s v="Tuesday"/>
  </r>
  <r>
    <x v="16"/>
    <x v="29"/>
    <x v="5"/>
    <s v="Screw Activity Watch"/>
    <x v="0"/>
    <n v="4"/>
    <n v="1666"/>
    <n v="6664"/>
    <s v="Tuesday"/>
  </r>
  <r>
    <x v="16"/>
    <x v="30"/>
    <x v="6"/>
    <s v="SureIt Purifier"/>
    <x v="0"/>
    <n v="58"/>
    <n v="5500"/>
    <n v="319000"/>
    <s v="Tuesday"/>
  </r>
  <r>
    <x v="16"/>
    <x v="31"/>
    <x v="6"/>
    <s v="Parrot Induction Stove"/>
    <x v="0"/>
    <n v="12"/>
    <n v="1785"/>
    <n v="21420"/>
    <s v="Tuesday"/>
  </r>
  <r>
    <x v="16"/>
    <x v="32"/>
    <x v="6"/>
    <s v="Jalepenoware Tiffin"/>
    <x v="0"/>
    <n v="40"/>
    <n v="476"/>
    <n v="19040"/>
    <s v="Tuesday"/>
  </r>
  <r>
    <x v="16"/>
    <x v="33"/>
    <x v="6"/>
    <s v="Yamaka Rex 5000W Mixer Grinder"/>
    <x v="0"/>
    <n v="26"/>
    <n v="792"/>
    <n v="20592"/>
    <s v="Tuesday"/>
  </r>
  <r>
    <x v="16"/>
    <x v="34"/>
    <x v="6"/>
    <s v="Mr.Clean Dishwasher"/>
    <x v="0"/>
    <n v="7"/>
    <n v="15601"/>
    <n v="109207"/>
    <s v="Tuesday"/>
  </r>
  <r>
    <x v="16"/>
    <x v="35"/>
    <x v="7"/>
    <s v="Blessing Atta 10kg pack"/>
    <x v="0"/>
    <n v="153"/>
    <n v="356"/>
    <n v="54468"/>
    <s v="Tuesday"/>
  </r>
  <r>
    <x v="16"/>
    <x v="36"/>
    <x v="7"/>
    <s v="Amazing CornFlakes"/>
    <x v="0"/>
    <n v="193"/>
    <n v="188"/>
    <n v="36284"/>
    <s v="Tuesday"/>
  </r>
  <r>
    <x v="16"/>
    <x v="37"/>
    <x v="7"/>
    <s v="Tata Yellow Label"/>
    <x v="0"/>
    <n v="168"/>
    <n v="720"/>
    <n v="120960"/>
    <s v="Tuesday"/>
  </r>
  <r>
    <x v="16"/>
    <x v="38"/>
    <x v="7"/>
    <s v="Descafe Gold Blend coffee"/>
    <x v="0"/>
    <n v="34"/>
    <n v="570"/>
    <n v="19380"/>
    <s v="Tuesday"/>
  </r>
  <r>
    <x v="16"/>
    <x v="39"/>
    <x v="7"/>
    <s v="Handmade Basmati Rice"/>
    <x v="0"/>
    <n v="4"/>
    <n v="680"/>
    <n v="2720"/>
    <s v="Tuesday"/>
  </r>
  <r>
    <x v="16"/>
    <x v="40"/>
    <x v="8"/>
    <s v="Podigree Dog Food"/>
    <x v="0"/>
    <n v="31"/>
    <n v="1288"/>
    <n v="39928"/>
    <s v="Tuesday"/>
  </r>
  <r>
    <x v="16"/>
    <x v="41"/>
    <x v="8"/>
    <s v="Matty Dog Bed"/>
    <x v="0"/>
    <n v="15"/>
    <n v="8330"/>
    <n v="124950"/>
    <s v="Tuesday"/>
  </r>
  <r>
    <x v="16"/>
    <x v="42"/>
    <x v="8"/>
    <s v="Park Range Pet Shampoo"/>
    <x v="0"/>
    <n v="75"/>
    <n v="1468"/>
    <n v="110100"/>
    <s v="Tuesday"/>
  </r>
  <r>
    <x v="16"/>
    <x v="43"/>
    <x v="8"/>
    <s v="Old Mint Pet Shampoos"/>
    <x v="0"/>
    <n v="24"/>
    <n v="1296"/>
    <n v="31104"/>
    <s v="Tuesday"/>
  </r>
  <r>
    <x v="16"/>
    <x v="44"/>
    <x v="8"/>
    <s v="Reflective Dog RainCoat"/>
    <x v="0"/>
    <n v="56"/>
    <n v="2752"/>
    <n v="154112"/>
    <s v="Tuesday"/>
  </r>
  <r>
    <x v="16"/>
    <x v="45"/>
    <x v="9"/>
    <s v="Crafting Chandlar"/>
    <x v="0"/>
    <n v="59"/>
    <n v="1855"/>
    <n v="109445"/>
    <s v="Tuesday"/>
  </r>
  <r>
    <x v="16"/>
    <x v="46"/>
    <x v="9"/>
    <s v="Desi Kurti"/>
    <x v="0"/>
    <n v="103"/>
    <n v="1566"/>
    <n v="161298"/>
    <s v="Tuesday"/>
  </r>
  <r>
    <x v="16"/>
    <x v="47"/>
    <x v="9"/>
    <s v="Family Cake and Card Combo"/>
    <x v="0"/>
    <n v="111"/>
    <n v="810"/>
    <n v="89910"/>
    <s v="Tuesday"/>
  </r>
  <r>
    <x v="16"/>
    <x v="48"/>
    <x v="9"/>
    <s v="Exact Flower Vase"/>
    <x v="0"/>
    <n v="70"/>
    <n v="3320"/>
    <n v="232400"/>
    <s v="Tuesday"/>
  </r>
  <r>
    <x v="16"/>
    <x v="49"/>
    <x v="9"/>
    <s v="Friends Dinner Set"/>
    <x v="0"/>
    <n v="98"/>
    <n v="5265"/>
    <n v="515970"/>
    <s v="Tuesday"/>
  </r>
  <r>
    <x v="17"/>
    <x v="0"/>
    <x v="0"/>
    <s v="Prateek England"/>
    <x v="0"/>
    <n v="50"/>
    <n v="1392"/>
    <n v="69600"/>
    <s v="Wednesday"/>
  </r>
  <r>
    <x v="17"/>
    <x v="1"/>
    <x v="0"/>
    <s v="Lucy Phillepe"/>
    <x v="0"/>
    <n v="56"/>
    <n v="2045"/>
    <n v="114520"/>
    <s v="Wednesday"/>
  </r>
  <r>
    <x v="17"/>
    <x v="2"/>
    <x v="0"/>
    <s v="Badlands"/>
    <x v="0"/>
    <n v="89"/>
    <n v="1230"/>
    <n v="109470"/>
    <s v="Wednesday"/>
  </r>
  <r>
    <x v="17"/>
    <x v="3"/>
    <x v="0"/>
    <s v="Allen Dolly"/>
    <x v="0"/>
    <n v="79"/>
    <n v="2700"/>
    <n v="213300"/>
    <s v="Wednesday"/>
  </r>
  <r>
    <x v="17"/>
    <x v="4"/>
    <x v="0"/>
    <s v="Bucchi"/>
    <x v="0"/>
    <n v="32"/>
    <n v="11700"/>
    <n v="374400"/>
    <s v="Wednesday"/>
  </r>
  <r>
    <x v="17"/>
    <x v="5"/>
    <x v="1"/>
    <s v="Jhaomi"/>
    <x v="0"/>
    <n v="26"/>
    <n v="26400"/>
    <n v="686400"/>
    <s v="Wednesday"/>
  </r>
  <r>
    <x v="17"/>
    <x v="6"/>
    <x v="1"/>
    <s v="Samson"/>
    <x v="0"/>
    <n v="23"/>
    <n v="21500"/>
    <n v="494500"/>
    <s v="Wednesday"/>
  </r>
  <r>
    <x v="17"/>
    <x v="7"/>
    <x v="1"/>
    <s v="Mokia"/>
    <x v="0"/>
    <n v="48"/>
    <n v="16800"/>
    <n v="806400"/>
    <s v="Wednesday"/>
  </r>
  <r>
    <x v="17"/>
    <x v="8"/>
    <x v="1"/>
    <s v="Hotorola"/>
    <x v="0"/>
    <n v="2"/>
    <n v="47500"/>
    <n v="95000"/>
    <s v="Wednesday"/>
  </r>
  <r>
    <x v="17"/>
    <x v="9"/>
    <x v="1"/>
    <s v="2plus"/>
    <x v="0"/>
    <n v="0"/>
    <n v="39760"/>
    <n v="0"/>
    <s v="Wednesday"/>
  </r>
  <r>
    <x v="17"/>
    <x v="10"/>
    <x v="2"/>
    <s v="Harry putar"/>
    <x v="0"/>
    <n v="22"/>
    <n v="3600"/>
    <n v="79200"/>
    <s v="Wednesday"/>
  </r>
  <r>
    <x v="17"/>
    <x v="11"/>
    <x v="2"/>
    <s v="4 states"/>
    <x v="0"/>
    <n v="104"/>
    <n v="832"/>
    <n v="86528"/>
    <s v="Wednesday"/>
  </r>
  <r>
    <x v="17"/>
    <x v="12"/>
    <x v="2"/>
    <s v="Shaktiman Returns"/>
    <x v="0"/>
    <n v="65"/>
    <n v="217"/>
    <n v="14105"/>
    <s v="Wednesday"/>
  </r>
  <r>
    <x v="17"/>
    <x v="13"/>
    <x v="2"/>
    <s v="Goli's Travel"/>
    <x v="0"/>
    <n v="44"/>
    <n v="696"/>
    <n v="30624"/>
    <s v="Wednesday"/>
  </r>
  <r>
    <x v="17"/>
    <x v="14"/>
    <x v="2"/>
    <s v="Story of Your Life"/>
    <x v="0"/>
    <n v="10"/>
    <n v="870"/>
    <n v="8700"/>
    <s v="Wednesday"/>
  </r>
  <r>
    <x v="17"/>
    <x v="15"/>
    <x v="3"/>
    <s v="Prince of Dholakpur"/>
    <x v="0"/>
    <n v="139"/>
    <n v="1534"/>
    <n v="213226"/>
    <s v="Wednesday"/>
  </r>
  <r>
    <x v="17"/>
    <x v="16"/>
    <x v="3"/>
    <s v="Nario"/>
    <x v="0"/>
    <n v="122"/>
    <n v="492"/>
    <n v="60024"/>
    <s v="Wednesday"/>
  </r>
  <r>
    <x v="17"/>
    <x v="17"/>
    <x v="3"/>
    <s v="Pacman"/>
    <x v="0"/>
    <n v="17"/>
    <n v="117"/>
    <n v="1989"/>
    <s v="Wednesday"/>
  </r>
  <r>
    <x v="17"/>
    <x v="18"/>
    <x v="3"/>
    <s v="LTA Wise City"/>
    <x v="0"/>
    <n v="32"/>
    <n v="2250"/>
    <n v="72000"/>
    <s v="Wednesday"/>
  </r>
  <r>
    <x v="17"/>
    <x v="19"/>
    <x v="3"/>
    <s v="HIFA 2023"/>
    <x v="0"/>
    <n v="85"/>
    <n v="2499"/>
    <n v="212415"/>
    <s v="Wednesday"/>
  </r>
  <r>
    <x v="17"/>
    <x v="20"/>
    <x v="4"/>
    <s v="Abibas Football"/>
    <x v="0"/>
    <n v="5"/>
    <n v="3449"/>
    <n v="17245"/>
    <s v="Wednesday"/>
  </r>
  <r>
    <x v="17"/>
    <x v="21"/>
    <x v="4"/>
    <s v="Rural Terrain Cycles"/>
    <x v="0"/>
    <n v="29"/>
    <n v="10560"/>
    <n v="306240"/>
    <s v="Wednesday"/>
  </r>
  <r>
    <x v="17"/>
    <x v="22"/>
    <x v="4"/>
    <s v="Monex Badminton Rackets"/>
    <x v="0"/>
    <n v="27"/>
    <n v="6840"/>
    <n v="184680"/>
    <s v="Wednesday"/>
  </r>
  <r>
    <x v="17"/>
    <x v="23"/>
    <x v="4"/>
    <s v="Yoga Mattress"/>
    <x v="0"/>
    <n v="3"/>
    <n v="651"/>
    <n v="1953"/>
    <s v="Wednesday"/>
  </r>
  <r>
    <x v="17"/>
    <x v="24"/>
    <x v="4"/>
    <s v="Rocky Gym Set"/>
    <x v="0"/>
    <n v="21"/>
    <n v="12600"/>
    <n v="264600"/>
    <s v="Wednesday"/>
  </r>
  <r>
    <x v="17"/>
    <x v="25"/>
    <x v="5"/>
    <s v="Pyllum Trimmers"/>
    <x v="0"/>
    <n v="7"/>
    <n v="1760"/>
    <n v="12320"/>
    <s v="Wednesday"/>
  </r>
  <r>
    <x v="17"/>
    <x v="26"/>
    <x v="5"/>
    <s v="Softcare Electric Toothbrush"/>
    <x v="0"/>
    <n v="32"/>
    <n v="1190"/>
    <n v="38080"/>
    <s v="Wednesday"/>
  </r>
  <r>
    <x v="17"/>
    <x v="27"/>
    <x v="5"/>
    <s v="Leg Messager"/>
    <x v="0"/>
    <n v="4"/>
    <n v="16150"/>
    <n v="64600"/>
    <s v="Wednesday"/>
  </r>
  <r>
    <x v="17"/>
    <x v="28"/>
    <x v="5"/>
    <s v="NoFat Weighing Scale"/>
    <x v="0"/>
    <n v="22"/>
    <n v="987"/>
    <n v="21714"/>
    <s v="Wednesday"/>
  </r>
  <r>
    <x v="17"/>
    <x v="29"/>
    <x v="5"/>
    <s v="Screw Activity Watch"/>
    <x v="0"/>
    <n v="25"/>
    <n v="1666"/>
    <n v="41650"/>
    <s v="Wednesday"/>
  </r>
  <r>
    <x v="17"/>
    <x v="30"/>
    <x v="6"/>
    <s v="SureIt Purifier"/>
    <x v="0"/>
    <n v="0"/>
    <n v="5500"/>
    <n v="0"/>
    <s v="Wednesday"/>
  </r>
  <r>
    <x v="17"/>
    <x v="31"/>
    <x v="6"/>
    <s v="Parrot Induction Stove"/>
    <x v="0"/>
    <n v="26"/>
    <n v="1785"/>
    <n v="46410"/>
    <s v="Wednesday"/>
  </r>
  <r>
    <x v="17"/>
    <x v="32"/>
    <x v="6"/>
    <s v="Jalepenoware Tiffin"/>
    <x v="0"/>
    <n v="13"/>
    <n v="476"/>
    <n v="6188"/>
    <s v="Wednesday"/>
  </r>
  <r>
    <x v="17"/>
    <x v="33"/>
    <x v="6"/>
    <s v="Yamaka Rex 5000W Mixer Grinder"/>
    <x v="0"/>
    <n v="7"/>
    <n v="792"/>
    <n v="5544"/>
    <s v="Wednesday"/>
  </r>
  <r>
    <x v="17"/>
    <x v="34"/>
    <x v="6"/>
    <s v="Mr.Clean Dishwasher"/>
    <x v="0"/>
    <n v="7"/>
    <n v="15601"/>
    <n v="109207"/>
    <s v="Wednesday"/>
  </r>
  <r>
    <x v="17"/>
    <x v="35"/>
    <x v="7"/>
    <s v="Blessing Atta 10kg pack"/>
    <x v="0"/>
    <n v="51"/>
    <n v="356"/>
    <n v="18156"/>
    <s v="Wednesday"/>
  </r>
  <r>
    <x v="17"/>
    <x v="36"/>
    <x v="7"/>
    <s v="Amazing CornFlakes"/>
    <x v="0"/>
    <n v="39"/>
    <n v="188"/>
    <n v="7332"/>
    <s v="Wednesday"/>
  </r>
  <r>
    <x v="17"/>
    <x v="37"/>
    <x v="7"/>
    <s v="Tata Yellow Label"/>
    <x v="0"/>
    <n v="202"/>
    <n v="720"/>
    <n v="145440"/>
    <s v="Wednesday"/>
  </r>
  <r>
    <x v="17"/>
    <x v="38"/>
    <x v="7"/>
    <s v="Descafe Gold Blend coffee"/>
    <x v="0"/>
    <n v="2"/>
    <n v="570"/>
    <n v="1140"/>
    <s v="Wednesday"/>
  </r>
  <r>
    <x v="17"/>
    <x v="39"/>
    <x v="7"/>
    <s v="Handmade Basmati Rice"/>
    <x v="0"/>
    <n v="118"/>
    <n v="680"/>
    <n v="80240"/>
    <s v="Wednesday"/>
  </r>
  <r>
    <x v="17"/>
    <x v="40"/>
    <x v="8"/>
    <s v="Podigree Dog Food"/>
    <x v="0"/>
    <n v="12"/>
    <n v="1288"/>
    <n v="15456"/>
    <s v="Wednesday"/>
  </r>
  <r>
    <x v="17"/>
    <x v="41"/>
    <x v="8"/>
    <s v="Matty Dog Bed"/>
    <x v="0"/>
    <n v="95"/>
    <n v="8330"/>
    <n v="791350"/>
    <s v="Wednesday"/>
  </r>
  <r>
    <x v="17"/>
    <x v="42"/>
    <x v="8"/>
    <s v="Park Range Pet Shampoo"/>
    <x v="0"/>
    <n v="88"/>
    <n v="1468"/>
    <n v="129184"/>
    <s v="Wednesday"/>
  </r>
  <r>
    <x v="17"/>
    <x v="43"/>
    <x v="8"/>
    <s v="Old Mint Pet Shampoos"/>
    <x v="0"/>
    <n v="7"/>
    <n v="1296"/>
    <n v="9072"/>
    <s v="Wednesday"/>
  </r>
  <r>
    <x v="17"/>
    <x v="44"/>
    <x v="8"/>
    <s v="Reflective Dog RainCoat"/>
    <x v="0"/>
    <n v="31"/>
    <n v="2752"/>
    <n v="85312"/>
    <s v="Wednesday"/>
  </r>
  <r>
    <x v="17"/>
    <x v="45"/>
    <x v="9"/>
    <s v="Crafting Chandlar"/>
    <x v="0"/>
    <n v="13"/>
    <n v="1855"/>
    <n v="24115"/>
    <s v="Wednesday"/>
  </r>
  <r>
    <x v="17"/>
    <x v="46"/>
    <x v="9"/>
    <s v="Desi Kurti"/>
    <x v="0"/>
    <n v="121"/>
    <n v="1566"/>
    <n v="189486"/>
    <s v="Wednesday"/>
  </r>
  <r>
    <x v="17"/>
    <x v="47"/>
    <x v="9"/>
    <s v="Family Cake and Card Combo"/>
    <x v="0"/>
    <n v="182"/>
    <n v="810"/>
    <n v="147420"/>
    <s v="Wednesday"/>
  </r>
  <r>
    <x v="17"/>
    <x v="48"/>
    <x v="9"/>
    <s v="Exact Flower Vase"/>
    <x v="0"/>
    <n v="85"/>
    <n v="3320"/>
    <n v="282200"/>
    <s v="Wednesday"/>
  </r>
  <r>
    <x v="17"/>
    <x v="49"/>
    <x v="9"/>
    <s v="Friends Dinner Set"/>
    <x v="0"/>
    <n v="10"/>
    <n v="5265"/>
    <n v="52650"/>
    <s v="Wednesday"/>
  </r>
  <r>
    <x v="18"/>
    <x v="0"/>
    <x v="0"/>
    <s v="Prateek England"/>
    <x v="0"/>
    <n v="27"/>
    <n v="1392"/>
    <n v="37584"/>
    <s v="Thursday"/>
  </r>
  <r>
    <x v="18"/>
    <x v="1"/>
    <x v="0"/>
    <s v="Lucy Phillepe"/>
    <x v="0"/>
    <n v="96"/>
    <n v="2045"/>
    <n v="196320"/>
    <s v="Thursday"/>
  </r>
  <r>
    <x v="18"/>
    <x v="2"/>
    <x v="0"/>
    <s v="Badlands"/>
    <x v="0"/>
    <n v="41"/>
    <n v="1230"/>
    <n v="50430"/>
    <s v="Thursday"/>
  </r>
  <r>
    <x v="18"/>
    <x v="3"/>
    <x v="0"/>
    <s v="Allen Dolly"/>
    <x v="0"/>
    <n v="19"/>
    <n v="2700"/>
    <n v="51300"/>
    <s v="Thursday"/>
  </r>
  <r>
    <x v="18"/>
    <x v="4"/>
    <x v="0"/>
    <s v="Bucchi"/>
    <x v="0"/>
    <n v="52"/>
    <n v="11700"/>
    <n v="608400"/>
    <s v="Thursday"/>
  </r>
  <r>
    <x v="18"/>
    <x v="5"/>
    <x v="1"/>
    <s v="Jhaomi"/>
    <x v="0"/>
    <n v="3"/>
    <n v="26400"/>
    <n v="79200"/>
    <s v="Thursday"/>
  </r>
  <r>
    <x v="18"/>
    <x v="6"/>
    <x v="1"/>
    <s v="Samson"/>
    <x v="0"/>
    <n v="26"/>
    <n v="21500"/>
    <n v="559000"/>
    <s v="Thursday"/>
  </r>
  <r>
    <x v="18"/>
    <x v="7"/>
    <x v="1"/>
    <s v="Mokia"/>
    <x v="0"/>
    <n v="0"/>
    <n v="16800"/>
    <n v="0"/>
    <s v="Thursday"/>
  </r>
  <r>
    <x v="18"/>
    <x v="8"/>
    <x v="1"/>
    <s v="Hotorola"/>
    <x v="0"/>
    <n v="38"/>
    <n v="47500"/>
    <n v="1805000"/>
    <s v="Thursday"/>
  </r>
  <r>
    <x v="18"/>
    <x v="9"/>
    <x v="1"/>
    <s v="2plus"/>
    <x v="0"/>
    <n v="26"/>
    <n v="39760"/>
    <n v="1033760"/>
    <s v="Thursday"/>
  </r>
  <r>
    <x v="18"/>
    <x v="10"/>
    <x v="2"/>
    <s v="Harry putar"/>
    <x v="0"/>
    <n v="7"/>
    <n v="3600"/>
    <n v="25200"/>
    <s v="Thursday"/>
  </r>
  <r>
    <x v="18"/>
    <x v="11"/>
    <x v="2"/>
    <s v="4 states"/>
    <x v="0"/>
    <n v="32"/>
    <n v="832"/>
    <n v="26624"/>
    <s v="Thursday"/>
  </r>
  <r>
    <x v="18"/>
    <x v="12"/>
    <x v="2"/>
    <s v="Shaktiman Returns"/>
    <x v="0"/>
    <n v="110"/>
    <n v="217"/>
    <n v="23870"/>
    <s v="Thursday"/>
  </r>
  <r>
    <x v="18"/>
    <x v="13"/>
    <x v="2"/>
    <s v="Goli's Travel"/>
    <x v="0"/>
    <n v="32"/>
    <n v="696"/>
    <n v="22272"/>
    <s v="Thursday"/>
  </r>
  <r>
    <x v="18"/>
    <x v="14"/>
    <x v="2"/>
    <s v="Story of Your Life"/>
    <x v="0"/>
    <n v="76"/>
    <n v="870"/>
    <n v="66120"/>
    <s v="Thursday"/>
  </r>
  <r>
    <x v="18"/>
    <x v="15"/>
    <x v="3"/>
    <s v="Prince of Dholakpur"/>
    <x v="0"/>
    <n v="29"/>
    <n v="1534"/>
    <n v="44486"/>
    <s v="Thursday"/>
  </r>
  <r>
    <x v="18"/>
    <x v="16"/>
    <x v="3"/>
    <s v="Nario"/>
    <x v="0"/>
    <n v="157"/>
    <n v="492"/>
    <n v="77244"/>
    <s v="Thursday"/>
  </r>
  <r>
    <x v="18"/>
    <x v="17"/>
    <x v="3"/>
    <s v="Pacman"/>
    <x v="0"/>
    <n v="18"/>
    <n v="117"/>
    <n v="2106"/>
    <s v="Thursday"/>
  </r>
  <r>
    <x v="18"/>
    <x v="18"/>
    <x v="3"/>
    <s v="LTA Wise City"/>
    <x v="0"/>
    <n v="34"/>
    <n v="2250"/>
    <n v="76500"/>
    <s v="Thursday"/>
  </r>
  <r>
    <x v="18"/>
    <x v="19"/>
    <x v="3"/>
    <s v="HIFA 2023"/>
    <x v="0"/>
    <n v="107"/>
    <n v="2499"/>
    <n v="267393"/>
    <s v="Thursday"/>
  </r>
  <r>
    <x v="18"/>
    <x v="20"/>
    <x v="4"/>
    <s v="Abibas Football"/>
    <x v="0"/>
    <n v="32"/>
    <n v="3449"/>
    <n v="110368"/>
    <s v="Thursday"/>
  </r>
  <r>
    <x v="18"/>
    <x v="21"/>
    <x v="4"/>
    <s v="Rural Terrain Cycles"/>
    <x v="0"/>
    <n v="31"/>
    <n v="10560"/>
    <n v="327360"/>
    <s v="Thursday"/>
  </r>
  <r>
    <x v="18"/>
    <x v="22"/>
    <x v="4"/>
    <s v="Monex Badminton Rackets"/>
    <x v="0"/>
    <n v="26"/>
    <n v="6840"/>
    <n v="177840"/>
    <s v="Thursday"/>
  </r>
  <r>
    <x v="18"/>
    <x v="23"/>
    <x v="4"/>
    <s v="Yoga Mattress"/>
    <x v="0"/>
    <n v="7"/>
    <n v="651"/>
    <n v="4557"/>
    <s v="Thursday"/>
  </r>
  <r>
    <x v="18"/>
    <x v="24"/>
    <x v="4"/>
    <s v="Rocky Gym Set"/>
    <x v="0"/>
    <n v="6"/>
    <n v="12600"/>
    <n v="75600"/>
    <s v="Thursday"/>
  </r>
  <r>
    <x v="18"/>
    <x v="25"/>
    <x v="5"/>
    <s v="Pyllum Trimmers"/>
    <x v="0"/>
    <n v="0"/>
    <n v="1760"/>
    <n v="0"/>
    <s v="Thursday"/>
  </r>
  <r>
    <x v="18"/>
    <x v="26"/>
    <x v="5"/>
    <s v="Softcare Electric Toothbrush"/>
    <x v="0"/>
    <n v="8"/>
    <n v="1190"/>
    <n v="9520"/>
    <s v="Thursday"/>
  </r>
  <r>
    <x v="18"/>
    <x v="27"/>
    <x v="5"/>
    <s v="Leg Messager"/>
    <x v="0"/>
    <n v="28"/>
    <n v="16150"/>
    <n v="452200"/>
    <s v="Thursday"/>
  </r>
  <r>
    <x v="18"/>
    <x v="28"/>
    <x v="5"/>
    <s v="NoFat Weighing Scale"/>
    <x v="0"/>
    <n v="15"/>
    <n v="987"/>
    <n v="14805"/>
    <s v="Thursday"/>
  </r>
  <r>
    <x v="18"/>
    <x v="29"/>
    <x v="5"/>
    <s v="Screw Activity Watch"/>
    <x v="0"/>
    <n v="15"/>
    <n v="1666"/>
    <n v="24990"/>
    <s v="Thursday"/>
  </r>
  <r>
    <x v="18"/>
    <x v="30"/>
    <x v="6"/>
    <s v="SureIt Purifier"/>
    <x v="0"/>
    <n v="12"/>
    <n v="5500"/>
    <n v="66000"/>
    <s v="Thursday"/>
  </r>
  <r>
    <x v="18"/>
    <x v="31"/>
    <x v="6"/>
    <s v="Parrot Induction Stove"/>
    <x v="0"/>
    <n v="0"/>
    <n v="1785"/>
    <n v="0"/>
    <s v="Thursday"/>
  </r>
  <r>
    <x v="18"/>
    <x v="32"/>
    <x v="6"/>
    <s v="Jalepenoware Tiffin"/>
    <x v="0"/>
    <n v="42"/>
    <n v="476"/>
    <n v="19992"/>
    <s v="Thursday"/>
  </r>
  <r>
    <x v="18"/>
    <x v="33"/>
    <x v="6"/>
    <s v="Yamaka Rex 5000W Mixer Grinder"/>
    <x v="0"/>
    <n v="19"/>
    <n v="792"/>
    <n v="15048"/>
    <s v="Thursday"/>
  </r>
  <r>
    <x v="18"/>
    <x v="34"/>
    <x v="6"/>
    <s v="Mr.Clean Dishwasher"/>
    <x v="0"/>
    <n v="23"/>
    <n v="15601"/>
    <n v="358823"/>
    <s v="Thursday"/>
  </r>
  <r>
    <x v="18"/>
    <x v="35"/>
    <x v="7"/>
    <s v="Blessing Atta 10kg pack"/>
    <x v="0"/>
    <n v="95"/>
    <n v="356"/>
    <n v="33820"/>
    <s v="Thursday"/>
  </r>
  <r>
    <x v="18"/>
    <x v="36"/>
    <x v="7"/>
    <s v="Amazing CornFlakes"/>
    <x v="0"/>
    <n v="136"/>
    <n v="188"/>
    <n v="25568"/>
    <s v="Thursday"/>
  </r>
  <r>
    <x v="18"/>
    <x v="37"/>
    <x v="7"/>
    <s v="Tata Yellow Label"/>
    <x v="0"/>
    <n v="4"/>
    <n v="720"/>
    <n v="2880"/>
    <s v="Thursday"/>
  </r>
  <r>
    <x v="18"/>
    <x v="38"/>
    <x v="7"/>
    <s v="Descafe Gold Blend coffee"/>
    <x v="0"/>
    <n v="16"/>
    <n v="570"/>
    <n v="9120"/>
    <s v="Thursday"/>
  </r>
  <r>
    <x v="18"/>
    <x v="39"/>
    <x v="7"/>
    <s v="Handmade Basmati Rice"/>
    <x v="0"/>
    <n v="121"/>
    <n v="680"/>
    <n v="82280"/>
    <s v="Thursday"/>
  </r>
  <r>
    <x v="18"/>
    <x v="40"/>
    <x v="8"/>
    <s v="Podigree Dog Food"/>
    <x v="0"/>
    <n v="77"/>
    <n v="1288"/>
    <n v="99176"/>
    <s v="Thursday"/>
  </r>
  <r>
    <x v="18"/>
    <x v="41"/>
    <x v="8"/>
    <s v="Matty Dog Bed"/>
    <x v="0"/>
    <n v="19"/>
    <n v="8330"/>
    <n v="158270"/>
    <s v="Thursday"/>
  </r>
  <r>
    <x v="18"/>
    <x v="42"/>
    <x v="8"/>
    <s v="Park Range Pet Shampoo"/>
    <x v="0"/>
    <n v="8"/>
    <n v="1468"/>
    <n v="11744"/>
    <s v="Thursday"/>
  </r>
  <r>
    <x v="18"/>
    <x v="43"/>
    <x v="8"/>
    <s v="Old Mint Pet Shampoos"/>
    <x v="0"/>
    <n v="11"/>
    <n v="1296"/>
    <n v="14256"/>
    <s v="Thursday"/>
  </r>
  <r>
    <x v="18"/>
    <x v="44"/>
    <x v="8"/>
    <s v="Reflective Dog RainCoat"/>
    <x v="0"/>
    <n v="65"/>
    <n v="2752"/>
    <n v="178880"/>
    <s v="Thursday"/>
  </r>
  <r>
    <x v="18"/>
    <x v="45"/>
    <x v="9"/>
    <s v="Crafting Chandlar"/>
    <x v="0"/>
    <n v="21"/>
    <n v="1855"/>
    <n v="38955"/>
    <s v="Thursday"/>
  </r>
  <r>
    <x v="18"/>
    <x v="46"/>
    <x v="9"/>
    <s v="Desi Kurti"/>
    <x v="0"/>
    <n v="96"/>
    <n v="1566"/>
    <n v="150336"/>
    <s v="Thursday"/>
  </r>
  <r>
    <x v="18"/>
    <x v="47"/>
    <x v="9"/>
    <s v="Family Cake and Card Combo"/>
    <x v="0"/>
    <n v="95"/>
    <n v="810"/>
    <n v="76950"/>
    <s v="Thursday"/>
  </r>
  <r>
    <x v="18"/>
    <x v="48"/>
    <x v="9"/>
    <s v="Exact Flower Vase"/>
    <x v="0"/>
    <n v="103"/>
    <n v="3320"/>
    <n v="341960"/>
    <s v="Thursday"/>
  </r>
  <r>
    <x v="18"/>
    <x v="49"/>
    <x v="9"/>
    <s v="Friends Dinner Set"/>
    <x v="0"/>
    <n v="123"/>
    <n v="5265"/>
    <n v="647595"/>
    <s v="Thursday"/>
  </r>
  <r>
    <x v="19"/>
    <x v="0"/>
    <x v="0"/>
    <s v="Prateek England"/>
    <x v="0"/>
    <n v="60"/>
    <n v="1392"/>
    <n v="83520"/>
    <s v="Friday"/>
  </r>
  <r>
    <x v="19"/>
    <x v="1"/>
    <x v="0"/>
    <s v="Lucy Phillepe"/>
    <x v="0"/>
    <n v="66"/>
    <n v="2045"/>
    <n v="134970"/>
    <s v="Friday"/>
  </r>
  <r>
    <x v="19"/>
    <x v="2"/>
    <x v="0"/>
    <s v="Badlands"/>
    <x v="0"/>
    <n v="33"/>
    <n v="1230"/>
    <n v="40590"/>
    <s v="Friday"/>
  </r>
  <r>
    <x v="19"/>
    <x v="3"/>
    <x v="0"/>
    <s v="Allen Dolly"/>
    <x v="0"/>
    <n v="67"/>
    <n v="2700"/>
    <n v="180900"/>
    <s v="Friday"/>
  </r>
  <r>
    <x v="19"/>
    <x v="4"/>
    <x v="0"/>
    <s v="Bucchi"/>
    <x v="0"/>
    <n v="69"/>
    <n v="11700"/>
    <n v="807300"/>
    <s v="Friday"/>
  </r>
  <r>
    <x v="19"/>
    <x v="5"/>
    <x v="1"/>
    <s v="Jhaomi"/>
    <x v="0"/>
    <n v="5"/>
    <n v="26400"/>
    <n v="132000"/>
    <s v="Friday"/>
  </r>
  <r>
    <x v="19"/>
    <x v="6"/>
    <x v="1"/>
    <s v="Samson"/>
    <x v="0"/>
    <n v="42"/>
    <n v="21500"/>
    <n v="903000"/>
    <s v="Friday"/>
  </r>
  <r>
    <x v="19"/>
    <x v="7"/>
    <x v="1"/>
    <s v="Mokia"/>
    <x v="0"/>
    <n v="12"/>
    <n v="16800"/>
    <n v="201600"/>
    <s v="Friday"/>
  </r>
  <r>
    <x v="19"/>
    <x v="8"/>
    <x v="1"/>
    <s v="Hotorola"/>
    <x v="0"/>
    <n v="5"/>
    <n v="47500"/>
    <n v="237500"/>
    <s v="Friday"/>
  </r>
  <r>
    <x v="19"/>
    <x v="9"/>
    <x v="1"/>
    <s v="2plus"/>
    <x v="0"/>
    <n v="14"/>
    <n v="39760"/>
    <n v="556640"/>
    <s v="Friday"/>
  </r>
  <r>
    <x v="19"/>
    <x v="10"/>
    <x v="2"/>
    <s v="Harry putar"/>
    <x v="0"/>
    <n v="2"/>
    <n v="3600"/>
    <n v="7200"/>
    <s v="Friday"/>
  </r>
  <r>
    <x v="19"/>
    <x v="11"/>
    <x v="2"/>
    <s v="4 states"/>
    <x v="0"/>
    <n v="49"/>
    <n v="832"/>
    <n v="40768"/>
    <s v="Friday"/>
  </r>
  <r>
    <x v="19"/>
    <x v="12"/>
    <x v="2"/>
    <s v="Shaktiman Returns"/>
    <x v="0"/>
    <n v="18"/>
    <n v="217"/>
    <n v="3906"/>
    <s v="Friday"/>
  </r>
  <r>
    <x v="19"/>
    <x v="13"/>
    <x v="2"/>
    <s v="Goli's Travel"/>
    <x v="0"/>
    <n v="27"/>
    <n v="696"/>
    <n v="18792"/>
    <s v="Friday"/>
  </r>
  <r>
    <x v="19"/>
    <x v="14"/>
    <x v="2"/>
    <s v="Story of Your Life"/>
    <x v="0"/>
    <n v="6"/>
    <n v="870"/>
    <n v="5220"/>
    <s v="Friday"/>
  </r>
  <r>
    <x v="19"/>
    <x v="15"/>
    <x v="3"/>
    <s v="Prince of Dholakpur"/>
    <x v="0"/>
    <n v="210"/>
    <n v="1534"/>
    <n v="322140"/>
    <s v="Friday"/>
  </r>
  <r>
    <x v="19"/>
    <x v="16"/>
    <x v="3"/>
    <s v="Nario"/>
    <x v="0"/>
    <n v="115"/>
    <n v="492"/>
    <n v="56580"/>
    <s v="Friday"/>
  </r>
  <r>
    <x v="19"/>
    <x v="17"/>
    <x v="3"/>
    <s v="Pacman"/>
    <x v="0"/>
    <n v="17"/>
    <n v="117"/>
    <n v="1989"/>
    <s v="Friday"/>
  </r>
  <r>
    <x v="19"/>
    <x v="18"/>
    <x v="3"/>
    <s v="LTA Wise City"/>
    <x v="0"/>
    <n v="53"/>
    <n v="2250"/>
    <n v="119250"/>
    <s v="Friday"/>
  </r>
  <r>
    <x v="19"/>
    <x v="19"/>
    <x v="3"/>
    <s v="HIFA 2023"/>
    <x v="0"/>
    <n v="41"/>
    <n v="2499"/>
    <n v="102459"/>
    <s v="Friday"/>
  </r>
  <r>
    <x v="19"/>
    <x v="20"/>
    <x v="4"/>
    <s v="Abibas Football"/>
    <x v="0"/>
    <n v="72"/>
    <n v="3449"/>
    <n v="248328"/>
    <s v="Friday"/>
  </r>
  <r>
    <x v="19"/>
    <x v="21"/>
    <x v="4"/>
    <s v="Rural Terrain Cycles"/>
    <x v="0"/>
    <n v="7"/>
    <n v="10560"/>
    <n v="73920"/>
    <s v="Friday"/>
  </r>
  <r>
    <x v="19"/>
    <x v="22"/>
    <x v="4"/>
    <s v="Monex Badminton Rackets"/>
    <x v="0"/>
    <n v="53"/>
    <n v="6840"/>
    <n v="362520"/>
    <s v="Friday"/>
  </r>
  <r>
    <x v="19"/>
    <x v="23"/>
    <x v="4"/>
    <s v="Yoga Mattress"/>
    <x v="0"/>
    <n v="44"/>
    <n v="651"/>
    <n v="28644"/>
    <s v="Friday"/>
  </r>
  <r>
    <x v="19"/>
    <x v="24"/>
    <x v="4"/>
    <s v="Rocky Gym Set"/>
    <x v="0"/>
    <n v="9"/>
    <n v="12600"/>
    <n v="113400"/>
    <s v="Friday"/>
  </r>
  <r>
    <x v="19"/>
    <x v="25"/>
    <x v="5"/>
    <s v="Pyllum Trimmers"/>
    <x v="0"/>
    <n v="21"/>
    <n v="1760"/>
    <n v="36960"/>
    <s v="Friday"/>
  </r>
  <r>
    <x v="19"/>
    <x v="26"/>
    <x v="5"/>
    <s v="Softcare Electric Toothbrush"/>
    <x v="0"/>
    <n v="9"/>
    <n v="1190"/>
    <n v="10710"/>
    <s v="Friday"/>
  </r>
  <r>
    <x v="19"/>
    <x v="27"/>
    <x v="5"/>
    <s v="Leg Messager"/>
    <x v="0"/>
    <n v="2"/>
    <n v="16150"/>
    <n v="32300"/>
    <s v="Friday"/>
  </r>
  <r>
    <x v="19"/>
    <x v="28"/>
    <x v="5"/>
    <s v="NoFat Weighing Scale"/>
    <x v="0"/>
    <n v="4"/>
    <n v="987"/>
    <n v="3948"/>
    <s v="Friday"/>
  </r>
  <r>
    <x v="19"/>
    <x v="29"/>
    <x v="5"/>
    <s v="Screw Activity Watch"/>
    <x v="0"/>
    <n v="12"/>
    <n v="1666"/>
    <n v="19992"/>
    <s v="Friday"/>
  </r>
  <r>
    <x v="19"/>
    <x v="30"/>
    <x v="6"/>
    <s v="SureIt Purifier"/>
    <x v="0"/>
    <n v="36"/>
    <n v="5500"/>
    <n v="198000"/>
    <s v="Friday"/>
  </r>
  <r>
    <x v="19"/>
    <x v="31"/>
    <x v="6"/>
    <s v="Parrot Induction Stove"/>
    <x v="0"/>
    <n v="1"/>
    <n v="1785"/>
    <n v="1785"/>
    <s v="Friday"/>
  </r>
  <r>
    <x v="19"/>
    <x v="32"/>
    <x v="6"/>
    <s v="Jalepenoware Tiffin"/>
    <x v="0"/>
    <n v="22"/>
    <n v="476"/>
    <n v="10472"/>
    <s v="Friday"/>
  </r>
  <r>
    <x v="19"/>
    <x v="33"/>
    <x v="6"/>
    <s v="Yamaka Rex 5000W Mixer Grinder"/>
    <x v="0"/>
    <n v="15"/>
    <n v="792"/>
    <n v="11880"/>
    <s v="Friday"/>
  </r>
  <r>
    <x v="19"/>
    <x v="34"/>
    <x v="6"/>
    <s v="Mr.Clean Dishwasher"/>
    <x v="0"/>
    <n v="3"/>
    <n v="15601"/>
    <n v="46803"/>
    <s v="Friday"/>
  </r>
  <r>
    <x v="19"/>
    <x v="35"/>
    <x v="7"/>
    <s v="Blessing Atta 10kg pack"/>
    <x v="0"/>
    <n v="152"/>
    <n v="356"/>
    <n v="54112"/>
    <s v="Friday"/>
  </r>
  <r>
    <x v="19"/>
    <x v="36"/>
    <x v="7"/>
    <s v="Amazing CornFlakes"/>
    <x v="0"/>
    <n v="144"/>
    <n v="188"/>
    <n v="27072"/>
    <s v="Friday"/>
  </r>
  <r>
    <x v="19"/>
    <x v="37"/>
    <x v="7"/>
    <s v="Tata Yellow Label"/>
    <x v="0"/>
    <n v="99"/>
    <n v="720"/>
    <n v="71280"/>
    <s v="Friday"/>
  </r>
  <r>
    <x v="19"/>
    <x v="38"/>
    <x v="7"/>
    <s v="Descafe Gold Blend coffee"/>
    <x v="0"/>
    <n v="129"/>
    <n v="570"/>
    <n v="73530"/>
    <s v="Friday"/>
  </r>
  <r>
    <x v="19"/>
    <x v="39"/>
    <x v="7"/>
    <s v="Handmade Basmati Rice"/>
    <x v="0"/>
    <n v="11"/>
    <n v="680"/>
    <n v="7480"/>
    <s v="Friday"/>
  </r>
  <r>
    <x v="19"/>
    <x v="40"/>
    <x v="8"/>
    <s v="Podigree Dog Food"/>
    <x v="0"/>
    <n v="107"/>
    <n v="1288"/>
    <n v="137816"/>
    <s v="Friday"/>
  </r>
  <r>
    <x v="19"/>
    <x v="41"/>
    <x v="8"/>
    <s v="Matty Dog Bed"/>
    <x v="0"/>
    <n v="11"/>
    <n v="8330"/>
    <n v="91630"/>
    <s v="Friday"/>
  </r>
  <r>
    <x v="19"/>
    <x v="42"/>
    <x v="8"/>
    <s v="Park Range Pet Shampoo"/>
    <x v="0"/>
    <n v="52"/>
    <n v="1468"/>
    <n v="76336"/>
    <s v="Friday"/>
  </r>
  <r>
    <x v="19"/>
    <x v="43"/>
    <x v="8"/>
    <s v="Old Mint Pet Shampoos"/>
    <x v="0"/>
    <n v="61"/>
    <n v="1296"/>
    <n v="79056"/>
    <s v="Friday"/>
  </r>
  <r>
    <x v="19"/>
    <x v="44"/>
    <x v="8"/>
    <s v="Reflective Dog RainCoat"/>
    <x v="0"/>
    <n v="170"/>
    <n v="2752"/>
    <n v="467840"/>
    <s v="Friday"/>
  </r>
  <r>
    <x v="19"/>
    <x v="45"/>
    <x v="9"/>
    <s v="Crafting Chandlar"/>
    <x v="0"/>
    <n v="33"/>
    <n v="1855"/>
    <n v="61215"/>
    <s v="Friday"/>
  </r>
  <r>
    <x v="19"/>
    <x v="46"/>
    <x v="9"/>
    <s v="Desi Kurti"/>
    <x v="0"/>
    <n v="25"/>
    <n v="1566"/>
    <n v="39150"/>
    <s v="Friday"/>
  </r>
  <r>
    <x v="19"/>
    <x v="47"/>
    <x v="9"/>
    <s v="Family Cake and Card Combo"/>
    <x v="0"/>
    <n v="90"/>
    <n v="810"/>
    <n v="72900"/>
    <s v="Friday"/>
  </r>
  <r>
    <x v="19"/>
    <x v="48"/>
    <x v="9"/>
    <s v="Exact Flower Vase"/>
    <x v="0"/>
    <n v="43"/>
    <n v="3320"/>
    <n v="142760"/>
    <s v="Friday"/>
  </r>
  <r>
    <x v="19"/>
    <x v="49"/>
    <x v="9"/>
    <s v="Friends Dinner Set"/>
    <x v="0"/>
    <n v="35"/>
    <n v="5265"/>
    <n v="184275"/>
    <s v="Friday"/>
  </r>
  <r>
    <x v="20"/>
    <x v="0"/>
    <x v="0"/>
    <s v="Prateek England"/>
    <x v="0"/>
    <n v="11"/>
    <n v="1392"/>
    <n v="15312"/>
    <s v="Saturday"/>
  </r>
  <r>
    <x v="20"/>
    <x v="1"/>
    <x v="0"/>
    <s v="Lucy Phillepe"/>
    <x v="0"/>
    <n v="57"/>
    <n v="2045"/>
    <n v="116565"/>
    <s v="Saturday"/>
  </r>
  <r>
    <x v="20"/>
    <x v="2"/>
    <x v="0"/>
    <s v="Badlands"/>
    <x v="0"/>
    <n v="7"/>
    <n v="1230"/>
    <n v="8610"/>
    <s v="Saturday"/>
  </r>
  <r>
    <x v="20"/>
    <x v="3"/>
    <x v="0"/>
    <s v="Allen Dolly"/>
    <x v="0"/>
    <n v="8"/>
    <n v="2700"/>
    <n v="21600"/>
    <s v="Saturday"/>
  </r>
  <r>
    <x v="20"/>
    <x v="4"/>
    <x v="0"/>
    <s v="Bucchi"/>
    <x v="0"/>
    <n v="92"/>
    <n v="11700"/>
    <n v="1076400"/>
    <s v="Saturday"/>
  </r>
  <r>
    <x v="20"/>
    <x v="5"/>
    <x v="1"/>
    <s v="Jhaomi"/>
    <x v="0"/>
    <n v="4"/>
    <n v="26400"/>
    <n v="105600"/>
    <s v="Saturday"/>
  </r>
  <r>
    <x v="20"/>
    <x v="6"/>
    <x v="1"/>
    <s v="Samson"/>
    <x v="0"/>
    <n v="42"/>
    <n v="21500"/>
    <n v="903000"/>
    <s v="Saturday"/>
  </r>
  <r>
    <x v="20"/>
    <x v="7"/>
    <x v="1"/>
    <s v="Mokia"/>
    <x v="0"/>
    <n v="8"/>
    <n v="16800"/>
    <n v="134400"/>
    <s v="Saturday"/>
  </r>
  <r>
    <x v="20"/>
    <x v="8"/>
    <x v="1"/>
    <s v="Hotorola"/>
    <x v="0"/>
    <n v="36"/>
    <n v="47500"/>
    <n v="1710000"/>
    <s v="Saturday"/>
  </r>
  <r>
    <x v="20"/>
    <x v="9"/>
    <x v="1"/>
    <s v="2plus"/>
    <x v="0"/>
    <n v="14"/>
    <n v="39760"/>
    <n v="556640"/>
    <s v="Saturday"/>
  </r>
  <r>
    <x v="20"/>
    <x v="10"/>
    <x v="2"/>
    <s v="Harry putar"/>
    <x v="0"/>
    <n v="10"/>
    <n v="3600"/>
    <n v="36000"/>
    <s v="Saturday"/>
  </r>
  <r>
    <x v="20"/>
    <x v="11"/>
    <x v="2"/>
    <s v="4 states"/>
    <x v="0"/>
    <n v="39"/>
    <n v="832"/>
    <n v="32448"/>
    <s v="Saturday"/>
  </r>
  <r>
    <x v="20"/>
    <x v="12"/>
    <x v="2"/>
    <s v="Shaktiman Returns"/>
    <x v="0"/>
    <n v="10"/>
    <n v="217"/>
    <n v="2170"/>
    <s v="Saturday"/>
  </r>
  <r>
    <x v="20"/>
    <x v="13"/>
    <x v="2"/>
    <s v="Goli's Travel"/>
    <x v="0"/>
    <n v="70"/>
    <n v="696"/>
    <n v="48720"/>
    <s v="Saturday"/>
  </r>
  <r>
    <x v="20"/>
    <x v="14"/>
    <x v="2"/>
    <s v="Story of Your Life"/>
    <x v="0"/>
    <n v="39"/>
    <n v="870"/>
    <n v="33930"/>
    <s v="Saturday"/>
  </r>
  <r>
    <x v="20"/>
    <x v="15"/>
    <x v="3"/>
    <s v="Prince of Dholakpur"/>
    <x v="0"/>
    <n v="62"/>
    <n v="1534"/>
    <n v="95108"/>
    <s v="Saturday"/>
  </r>
  <r>
    <x v="20"/>
    <x v="16"/>
    <x v="3"/>
    <s v="Nario"/>
    <x v="0"/>
    <n v="39"/>
    <n v="492"/>
    <n v="19188"/>
    <s v="Saturday"/>
  </r>
  <r>
    <x v="20"/>
    <x v="17"/>
    <x v="3"/>
    <s v="Pacman"/>
    <x v="0"/>
    <n v="194"/>
    <n v="117"/>
    <n v="22698"/>
    <s v="Saturday"/>
  </r>
  <r>
    <x v="20"/>
    <x v="18"/>
    <x v="3"/>
    <s v="LTA Wise City"/>
    <x v="0"/>
    <n v="217"/>
    <n v="2250"/>
    <n v="488250"/>
    <s v="Saturday"/>
  </r>
  <r>
    <x v="20"/>
    <x v="19"/>
    <x v="3"/>
    <s v="HIFA 2023"/>
    <x v="0"/>
    <n v="95"/>
    <n v="2499"/>
    <n v="237405"/>
    <s v="Saturday"/>
  </r>
  <r>
    <x v="20"/>
    <x v="20"/>
    <x v="4"/>
    <s v="Abibas Football"/>
    <x v="0"/>
    <n v="9"/>
    <n v="3449"/>
    <n v="31041"/>
    <s v="Saturday"/>
  </r>
  <r>
    <x v="20"/>
    <x v="21"/>
    <x v="4"/>
    <s v="Rural Terrain Cycles"/>
    <x v="0"/>
    <n v="15"/>
    <n v="10560"/>
    <n v="158400"/>
    <s v="Saturday"/>
  </r>
  <r>
    <x v="20"/>
    <x v="22"/>
    <x v="4"/>
    <s v="Monex Badminton Rackets"/>
    <x v="0"/>
    <n v="57"/>
    <n v="6840"/>
    <n v="389880"/>
    <s v="Saturday"/>
  </r>
  <r>
    <x v="20"/>
    <x v="23"/>
    <x v="4"/>
    <s v="Yoga Mattress"/>
    <x v="0"/>
    <n v="28"/>
    <n v="651"/>
    <n v="18228"/>
    <s v="Saturday"/>
  </r>
  <r>
    <x v="20"/>
    <x v="24"/>
    <x v="4"/>
    <s v="Rocky Gym Set"/>
    <x v="0"/>
    <n v="32"/>
    <n v="12600"/>
    <n v="403200"/>
    <s v="Saturday"/>
  </r>
  <r>
    <x v="20"/>
    <x v="25"/>
    <x v="5"/>
    <s v="Pyllum Trimmers"/>
    <x v="0"/>
    <n v="4"/>
    <n v="1760"/>
    <n v="7040"/>
    <s v="Saturday"/>
  </r>
  <r>
    <x v="20"/>
    <x v="26"/>
    <x v="5"/>
    <s v="Softcare Electric Toothbrush"/>
    <x v="0"/>
    <n v="9"/>
    <n v="1190"/>
    <n v="10710"/>
    <s v="Saturday"/>
  </r>
  <r>
    <x v="20"/>
    <x v="27"/>
    <x v="5"/>
    <s v="Leg Messager"/>
    <x v="0"/>
    <n v="1"/>
    <n v="16150"/>
    <n v="16150"/>
    <s v="Saturday"/>
  </r>
  <r>
    <x v="20"/>
    <x v="28"/>
    <x v="5"/>
    <s v="NoFat Weighing Scale"/>
    <x v="0"/>
    <n v="17"/>
    <n v="987"/>
    <n v="16779"/>
    <s v="Saturday"/>
  </r>
  <r>
    <x v="20"/>
    <x v="29"/>
    <x v="5"/>
    <s v="Screw Activity Watch"/>
    <x v="0"/>
    <n v="13"/>
    <n v="1666"/>
    <n v="21658"/>
    <s v="Saturday"/>
  </r>
  <r>
    <x v="20"/>
    <x v="30"/>
    <x v="6"/>
    <s v="SureIt Purifier"/>
    <x v="0"/>
    <n v="5"/>
    <n v="5500"/>
    <n v="27500"/>
    <s v="Saturday"/>
  </r>
  <r>
    <x v="20"/>
    <x v="31"/>
    <x v="6"/>
    <s v="Parrot Induction Stove"/>
    <x v="0"/>
    <n v="26"/>
    <n v="1785"/>
    <n v="46410"/>
    <s v="Saturday"/>
  </r>
  <r>
    <x v="20"/>
    <x v="32"/>
    <x v="6"/>
    <s v="Jalepenoware Tiffin"/>
    <x v="0"/>
    <n v="27"/>
    <n v="476"/>
    <n v="12852"/>
    <s v="Saturday"/>
  </r>
  <r>
    <x v="20"/>
    <x v="33"/>
    <x v="6"/>
    <s v="Yamaka Rex 5000W Mixer Grinder"/>
    <x v="0"/>
    <n v="20"/>
    <n v="792"/>
    <n v="15840"/>
    <s v="Saturday"/>
  </r>
  <r>
    <x v="20"/>
    <x v="34"/>
    <x v="6"/>
    <s v="Mr.Clean Dishwasher"/>
    <x v="0"/>
    <n v="4"/>
    <n v="15601"/>
    <n v="62404"/>
    <s v="Saturday"/>
  </r>
  <r>
    <x v="20"/>
    <x v="35"/>
    <x v="7"/>
    <s v="Blessing Atta 10kg pack"/>
    <x v="0"/>
    <n v="181"/>
    <n v="356"/>
    <n v="64436"/>
    <s v="Saturday"/>
  </r>
  <r>
    <x v="20"/>
    <x v="36"/>
    <x v="7"/>
    <s v="Amazing CornFlakes"/>
    <x v="0"/>
    <n v="130"/>
    <n v="188"/>
    <n v="24440"/>
    <s v="Saturday"/>
  </r>
  <r>
    <x v="20"/>
    <x v="37"/>
    <x v="7"/>
    <s v="Tata Yellow Label"/>
    <x v="0"/>
    <n v="183"/>
    <n v="720"/>
    <n v="131760"/>
    <s v="Saturday"/>
  </r>
  <r>
    <x v="20"/>
    <x v="38"/>
    <x v="7"/>
    <s v="Descafe Gold Blend coffee"/>
    <x v="0"/>
    <n v="90"/>
    <n v="570"/>
    <n v="51300"/>
    <s v="Saturday"/>
  </r>
  <r>
    <x v="20"/>
    <x v="39"/>
    <x v="7"/>
    <s v="Handmade Basmati Rice"/>
    <x v="0"/>
    <n v="69"/>
    <n v="680"/>
    <n v="46920"/>
    <s v="Saturday"/>
  </r>
  <r>
    <x v="20"/>
    <x v="40"/>
    <x v="8"/>
    <s v="Podigree Dog Food"/>
    <x v="0"/>
    <n v="8"/>
    <n v="1288"/>
    <n v="10304"/>
    <s v="Saturday"/>
  </r>
  <r>
    <x v="20"/>
    <x v="41"/>
    <x v="8"/>
    <s v="Matty Dog Bed"/>
    <x v="0"/>
    <n v="15"/>
    <n v="8330"/>
    <n v="124950"/>
    <s v="Saturday"/>
  </r>
  <r>
    <x v="20"/>
    <x v="42"/>
    <x v="8"/>
    <s v="Park Range Pet Shampoo"/>
    <x v="0"/>
    <n v="46"/>
    <n v="1468"/>
    <n v="67528"/>
    <s v="Saturday"/>
  </r>
  <r>
    <x v="20"/>
    <x v="43"/>
    <x v="8"/>
    <s v="Old Mint Pet Shampoos"/>
    <x v="0"/>
    <n v="12"/>
    <n v="1296"/>
    <n v="15552"/>
    <s v="Saturday"/>
  </r>
  <r>
    <x v="20"/>
    <x v="44"/>
    <x v="8"/>
    <s v="Reflective Dog RainCoat"/>
    <x v="0"/>
    <n v="26"/>
    <n v="2752"/>
    <n v="71552"/>
    <s v="Saturday"/>
  </r>
  <r>
    <x v="20"/>
    <x v="45"/>
    <x v="9"/>
    <s v="Crafting Chandlar"/>
    <x v="0"/>
    <n v="86"/>
    <n v="1855"/>
    <n v="159530"/>
    <s v="Saturday"/>
  </r>
  <r>
    <x v="20"/>
    <x v="46"/>
    <x v="9"/>
    <s v="Desi Kurti"/>
    <x v="0"/>
    <n v="14"/>
    <n v="1566"/>
    <n v="21924"/>
    <s v="Saturday"/>
  </r>
  <r>
    <x v="20"/>
    <x v="47"/>
    <x v="9"/>
    <s v="Family Cake and Card Combo"/>
    <x v="0"/>
    <n v="143"/>
    <n v="810"/>
    <n v="115830"/>
    <s v="Saturday"/>
  </r>
  <r>
    <x v="20"/>
    <x v="48"/>
    <x v="9"/>
    <s v="Exact Flower Vase"/>
    <x v="0"/>
    <n v="86"/>
    <n v="3320"/>
    <n v="285520"/>
    <s v="Saturday"/>
  </r>
  <r>
    <x v="20"/>
    <x v="49"/>
    <x v="9"/>
    <s v="Friends Dinner Set"/>
    <x v="0"/>
    <n v="19"/>
    <n v="5265"/>
    <n v="100035"/>
    <s v="Saturday"/>
  </r>
  <r>
    <x v="21"/>
    <x v="0"/>
    <x v="0"/>
    <s v="Prateek England"/>
    <x v="0"/>
    <n v="20"/>
    <n v="1392"/>
    <n v="27840"/>
    <s v="Sunday"/>
  </r>
  <r>
    <x v="21"/>
    <x v="1"/>
    <x v="0"/>
    <s v="Lucy Phillepe"/>
    <x v="0"/>
    <n v="5"/>
    <n v="2045"/>
    <n v="10225"/>
    <s v="Sunday"/>
  </r>
  <r>
    <x v="21"/>
    <x v="2"/>
    <x v="0"/>
    <s v="Badlands"/>
    <x v="0"/>
    <n v="41"/>
    <n v="1230"/>
    <n v="50430"/>
    <s v="Sunday"/>
  </r>
  <r>
    <x v="21"/>
    <x v="3"/>
    <x v="0"/>
    <s v="Allen Dolly"/>
    <x v="0"/>
    <n v="30"/>
    <n v="2700"/>
    <n v="81000"/>
    <s v="Sunday"/>
  </r>
  <r>
    <x v="21"/>
    <x v="4"/>
    <x v="0"/>
    <s v="Bucchi"/>
    <x v="0"/>
    <n v="30"/>
    <n v="11700"/>
    <n v="351000"/>
    <s v="Sunday"/>
  </r>
  <r>
    <x v="21"/>
    <x v="5"/>
    <x v="1"/>
    <s v="Jhaomi"/>
    <x v="0"/>
    <n v="19"/>
    <n v="26400"/>
    <n v="501600"/>
    <s v="Sunday"/>
  </r>
  <r>
    <x v="21"/>
    <x v="6"/>
    <x v="1"/>
    <s v="Samson"/>
    <x v="0"/>
    <n v="3"/>
    <n v="21500"/>
    <n v="64500"/>
    <s v="Sunday"/>
  </r>
  <r>
    <x v="21"/>
    <x v="7"/>
    <x v="1"/>
    <s v="Mokia"/>
    <x v="0"/>
    <n v="17"/>
    <n v="16800"/>
    <n v="285600"/>
    <s v="Sunday"/>
  </r>
  <r>
    <x v="21"/>
    <x v="8"/>
    <x v="1"/>
    <s v="Hotorola"/>
    <x v="0"/>
    <n v="15"/>
    <n v="47500"/>
    <n v="712500"/>
    <s v="Sunday"/>
  </r>
  <r>
    <x v="21"/>
    <x v="9"/>
    <x v="1"/>
    <s v="2plus"/>
    <x v="0"/>
    <n v="9"/>
    <n v="39760"/>
    <n v="357840"/>
    <s v="Sunday"/>
  </r>
  <r>
    <x v="21"/>
    <x v="10"/>
    <x v="2"/>
    <s v="Harry putar"/>
    <x v="0"/>
    <n v="64"/>
    <n v="3600"/>
    <n v="230400"/>
    <s v="Sunday"/>
  </r>
  <r>
    <x v="21"/>
    <x v="11"/>
    <x v="2"/>
    <s v="4 states"/>
    <x v="0"/>
    <n v="27"/>
    <n v="832"/>
    <n v="22464"/>
    <s v="Sunday"/>
  </r>
  <r>
    <x v="21"/>
    <x v="12"/>
    <x v="2"/>
    <s v="Shaktiman Returns"/>
    <x v="0"/>
    <n v="98"/>
    <n v="217"/>
    <n v="21266"/>
    <s v="Sunday"/>
  </r>
  <r>
    <x v="21"/>
    <x v="13"/>
    <x v="2"/>
    <s v="Goli's Travel"/>
    <x v="0"/>
    <n v="18"/>
    <n v="696"/>
    <n v="12528"/>
    <s v="Sunday"/>
  </r>
  <r>
    <x v="21"/>
    <x v="14"/>
    <x v="2"/>
    <s v="Story of Your Life"/>
    <x v="0"/>
    <n v="72"/>
    <n v="870"/>
    <n v="62640"/>
    <s v="Sunday"/>
  </r>
  <r>
    <x v="21"/>
    <x v="15"/>
    <x v="3"/>
    <s v="Prince of Dholakpur"/>
    <x v="0"/>
    <n v="88"/>
    <n v="1534"/>
    <n v="134992"/>
    <s v="Sunday"/>
  </r>
  <r>
    <x v="21"/>
    <x v="16"/>
    <x v="3"/>
    <s v="Nario"/>
    <x v="0"/>
    <n v="17"/>
    <n v="492"/>
    <n v="8364"/>
    <s v="Sunday"/>
  </r>
  <r>
    <x v="21"/>
    <x v="17"/>
    <x v="3"/>
    <s v="Pacman"/>
    <x v="0"/>
    <n v="14"/>
    <n v="117"/>
    <n v="1638"/>
    <s v="Sunday"/>
  </r>
  <r>
    <x v="21"/>
    <x v="18"/>
    <x v="3"/>
    <s v="LTA Wise City"/>
    <x v="0"/>
    <n v="35"/>
    <n v="2250"/>
    <n v="78750"/>
    <s v="Sunday"/>
  </r>
  <r>
    <x v="21"/>
    <x v="19"/>
    <x v="3"/>
    <s v="HIFA 2023"/>
    <x v="0"/>
    <n v="23"/>
    <n v="2499"/>
    <n v="57477"/>
    <s v="Sunday"/>
  </r>
  <r>
    <x v="21"/>
    <x v="20"/>
    <x v="4"/>
    <s v="Abibas Football"/>
    <x v="0"/>
    <n v="18"/>
    <n v="3449"/>
    <n v="62082"/>
    <s v="Sunday"/>
  </r>
  <r>
    <x v="21"/>
    <x v="21"/>
    <x v="4"/>
    <s v="Rural Terrain Cycles"/>
    <x v="0"/>
    <n v="2"/>
    <n v="10560"/>
    <n v="21120"/>
    <s v="Sunday"/>
  </r>
  <r>
    <x v="21"/>
    <x v="22"/>
    <x v="4"/>
    <s v="Monex Badminton Rackets"/>
    <x v="0"/>
    <n v="21"/>
    <n v="6840"/>
    <n v="143640"/>
    <s v="Sunday"/>
  </r>
  <r>
    <x v="21"/>
    <x v="23"/>
    <x v="4"/>
    <s v="Yoga Mattress"/>
    <x v="0"/>
    <n v="0"/>
    <n v="651"/>
    <n v="0"/>
    <s v="Sunday"/>
  </r>
  <r>
    <x v="21"/>
    <x v="24"/>
    <x v="4"/>
    <s v="Rocky Gym Set"/>
    <x v="0"/>
    <n v="20"/>
    <n v="12600"/>
    <n v="252000"/>
    <s v="Sunday"/>
  </r>
  <r>
    <x v="21"/>
    <x v="25"/>
    <x v="5"/>
    <s v="Pyllum Trimmers"/>
    <x v="0"/>
    <n v="4"/>
    <n v="1760"/>
    <n v="7040"/>
    <s v="Sunday"/>
  </r>
  <r>
    <x v="21"/>
    <x v="26"/>
    <x v="5"/>
    <s v="Softcare Electric Toothbrush"/>
    <x v="0"/>
    <n v="14"/>
    <n v="1190"/>
    <n v="16660"/>
    <s v="Sunday"/>
  </r>
  <r>
    <x v="21"/>
    <x v="27"/>
    <x v="5"/>
    <s v="Leg Messager"/>
    <x v="0"/>
    <n v="12"/>
    <n v="16150"/>
    <n v="193800"/>
    <s v="Sunday"/>
  </r>
  <r>
    <x v="21"/>
    <x v="28"/>
    <x v="5"/>
    <s v="NoFat Weighing Scale"/>
    <x v="0"/>
    <n v="10"/>
    <n v="987"/>
    <n v="9870"/>
    <s v="Sunday"/>
  </r>
  <r>
    <x v="21"/>
    <x v="29"/>
    <x v="5"/>
    <s v="Screw Activity Watch"/>
    <x v="0"/>
    <n v="0"/>
    <n v="1666"/>
    <n v="0"/>
    <s v="Sunday"/>
  </r>
  <r>
    <x v="21"/>
    <x v="30"/>
    <x v="6"/>
    <s v="SureIt Purifier"/>
    <x v="0"/>
    <n v="9"/>
    <n v="5500"/>
    <n v="49500"/>
    <s v="Sunday"/>
  </r>
  <r>
    <x v="21"/>
    <x v="31"/>
    <x v="6"/>
    <s v="Parrot Induction Stove"/>
    <x v="0"/>
    <n v="3"/>
    <n v="1785"/>
    <n v="5355"/>
    <s v="Sunday"/>
  </r>
  <r>
    <x v="21"/>
    <x v="32"/>
    <x v="6"/>
    <s v="Jalepenoware Tiffin"/>
    <x v="0"/>
    <n v="9"/>
    <n v="476"/>
    <n v="4284"/>
    <s v="Sunday"/>
  </r>
  <r>
    <x v="21"/>
    <x v="33"/>
    <x v="6"/>
    <s v="Yamaka Rex 5000W Mixer Grinder"/>
    <x v="0"/>
    <n v="64"/>
    <n v="792"/>
    <n v="50688"/>
    <s v="Sunday"/>
  </r>
  <r>
    <x v="21"/>
    <x v="34"/>
    <x v="6"/>
    <s v="Mr.Clean Dishwasher"/>
    <x v="0"/>
    <n v="46"/>
    <n v="15601"/>
    <n v="717646"/>
    <s v="Sunday"/>
  </r>
  <r>
    <x v="21"/>
    <x v="35"/>
    <x v="7"/>
    <s v="Blessing Atta 10kg pack"/>
    <x v="0"/>
    <n v="159"/>
    <n v="356"/>
    <n v="56604"/>
    <s v="Sunday"/>
  </r>
  <r>
    <x v="21"/>
    <x v="36"/>
    <x v="7"/>
    <s v="Amazing CornFlakes"/>
    <x v="0"/>
    <n v="217"/>
    <n v="188"/>
    <n v="40796"/>
    <s v="Sunday"/>
  </r>
  <r>
    <x v="21"/>
    <x v="37"/>
    <x v="7"/>
    <s v="Tata Yellow Label"/>
    <x v="0"/>
    <n v="214"/>
    <n v="720"/>
    <n v="154080"/>
    <s v="Sunday"/>
  </r>
  <r>
    <x v="21"/>
    <x v="38"/>
    <x v="7"/>
    <s v="Descafe Gold Blend coffee"/>
    <x v="0"/>
    <n v="76"/>
    <n v="570"/>
    <n v="43320"/>
    <s v="Sunday"/>
  </r>
  <r>
    <x v="21"/>
    <x v="39"/>
    <x v="7"/>
    <s v="Handmade Basmati Rice"/>
    <x v="0"/>
    <n v="0"/>
    <n v="680"/>
    <n v="0"/>
    <s v="Sunday"/>
  </r>
  <r>
    <x v="21"/>
    <x v="40"/>
    <x v="8"/>
    <s v="Podigree Dog Food"/>
    <x v="0"/>
    <n v="4"/>
    <n v="1288"/>
    <n v="5152"/>
    <s v="Sunday"/>
  </r>
  <r>
    <x v="21"/>
    <x v="41"/>
    <x v="8"/>
    <s v="Matty Dog Bed"/>
    <x v="0"/>
    <n v="18"/>
    <n v="8330"/>
    <n v="149940"/>
    <s v="Sunday"/>
  </r>
  <r>
    <x v="21"/>
    <x v="42"/>
    <x v="8"/>
    <s v="Park Range Pet Shampoo"/>
    <x v="0"/>
    <n v="67"/>
    <n v="1468"/>
    <n v="98356"/>
    <s v="Sunday"/>
  </r>
  <r>
    <x v="21"/>
    <x v="43"/>
    <x v="8"/>
    <s v="Old Mint Pet Shampoos"/>
    <x v="0"/>
    <n v="40"/>
    <n v="1296"/>
    <n v="51840"/>
    <s v="Sunday"/>
  </r>
  <r>
    <x v="21"/>
    <x v="44"/>
    <x v="8"/>
    <s v="Reflective Dog RainCoat"/>
    <x v="0"/>
    <n v="51"/>
    <n v="2752"/>
    <n v="140352"/>
    <s v="Sunday"/>
  </r>
  <r>
    <x v="21"/>
    <x v="45"/>
    <x v="9"/>
    <s v="Crafting Chandlar"/>
    <x v="0"/>
    <n v="111"/>
    <n v="1855"/>
    <n v="205905"/>
    <s v="Sunday"/>
  </r>
  <r>
    <x v="21"/>
    <x v="46"/>
    <x v="9"/>
    <s v="Desi Kurti"/>
    <x v="0"/>
    <n v="53"/>
    <n v="1566"/>
    <n v="82998"/>
    <s v="Sunday"/>
  </r>
  <r>
    <x v="21"/>
    <x v="47"/>
    <x v="9"/>
    <s v="Family Cake and Card Combo"/>
    <x v="0"/>
    <n v="173"/>
    <n v="810"/>
    <n v="140130"/>
    <s v="Sunday"/>
  </r>
  <r>
    <x v="21"/>
    <x v="48"/>
    <x v="9"/>
    <s v="Exact Flower Vase"/>
    <x v="0"/>
    <n v="136"/>
    <n v="3320"/>
    <n v="451520"/>
    <s v="Sunday"/>
  </r>
  <r>
    <x v="21"/>
    <x v="49"/>
    <x v="9"/>
    <s v="Friends Dinner Set"/>
    <x v="0"/>
    <n v="113"/>
    <n v="5265"/>
    <n v="594945"/>
    <s v="Sunday"/>
  </r>
  <r>
    <x v="22"/>
    <x v="0"/>
    <x v="0"/>
    <s v="Prateek England"/>
    <x v="0"/>
    <n v="9"/>
    <n v="1392"/>
    <n v="12528"/>
    <s v="Monday"/>
  </r>
  <r>
    <x v="22"/>
    <x v="1"/>
    <x v="0"/>
    <s v="Lucy Phillepe"/>
    <x v="0"/>
    <n v="38"/>
    <n v="2045"/>
    <n v="77710"/>
    <s v="Monday"/>
  </r>
  <r>
    <x v="22"/>
    <x v="2"/>
    <x v="0"/>
    <s v="Badlands"/>
    <x v="0"/>
    <n v="3"/>
    <n v="1230"/>
    <n v="3690"/>
    <s v="Monday"/>
  </r>
  <r>
    <x v="22"/>
    <x v="3"/>
    <x v="0"/>
    <s v="Allen Dolly"/>
    <x v="0"/>
    <n v="39"/>
    <n v="2700"/>
    <n v="105300"/>
    <s v="Monday"/>
  </r>
  <r>
    <x v="22"/>
    <x v="4"/>
    <x v="0"/>
    <s v="Bucchi"/>
    <x v="0"/>
    <n v="8"/>
    <n v="11700"/>
    <n v="93600"/>
    <s v="Monday"/>
  </r>
  <r>
    <x v="22"/>
    <x v="5"/>
    <x v="1"/>
    <s v="Jhaomi"/>
    <x v="0"/>
    <n v="2"/>
    <n v="26400"/>
    <n v="52800"/>
    <s v="Monday"/>
  </r>
  <r>
    <x v="22"/>
    <x v="6"/>
    <x v="1"/>
    <s v="Samson"/>
    <x v="0"/>
    <n v="24"/>
    <n v="21500"/>
    <n v="516000"/>
    <s v="Monday"/>
  </r>
  <r>
    <x v="22"/>
    <x v="7"/>
    <x v="1"/>
    <s v="Mokia"/>
    <x v="0"/>
    <n v="14"/>
    <n v="16800"/>
    <n v="235200"/>
    <s v="Monday"/>
  </r>
  <r>
    <x v="22"/>
    <x v="8"/>
    <x v="1"/>
    <s v="Hotorola"/>
    <x v="0"/>
    <n v="28"/>
    <n v="47500"/>
    <n v="1330000"/>
    <s v="Monday"/>
  </r>
  <r>
    <x v="22"/>
    <x v="9"/>
    <x v="1"/>
    <s v="2plus"/>
    <x v="0"/>
    <n v="31"/>
    <n v="39760"/>
    <n v="1232560"/>
    <s v="Monday"/>
  </r>
  <r>
    <x v="22"/>
    <x v="10"/>
    <x v="2"/>
    <s v="Harry putar"/>
    <x v="0"/>
    <n v="51"/>
    <n v="3600"/>
    <n v="183600"/>
    <s v="Monday"/>
  </r>
  <r>
    <x v="22"/>
    <x v="11"/>
    <x v="2"/>
    <s v="4 states"/>
    <x v="0"/>
    <n v="67"/>
    <n v="832"/>
    <n v="55744"/>
    <s v="Monday"/>
  </r>
  <r>
    <x v="22"/>
    <x v="12"/>
    <x v="2"/>
    <s v="Shaktiman Returns"/>
    <x v="0"/>
    <n v="22"/>
    <n v="217"/>
    <n v="4774"/>
    <s v="Monday"/>
  </r>
  <r>
    <x v="22"/>
    <x v="13"/>
    <x v="2"/>
    <s v="Goli's Travel"/>
    <x v="0"/>
    <n v="55"/>
    <n v="696"/>
    <n v="38280"/>
    <s v="Monday"/>
  </r>
  <r>
    <x v="22"/>
    <x v="14"/>
    <x v="2"/>
    <s v="Story of Your Life"/>
    <x v="0"/>
    <n v="3"/>
    <n v="870"/>
    <n v="2610"/>
    <s v="Monday"/>
  </r>
  <r>
    <x v="22"/>
    <x v="15"/>
    <x v="3"/>
    <s v="Prince of Dholakpur"/>
    <x v="0"/>
    <n v="46"/>
    <n v="1534"/>
    <n v="70564"/>
    <s v="Monday"/>
  </r>
  <r>
    <x v="22"/>
    <x v="16"/>
    <x v="3"/>
    <s v="Nario"/>
    <x v="0"/>
    <n v="48"/>
    <n v="492"/>
    <n v="23616"/>
    <s v="Monday"/>
  </r>
  <r>
    <x v="22"/>
    <x v="17"/>
    <x v="3"/>
    <s v="Pacman"/>
    <x v="0"/>
    <n v="80"/>
    <n v="117"/>
    <n v="9360"/>
    <s v="Monday"/>
  </r>
  <r>
    <x v="22"/>
    <x v="18"/>
    <x v="3"/>
    <s v="LTA Wise City"/>
    <x v="0"/>
    <n v="105"/>
    <n v="2250"/>
    <n v="236250"/>
    <s v="Monday"/>
  </r>
  <r>
    <x v="22"/>
    <x v="19"/>
    <x v="3"/>
    <s v="HIFA 2023"/>
    <x v="0"/>
    <n v="187"/>
    <n v="2499"/>
    <n v="467313"/>
    <s v="Monday"/>
  </r>
  <r>
    <x v="22"/>
    <x v="20"/>
    <x v="4"/>
    <s v="Abibas Football"/>
    <x v="0"/>
    <n v="41"/>
    <n v="3449"/>
    <n v="141409"/>
    <s v="Monday"/>
  </r>
  <r>
    <x v="22"/>
    <x v="21"/>
    <x v="4"/>
    <s v="Rural Terrain Cycles"/>
    <x v="0"/>
    <n v="7"/>
    <n v="10560"/>
    <n v="73920"/>
    <s v="Monday"/>
  </r>
  <r>
    <x v="22"/>
    <x v="22"/>
    <x v="4"/>
    <s v="Monex Badminton Rackets"/>
    <x v="0"/>
    <n v="24"/>
    <n v="6840"/>
    <n v="164160"/>
    <s v="Monday"/>
  </r>
  <r>
    <x v="22"/>
    <x v="23"/>
    <x v="4"/>
    <s v="Yoga Mattress"/>
    <x v="0"/>
    <n v="6"/>
    <n v="651"/>
    <n v="3906"/>
    <s v="Monday"/>
  </r>
  <r>
    <x v="22"/>
    <x v="24"/>
    <x v="4"/>
    <s v="Rocky Gym Set"/>
    <x v="0"/>
    <n v="17"/>
    <n v="12600"/>
    <n v="214200"/>
    <s v="Monday"/>
  </r>
  <r>
    <x v="22"/>
    <x v="25"/>
    <x v="5"/>
    <s v="Pyllum Trimmers"/>
    <x v="0"/>
    <n v="6"/>
    <n v="1760"/>
    <n v="10560"/>
    <s v="Monday"/>
  </r>
  <r>
    <x v="22"/>
    <x v="26"/>
    <x v="5"/>
    <s v="Softcare Electric Toothbrush"/>
    <x v="0"/>
    <n v="13"/>
    <n v="1190"/>
    <n v="15470"/>
    <s v="Monday"/>
  </r>
  <r>
    <x v="22"/>
    <x v="27"/>
    <x v="5"/>
    <s v="Leg Messager"/>
    <x v="0"/>
    <n v="0"/>
    <n v="16150"/>
    <n v="0"/>
    <s v="Monday"/>
  </r>
  <r>
    <x v="22"/>
    <x v="28"/>
    <x v="5"/>
    <s v="NoFat Weighing Scale"/>
    <x v="0"/>
    <n v="16"/>
    <n v="987"/>
    <n v="15792"/>
    <s v="Monday"/>
  </r>
  <r>
    <x v="22"/>
    <x v="29"/>
    <x v="5"/>
    <s v="Screw Activity Watch"/>
    <x v="0"/>
    <n v="15"/>
    <n v="1666"/>
    <n v="24990"/>
    <s v="Monday"/>
  </r>
  <r>
    <x v="22"/>
    <x v="30"/>
    <x v="6"/>
    <s v="SureIt Purifier"/>
    <x v="0"/>
    <n v="0"/>
    <n v="5500"/>
    <n v="0"/>
    <s v="Monday"/>
  </r>
  <r>
    <x v="22"/>
    <x v="31"/>
    <x v="6"/>
    <s v="Parrot Induction Stove"/>
    <x v="0"/>
    <n v="5"/>
    <n v="1785"/>
    <n v="8925"/>
    <s v="Monday"/>
  </r>
  <r>
    <x v="22"/>
    <x v="32"/>
    <x v="6"/>
    <s v="Jalepenoware Tiffin"/>
    <x v="0"/>
    <n v="59"/>
    <n v="476"/>
    <n v="28084"/>
    <s v="Monday"/>
  </r>
  <r>
    <x v="22"/>
    <x v="33"/>
    <x v="6"/>
    <s v="Yamaka Rex 5000W Mixer Grinder"/>
    <x v="0"/>
    <n v="13"/>
    <n v="792"/>
    <n v="10296"/>
    <s v="Monday"/>
  </r>
  <r>
    <x v="22"/>
    <x v="34"/>
    <x v="6"/>
    <s v="Mr.Clean Dishwasher"/>
    <x v="0"/>
    <n v="12"/>
    <n v="15601"/>
    <n v="187212"/>
    <s v="Monday"/>
  </r>
  <r>
    <x v="22"/>
    <x v="35"/>
    <x v="7"/>
    <s v="Blessing Atta 10kg pack"/>
    <x v="0"/>
    <n v="79"/>
    <n v="356"/>
    <n v="28124"/>
    <s v="Monday"/>
  </r>
  <r>
    <x v="22"/>
    <x v="36"/>
    <x v="7"/>
    <s v="Amazing CornFlakes"/>
    <x v="0"/>
    <n v="105"/>
    <n v="188"/>
    <n v="19740"/>
    <s v="Monday"/>
  </r>
  <r>
    <x v="22"/>
    <x v="37"/>
    <x v="7"/>
    <s v="Tata Yellow Label"/>
    <x v="0"/>
    <n v="191"/>
    <n v="720"/>
    <n v="137520"/>
    <s v="Monday"/>
  </r>
  <r>
    <x v="22"/>
    <x v="38"/>
    <x v="7"/>
    <s v="Descafe Gold Blend coffee"/>
    <x v="0"/>
    <n v="41"/>
    <n v="570"/>
    <n v="23370"/>
    <s v="Monday"/>
  </r>
  <r>
    <x v="22"/>
    <x v="39"/>
    <x v="7"/>
    <s v="Handmade Basmati Rice"/>
    <x v="0"/>
    <n v="87"/>
    <n v="680"/>
    <n v="59160"/>
    <s v="Monday"/>
  </r>
  <r>
    <x v="22"/>
    <x v="40"/>
    <x v="8"/>
    <s v="Podigree Dog Food"/>
    <x v="0"/>
    <n v="64"/>
    <n v="1288"/>
    <n v="82432"/>
    <s v="Monday"/>
  </r>
  <r>
    <x v="22"/>
    <x v="41"/>
    <x v="8"/>
    <s v="Matty Dog Bed"/>
    <x v="0"/>
    <n v="43"/>
    <n v="8330"/>
    <n v="358190"/>
    <s v="Monday"/>
  </r>
  <r>
    <x v="22"/>
    <x v="42"/>
    <x v="8"/>
    <s v="Park Range Pet Shampoo"/>
    <x v="0"/>
    <n v="3"/>
    <n v="1468"/>
    <n v="4404"/>
    <s v="Monday"/>
  </r>
  <r>
    <x v="22"/>
    <x v="43"/>
    <x v="8"/>
    <s v="Old Mint Pet Shampoos"/>
    <x v="0"/>
    <n v="36"/>
    <n v="1296"/>
    <n v="46656"/>
    <s v="Monday"/>
  </r>
  <r>
    <x v="22"/>
    <x v="44"/>
    <x v="8"/>
    <s v="Reflective Dog RainCoat"/>
    <x v="0"/>
    <n v="18"/>
    <n v="2752"/>
    <n v="49536"/>
    <s v="Monday"/>
  </r>
  <r>
    <x v="22"/>
    <x v="45"/>
    <x v="9"/>
    <s v="Crafting Chandlar"/>
    <x v="0"/>
    <n v="36"/>
    <n v="1855"/>
    <n v="66780"/>
    <s v="Monday"/>
  </r>
  <r>
    <x v="22"/>
    <x v="46"/>
    <x v="9"/>
    <s v="Desi Kurti"/>
    <x v="0"/>
    <n v="66"/>
    <n v="1566"/>
    <n v="103356"/>
    <s v="Monday"/>
  </r>
  <r>
    <x v="22"/>
    <x v="47"/>
    <x v="9"/>
    <s v="Family Cake and Card Combo"/>
    <x v="0"/>
    <n v="118"/>
    <n v="810"/>
    <n v="95580"/>
    <s v="Monday"/>
  </r>
  <r>
    <x v="22"/>
    <x v="48"/>
    <x v="9"/>
    <s v="Exact Flower Vase"/>
    <x v="0"/>
    <n v="118"/>
    <n v="3320"/>
    <n v="391760"/>
    <s v="Monday"/>
  </r>
  <r>
    <x v="22"/>
    <x v="49"/>
    <x v="9"/>
    <s v="Friends Dinner Set"/>
    <x v="0"/>
    <n v="84"/>
    <n v="5265"/>
    <n v="442260"/>
    <s v="Monday"/>
  </r>
  <r>
    <x v="23"/>
    <x v="0"/>
    <x v="0"/>
    <s v="Prateek England"/>
    <x v="0"/>
    <n v="45"/>
    <n v="1392"/>
    <n v="62640"/>
    <s v="Tuesday"/>
  </r>
  <r>
    <x v="23"/>
    <x v="1"/>
    <x v="0"/>
    <s v="Lucy Phillepe"/>
    <x v="0"/>
    <n v="49"/>
    <n v="2045"/>
    <n v="100205"/>
    <s v="Tuesday"/>
  </r>
  <r>
    <x v="23"/>
    <x v="2"/>
    <x v="0"/>
    <s v="Badlands"/>
    <x v="0"/>
    <n v="18"/>
    <n v="1230"/>
    <n v="22140"/>
    <s v="Tuesday"/>
  </r>
  <r>
    <x v="23"/>
    <x v="3"/>
    <x v="0"/>
    <s v="Allen Dolly"/>
    <x v="0"/>
    <n v="53"/>
    <n v="2700"/>
    <n v="143100"/>
    <s v="Tuesday"/>
  </r>
  <r>
    <x v="23"/>
    <x v="4"/>
    <x v="0"/>
    <s v="Bucchi"/>
    <x v="0"/>
    <n v="23"/>
    <n v="11700"/>
    <n v="269100"/>
    <s v="Tuesday"/>
  </r>
  <r>
    <x v="23"/>
    <x v="5"/>
    <x v="1"/>
    <s v="Jhaomi"/>
    <x v="0"/>
    <n v="14"/>
    <n v="26400"/>
    <n v="369600"/>
    <s v="Tuesday"/>
  </r>
  <r>
    <x v="23"/>
    <x v="6"/>
    <x v="1"/>
    <s v="Samson"/>
    <x v="0"/>
    <n v="53"/>
    <n v="21500"/>
    <n v="1139500"/>
    <s v="Tuesday"/>
  </r>
  <r>
    <x v="23"/>
    <x v="7"/>
    <x v="1"/>
    <s v="Mokia"/>
    <x v="0"/>
    <n v="13"/>
    <n v="16800"/>
    <n v="218400"/>
    <s v="Tuesday"/>
  </r>
  <r>
    <x v="23"/>
    <x v="8"/>
    <x v="1"/>
    <s v="Hotorola"/>
    <x v="0"/>
    <n v="32"/>
    <n v="47500"/>
    <n v="1520000"/>
    <s v="Tuesday"/>
  </r>
  <r>
    <x v="23"/>
    <x v="9"/>
    <x v="1"/>
    <s v="2plus"/>
    <x v="0"/>
    <n v="29"/>
    <n v="39760"/>
    <n v="1153040"/>
    <s v="Tuesday"/>
  </r>
  <r>
    <x v="23"/>
    <x v="10"/>
    <x v="2"/>
    <s v="Harry putar"/>
    <x v="0"/>
    <n v="28"/>
    <n v="3600"/>
    <n v="100800"/>
    <s v="Tuesday"/>
  </r>
  <r>
    <x v="23"/>
    <x v="11"/>
    <x v="2"/>
    <s v="4 states"/>
    <x v="0"/>
    <n v="63"/>
    <n v="832"/>
    <n v="52416"/>
    <s v="Tuesday"/>
  </r>
  <r>
    <x v="23"/>
    <x v="12"/>
    <x v="2"/>
    <s v="Shaktiman Returns"/>
    <x v="0"/>
    <n v="10"/>
    <n v="217"/>
    <n v="2170"/>
    <s v="Tuesday"/>
  </r>
  <r>
    <x v="23"/>
    <x v="13"/>
    <x v="2"/>
    <s v="Goli's Travel"/>
    <x v="0"/>
    <n v="3"/>
    <n v="696"/>
    <n v="2088"/>
    <s v="Tuesday"/>
  </r>
  <r>
    <x v="23"/>
    <x v="14"/>
    <x v="2"/>
    <s v="Story of Your Life"/>
    <x v="0"/>
    <n v="84"/>
    <n v="870"/>
    <n v="73080"/>
    <s v="Tuesday"/>
  </r>
  <r>
    <x v="23"/>
    <x v="15"/>
    <x v="3"/>
    <s v="Prince of Dholakpur"/>
    <x v="0"/>
    <n v="144"/>
    <n v="1534"/>
    <n v="220896"/>
    <s v="Tuesday"/>
  </r>
  <r>
    <x v="23"/>
    <x v="16"/>
    <x v="3"/>
    <s v="Nario"/>
    <x v="0"/>
    <n v="243"/>
    <n v="492"/>
    <n v="119556"/>
    <s v="Tuesday"/>
  </r>
  <r>
    <x v="23"/>
    <x v="17"/>
    <x v="3"/>
    <s v="Pacman"/>
    <x v="0"/>
    <n v="10"/>
    <n v="117"/>
    <n v="1170"/>
    <s v="Tuesday"/>
  </r>
  <r>
    <x v="23"/>
    <x v="18"/>
    <x v="3"/>
    <s v="LTA Wise City"/>
    <x v="0"/>
    <n v="144"/>
    <n v="2250"/>
    <n v="324000"/>
    <s v="Tuesday"/>
  </r>
  <r>
    <x v="23"/>
    <x v="19"/>
    <x v="3"/>
    <s v="HIFA 2023"/>
    <x v="0"/>
    <n v="159"/>
    <n v="2499"/>
    <n v="397341"/>
    <s v="Tuesday"/>
  </r>
  <r>
    <x v="23"/>
    <x v="20"/>
    <x v="4"/>
    <s v="Abibas Football"/>
    <x v="0"/>
    <n v="13"/>
    <n v="3449"/>
    <n v="44837"/>
    <s v="Tuesday"/>
  </r>
  <r>
    <x v="23"/>
    <x v="21"/>
    <x v="4"/>
    <s v="Rural Terrain Cycles"/>
    <x v="0"/>
    <n v="11"/>
    <n v="10560"/>
    <n v="116160"/>
    <s v="Tuesday"/>
  </r>
  <r>
    <x v="23"/>
    <x v="22"/>
    <x v="4"/>
    <s v="Monex Badminton Rackets"/>
    <x v="0"/>
    <n v="5"/>
    <n v="6840"/>
    <n v="34200"/>
    <s v="Tuesday"/>
  </r>
  <r>
    <x v="23"/>
    <x v="23"/>
    <x v="4"/>
    <s v="Yoga Mattress"/>
    <x v="0"/>
    <n v="29"/>
    <n v="651"/>
    <n v="18879"/>
    <s v="Tuesday"/>
  </r>
  <r>
    <x v="23"/>
    <x v="24"/>
    <x v="4"/>
    <s v="Rocky Gym Set"/>
    <x v="0"/>
    <n v="25"/>
    <n v="12600"/>
    <n v="315000"/>
    <s v="Tuesday"/>
  </r>
  <r>
    <x v="23"/>
    <x v="25"/>
    <x v="5"/>
    <s v="Pyllum Trimmers"/>
    <x v="0"/>
    <n v="0"/>
    <n v="1760"/>
    <n v="0"/>
    <s v="Tuesday"/>
  </r>
  <r>
    <x v="23"/>
    <x v="26"/>
    <x v="5"/>
    <s v="Softcare Electric Toothbrush"/>
    <x v="0"/>
    <n v="3"/>
    <n v="1190"/>
    <n v="3570"/>
    <s v="Tuesday"/>
  </r>
  <r>
    <x v="23"/>
    <x v="27"/>
    <x v="5"/>
    <s v="Leg Messager"/>
    <x v="0"/>
    <n v="1"/>
    <n v="16150"/>
    <n v="16150"/>
    <s v="Tuesday"/>
  </r>
  <r>
    <x v="23"/>
    <x v="28"/>
    <x v="5"/>
    <s v="NoFat Weighing Scale"/>
    <x v="0"/>
    <n v="2"/>
    <n v="987"/>
    <n v="1974"/>
    <s v="Tuesday"/>
  </r>
  <r>
    <x v="23"/>
    <x v="29"/>
    <x v="5"/>
    <s v="Screw Activity Watch"/>
    <x v="0"/>
    <n v="8"/>
    <n v="1666"/>
    <n v="13328"/>
    <s v="Tuesday"/>
  </r>
  <r>
    <x v="23"/>
    <x v="30"/>
    <x v="6"/>
    <s v="SureIt Purifier"/>
    <x v="0"/>
    <n v="8"/>
    <n v="5500"/>
    <n v="44000"/>
    <s v="Tuesday"/>
  </r>
  <r>
    <x v="23"/>
    <x v="31"/>
    <x v="6"/>
    <s v="Parrot Induction Stove"/>
    <x v="0"/>
    <n v="28"/>
    <n v="1785"/>
    <n v="49980"/>
    <s v="Tuesday"/>
  </r>
  <r>
    <x v="23"/>
    <x v="32"/>
    <x v="6"/>
    <s v="Jalepenoware Tiffin"/>
    <x v="0"/>
    <n v="23"/>
    <n v="476"/>
    <n v="10948"/>
    <s v="Tuesday"/>
  </r>
  <r>
    <x v="23"/>
    <x v="33"/>
    <x v="6"/>
    <s v="Yamaka Rex 5000W Mixer Grinder"/>
    <x v="0"/>
    <n v="2"/>
    <n v="792"/>
    <n v="1584"/>
    <s v="Tuesday"/>
  </r>
  <r>
    <x v="23"/>
    <x v="34"/>
    <x v="6"/>
    <s v="Mr.Clean Dishwasher"/>
    <x v="0"/>
    <n v="32"/>
    <n v="15601"/>
    <n v="499232"/>
    <s v="Tuesday"/>
  </r>
  <r>
    <x v="23"/>
    <x v="35"/>
    <x v="7"/>
    <s v="Blessing Atta 10kg pack"/>
    <x v="0"/>
    <n v="9"/>
    <n v="356"/>
    <n v="3204"/>
    <s v="Tuesday"/>
  </r>
  <r>
    <x v="23"/>
    <x v="36"/>
    <x v="7"/>
    <s v="Amazing CornFlakes"/>
    <x v="0"/>
    <n v="10"/>
    <n v="188"/>
    <n v="1880"/>
    <s v="Tuesday"/>
  </r>
  <r>
    <x v="23"/>
    <x v="37"/>
    <x v="7"/>
    <s v="Tata Yellow Label"/>
    <x v="0"/>
    <n v="177"/>
    <n v="720"/>
    <n v="127440"/>
    <s v="Tuesday"/>
  </r>
  <r>
    <x v="23"/>
    <x v="38"/>
    <x v="7"/>
    <s v="Descafe Gold Blend coffee"/>
    <x v="0"/>
    <n v="125"/>
    <n v="570"/>
    <n v="71250"/>
    <s v="Tuesday"/>
  </r>
  <r>
    <x v="23"/>
    <x v="39"/>
    <x v="7"/>
    <s v="Handmade Basmati Rice"/>
    <x v="0"/>
    <n v="104"/>
    <n v="680"/>
    <n v="70720"/>
    <s v="Tuesday"/>
  </r>
  <r>
    <x v="23"/>
    <x v="40"/>
    <x v="8"/>
    <s v="Podigree Dog Food"/>
    <x v="0"/>
    <n v="34"/>
    <n v="1288"/>
    <n v="43792"/>
    <s v="Tuesday"/>
  </r>
  <r>
    <x v="23"/>
    <x v="41"/>
    <x v="8"/>
    <s v="Matty Dog Bed"/>
    <x v="0"/>
    <n v="45"/>
    <n v="8330"/>
    <n v="374850"/>
    <s v="Tuesday"/>
  </r>
  <r>
    <x v="23"/>
    <x v="42"/>
    <x v="8"/>
    <s v="Park Range Pet Shampoo"/>
    <x v="0"/>
    <n v="64"/>
    <n v="1468"/>
    <n v="93952"/>
    <s v="Tuesday"/>
  </r>
  <r>
    <x v="23"/>
    <x v="43"/>
    <x v="8"/>
    <s v="Old Mint Pet Shampoos"/>
    <x v="0"/>
    <n v="1"/>
    <n v="1296"/>
    <n v="1296"/>
    <s v="Tuesday"/>
  </r>
  <r>
    <x v="23"/>
    <x v="44"/>
    <x v="8"/>
    <s v="Reflective Dog RainCoat"/>
    <x v="0"/>
    <n v="75"/>
    <n v="2752"/>
    <n v="206400"/>
    <s v="Tuesday"/>
  </r>
  <r>
    <x v="23"/>
    <x v="45"/>
    <x v="9"/>
    <s v="Crafting Chandlar"/>
    <x v="0"/>
    <n v="19"/>
    <n v="1855"/>
    <n v="35245"/>
    <s v="Tuesday"/>
  </r>
  <r>
    <x v="23"/>
    <x v="46"/>
    <x v="9"/>
    <s v="Desi Kurti"/>
    <x v="0"/>
    <n v="123"/>
    <n v="1566"/>
    <n v="192618"/>
    <s v="Tuesday"/>
  </r>
  <r>
    <x v="23"/>
    <x v="47"/>
    <x v="9"/>
    <s v="Family Cake and Card Combo"/>
    <x v="0"/>
    <n v="31"/>
    <n v="810"/>
    <n v="25110"/>
    <s v="Tuesday"/>
  </r>
  <r>
    <x v="23"/>
    <x v="48"/>
    <x v="9"/>
    <s v="Exact Flower Vase"/>
    <x v="0"/>
    <n v="33"/>
    <n v="3320"/>
    <n v="109560"/>
    <s v="Tuesday"/>
  </r>
  <r>
    <x v="23"/>
    <x v="49"/>
    <x v="9"/>
    <s v="Friends Dinner Set"/>
    <x v="0"/>
    <n v="52"/>
    <n v="5265"/>
    <n v="273780"/>
    <s v="Tuesday"/>
  </r>
  <r>
    <x v="24"/>
    <x v="0"/>
    <x v="0"/>
    <s v="Prateek England"/>
    <x v="0"/>
    <n v="24"/>
    <n v="1392"/>
    <n v="33408"/>
    <s v="Wednesday"/>
  </r>
  <r>
    <x v="24"/>
    <x v="1"/>
    <x v="0"/>
    <s v="Lucy Phillepe"/>
    <x v="0"/>
    <n v="29"/>
    <n v="2045"/>
    <n v="59305"/>
    <s v="Wednesday"/>
  </r>
  <r>
    <x v="24"/>
    <x v="2"/>
    <x v="0"/>
    <s v="Badlands"/>
    <x v="0"/>
    <n v="17"/>
    <n v="1230"/>
    <n v="20910"/>
    <s v="Wednesday"/>
  </r>
  <r>
    <x v="24"/>
    <x v="3"/>
    <x v="0"/>
    <s v="Allen Dolly"/>
    <x v="0"/>
    <n v="36"/>
    <n v="2700"/>
    <n v="97200"/>
    <s v="Wednesday"/>
  </r>
  <r>
    <x v="24"/>
    <x v="4"/>
    <x v="0"/>
    <s v="Bucchi"/>
    <x v="0"/>
    <n v="73"/>
    <n v="11700"/>
    <n v="854100"/>
    <s v="Wednesday"/>
  </r>
  <r>
    <x v="24"/>
    <x v="5"/>
    <x v="1"/>
    <s v="Jhaomi"/>
    <x v="0"/>
    <n v="44"/>
    <n v="26400"/>
    <n v="1161600"/>
    <s v="Wednesday"/>
  </r>
  <r>
    <x v="24"/>
    <x v="6"/>
    <x v="1"/>
    <s v="Samson"/>
    <x v="0"/>
    <n v="13"/>
    <n v="21500"/>
    <n v="279500"/>
    <s v="Wednesday"/>
  </r>
  <r>
    <x v="24"/>
    <x v="7"/>
    <x v="1"/>
    <s v="Mokia"/>
    <x v="0"/>
    <n v="27"/>
    <n v="16800"/>
    <n v="453600"/>
    <s v="Wednesday"/>
  </r>
  <r>
    <x v="24"/>
    <x v="8"/>
    <x v="1"/>
    <s v="Hotorola"/>
    <x v="0"/>
    <n v="4"/>
    <n v="47500"/>
    <n v="190000"/>
    <s v="Wednesday"/>
  </r>
  <r>
    <x v="24"/>
    <x v="9"/>
    <x v="1"/>
    <s v="2plus"/>
    <x v="0"/>
    <n v="25"/>
    <n v="39760"/>
    <n v="994000"/>
    <s v="Wednesday"/>
  </r>
  <r>
    <x v="24"/>
    <x v="10"/>
    <x v="2"/>
    <s v="Harry putar"/>
    <x v="0"/>
    <n v="70"/>
    <n v="3600"/>
    <n v="252000"/>
    <s v="Wednesday"/>
  </r>
  <r>
    <x v="24"/>
    <x v="11"/>
    <x v="2"/>
    <s v="4 states"/>
    <x v="0"/>
    <n v="23"/>
    <n v="832"/>
    <n v="19136"/>
    <s v="Wednesday"/>
  </r>
  <r>
    <x v="24"/>
    <x v="12"/>
    <x v="2"/>
    <s v="Shaktiman Returns"/>
    <x v="0"/>
    <n v="48"/>
    <n v="217"/>
    <n v="10416"/>
    <s v="Wednesday"/>
  </r>
  <r>
    <x v="24"/>
    <x v="13"/>
    <x v="2"/>
    <s v="Goli's Travel"/>
    <x v="0"/>
    <n v="25"/>
    <n v="696"/>
    <n v="17400"/>
    <s v="Wednesday"/>
  </r>
  <r>
    <x v="24"/>
    <x v="14"/>
    <x v="2"/>
    <s v="Story of Your Life"/>
    <x v="0"/>
    <n v="81"/>
    <n v="870"/>
    <n v="70470"/>
    <s v="Wednesday"/>
  </r>
  <r>
    <x v="24"/>
    <x v="15"/>
    <x v="3"/>
    <s v="Prince of Dholakpur"/>
    <x v="0"/>
    <n v="40"/>
    <n v="1534"/>
    <n v="61360"/>
    <s v="Wednesday"/>
  </r>
  <r>
    <x v="24"/>
    <x v="16"/>
    <x v="3"/>
    <s v="Nario"/>
    <x v="0"/>
    <n v="48"/>
    <n v="492"/>
    <n v="23616"/>
    <s v="Wednesday"/>
  </r>
  <r>
    <x v="24"/>
    <x v="17"/>
    <x v="3"/>
    <s v="Pacman"/>
    <x v="0"/>
    <n v="193"/>
    <n v="117"/>
    <n v="22581"/>
    <s v="Wednesday"/>
  </r>
  <r>
    <x v="24"/>
    <x v="18"/>
    <x v="3"/>
    <s v="LTA Wise City"/>
    <x v="0"/>
    <n v="95"/>
    <n v="2250"/>
    <n v="213750"/>
    <s v="Wednesday"/>
  </r>
  <r>
    <x v="24"/>
    <x v="19"/>
    <x v="3"/>
    <s v="HIFA 2023"/>
    <x v="0"/>
    <n v="277"/>
    <n v="2499"/>
    <n v="692223"/>
    <s v="Wednesday"/>
  </r>
  <r>
    <x v="24"/>
    <x v="20"/>
    <x v="4"/>
    <s v="Abibas Football"/>
    <x v="0"/>
    <n v="24"/>
    <n v="3449"/>
    <n v="82776"/>
    <s v="Wednesday"/>
  </r>
  <r>
    <x v="24"/>
    <x v="21"/>
    <x v="4"/>
    <s v="Rural Terrain Cycles"/>
    <x v="0"/>
    <n v="10"/>
    <n v="10560"/>
    <n v="105600"/>
    <s v="Wednesday"/>
  </r>
  <r>
    <x v="24"/>
    <x v="22"/>
    <x v="4"/>
    <s v="Monex Badminton Rackets"/>
    <x v="0"/>
    <n v="10"/>
    <n v="6840"/>
    <n v="68400"/>
    <s v="Wednesday"/>
  </r>
  <r>
    <x v="24"/>
    <x v="23"/>
    <x v="4"/>
    <s v="Yoga Mattress"/>
    <x v="0"/>
    <n v="11"/>
    <n v="651"/>
    <n v="7161"/>
    <s v="Wednesday"/>
  </r>
  <r>
    <x v="24"/>
    <x v="24"/>
    <x v="4"/>
    <s v="Rocky Gym Set"/>
    <x v="0"/>
    <n v="9"/>
    <n v="12600"/>
    <n v="113400"/>
    <s v="Wednesday"/>
  </r>
  <r>
    <x v="24"/>
    <x v="25"/>
    <x v="5"/>
    <s v="Pyllum Trimmers"/>
    <x v="0"/>
    <n v="22"/>
    <n v="1760"/>
    <n v="38720"/>
    <s v="Wednesday"/>
  </r>
  <r>
    <x v="24"/>
    <x v="26"/>
    <x v="5"/>
    <s v="Softcare Electric Toothbrush"/>
    <x v="0"/>
    <n v="21"/>
    <n v="1190"/>
    <n v="24990"/>
    <s v="Wednesday"/>
  </r>
  <r>
    <x v="24"/>
    <x v="27"/>
    <x v="5"/>
    <s v="Leg Messager"/>
    <x v="0"/>
    <n v="16"/>
    <n v="16150"/>
    <n v="258400"/>
    <s v="Wednesday"/>
  </r>
  <r>
    <x v="24"/>
    <x v="28"/>
    <x v="5"/>
    <s v="NoFat Weighing Scale"/>
    <x v="0"/>
    <n v="4"/>
    <n v="987"/>
    <n v="3948"/>
    <s v="Wednesday"/>
  </r>
  <r>
    <x v="24"/>
    <x v="29"/>
    <x v="5"/>
    <s v="Screw Activity Watch"/>
    <x v="0"/>
    <n v="19"/>
    <n v="1666"/>
    <n v="31654"/>
    <s v="Wednesday"/>
  </r>
  <r>
    <x v="24"/>
    <x v="30"/>
    <x v="6"/>
    <s v="SureIt Purifier"/>
    <x v="0"/>
    <n v="18"/>
    <n v="5500"/>
    <n v="99000"/>
    <s v="Wednesday"/>
  </r>
  <r>
    <x v="24"/>
    <x v="31"/>
    <x v="6"/>
    <s v="Parrot Induction Stove"/>
    <x v="0"/>
    <n v="23"/>
    <n v="1785"/>
    <n v="41055"/>
    <s v="Wednesday"/>
  </r>
  <r>
    <x v="24"/>
    <x v="32"/>
    <x v="6"/>
    <s v="Jalepenoware Tiffin"/>
    <x v="0"/>
    <n v="12"/>
    <n v="476"/>
    <n v="5712"/>
    <s v="Wednesday"/>
  </r>
  <r>
    <x v="24"/>
    <x v="33"/>
    <x v="6"/>
    <s v="Yamaka Rex 5000W Mixer Grinder"/>
    <x v="0"/>
    <n v="47"/>
    <n v="792"/>
    <n v="37224"/>
    <s v="Wednesday"/>
  </r>
  <r>
    <x v="24"/>
    <x v="34"/>
    <x v="6"/>
    <s v="Mr.Clean Dishwasher"/>
    <x v="0"/>
    <n v="33"/>
    <n v="15601"/>
    <n v="514833"/>
    <s v="Wednesday"/>
  </r>
  <r>
    <x v="24"/>
    <x v="35"/>
    <x v="7"/>
    <s v="Blessing Atta 10kg pack"/>
    <x v="0"/>
    <n v="66"/>
    <n v="356"/>
    <n v="23496"/>
    <s v="Wednesday"/>
  </r>
  <r>
    <x v="24"/>
    <x v="36"/>
    <x v="7"/>
    <s v="Amazing CornFlakes"/>
    <x v="0"/>
    <n v="140"/>
    <n v="188"/>
    <n v="26320"/>
    <s v="Wednesday"/>
  </r>
  <r>
    <x v="24"/>
    <x v="37"/>
    <x v="7"/>
    <s v="Tata Yellow Label"/>
    <x v="0"/>
    <n v="6"/>
    <n v="720"/>
    <n v="4320"/>
    <s v="Wednesday"/>
  </r>
  <r>
    <x v="24"/>
    <x v="38"/>
    <x v="7"/>
    <s v="Descafe Gold Blend coffee"/>
    <x v="0"/>
    <n v="188"/>
    <n v="570"/>
    <n v="107160"/>
    <s v="Wednesday"/>
  </r>
  <r>
    <x v="24"/>
    <x v="39"/>
    <x v="7"/>
    <s v="Handmade Basmati Rice"/>
    <x v="0"/>
    <n v="22"/>
    <n v="680"/>
    <n v="14960"/>
    <s v="Wednesday"/>
  </r>
  <r>
    <x v="24"/>
    <x v="40"/>
    <x v="8"/>
    <s v="Podigree Dog Food"/>
    <x v="0"/>
    <n v="113"/>
    <n v="1288"/>
    <n v="145544"/>
    <s v="Wednesday"/>
  </r>
  <r>
    <x v="24"/>
    <x v="41"/>
    <x v="8"/>
    <s v="Matty Dog Bed"/>
    <x v="0"/>
    <n v="39"/>
    <n v="8330"/>
    <n v="324870"/>
    <s v="Wednesday"/>
  </r>
  <r>
    <x v="24"/>
    <x v="42"/>
    <x v="8"/>
    <s v="Park Range Pet Shampoo"/>
    <x v="0"/>
    <n v="80"/>
    <n v="1468"/>
    <n v="117440"/>
    <s v="Wednesday"/>
  </r>
  <r>
    <x v="24"/>
    <x v="43"/>
    <x v="8"/>
    <s v="Old Mint Pet Shampoos"/>
    <x v="0"/>
    <n v="45"/>
    <n v="1296"/>
    <n v="58320"/>
    <s v="Wednesday"/>
  </r>
  <r>
    <x v="24"/>
    <x v="44"/>
    <x v="8"/>
    <s v="Reflective Dog RainCoat"/>
    <x v="0"/>
    <n v="43"/>
    <n v="2752"/>
    <n v="118336"/>
    <s v="Wednesday"/>
  </r>
  <r>
    <x v="24"/>
    <x v="45"/>
    <x v="9"/>
    <s v="Crafting Chandlar"/>
    <x v="0"/>
    <n v="31"/>
    <n v="1855"/>
    <n v="57505"/>
    <s v="Wednesday"/>
  </r>
  <r>
    <x v="24"/>
    <x v="46"/>
    <x v="9"/>
    <s v="Desi Kurti"/>
    <x v="0"/>
    <n v="135"/>
    <n v="1566"/>
    <n v="211410"/>
    <s v="Wednesday"/>
  </r>
  <r>
    <x v="24"/>
    <x v="47"/>
    <x v="9"/>
    <s v="Family Cake and Card Combo"/>
    <x v="0"/>
    <n v="87"/>
    <n v="810"/>
    <n v="70470"/>
    <s v="Wednesday"/>
  </r>
  <r>
    <x v="24"/>
    <x v="48"/>
    <x v="9"/>
    <s v="Exact Flower Vase"/>
    <x v="0"/>
    <n v="140"/>
    <n v="3320"/>
    <n v="464800"/>
    <s v="Wednesday"/>
  </r>
  <r>
    <x v="24"/>
    <x v="49"/>
    <x v="9"/>
    <s v="Friends Dinner Set"/>
    <x v="0"/>
    <n v="117"/>
    <n v="5265"/>
    <n v="616005"/>
    <s v="Wednesday"/>
  </r>
  <r>
    <x v="25"/>
    <x v="0"/>
    <x v="0"/>
    <s v="Prateek England"/>
    <x v="0"/>
    <n v="39"/>
    <n v="1392"/>
    <n v="54288"/>
    <s v="Thursday"/>
  </r>
  <r>
    <x v="25"/>
    <x v="1"/>
    <x v="0"/>
    <s v="Lucy Phillepe"/>
    <x v="0"/>
    <n v="64"/>
    <n v="2045"/>
    <n v="130880"/>
    <s v="Thursday"/>
  </r>
  <r>
    <x v="25"/>
    <x v="2"/>
    <x v="0"/>
    <s v="Badlands"/>
    <x v="0"/>
    <n v="51"/>
    <n v="1230"/>
    <n v="62730"/>
    <s v="Thursday"/>
  </r>
  <r>
    <x v="25"/>
    <x v="3"/>
    <x v="0"/>
    <s v="Allen Dolly"/>
    <x v="0"/>
    <n v="65"/>
    <n v="2700"/>
    <n v="175500"/>
    <s v="Thursday"/>
  </r>
  <r>
    <x v="25"/>
    <x v="4"/>
    <x v="0"/>
    <s v="Bucchi"/>
    <x v="0"/>
    <n v="14"/>
    <n v="11700"/>
    <n v="163800"/>
    <s v="Thursday"/>
  </r>
  <r>
    <x v="25"/>
    <x v="5"/>
    <x v="1"/>
    <s v="Jhaomi"/>
    <x v="0"/>
    <n v="43"/>
    <n v="26400"/>
    <n v="1135200"/>
    <s v="Thursday"/>
  </r>
  <r>
    <x v="25"/>
    <x v="6"/>
    <x v="1"/>
    <s v="Samson"/>
    <x v="0"/>
    <n v="10"/>
    <n v="21500"/>
    <n v="215000"/>
    <s v="Thursday"/>
  </r>
  <r>
    <x v="25"/>
    <x v="7"/>
    <x v="1"/>
    <s v="Mokia"/>
    <x v="0"/>
    <n v="9"/>
    <n v="16800"/>
    <n v="151200"/>
    <s v="Thursday"/>
  </r>
  <r>
    <x v="25"/>
    <x v="8"/>
    <x v="1"/>
    <s v="Hotorola"/>
    <x v="0"/>
    <n v="38"/>
    <n v="47500"/>
    <n v="1805000"/>
    <s v="Thursday"/>
  </r>
  <r>
    <x v="25"/>
    <x v="9"/>
    <x v="1"/>
    <s v="2plus"/>
    <x v="0"/>
    <n v="34"/>
    <n v="39760"/>
    <n v="1351840"/>
    <s v="Thursday"/>
  </r>
  <r>
    <x v="25"/>
    <x v="10"/>
    <x v="2"/>
    <s v="Harry putar"/>
    <x v="0"/>
    <n v="86"/>
    <n v="3600"/>
    <n v="309600"/>
    <s v="Thursday"/>
  </r>
  <r>
    <x v="25"/>
    <x v="11"/>
    <x v="2"/>
    <s v="4 states"/>
    <x v="0"/>
    <n v="6"/>
    <n v="832"/>
    <n v="4992"/>
    <s v="Thursday"/>
  </r>
  <r>
    <x v="25"/>
    <x v="12"/>
    <x v="2"/>
    <s v="Shaktiman Returns"/>
    <x v="0"/>
    <n v="15"/>
    <n v="217"/>
    <n v="3255"/>
    <s v="Thursday"/>
  </r>
  <r>
    <x v="25"/>
    <x v="13"/>
    <x v="2"/>
    <s v="Goli's Travel"/>
    <x v="0"/>
    <n v="22"/>
    <n v="696"/>
    <n v="15312"/>
    <s v="Thursday"/>
  </r>
  <r>
    <x v="25"/>
    <x v="14"/>
    <x v="2"/>
    <s v="Story of Your Life"/>
    <x v="0"/>
    <n v="78"/>
    <n v="870"/>
    <n v="67860"/>
    <s v="Thursday"/>
  </r>
  <r>
    <x v="25"/>
    <x v="15"/>
    <x v="3"/>
    <s v="Prince of Dholakpur"/>
    <x v="0"/>
    <n v="53"/>
    <n v="1534"/>
    <n v="81302"/>
    <s v="Thursday"/>
  </r>
  <r>
    <x v="25"/>
    <x v="16"/>
    <x v="3"/>
    <s v="Nario"/>
    <x v="0"/>
    <n v="9"/>
    <n v="492"/>
    <n v="4428"/>
    <s v="Thursday"/>
  </r>
  <r>
    <x v="25"/>
    <x v="17"/>
    <x v="3"/>
    <s v="Pacman"/>
    <x v="0"/>
    <n v="40"/>
    <n v="117"/>
    <n v="4680"/>
    <s v="Thursday"/>
  </r>
  <r>
    <x v="25"/>
    <x v="18"/>
    <x v="3"/>
    <s v="LTA Wise City"/>
    <x v="0"/>
    <n v="207"/>
    <n v="2250"/>
    <n v="465750"/>
    <s v="Thursday"/>
  </r>
  <r>
    <x v="25"/>
    <x v="19"/>
    <x v="3"/>
    <s v="HIFA 2023"/>
    <x v="0"/>
    <n v="26"/>
    <n v="2499"/>
    <n v="64974"/>
    <s v="Thursday"/>
  </r>
  <r>
    <x v="25"/>
    <x v="20"/>
    <x v="4"/>
    <s v="Abibas Football"/>
    <x v="0"/>
    <n v="36"/>
    <n v="3449"/>
    <n v="124164"/>
    <s v="Thursday"/>
  </r>
  <r>
    <x v="25"/>
    <x v="21"/>
    <x v="4"/>
    <s v="Rural Terrain Cycles"/>
    <x v="0"/>
    <n v="5"/>
    <n v="10560"/>
    <n v="52800"/>
    <s v="Thursday"/>
  </r>
  <r>
    <x v="25"/>
    <x v="22"/>
    <x v="4"/>
    <s v="Monex Badminton Rackets"/>
    <x v="0"/>
    <n v="22"/>
    <n v="6840"/>
    <n v="150480"/>
    <s v="Thursday"/>
  </r>
  <r>
    <x v="25"/>
    <x v="23"/>
    <x v="4"/>
    <s v="Yoga Mattress"/>
    <x v="0"/>
    <n v="5"/>
    <n v="651"/>
    <n v="3255"/>
    <s v="Thursday"/>
  </r>
  <r>
    <x v="25"/>
    <x v="24"/>
    <x v="4"/>
    <s v="Rocky Gym Set"/>
    <x v="0"/>
    <n v="16"/>
    <n v="12600"/>
    <n v="201600"/>
    <s v="Thursday"/>
  </r>
  <r>
    <x v="25"/>
    <x v="25"/>
    <x v="5"/>
    <s v="Pyllum Trimmers"/>
    <x v="0"/>
    <n v="14"/>
    <n v="1760"/>
    <n v="24640"/>
    <s v="Thursday"/>
  </r>
  <r>
    <x v="25"/>
    <x v="26"/>
    <x v="5"/>
    <s v="Softcare Electric Toothbrush"/>
    <x v="0"/>
    <n v="8"/>
    <n v="1190"/>
    <n v="9520"/>
    <s v="Thursday"/>
  </r>
  <r>
    <x v="25"/>
    <x v="27"/>
    <x v="5"/>
    <s v="Leg Messager"/>
    <x v="0"/>
    <n v="0"/>
    <n v="16150"/>
    <n v="0"/>
    <s v="Thursday"/>
  </r>
  <r>
    <x v="25"/>
    <x v="28"/>
    <x v="5"/>
    <s v="NoFat Weighing Scale"/>
    <x v="0"/>
    <n v="30"/>
    <n v="987"/>
    <n v="29610"/>
    <s v="Thursday"/>
  </r>
  <r>
    <x v="25"/>
    <x v="29"/>
    <x v="5"/>
    <s v="Screw Activity Watch"/>
    <x v="0"/>
    <n v="12"/>
    <n v="1666"/>
    <n v="19992"/>
    <s v="Thursday"/>
  </r>
  <r>
    <x v="25"/>
    <x v="30"/>
    <x v="6"/>
    <s v="SureIt Purifier"/>
    <x v="0"/>
    <n v="19"/>
    <n v="5500"/>
    <n v="104500"/>
    <s v="Thursday"/>
  </r>
  <r>
    <x v="25"/>
    <x v="31"/>
    <x v="6"/>
    <s v="Parrot Induction Stove"/>
    <x v="0"/>
    <n v="40"/>
    <n v="1785"/>
    <n v="71400"/>
    <s v="Thursday"/>
  </r>
  <r>
    <x v="25"/>
    <x v="32"/>
    <x v="6"/>
    <s v="Jalepenoware Tiffin"/>
    <x v="0"/>
    <n v="29"/>
    <n v="476"/>
    <n v="13804"/>
    <s v="Thursday"/>
  </r>
  <r>
    <x v="25"/>
    <x v="33"/>
    <x v="6"/>
    <s v="Yamaka Rex 5000W Mixer Grinder"/>
    <x v="0"/>
    <n v="28"/>
    <n v="792"/>
    <n v="22176"/>
    <s v="Thursday"/>
  </r>
  <r>
    <x v="25"/>
    <x v="34"/>
    <x v="6"/>
    <s v="Mr.Clean Dishwasher"/>
    <x v="0"/>
    <n v="52"/>
    <n v="15601"/>
    <n v="811252"/>
    <s v="Thursday"/>
  </r>
  <r>
    <x v="25"/>
    <x v="35"/>
    <x v="7"/>
    <s v="Blessing Atta 10kg pack"/>
    <x v="0"/>
    <n v="158"/>
    <n v="356"/>
    <n v="56248"/>
    <s v="Thursday"/>
  </r>
  <r>
    <x v="25"/>
    <x v="36"/>
    <x v="7"/>
    <s v="Amazing CornFlakes"/>
    <x v="0"/>
    <n v="258"/>
    <n v="188"/>
    <n v="48504"/>
    <s v="Thursday"/>
  </r>
  <r>
    <x v="25"/>
    <x v="37"/>
    <x v="7"/>
    <s v="Tata Yellow Label"/>
    <x v="0"/>
    <n v="83"/>
    <n v="720"/>
    <n v="59760"/>
    <s v="Thursday"/>
  </r>
  <r>
    <x v="25"/>
    <x v="38"/>
    <x v="7"/>
    <s v="Descafe Gold Blend coffee"/>
    <x v="0"/>
    <n v="202"/>
    <n v="570"/>
    <n v="115140"/>
    <s v="Thursday"/>
  </r>
  <r>
    <x v="25"/>
    <x v="39"/>
    <x v="7"/>
    <s v="Handmade Basmati Rice"/>
    <x v="0"/>
    <n v="40"/>
    <n v="680"/>
    <n v="27200"/>
    <s v="Thursday"/>
  </r>
  <r>
    <x v="25"/>
    <x v="40"/>
    <x v="8"/>
    <s v="Podigree Dog Food"/>
    <x v="0"/>
    <n v="13"/>
    <n v="1288"/>
    <n v="16744"/>
    <s v="Thursday"/>
  </r>
  <r>
    <x v="25"/>
    <x v="41"/>
    <x v="8"/>
    <s v="Matty Dog Bed"/>
    <x v="0"/>
    <n v="33"/>
    <n v="8330"/>
    <n v="274890"/>
    <s v="Thursday"/>
  </r>
  <r>
    <x v="25"/>
    <x v="42"/>
    <x v="8"/>
    <s v="Park Range Pet Shampoo"/>
    <x v="0"/>
    <n v="169"/>
    <n v="1468"/>
    <n v="248092"/>
    <s v="Thursday"/>
  </r>
  <r>
    <x v="25"/>
    <x v="43"/>
    <x v="8"/>
    <s v="Old Mint Pet Shampoos"/>
    <x v="0"/>
    <n v="70"/>
    <n v="1296"/>
    <n v="90720"/>
    <s v="Thursday"/>
  </r>
  <r>
    <x v="25"/>
    <x v="44"/>
    <x v="8"/>
    <s v="Reflective Dog RainCoat"/>
    <x v="0"/>
    <n v="83"/>
    <n v="2752"/>
    <n v="228416"/>
    <s v="Thursday"/>
  </r>
  <r>
    <x v="25"/>
    <x v="45"/>
    <x v="9"/>
    <s v="Crafting Chandlar"/>
    <x v="0"/>
    <n v="132"/>
    <n v="1855"/>
    <n v="244860"/>
    <s v="Thursday"/>
  </r>
  <r>
    <x v="25"/>
    <x v="46"/>
    <x v="9"/>
    <s v="Desi Kurti"/>
    <x v="0"/>
    <n v="33"/>
    <n v="1566"/>
    <n v="51678"/>
    <s v="Thursday"/>
  </r>
  <r>
    <x v="25"/>
    <x v="47"/>
    <x v="9"/>
    <s v="Family Cake and Card Combo"/>
    <x v="0"/>
    <n v="72"/>
    <n v="810"/>
    <n v="58320"/>
    <s v="Thursday"/>
  </r>
  <r>
    <x v="25"/>
    <x v="48"/>
    <x v="9"/>
    <s v="Exact Flower Vase"/>
    <x v="0"/>
    <n v="84"/>
    <n v="3320"/>
    <n v="278880"/>
    <s v="Thursday"/>
  </r>
  <r>
    <x v="25"/>
    <x v="49"/>
    <x v="9"/>
    <s v="Friends Dinner Set"/>
    <x v="0"/>
    <n v="11"/>
    <n v="5265"/>
    <n v="57915"/>
    <s v="Thursday"/>
  </r>
  <r>
    <x v="26"/>
    <x v="0"/>
    <x v="0"/>
    <s v="Prateek England"/>
    <x v="0"/>
    <n v="49"/>
    <n v="1392"/>
    <n v="68208"/>
    <s v="Friday"/>
  </r>
  <r>
    <x v="26"/>
    <x v="1"/>
    <x v="0"/>
    <s v="Lucy Phillepe"/>
    <x v="0"/>
    <n v="35"/>
    <n v="2045"/>
    <n v="71575"/>
    <s v="Friday"/>
  </r>
  <r>
    <x v="26"/>
    <x v="2"/>
    <x v="0"/>
    <s v="Badlands"/>
    <x v="0"/>
    <n v="74"/>
    <n v="1230"/>
    <n v="91020"/>
    <s v="Friday"/>
  </r>
  <r>
    <x v="26"/>
    <x v="3"/>
    <x v="0"/>
    <s v="Allen Dolly"/>
    <x v="0"/>
    <n v="80"/>
    <n v="2700"/>
    <n v="216000"/>
    <s v="Friday"/>
  </r>
  <r>
    <x v="26"/>
    <x v="4"/>
    <x v="0"/>
    <s v="Bucchi"/>
    <x v="0"/>
    <n v="0"/>
    <n v="11700"/>
    <n v="0"/>
    <s v="Friday"/>
  </r>
  <r>
    <x v="26"/>
    <x v="5"/>
    <x v="1"/>
    <s v="Jhaomi"/>
    <x v="0"/>
    <n v="30"/>
    <n v="26400"/>
    <n v="792000"/>
    <s v="Friday"/>
  </r>
  <r>
    <x v="26"/>
    <x v="6"/>
    <x v="1"/>
    <s v="Samson"/>
    <x v="0"/>
    <n v="10"/>
    <n v="21500"/>
    <n v="215000"/>
    <s v="Friday"/>
  </r>
  <r>
    <x v="26"/>
    <x v="7"/>
    <x v="1"/>
    <s v="Mokia"/>
    <x v="0"/>
    <n v="9"/>
    <n v="16800"/>
    <n v="151200"/>
    <s v="Friday"/>
  </r>
  <r>
    <x v="26"/>
    <x v="8"/>
    <x v="1"/>
    <s v="Hotorola"/>
    <x v="0"/>
    <n v="16"/>
    <n v="47500"/>
    <n v="760000"/>
    <s v="Friday"/>
  </r>
  <r>
    <x v="26"/>
    <x v="9"/>
    <x v="1"/>
    <s v="2plus"/>
    <x v="0"/>
    <n v="17"/>
    <n v="39760"/>
    <n v="675920"/>
    <s v="Friday"/>
  </r>
  <r>
    <x v="26"/>
    <x v="10"/>
    <x v="2"/>
    <s v="Harry putar"/>
    <x v="0"/>
    <n v="17"/>
    <n v="3600"/>
    <n v="61200"/>
    <s v="Friday"/>
  </r>
  <r>
    <x v="26"/>
    <x v="11"/>
    <x v="2"/>
    <s v="4 states"/>
    <x v="0"/>
    <n v="96"/>
    <n v="832"/>
    <n v="79872"/>
    <s v="Friday"/>
  </r>
  <r>
    <x v="26"/>
    <x v="12"/>
    <x v="2"/>
    <s v="Shaktiman Returns"/>
    <x v="0"/>
    <n v="1"/>
    <n v="217"/>
    <n v="217"/>
    <s v="Friday"/>
  </r>
  <r>
    <x v="26"/>
    <x v="13"/>
    <x v="2"/>
    <s v="Goli's Travel"/>
    <x v="0"/>
    <n v="69"/>
    <n v="696"/>
    <n v="48024"/>
    <s v="Friday"/>
  </r>
  <r>
    <x v="26"/>
    <x v="14"/>
    <x v="2"/>
    <s v="Story of Your Life"/>
    <x v="0"/>
    <n v="24"/>
    <n v="870"/>
    <n v="20880"/>
    <s v="Friday"/>
  </r>
  <r>
    <x v="26"/>
    <x v="15"/>
    <x v="3"/>
    <s v="Prince of Dholakpur"/>
    <x v="0"/>
    <n v="111"/>
    <n v="1534"/>
    <n v="170274"/>
    <s v="Friday"/>
  </r>
  <r>
    <x v="26"/>
    <x v="16"/>
    <x v="3"/>
    <s v="Nario"/>
    <x v="0"/>
    <n v="113"/>
    <n v="492"/>
    <n v="55596"/>
    <s v="Friday"/>
  </r>
  <r>
    <x v="26"/>
    <x v="17"/>
    <x v="3"/>
    <s v="Pacman"/>
    <x v="0"/>
    <n v="137"/>
    <n v="117"/>
    <n v="16029"/>
    <s v="Friday"/>
  </r>
  <r>
    <x v="26"/>
    <x v="18"/>
    <x v="3"/>
    <s v="LTA Wise City"/>
    <x v="0"/>
    <n v="10"/>
    <n v="2250"/>
    <n v="22500"/>
    <s v="Friday"/>
  </r>
  <r>
    <x v="26"/>
    <x v="19"/>
    <x v="3"/>
    <s v="HIFA 2023"/>
    <x v="0"/>
    <n v="17"/>
    <n v="2499"/>
    <n v="42483"/>
    <s v="Friday"/>
  </r>
  <r>
    <x v="26"/>
    <x v="20"/>
    <x v="4"/>
    <s v="Abibas Football"/>
    <x v="0"/>
    <n v="69"/>
    <n v="3449"/>
    <n v="237981"/>
    <s v="Friday"/>
  </r>
  <r>
    <x v="26"/>
    <x v="21"/>
    <x v="4"/>
    <s v="Rural Terrain Cycles"/>
    <x v="0"/>
    <n v="23"/>
    <n v="10560"/>
    <n v="242880"/>
    <s v="Friday"/>
  </r>
  <r>
    <x v="26"/>
    <x v="22"/>
    <x v="4"/>
    <s v="Monex Badminton Rackets"/>
    <x v="0"/>
    <n v="47"/>
    <n v="6840"/>
    <n v="321480"/>
    <s v="Friday"/>
  </r>
  <r>
    <x v="26"/>
    <x v="23"/>
    <x v="4"/>
    <s v="Yoga Mattress"/>
    <x v="0"/>
    <n v="47"/>
    <n v="651"/>
    <n v="30597"/>
    <s v="Friday"/>
  </r>
  <r>
    <x v="26"/>
    <x v="24"/>
    <x v="4"/>
    <s v="Rocky Gym Set"/>
    <x v="0"/>
    <n v="43"/>
    <n v="12600"/>
    <n v="541800"/>
    <s v="Friday"/>
  </r>
  <r>
    <x v="26"/>
    <x v="25"/>
    <x v="5"/>
    <s v="Pyllum Trimmers"/>
    <x v="0"/>
    <n v="23"/>
    <n v="1760"/>
    <n v="40480"/>
    <s v="Friday"/>
  </r>
  <r>
    <x v="26"/>
    <x v="26"/>
    <x v="5"/>
    <s v="Softcare Electric Toothbrush"/>
    <x v="0"/>
    <n v="7"/>
    <n v="1190"/>
    <n v="8330"/>
    <s v="Friday"/>
  </r>
  <r>
    <x v="26"/>
    <x v="27"/>
    <x v="5"/>
    <s v="Leg Messager"/>
    <x v="0"/>
    <n v="5"/>
    <n v="16150"/>
    <n v="80750"/>
    <s v="Friday"/>
  </r>
  <r>
    <x v="26"/>
    <x v="28"/>
    <x v="5"/>
    <s v="NoFat Weighing Scale"/>
    <x v="0"/>
    <n v="21"/>
    <n v="987"/>
    <n v="20727"/>
    <s v="Friday"/>
  </r>
  <r>
    <x v="26"/>
    <x v="29"/>
    <x v="5"/>
    <s v="Screw Activity Watch"/>
    <x v="0"/>
    <n v="38"/>
    <n v="1666"/>
    <n v="63308"/>
    <s v="Friday"/>
  </r>
  <r>
    <x v="26"/>
    <x v="30"/>
    <x v="6"/>
    <s v="SureIt Purifier"/>
    <x v="0"/>
    <n v="9"/>
    <n v="5500"/>
    <n v="49500"/>
    <s v="Friday"/>
  </r>
  <r>
    <x v="26"/>
    <x v="31"/>
    <x v="6"/>
    <s v="Parrot Induction Stove"/>
    <x v="0"/>
    <n v="10"/>
    <n v="1785"/>
    <n v="17850"/>
    <s v="Friday"/>
  </r>
  <r>
    <x v="26"/>
    <x v="32"/>
    <x v="6"/>
    <s v="Jalepenoware Tiffin"/>
    <x v="0"/>
    <n v="0"/>
    <n v="476"/>
    <n v="0"/>
    <s v="Friday"/>
  </r>
  <r>
    <x v="26"/>
    <x v="33"/>
    <x v="6"/>
    <s v="Yamaka Rex 5000W Mixer Grinder"/>
    <x v="0"/>
    <n v="28"/>
    <n v="792"/>
    <n v="22176"/>
    <s v="Friday"/>
  </r>
  <r>
    <x v="26"/>
    <x v="34"/>
    <x v="6"/>
    <s v="Mr.Clean Dishwasher"/>
    <x v="0"/>
    <n v="2"/>
    <n v="15601"/>
    <n v="31202"/>
    <s v="Friday"/>
  </r>
  <r>
    <x v="26"/>
    <x v="35"/>
    <x v="7"/>
    <s v="Blessing Atta 10kg pack"/>
    <x v="0"/>
    <n v="21"/>
    <n v="356"/>
    <n v="7476"/>
    <s v="Friday"/>
  </r>
  <r>
    <x v="26"/>
    <x v="36"/>
    <x v="7"/>
    <s v="Amazing CornFlakes"/>
    <x v="0"/>
    <n v="27"/>
    <n v="188"/>
    <n v="5076"/>
    <s v="Friday"/>
  </r>
  <r>
    <x v="26"/>
    <x v="37"/>
    <x v="7"/>
    <s v="Tata Yellow Label"/>
    <x v="0"/>
    <n v="215"/>
    <n v="720"/>
    <n v="154800"/>
    <s v="Friday"/>
  </r>
  <r>
    <x v="26"/>
    <x v="38"/>
    <x v="7"/>
    <s v="Descafe Gold Blend coffee"/>
    <x v="0"/>
    <n v="108"/>
    <n v="570"/>
    <n v="61560"/>
    <s v="Friday"/>
  </r>
  <r>
    <x v="26"/>
    <x v="39"/>
    <x v="7"/>
    <s v="Handmade Basmati Rice"/>
    <x v="0"/>
    <n v="0"/>
    <n v="680"/>
    <n v="0"/>
    <s v="Friday"/>
  </r>
  <r>
    <x v="26"/>
    <x v="40"/>
    <x v="8"/>
    <s v="Podigree Dog Food"/>
    <x v="0"/>
    <n v="34"/>
    <n v="1288"/>
    <n v="43792"/>
    <s v="Friday"/>
  </r>
  <r>
    <x v="26"/>
    <x v="41"/>
    <x v="8"/>
    <s v="Matty Dog Bed"/>
    <x v="0"/>
    <n v="25"/>
    <n v="8330"/>
    <n v="208250"/>
    <s v="Friday"/>
  </r>
  <r>
    <x v="26"/>
    <x v="42"/>
    <x v="8"/>
    <s v="Park Range Pet Shampoo"/>
    <x v="0"/>
    <n v="12"/>
    <n v="1468"/>
    <n v="17616"/>
    <s v="Friday"/>
  </r>
  <r>
    <x v="26"/>
    <x v="43"/>
    <x v="8"/>
    <s v="Old Mint Pet Shampoos"/>
    <x v="0"/>
    <n v="47"/>
    <n v="1296"/>
    <n v="60912"/>
    <s v="Friday"/>
  </r>
  <r>
    <x v="26"/>
    <x v="44"/>
    <x v="8"/>
    <s v="Reflective Dog RainCoat"/>
    <x v="0"/>
    <n v="180"/>
    <n v="2752"/>
    <n v="495360"/>
    <s v="Friday"/>
  </r>
  <r>
    <x v="26"/>
    <x v="45"/>
    <x v="9"/>
    <s v="Crafting Chandlar"/>
    <x v="0"/>
    <n v="148"/>
    <n v="1855"/>
    <n v="274540"/>
    <s v="Friday"/>
  </r>
  <r>
    <x v="26"/>
    <x v="46"/>
    <x v="9"/>
    <s v="Desi Kurti"/>
    <x v="0"/>
    <n v="16"/>
    <n v="1566"/>
    <n v="25056"/>
    <s v="Friday"/>
  </r>
  <r>
    <x v="26"/>
    <x v="47"/>
    <x v="9"/>
    <s v="Family Cake and Card Combo"/>
    <x v="0"/>
    <n v="182"/>
    <n v="810"/>
    <n v="147420"/>
    <s v="Friday"/>
  </r>
  <r>
    <x v="26"/>
    <x v="48"/>
    <x v="9"/>
    <s v="Exact Flower Vase"/>
    <x v="0"/>
    <n v="95"/>
    <n v="3320"/>
    <n v="315400"/>
    <s v="Friday"/>
  </r>
  <r>
    <x v="26"/>
    <x v="49"/>
    <x v="9"/>
    <s v="Friends Dinner Set"/>
    <x v="0"/>
    <n v="73"/>
    <n v="5265"/>
    <n v="384345"/>
    <s v="Friday"/>
  </r>
  <r>
    <x v="27"/>
    <x v="0"/>
    <x v="0"/>
    <s v="Prateek England"/>
    <x v="0"/>
    <n v="44"/>
    <n v="1392"/>
    <n v="61248"/>
    <s v="Saturday"/>
  </r>
  <r>
    <x v="27"/>
    <x v="1"/>
    <x v="0"/>
    <s v="Lucy Phillepe"/>
    <x v="0"/>
    <n v="18"/>
    <n v="2045"/>
    <n v="36810"/>
    <s v="Saturday"/>
  </r>
  <r>
    <x v="27"/>
    <x v="2"/>
    <x v="0"/>
    <s v="Badlands"/>
    <x v="0"/>
    <n v="17"/>
    <n v="1230"/>
    <n v="20910"/>
    <s v="Saturday"/>
  </r>
  <r>
    <x v="27"/>
    <x v="3"/>
    <x v="0"/>
    <s v="Allen Dolly"/>
    <x v="0"/>
    <n v="68"/>
    <n v="2700"/>
    <n v="183600"/>
    <s v="Saturday"/>
  </r>
  <r>
    <x v="27"/>
    <x v="4"/>
    <x v="0"/>
    <s v="Bucchi"/>
    <x v="0"/>
    <n v="57"/>
    <n v="11700"/>
    <n v="666900"/>
    <s v="Saturday"/>
  </r>
  <r>
    <x v="27"/>
    <x v="5"/>
    <x v="1"/>
    <s v="Jhaomi"/>
    <x v="0"/>
    <n v="30"/>
    <n v="26400"/>
    <n v="792000"/>
    <s v="Saturday"/>
  </r>
  <r>
    <x v="27"/>
    <x v="6"/>
    <x v="1"/>
    <s v="Samson"/>
    <x v="0"/>
    <n v="2"/>
    <n v="21500"/>
    <n v="43000"/>
    <s v="Saturday"/>
  </r>
  <r>
    <x v="27"/>
    <x v="7"/>
    <x v="1"/>
    <s v="Mokia"/>
    <x v="0"/>
    <n v="2"/>
    <n v="16800"/>
    <n v="33600"/>
    <s v="Saturday"/>
  </r>
  <r>
    <x v="27"/>
    <x v="8"/>
    <x v="1"/>
    <s v="Hotorola"/>
    <x v="0"/>
    <n v="22"/>
    <n v="47500"/>
    <n v="1045000"/>
    <s v="Saturday"/>
  </r>
  <r>
    <x v="27"/>
    <x v="9"/>
    <x v="1"/>
    <s v="2plus"/>
    <x v="0"/>
    <n v="17"/>
    <n v="39760"/>
    <n v="675920"/>
    <s v="Saturday"/>
  </r>
  <r>
    <x v="27"/>
    <x v="10"/>
    <x v="2"/>
    <s v="Harry putar"/>
    <x v="0"/>
    <n v="66"/>
    <n v="3600"/>
    <n v="237600"/>
    <s v="Saturday"/>
  </r>
  <r>
    <x v="27"/>
    <x v="11"/>
    <x v="2"/>
    <s v="4 states"/>
    <x v="0"/>
    <n v="113"/>
    <n v="832"/>
    <n v="94016"/>
    <s v="Saturday"/>
  </r>
  <r>
    <x v="27"/>
    <x v="12"/>
    <x v="2"/>
    <s v="Shaktiman Returns"/>
    <x v="0"/>
    <n v="61"/>
    <n v="217"/>
    <n v="13237"/>
    <s v="Saturday"/>
  </r>
  <r>
    <x v="27"/>
    <x v="13"/>
    <x v="2"/>
    <s v="Goli's Travel"/>
    <x v="0"/>
    <n v="33"/>
    <n v="696"/>
    <n v="22968"/>
    <s v="Saturday"/>
  </r>
  <r>
    <x v="27"/>
    <x v="14"/>
    <x v="2"/>
    <s v="Story of Your Life"/>
    <x v="0"/>
    <n v="34"/>
    <n v="870"/>
    <n v="29580"/>
    <s v="Saturday"/>
  </r>
  <r>
    <x v="27"/>
    <x v="15"/>
    <x v="3"/>
    <s v="Prince of Dholakpur"/>
    <x v="0"/>
    <n v="25"/>
    <n v="1534"/>
    <n v="38350"/>
    <s v="Saturday"/>
  </r>
  <r>
    <x v="27"/>
    <x v="16"/>
    <x v="3"/>
    <s v="Nario"/>
    <x v="0"/>
    <n v="4"/>
    <n v="492"/>
    <n v="1968"/>
    <s v="Saturday"/>
  </r>
  <r>
    <x v="27"/>
    <x v="17"/>
    <x v="3"/>
    <s v="Pacman"/>
    <x v="0"/>
    <n v="30"/>
    <n v="117"/>
    <n v="3510"/>
    <s v="Saturday"/>
  </r>
  <r>
    <x v="27"/>
    <x v="18"/>
    <x v="3"/>
    <s v="LTA Wise City"/>
    <x v="0"/>
    <n v="273"/>
    <n v="2250"/>
    <n v="614250"/>
    <s v="Saturday"/>
  </r>
  <r>
    <x v="27"/>
    <x v="19"/>
    <x v="3"/>
    <s v="HIFA 2023"/>
    <x v="0"/>
    <n v="15"/>
    <n v="2499"/>
    <n v="37485"/>
    <s v="Saturday"/>
  </r>
  <r>
    <x v="27"/>
    <x v="20"/>
    <x v="4"/>
    <s v="Abibas Football"/>
    <x v="0"/>
    <n v="36"/>
    <n v="3449"/>
    <n v="124164"/>
    <s v="Saturday"/>
  </r>
  <r>
    <x v="27"/>
    <x v="21"/>
    <x v="4"/>
    <s v="Rural Terrain Cycles"/>
    <x v="0"/>
    <n v="16"/>
    <n v="10560"/>
    <n v="168960"/>
    <s v="Saturday"/>
  </r>
  <r>
    <x v="27"/>
    <x v="22"/>
    <x v="4"/>
    <s v="Monex Badminton Rackets"/>
    <x v="0"/>
    <n v="55"/>
    <n v="6840"/>
    <n v="376200"/>
    <s v="Saturday"/>
  </r>
  <r>
    <x v="27"/>
    <x v="23"/>
    <x v="4"/>
    <s v="Yoga Mattress"/>
    <x v="0"/>
    <n v="0"/>
    <n v="651"/>
    <n v="0"/>
    <s v="Saturday"/>
  </r>
  <r>
    <x v="27"/>
    <x v="24"/>
    <x v="4"/>
    <s v="Rocky Gym Set"/>
    <x v="0"/>
    <n v="5"/>
    <n v="12600"/>
    <n v="63000"/>
    <s v="Saturday"/>
  </r>
  <r>
    <x v="27"/>
    <x v="25"/>
    <x v="5"/>
    <s v="Pyllum Trimmers"/>
    <x v="0"/>
    <n v="18"/>
    <n v="1760"/>
    <n v="31680"/>
    <s v="Saturday"/>
  </r>
  <r>
    <x v="27"/>
    <x v="26"/>
    <x v="5"/>
    <s v="Softcare Electric Toothbrush"/>
    <x v="0"/>
    <n v="11"/>
    <n v="1190"/>
    <n v="13090"/>
    <s v="Saturday"/>
  </r>
  <r>
    <x v="27"/>
    <x v="27"/>
    <x v="5"/>
    <s v="Leg Messager"/>
    <x v="0"/>
    <n v="13"/>
    <n v="16150"/>
    <n v="209950"/>
    <s v="Saturday"/>
  </r>
  <r>
    <x v="27"/>
    <x v="28"/>
    <x v="5"/>
    <s v="NoFat Weighing Scale"/>
    <x v="0"/>
    <n v="25"/>
    <n v="987"/>
    <n v="24675"/>
    <s v="Saturday"/>
  </r>
  <r>
    <x v="27"/>
    <x v="29"/>
    <x v="5"/>
    <s v="Screw Activity Watch"/>
    <x v="0"/>
    <n v="20"/>
    <n v="1666"/>
    <n v="33320"/>
    <s v="Saturday"/>
  </r>
  <r>
    <x v="27"/>
    <x v="30"/>
    <x v="6"/>
    <s v="SureIt Purifier"/>
    <x v="0"/>
    <n v="8"/>
    <n v="5500"/>
    <n v="44000"/>
    <s v="Saturday"/>
  </r>
  <r>
    <x v="27"/>
    <x v="31"/>
    <x v="6"/>
    <s v="Parrot Induction Stove"/>
    <x v="0"/>
    <n v="13"/>
    <n v="1785"/>
    <n v="23205"/>
    <s v="Saturday"/>
  </r>
  <r>
    <x v="27"/>
    <x v="32"/>
    <x v="6"/>
    <s v="Jalepenoware Tiffin"/>
    <x v="0"/>
    <n v="7"/>
    <n v="476"/>
    <n v="3332"/>
    <s v="Saturday"/>
  </r>
  <r>
    <x v="27"/>
    <x v="33"/>
    <x v="6"/>
    <s v="Yamaka Rex 5000W Mixer Grinder"/>
    <x v="0"/>
    <n v="22"/>
    <n v="792"/>
    <n v="17424"/>
    <s v="Saturday"/>
  </r>
  <r>
    <x v="27"/>
    <x v="34"/>
    <x v="6"/>
    <s v="Mr.Clean Dishwasher"/>
    <x v="0"/>
    <n v="25"/>
    <n v="15601"/>
    <n v="390025"/>
    <s v="Saturday"/>
  </r>
  <r>
    <x v="27"/>
    <x v="35"/>
    <x v="7"/>
    <s v="Blessing Atta 10kg pack"/>
    <x v="0"/>
    <n v="240"/>
    <n v="356"/>
    <n v="85440"/>
    <s v="Saturday"/>
  </r>
  <r>
    <x v="27"/>
    <x v="36"/>
    <x v="7"/>
    <s v="Amazing CornFlakes"/>
    <x v="0"/>
    <n v="162"/>
    <n v="188"/>
    <n v="30456"/>
    <s v="Saturday"/>
  </r>
  <r>
    <x v="27"/>
    <x v="37"/>
    <x v="7"/>
    <s v="Tata Yellow Label"/>
    <x v="0"/>
    <n v="140"/>
    <n v="720"/>
    <n v="100800"/>
    <s v="Saturday"/>
  </r>
  <r>
    <x v="27"/>
    <x v="38"/>
    <x v="7"/>
    <s v="Descafe Gold Blend coffee"/>
    <x v="0"/>
    <n v="216"/>
    <n v="570"/>
    <n v="123120"/>
    <s v="Saturday"/>
  </r>
  <r>
    <x v="27"/>
    <x v="39"/>
    <x v="7"/>
    <s v="Handmade Basmati Rice"/>
    <x v="0"/>
    <n v="148"/>
    <n v="680"/>
    <n v="100640"/>
    <s v="Saturday"/>
  </r>
  <r>
    <x v="27"/>
    <x v="40"/>
    <x v="8"/>
    <s v="Podigree Dog Food"/>
    <x v="0"/>
    <n v="8"/>
    <n v="1288"/>
    <n v="10304"/>
    <s v="Saturday"/>
  </r>
  <r>
    <x v="27"/>
    <x v="41"/>
    <x v="8"/>
    <s v="Matty Dog Bed"/>
    <x v="0"/>
    <n v="144"/>
    <n v="8330"/>
    <n v="1199520"/>
    <s v="Saturday"/>
  </r>
  <r>
    <x v="27"/>
    <x v="42"/>
    <x v="8"/>
    <s v="Park Range Pet Shampoo"/>
    <x v="0"/>
    <n v="134"/>
    <n v="1468"/>
    <n v="196712"/>
    <s v="Saturday"/>
  </r>
  <r>
    <x v="27"/>
    <x v="43"/>
    <x v="8"/>
    <s v="Old Mint Pet Shampoos"/>
    <x v="0"/>
    <n v="57"/>
    <n v="1296"/>
    <n v="73872"/>
    <s v="Saturday"/>
  </r>
  <r>
    <x v="27"/>
    <x v="44"/>
    <x v="8"/>
    <s v="Reflective Dog RainCoat"/>
    <x v="0"/>
    <n v="11"/>
    <n v="2752"/>
    <n v="30272"/>
    <s v="Saturday"/>
  </r>
  <r>
    <x v="27"/>
    <x v="45"/>
    <x v="9"/>
    <s v="Crafting Chandlar"/>
    <x v="0"/>
    <n v="3"/>
    <n v="1855"/>
    <n v="5565"/>
    <s v="Saturday"/>
  </r>
  <r>
    <x v="27"/>
    <x v="46"/>
    <x v="9"/>
    <s v="Desi Kurti"/>
    <x v="0"/>
    <n v="19"/>
    <n v="1566"/>
    <n v="29754"/>
    <s v="Saturday"/>
  </r>
  <r>
    <x v="27"/>
    <x v="47"/>
    <x v="9"/>
    <s v="Family Cake and Card Combo"/>
    <x v="0"/>
    <n v="25"/>
    <n v="810"/>
    <n v="20250"/>
    <s v="Saturday"/>
  </r>
  <r>
    <x v="27"/>
    <x v="48"/>
    <x v="9"/>
    <s v="Exact Flower Vase"/>
    <x v="0"/>
    <n v="101"/>
    <n v="3320"/>
    <n v="335320"/>
    <s v="Saturday"/>
  </r>
  <r>
    <x v="27"/>
    <x v="49"/>
    <x v="9"/>
    <s v="Friends Dinner Set"/>
    <x v="0"/>
    <n v="22"/>
    <n v="5265"/>
    <n v="115830"/>
    <s v="Saturday"/>
  </r>
  <r>
    <x v="28"/>
    <x v="0"/>
    <x v="0"/>
    <s v="Prateek England"/>
    <x v="0"/>
    <n v="63"/>
    <n v="1392"/>
    <n v="87696"/>
    <s v="Sunday"/>
  </r>
  <r>
    <x v="28"/>
    <x v="1"/>
    <x v="0"/>
    <s v="Lucy Phillepe"/>
    <x v="0"/>
    <n v="30"/>
    <n v="2045"/>
    <n v="61350"/>
    <s v="Sunday"/>
  </r>
  <r>
    <x v="28"/>
    <x v="2"/>
    <x v="0"/>
    <s v="Badlands"/>
    <x v="0"/>
    <n v="2"/>
    <n v="1230"/>
    <n v="2460"/>
    <s v="Sunday"/>
  </r>
  <r>
    <x v="28"/>
    <x v="3"/>
    <x v="0"/>
    <s v="Allen Dolly"/>
    <x v="0"/>
    <n v="20"/>
    <n v="2700"/>
    <n v="54000"/>
    <s v="Sunday"/>
  </r>
  <r>
    <x v="28"/>
    <x v="4"/>
    <x v="0"/>
    <s v="Bucchi"/>
    <x v="0"/>
    <n v="40"/>
    <n v="11700"/>
    <n v="468000"/>
    <s v="Sunday"/>
  </r>
  <r>
    <x v="28"/>
    <x v="5"/>
    <x v="1"/>
    <s v="Jhaomi"/>
    <x v="0"/>
    <n v="16"/>
    <n v="26400"/>
    <n v="422400"/>
    <s v="Sunday"/>
  </r>
  <r>
    <x v="28"/>
    <x v="6"/>
    <x v="1"/>
    <s v="Samson"/>
    <x v="0"/>
    <n v="26"/>
    <n v="21500"/>
    <n v="559000"/>
    <s v="Sunday"/>
  </r>
  <r>
    <x v="28"/>
    <x v="7"/>
    <x v="1"/>
    <s v="Mokia"/>
    <x v="0"/>
    <n v="9"/>
    <n v="16800"/>
    <n v="151200"/>
    <s v="Sunday"/>
  </r>
  <r>
    <x v="28"/>
    <x v="8"/>
    <x v="1"/>
    <s v="Hotorola"/>
    <x v="0"/>
    <n v="16"/>
    <n v="47500"/>
    <n v="760000"/>
    <s v="Sunday"/>
  </r>
  <r>
    <x v="28"/>
    <x v="9"/>
    <x v="1"/>
    <s v="2plus"/>
    <x v="0"/>
    <n v="22"/>
    <n v="39760"/>
    <n v="874720"/>
    <s v="Sunday"/>
  </r>
  <r>
    <x v="28"/>
    <x v="10"/>
    <x v="2"/>
    <s v="Harry putar"/>
    <x v="0"/>
    <n v="61"/>
    <n v="3600"/>
    <n v="219600"/>
    <s v="Sunday"/>
  </r>
  <r>
    <x v="28"/>
    <x v="11"/>
    <x v="2"/>
    <s v="4 states"/>
    <x v="0"/>
    <n v="66"/>
    <n v="832"/>
    <n v="54912"/>
    <s v="Sunday"/>
  </r>
  <r>
    <x v="28"/>
    <x v="12"/>
    <x v="2"/>
    <s v="Shaktiman Returns"/>
    <x v="0"/>
    <n v="62"/>
    <n v="217"/>
    <n v="13454"/>
    <s v="Sunday"/>
  </r>
  <r>
    <x v="28"/>
    <x v="13"/>
    <x v="2"/>
    <s v="Goli's Travel"/>
    <x v="0"/>
    <n v="19"/>
    <n v="696"/>
    <n v="13224"/>
    <s v="Sunday"/>
  </r>
  <r>
    <x v="28"/>
    <x v="14"/>
    <x v="2"/>
    <s v="Story of Your Life"/>
    <x v="0"/>
    <n v="79"/>
    <n v="870"/>
    <n v="68730"/>
    <s v="Sunday"/>
  </r>
  <r>
    <x v="28"/>
    <x v="15"/>
    <x v="3"/>
    <s v="Prince of Dholakpur"/>
    <x v="0"/>
    <n v="77"/>
    <n v="1534"/>
    <n v="118118"/>
    <s v="Sunday"/>
  </r>
  <r>
    <x v="28"/>
    <x v="16"/>
    <x v="3"/>
    <s v="Nario"/>
    <x v="0"/>
    <n v="123"/>
    <n v="492"/>
    <n v="60516"/>
    <s v="Sunday"/>
  </r>
  <r>
    <x v="28"/>
    <x v="17"/>
    <x v="3"/>
    <s v="Pacman"/>
    <x v="0"/>
    <n v="145"/>
    <n v="117"/>
    <n v="16965"/>
    <s v="Sunday"/>
  </r>
  <r>
    <x v="28"/>
    <x v="18"/>
    <x v="3"/>
    <s v="LTA Wise City"/>
    <x v="0"/>
    <n v="59"/>
    <n v="2250"/>
    <n v="132750"/>
    <s v="Sunday"/>
  </r>
  <r>
    <x v="28"/>
    <x v="19"/>
    <x v="3"/>
    <s v="HIFA 2023"/>
    <x v="0"/>
    <n v="102"/>
    <n v="2499"/>
    <n v="254898"/>
    <s v="Sunday"/>
  </r>
  <r>
    <x v="28"/>
    <x v="20"/>
    <x v="4"/>
    <s v="Abibas Football"/>
    <x v="0"/>
    <n v="64"/>
    <n v="3449"/>
    <n v="220736"/>
    <s v="Sunday"/>
  </r>
  <r>
    <x v="28"/>
    <x v="21"/>
    <x v="4"/>
    <s v="Rural Terrain Cycles"/>
    <x v="0"/>
    <n v="10"/>
    <n v="10560"/>
    <n v="105600"/>
    <s v="Sunday"/>
  </r>
  <r>
    <x v="28"/>
    <x v="22"/>
    <x v="4"/>
    <s v="Monex Badminton Rackets"/>
    <x v="0"/>
    <n v="16"/>
    <n v="6840"/>
    <n v="109440"/>
    <s v="Sunday"/>
  </r>
  <r>
    <x v="28"/>
    <x v="23"/>
    <x v="4"/>
    <s v="Yoga Mattress"/>
    <x v="0"/>
    <n v="13"/>
    <n v="651"/>
    <n v="8463"/>
    <s v="Sunday"/>
  </r>
  <r>
    <x v="28"/>
    <x v="24"/>
    <x v="4"/>
    <s v="Rocky Gym Set"/>
    <x v="0"/>
    <n v="28"/>
    <n v="12600"/>
    <n v="352800"/>
    <s v="Sunday"/>
  </r>
  <r>
    <x v="28"/>
    <x v="25"/>
    <x v="5"/>
    <s v="Pyllum Trimmers"/>
    <x v="0"/>
    <n v="7"/>
    <n v="1760"/>
    <n v="12320"/>
    <s v="Sunday"/>
  </r>
  <r>
    <x v="28"/>
    <x v="26"/>
    <x v="5"/>
    <s v="Softcare Electric Toothbrush"/>
    <x v="0"/>
    <n v="6"/>
    <n v="1190"/>
    <n v="7140"/>
    <s v="Sunday"/>
  </r>
  <r>
    <x v="28"/>
    <x v="27"/>
    <x v="5"/>
    <s v="Leg Messager"/>
    <x v="0"/>
    <n v="3"/>
    <n v="16150"/>
    <n v="48450"/>
    <s v="Sunday"/>
  </r>
  <r>
    <x v="28"/>
    <x v="28"/>
    <x v="5"/>
    <s v="NoFat Weighing Scale"/>
    <x v="0"/>
    <n v="22"/>
    <n v="987"/>
    <n v="21714"/>
    <s v="Sunday"/>
  </r>
  <r>
    <x v="28"/>
    <x v="29"/>
    <x v="5"/>
    <s v="Screw Activity Watch"/>
    <x v="0"/>
    <n v="5"/>
    <n v="1666"/>
    <n v="8330"/>
    <s v="Sunday"/>
  </r>
  <r>
    <x v="28"/>
    <x v="30"/>
    <x v="6"/>
    <s v="SureIt Purifier"/>
    <x v="0"/>
    <n v="8"/>
    <n v="5500"/>
    <n v="44000"/>
    <s v="Sunday"/>
  </r>
  <r>
    <x v="28"/>
    <x v="31"/>
    <x v="6"/>
    <s v="Parrot Induction Stove"/>
    <x v="0"/>
    <n v="52"/>
    <n v="1785"/>
    <n v="92820"/>
    <s v="Sunday"/>
  </r>
  <r>
    <x v="28"/>
    <x v="32"/>
    <x v="6"/>
    <s v="Jalepenoware Tiffin"/>
    <x v="0"/>
    <n v="27"/>
    <n v="476"/>
    <n v="12852"/>
    <s v="Sunday"/>
  </r>
  <r>
    <x v="28"/>
    <x v="33"/>
    <x v="6"/>
    <s v="Yamaka Rex 5000W Mixer Grinder"/>
    <x v="0"/>
    <n v="10"/>
    <n v="792"/>
    <n v="7920"/>
    <s v="Sunday"/>
  </r>
  <r>
    <x v="28"/>
    <x v="34"/>
    <x v="6"/>
    <s v="Mr.Clean Dishwasher"/>
    <x v="0"/>
    <n v="4"/>
    <n v="15601"/>
    <n v="62404"/>
    <s v="Sunday"/>
  </r>
  <r>
    <x v="28"/>
    <x v="35"/>
    <x v="7"/>
    <s v="Blessing Atta 10kg pack"/>
    <x v="0"/>
    <n v="54"/>
    <n v="356"/>
    <n v="19224"/>
    <s v="Sunday"/>
  </r>
  <r>
    <x v="28"/>
    <x v="36"/>
    <x v="7"/>
    <s v="Amazing CornFlakes"/>
    <x v="0"/>
    <n v="117"/>
    <n v="188"/>
    <n v="21996"/>
    <s v="Sunday"/>
  </r>
  <r>
    <x v="28"/>
    <x v="37"/>
    <x v="7"/>
    <s v="Tata Yellow Label"/>
    <x v="0"/>
    <n v="141"/>
    <n v="720"/>
    <n v="101520"/>
    <s v="Sunday"/>
  </r>
  <r>
    <x v="28"/>
    <x v="38"/>
    <x v="7"/>
    <s v="Descafe Gold Blend coffee"/>
    <x v="0"/>
    <n v="63"/>
    <n v="570"/>
    <n v="35910"/>
    <s v="Sunday"/>
  </r>
  <r>
    <x v="28"/>
    <x v="39"/>
    <x v="7"/>
    <s v="Handmade Basmati Rice"/>
    <x v="0"/>
    <n v="191"/>
    <n v="680"/>
    <n v="129880"/>
    <s v="Sunday"/>
  </r>
  <r>
    <x v="28"/>
    <x v="40"/>
    <x v="8"/>
    <s v="Podigree Dog Food"/>
    <x v="0"/>
    <n v="37"/>
    <n v="1288"/>
    <n v="47656"/>
    <s v="Sunday"/>
  </r>
  <r>
    <x v="28"/>
    <x v="41"/>
    <x v="8"/>
    <s v="Matty Dog Bed"/>
    <x v="0"/>
    <n v="91"/>
    <n v="8330"/>
    <n v="758030"/>
    <s v="Sunday"/>
  </r>
  <r>
    <x v="28"/>
    <x v="42"/>
    <x v="8"/>
    <s v="Park Range Pet Shampoo"/>
    <x v="0"/>
    <n v="55"/>
    <n v="1468"/>
    <n v="80740"/>
    <s v="Sunday"/>
  </r>
  <r>
    <x v="28"/>
    <x v="43"/>
    <x v="8"/>
    <s v="Old Mint Pet Shampoos"/>
    <x v="0"/>
    <n v="162"/>
    <n v="1296"/>
    <n v="209952"/>
    <s v="Sunday"/>
  </r>
  <r>
    <x v="28"/>
    <x v="44"/>
    <x v="8"/>
    <s v="Reflective Dog RainCoat"/>
    <x v="0"/>
    <n v="19"/>
    <n v="2752"/>
    <n v="52288"/>
    <s v="Sunday"/>
  </r>
  <r>
    <x v="28"/>
    <x v="45"/>
    <x v="9"/>
    <s v="Crafting Chandlar"/>
    <x v="0"/>
    <n v="50"/>
    <n v="1855"/>
    <n v="92750"/>
    <s v="Sunday"/>
  </r>
  <r>
    <x v="28"/>
    <x v="46"/>
    <x v="9"/>
    <s v="Desi Kurti"/>
    <x v="0"/>
    <n v="15"/>
    <n v="1566"/>
    <n v="23490"/>
    <s v="Sunday"/>
  </r>
  <r>
    <x v="28"/>
    <x v="47"/>
    <x v="9"/>
    <s v="Family Cake and Card Combo"/>
    <x v="0"/>
    <n v="77"/>
    <n v="810"/>
    <n v="62370"/>
    <s v="Sunday"/>
  </r>
  <r>
    <x v="28"/>
    <x v="48"/>
    <x v="9"/>
    <s v="Exact Flower Vase"/>
    <x v="0"/>
    <n v="111"/>
    <n v="3320"/>
    <n v="368520"/>
    <s v="Sunday"/>
  </r>
  <r>
    <x v="28"/>
    <x v="49"/>
    <x v="9"/>
    <s v="Friends Dinner Set"/>
    <x v="0"/>
    <n v="148"/>
    <n v="5265"/>
    <n v="779220"/>
    <s v="Sunday"/>
  </r>
  <r>
    <x v="28"/>
    <x v="0"/>
    <x v="0"/>
    <s v="Prateek England"/>
    <x v="0"/>
    <n v="18"/>
    <n v="1392"/>
    <n v="25056"/>
    <s v="Sunday"/>
  </r>
  <r>
    <x v="28"/>
    <x v="1"/>
    <x v="0"/>
    <s v="Lucy Phillepe"/>
    <x v="0"/>
    <n v="6"/>
    <n v="2045"/>
    <n v="12270"/>
    <s v="Sunday"/>
  </r>
  <r>
    <x v="28"/>
    <x v="2"/>
    <x v="0"/>
    <s v="Badlands"/>
    <x v="0"/>
    <n v="64"/>
    <n v="1230"/>
    <n v="78720"/>
    <s v="Sunday"/>
  </r>
  <r>
    <x v="28"/>
    <x v="3"/>
    <x v="0"/>
    <s v="Allen Dolly"/>
    <x v="0"/>
    <n v="41"/>
    <n v="2700"/>
    <n v="110700"/>
    <s v="Sunday"/>
  </r>
  <r>
    <x v="28"/>
    <x v="4"/>
    <x v="0"/>
    <s v="Bucchi"/>
    <x v="0"/>
    <n v="58"/>
    <n v="11700"/>
    <n v="678600"/>
    <s v="Sunday"/>
  </r>
  <r>
    <x v="28"/>
    <x v="5"/>
    <x v="1"/>
    <s v="Jhaomi"/>
    <x v="0"/>
    <n v="45"/>
    <n v="26400"/>
    <n v="1188000"/>
    <s v="Sunday"/>
  </r>
  <r>
    <x v="28"/>
    <x v="6"/>
    <x v="1"/>
    <s v="Samson"/>
    <x v="0"/>
    <n v="20"/>
    <n v="21500"/>
    <n v="430000"/>
    <s v="Sunday"/>
  </r>
  <r>
    <x v="28"/>
    <x v="7"/>
    <x v="1"/>
    <s v="Mokia"/>
    <x v="0"/>
    <n v="10"/>
    <n v="16800"/>
    <n v="168000"/>
    <s v="Sunday"/>
  </r>
  <r>
    <x v="28"/>
    <x v="8"/>
    <x v="1"/>
    <s v="Hotorola"/>
    <x v="0"/>
    <n v="42"/>
    <n v="47500"/>
    <n v="1995000"/>
    <s v="Sunday"/>
  </r>
  <r>
    <x v="28"/>
    <x v="9"/>
    <x v="1"/>
    <s v="2plus"/>
    <x v="0"/>
    <n v="23"/>
    <n v="39760"/>
    <n v="914480"/>
    <s v="Sunday"/>
  </r>
  <r>
    <x v="28"/>
    <x v="10"/>
    <x v="2"/>
    <s v="Harry putar"/>
    <x v="0"/>
    <n v="6"/>
    <n v="3600"/>
    <n v="21600"/>
    <s v="Sunday"/>
  </r>
  <r>
    <x v="28"/>
    <x v="11"/>
    <x v="2"/>
    <s v="4 states"/>
    <x v="0"/>
    <n v="77"/>
    <n v="832"/>
    <n v="64064"/>
    <s v="Sunday"/>
  </r>
  <r>
    <x v="28"/>
    <x v="12"/>
    <x v="2"/>
    <s v="Shaktiman Returns"/>
    <x v="0"/>
    <n v="6"/>
    <n v="217"/>
    <n v="1302"/>
    <s v="Sunday"/>
  </r>
  <r>
    <x v="28"/>
    <x v="13"/>
    <x v="2"/>
    <s v="Goli's Travel"/>
    <x v="0"/>
    <n v="9"/>
    <n v="696"/>
    <n v="6264"/>
    <s v="Sunday"/>
  </r>
  <r>
    <x v="28"/>
    <x v="14"/>
    <x v="2"/>
    <s v="Story of Your Life"/>
    <x v="0"/>
    <n v="62"/>
    <n v="870"/>
    <n v="53940"/>
    <s v="Sunday"/>
  </r>
  <r>
    <x v="28"/>
    <x v="15"/>
    <x v="3"/>
    <s v="Prince of Dholakpur"/>
    <x v="0"/>
    <n v="61"/>
    <n v="1534"/>
    <n v="93574"/>
    <s v="Sunday"/>
  </r>
  <r>
    <x v="28"/>
    <x v="16"/>
    <x v="3"/>
    <s v="Nario"/>
    <x v="0"/>
    <n v="100"/>
    <n v="492"/>
    <n v="49200"/>
    <s v="Sunday"/>
  </r>
  <r>
    <x v="28"/>
    <x v="17"/>
    <x v="3"/>
    <s v="Pacman"/>
    <x v="0"/>
    <n v="46"/>
    <n v="117"/>
    <n v="5382"/>
    <s v="Sunday"/>
  </r>
  <r>
    <x v="28"/>
    <x v="18"/>
    <x v="3"/>
    <s v="LTA Wise City"/>
    <x v="0"/>
    <n v="46"/>
    <n v="2250"/>
    <n v="103500"/>
    <s v="Sunday"/>
  </r>
  <r>
    <x v="28"/>
    <x v="19"/>
    <x v="3"/>
    <s v="HIFA 2023"/>
    <x v="0"/>
    <n v="73"/>
    <n v="2499"/>
    <n v="182427"/>
    <s v="Sunday"/>
  </r>
  <r>
    <x v="28"/>
    <x v="20"/>
    <x v="4"/>
    <s v="Abibas Football"/>
    <x v="0"/>
    <n v="20"/>
    <n v="3449"/>
    <n v="68980"/>
    <s v="Sunday"/>
  </r>
  <r>
    <x v="28"/>
    <x v="21"/>
    <x v="4"/>
    <s v="Rural Terrain Cycles"/>
    <x v="0"/>
    <n v="16"/>
    <n v="10560"/>
    <n v="168960"/>
    <s v="Sunday"/>
  </r>
  <r>
    <x v="28"/>
    <x v="22"/>
    <x v="4"/>
    <s v="Monex Badminton Rackets"/>
    <x v="0"/>
    <n v="13"/>
    <n v="6840"/>
    <n v="88920"/>
    <s v="Sunday"/>
  </r>
  <r>
    <x v="28"/>
    <x v="23"/>
    <x v="4"/>
    <s v="Yoga Mattress"/>
    <x v="0"/>
    <n v="25"/>
    <n v="651"/>
    <n v="16275"/>
    <s v="Sunday"/>
  </r>
  <r>
    <x v="28"/>
    <x v="24"/>
    <x v="4"/>
    <s v="Rocky Gym Set"/>
    <x v="0"/>
    <n v="1"/>
    <n v="12600"/>
    <n v="12600"/>
    <s v="Sunday"/>
  </r>
  <r>
    <x v="28"/>
    <x v="25"/>
    <x v="5"/>
    <s v="Pyllum Trimmers"/>
    <x v="0"/>
    <n v="8"/>
    <n v="1760"/>
    <n v="14080"/>
    <s v="Sunday"/>
  </r>
  <r>
    <x v="28"/>
    <x v="26"/>
    <x v="5"/>
    <s v="Softcare Electric Toothbrush"/>
    <x v="0"/>
    <n v="2"/>
    <n v="1190"/>
    <n v="2380"/>
    <s v="Sunday"/>
  </r>
  <r>
    <x v="28"/>
    <x v="27"/>
    <x v="5"/>
    <s v="Leg Messager"/>
    <x v="0"/>
    <n v="16"/>
    <n v="16150"/>
    <n v="258400"/>
    <s v="Sunday"/>
  </r>
  <r>
    <x v="28"/>
    <x v="28"/>
    <x v="5"/>
    <s v="NoFat Weighing Scale"/>
    <x v="0"/>
    <n v="41"/>
    <n v="987"/>
    <n v="40467"/>
    <s v="Sunday"/>
  </r>
  <r>
    <x v="28"/>
    <x v="29"/>
    <x v="5"/>
    <s v="Screw Activity Watch"/>
    <x v="0"/>
    <n v="30"/>
    <n v="1666"/>
    <n v="49980"/>
    <s v="Sunday"/>
  </r>
  <r>
    <x v="28"/>
    <x v="30"/>
    <x v="6"/>
    <s v="SureIt Purifier"/>
    <x v="0"/>
    <n v="41"/>
    <n v="5500"/>
    <n v="225500"/>
    <s v="Sunday"/>
  </r>
  <r>
    <x v="28"/>
    <x v="31"/>
    <x v="6"/>
    <s v="Parrot Induction Stove"/>
    <x v="0"/>
    <n v="4"/>
    <n v="1785"/>
    <n v="7140"/>
    <s v="Sunday"/>
  </r>
  <r>
    <x v="28"/>
    <x v="32"/>
    <x v="6"/>
    <s v="Jalepenoware Tiffin"/>
    <x v="0"/>
    <n v="33"/>
    <n v="476"/>
    <n v="15708"/>
    <s v="Sunday"/>
  </r>
  <r>
    <x v="28"/>
    <x v="33"/>
    <x v="6"/>
    <s v="Yamaka Rex 5000W Mixer Grinder"/>
    <x v="0"/>
    <n v="26"/>
    <n v="792"/>
    <n v="20592"/>
    <s v="Sunday"/>
  </r>
  <r>
    <x v="28"/>
    <x v="34"/>
    <x v="6"/>
    <s v="Mr.Clean Dishwasher"/>
    <x v="0"/>
    <n v="46"/>
    <n v="15601"/>
    <n v="717646"/>
    <s v="Sunday"/>
  </r>
  <r>
    <x v="28"/>
    <x v="35"/>
    <x v="7"/>
    <s v="Blessing Atta 10kg pack"/>
    <x v="0"/>
    <n v="186"/>
    <n v="356"/>
    <n v="66216"/>
    <s v="Sunday"/>
  </r>
  <r>
    <x v="28"/>
    <x v="36"/>
    <x v="7"/>
    <s v="Amazing CornFlakes"/>
    <x v="0"/>
    <n v="113"/>
    <n v="188"/>
    <n v="21244"/>
    <s v="Sunday"/>
  </r>
  <r>
    <x v="28"/>
    <x v="37"/>
    <x v="7"/>
    <s v="Tata Yellow Label"/>
    <x v="0"/>
    <n v="85"/>
    <n v="720"/>
    <n v="61200"/>
    <s v="Sunday"/>
  </r>
  <r>
    <x v="28"/>
    <x v="38"/>
    <x v="7"/>
    <s v="Descafe Gold Blend coffee"/>
    <x v="0"/>
    <n v="120"/>
    <n v="570"/>
    <n v="68400"/>
    <s v="Sunday"/>
  </r>
  <r>
    <x v="28"/>
    <x v="39"/>
    <x v="7"/>
    <s v="Handmade Basmati Rice"/>
    <x v="0"/>
    <n v="94"/>
    <n v="680"/>
    <n v="63920"/>
    <s v="Sunday"/>
  </r>
  <r>
    <x v="28"/>
    <x v="40"/>
    <x v="8"/>
    <s v="Podigree Dog Food"/>
    <x v="0"/>
    <n v="0"/>
    <n v="1288"/>
    <n v="0"/>
    <s v="Sunday"/>
  </r>
  <r>
    <x v="28"/>
    <x v="41"/>
    <x v="8"/>
    <s v="Matty Dog Bed"/>
    <x v="0"/>
    <n v="6"/>
    <n v="8330"/>
    <n v="49980"/>
    <s v="Sunday"/>
  </r>
  <r>
    <x v="28"/>
    <x v="42"/>
    <x v="8"/>
    <s v="Park Range Pet Shampoo"/>
    <x v="0"/>
    <n v="107"/>
    <n v="1468"/>
    <n v="157076"/>
    <s v="Sunday"/>
  </r>
  <r>
    <x v="28"/>
    <x v="43"/>
    <x v="8"/>
    <s v="Old Mint Pet Shampoos"/>
    <x v="0"/>
    <n v="64"/>
    <n v="1296"/>
    <n v="82944"/>
    <s v="Sunday"/>
  </r>
  <r>
    <x v="28"/>
    <x v="44"/>
    <x v="8"/>
    <s v="Reflective Dog RainCoat"/>
    <x v="0"/>
    <n v="35"/>
    <n v="2752"/>
    <n v="96320"/>
    <s v="Sunday"/>
  </r>
  <r>
    <x v="28"/>
    <x v="45"/>
    <x v="9"/>
    <s v="Crafting Chandlar"/>
    <x v="0"/>
    <n v="131"/>
    <n v="1855"/>
    <n v="243005"/>
    <s v="Sunday"/>
  </r>
  <r>
    <x v="28"/>
    <x v="46"/>
    <x v="9"/>
    <s v="Desi Kurti"/>
    <x v="0"/>
    <n v="126"/>
    <n v="1566"/>
    <n v="197316"/>
    <s v="Sunday"/>
  </r>
  <r>
    <x v="28"/>
    <x v="47"/>
    <x v="9"/>
    <s v="Family Cake and Card Combo"/>
    <x v="0"/>
    <n v="97"/>
    <n v="810"/>
    <n v="78570"/>
    <s v="Sunday"/>
  </r>
  <r>
    <x v="28"/>
    <x v="48"/>
    <x v="9"/>
    <s v="Exact Flower Vase"/>
    <x v="0"/>
    <n v="74"/>
    <n v="3320"/>
    <n v="245680"/>
    <s v="Sunday"/>
  </r>
  <r>
    <x v="28"/>
    <x v="49"/>
    <x v="9"/>
    <s v="Friends Dinner Set"/>
    <x v="0"/>
    <n v="146"/>
    <n v="5265"/>
    <n v="768690"/>
    <s v="Sunday"/>
  </r>
  <r>
    <x v="29"/>
    <x v="0"/>
    <x v="0"/>
    <s v="Prateek England"/>
    <x v="0"/>
    <n v="55"/>
    <n v="1392"/>
    <n v="76560"/>
    <s v="Monday"/>
  </r>
  <r>
    <x v="29"/>
    <x v="1"/>
    <x v="0"/>
    <s v="Lucy Phillepe"/>
    <x v="0"/>
    <n v="66"/>
    <n v="2045"/>
    <n v="134970"/>
    <s v="Monday"/>
  </r>
  <r>
    <x v="29"/>
    <x v="2"/>
    <x v="0"/>
    <s v="Badlands"/>
    <x v="0"/>
    <n v="29"/>
    <n v="1230"/>
    <n v="35670"/>
    <s v="Monday"/>
  </r>
  <r>
    <x v="29"/>
    <x v="3"/>
    <x v="0"/>
    <s v="Allen Dolly"/>
    <x v="0"/>
    <n v="51"/>
    <n v="2700"/>
    <n v="137700"/>
    <s v="Monday"/>
  </r>
  <r>
    <x v="29"/>
    <x v="4"/>
    <x v="0"/>
    <s v="Bucchi"/>
    <x v="0"/>
    <n v="34"/>
    <n v="11700"/>
    <n v="397800"/>
    <s v="Monday"/>
  </r>
  <r>
    <x v="29"/>
    <x v="5"/>
    <x v="1"/>
    <s v="Jhaomi"/>
    <x v="0"/>
    <n v="20"/>
    <n v="26400"/>
    <n v="528000"/>
    <s v="Monday"/>
  </r>
  <r>
    <x v="29"/>
    <x v="6"/>
    <x v="1"/>
    <s v="Samson"/>
    <x v="0"/>
    <n v="17"/>
    <n v="21500"/>
    <n v="365500"/>
    <s v="Monday"/>
  </r>
  <r>
    <x v="29"/>
    <x v="7"/>
    <x v="1"/>
    <s v="Mokia"/>
    <x v="0"/>
    <n v="7"/>
    <n v="16800"/>
    <n v="117600"/>
    <s v="Monday"/>
  </r>
  <r>
    <x v="29"/>
    <x v="8"/>
    <x v="1"/>
    <s v="Hotorola"/>
    <x v="0"/>
    <n v="14"/>
    <n v="47500"/>
    <n v="665000"/>
    <s v="Monday"/>
  </r>
  <r>
    <x v="29"/>
    <x v="9"/>
    <x v="1"/>
    <s v="2plus"/>
    <x v="0"/>
    <n v="43"/>
    <n v="39760"/>
    <n v="1709680"/>
    <s v="Monday"/>
  </r>
  <r>
    <x v="29"/>
    <x v="10"/>
    <x v="2"/>
    <s v="Harry putar"/>
    <x v="0"/>
    <n v="32"/>
    <n v="3600"/>
    <n v="115200"/>
    <s v="Monday"/>
  </r>
  <r>
    <x v="29"/>
    <x v="11"/>
    <x v="2"/>
    <s v="4 states"/>
    <x v="0"/>
    <n v="40"/>
    <n v="832"/>
    <n v="33280"/>
    <s v="Monday"/>
  </r>
  <r>
    <x v="29"/>
    <x v="12"/>
    <x v="2"/>
    <s v="Shaktiman Returns"/>
    <x v="0"/>
    <n v="23"/>
    <n v="217"/>
    <n v="4991"/>
    <s v="Monday"/>
  </r>
  <r>
    <x v="29"/>
    <x v="13"/>
    <x v="2"/>
    <s v="Goli's Travel"/>
    <x v="0"/>
    <n v="55"/>
    <n v="696"/>
    <n v="38280"/>
    <s v="Monday"/>
  </r>
  <r>
    <x v="29"/>
    <x v="14"/>
    <x v="2"/>
    <s v="Story of Your Life"/>
    <x v="0"/>
    <n v="26"/>
    <n v="870"/>
    <n v="22620"/>
    <s v="Monday"/>
  </r>
  <r>
    <x v="29"/>
    <x v="15"/>
    <x v="3"/>
    <s v="Prince of Dholakpur"/>
    <x v="0"/>
    <n v="66"/>
    <n v="1534"/>
    <n v="101244"/>
    <s v="Monday"/>
  </r>
  <r>
    <x v="29"/>
    <x v="16"/>
    <x v="3"/>
    <s v="Nario"/>
    <x v="0"/>
    <n v="50"/>
    <n v="492"/>
    <n v="24600"/>
    <s v="Monday"/>
  </r>
  <r>
    <x v="29"/>
    <x v="17"/>
    <x v="3"/>
    <s v="Pacman"/>
    <x v="0"/>
    <n v="193"/>
    <n v="117"/>
    <n v="22581"/>
    <s v="Monday"/>
  </r>
  <r>
    <x v="29"/>
    <x v="18"/>
    <x v="3"/>
    <s v="LTA Wise City"/>
    <x v="0"/>
    <n v="125"/>
    <n v="2250"/>
    <n v="281250"/>
    <s v="Monday"/>
  </r>
  <r>
    <x v="29"/>
    <x v="19"/>
    <x v="3"/>
    <s v="HIFA 2023"/>
    <x v="0"/>
    <n v="52"/>
    <n v="2499"/>
    <n v="129948"/>
    <s v="Monday"/>
  </r>
  <r>
    <x v="29"/>
    <x v="20"/>
    <x v="4"/>
    <s v="Abibas Football"/>
    <x v="0"/>
    <n v="13"/>
    <n v="3449"/>
    <n v="44837"/>
    <s v="Monday"/>
  </r>
  <r>
    <x v="29"/>
    <x v="21"/>
    <x v="4"/>
    <s v="Rural Terrain Cycles"/>
    <x v="0"/>
    <n v="5"/>
    <n v="10560"/>
    <n v="52800"/>
    <s v="Monday"/>
  </r>
  <r>
    <x v="29"/>
    <x v="22"/>
    <x v="4"/>
    <s v="Monex Badminton Rackets"/>
    <x v="0"/>
    <n v="1"/>
    <n v="6840"/>
    <n v="6840"/>
    <s v="Monday"/>
  </r>
  <r>
    <x v="29"/>
    <x v="23"/>
    <x v="4"/>
    <s v="Yoga Mattress"/>
    <x v="0"/>
    <n v="10"/>
    <n v="651"/>
    <n v="6510"/>
    <s v="Monday"/>
  </r>
  <r>
    <x v="29"/>
    <x v="24"/>
    <x v="4"/>
    <s v="Rocky Gym Set"/>
    <x v="0"/>
    <n v="9"/>
    <n v="12600"/>
    <n v="113400"/>
    <s v="Monday"/>
  </r>
  <r>
    <x v="29"/>
    <x v="25"/>
    <x v="5"/>
    <s v="Pyllum Trimmers"/>
    <x v="0"/>
    <n v="13"/>
    <n v="1760"/>
    <n v="22880"/>
    <s v="Monday"/>
  </r>
  <r>
    <x v="29"/>
    <x v="26"/>
    <x v="5"/>
    <s v="Softcare Electric Toothbrush"/>
    <x v="0"/>
    <n v="36"/>
    <n v="1190"/>
    <n v="42840"/>
    <s v="Monday"/>
  </r>
  <r>
    <x v="29"/>
    <x v="27"/>
    <x v="5"/>
    <s v="Leg Messager"/>
    <x v="0"/>
    <n v="9"/>
    <n v="16150"/>
    <n v="145350"/>
    <s v="Monday"/>
  </r>
  <r>
    <x v="29"/>
    <x v="28"/>
    <x v="5"/>
    <s v="NoFat Weighing Scale"/>
    <x v="0"/>
    <n v="17"/>
    <n v="987"/>
    <n v="16779"/>
    <s v="Monday"/>
  </r>
  <r>
    <x v="29"/>
    <x v="29"/>
    <x v="5"/>
    <s v="Screw Activity Watch"/>
    <x v="0"/>
    <n v="6"/>
    <n v="1666"/>
    <n v="9996"/>
    <s v="Monday"/>
  </r>
  <r>
    <x v="29"/>
    <x v="30"/>
    <x v="6"/>
    <s v="SureIt Purifier"/>
    <x v="0"/>
    <n v="38"/>
    <n v="5500"/>
    <n v="209000"/>
    <s v="Monday"/>
  </r>
  <r>
    <x v="29"/>
    <x v="31"/>
    <x v="6"/>
    <s v="Parrot Induction Stove"/>
    <x v="0"/>
    <n v="22"/>
    <n v="1785"/>
    <n v="39270"/>
    <s v="Monday"/>
  </r>
  <r>
    <x v="29"/>
    <x v="32"/>
    <x v="6"/>
    <s v="Jalepenoware Tiffin"/>
    <x v="0"/>
    <n v="12"/>
    <n v="476"/>
    <n v="5712"/>
    <s v="Monday"/>
  </r>
  <r>
    <x v="29"/>
    <x v="33"/>
    <x v="6"/>
    <s v="Yamaka Rex 5000W Mixer Grinder"/>
    <x v="0"/>
    <n v="46"/>
    <n v="792"/>
    <n v="36432"/>
    <s v="Monday"/>
  </r>
  <r>
    <x v="29"/>
    <x v="34"/>
    <x v="6"/>
    <s v="Mr.Clean Dishwasher"/>
    <x v="0"/>
    <n v="58"/>
    <n v="15601"/>
    <n v="904858"/>
    <s v="Monday"/>
  </r>
  <r>
    <x v="29"/>
    <x v="35"/>
    <x v="7"/>
    <s v="Blessing Atta 10kg pack"/>
    <x v="0"/>
    <n v="200"/>
    <n v="356"/>
    <n v="71200"/>
    <s v="Monday"/>
  </r>
  <r>
    <x v="29"/>
    <x v="36"/>
    <x v="7"/>
    <s v="Amazing CornFlakes"/>
    <x v="0"/>
    <n v="44"/>
    <n v="188"/>
    <n v="8272"/>
    <s v="Monday"/>
  </r>
  <r>
    <x v="29"/>
    <x v="37"/>
    <x v="7"/>
    <s v="Tata Yellow Label"/>
    <x v="0"/>
    <n v="179"/>
    <n v="720"/>
    <n v="128880"/>
    <s v="Monday"/>
  </r>
  <r>
    <x v="29"/>
    <x v="38"/>
    <x v="7"/>
    <s v="Descafe Gold Blend coffee"/>
    <x v="0"/>
    <n v="264"/>
    <n v="570"/>
    <n v="150480"/>
    <s v="Monday"/>
  </r>
  <r>
    <x v="29"/>
    <x v="39"/>
    <x v="7"/>
    <s v="Handmade Basmati Rice"/>
    <x v="0"/>
    <n v="88"/>
    <n v="680"/>
    <n v="59840"/>
    <s v="Monday"/>
  </r>
  <r>
    <x v="29"/>
    <x v="40"/>
    <x v="8"/>
    <s v="Podigree Dog Food"/>
    <x v="0"/>
    <n v="116"/>
    <n v="1288"/>
    <n v="149408"/>
    <s v="Monday"/>
  </r>
  <r>
    <x v="29"/>
    <x v="41"/>
    <x v="8"/>
    <s v="Matty Dog Bed"/>
    <x v="0"/>
    <n v="25"/>
    <n v="8330"/>
    <n v="208250"/>
    <s v="Monday"/>
  </r>
  <r>
    <x v="29"/>
    <x v="42"/>
    <x v="8"/>
    <s v="Park Range Pet Shampoo"/>
    <x v="0"/>
    <n v="14"/>
    <n v="1468"/>
    <n v="20552"/>
    <s v="Monday"/>
  </r>
  <r>
    <x v="29"/>
    <x v="43"/>
    <x v="8"/>
    <s v="Old Mint Pet Shampoos"/>
    <x v="0"/>
    <n v="155"/>
    <n v="1296"/>
    <n v="200880"/>
    <s v="Monday"/>
  </r>
  <r>
    <x v="29"/>
    <x v="44"/>
    <x v="8"/>
    <s v="Reflective Dog RainCoat"/>
    <x v="0"/>
    <n v="38"/>
    <n v="2752"/>
    <n v="104576"/>
    <s v="Monday"/>
  </r>
  <r>
    <x v="29"/>
    <x v="45"/>
    <x v="9"/>
    <s v="Crafting Chandlar"/>
    <x v="0"/>
    <n v="4"/>
    <n v="1855"/>
    <n v="7420"/>
    <s v="Monday"/>
  </r>
  <r>
    <x v="29"/>
    <x v="46"/>
    <x v="9"/>
    <s v="Desi Kurti"/>
    <x v="0"/>
    <n v="28"/>
    <n v="1566"/>
    <n v="43848"/>
    <s v="Monday"/>
  </r>
  <r>
    <x v="29"/>
    <x v="47"/>
    <x v="9"/>
    <s v="Family Cake and Card Combo"/>
    <x v="0"/>
    <n v="106"/>
    <n v="810"/>
    <n v="85860"/>
    <s v="Monday"/>
  </r>
  <r>
    <x v="29"/>
    <x v="48"/>
    <x v="9"/>
    <s v="Exact Flower Vase"/>
    <x v="0"/>
    <n v="44"/>
    <n v="3320"/>
    <n v="146080"/>
    <s v="Monday"/>
  </r>
  <r>
    <x v="29"/>
    <x v="49"/>
    <x v="9"/>
    <s v="Friends Dinner Set"/>
    <x v="0"/>
    <n v="32"/>
    <n v="5265"/>
    <n v="168480"/>
    <s v="Monday"/>
  </r>
  <r>
    <x v="0"/>
    <x v="0"/>
    <x v="0"/>
    <s v="Prateek England"/>
    <x v="1"/>
    <n v="0"/>
    <n v="1392"/>
    <n v="0"/>
    <s v="Sunday"/>
  </r>
  <r>
    <x v="0"/>
    <x v="1"/>
    <x v="0"/>
    <s v="Lucy Phillepe"/>
    <x v="1"/>
    <n v="73"/>
    <n v="2045"/>
    <n v="149285"/>
    <s v="Sunday"/>
  </r>
  <r>
    <x v="0"/>
    <x v="2"/>
    <x v="0"/>
    <s v="Badlands"/>
    <x v="1"/>
    <n v="91"/>
    <n v="1230"/>
    <n v="111930"/>
    <s v="Sunday"/>
  </r>
  <r>
    <x v="0"/>
    <x v="3"/>
    <x v="0"/>
    <s v="Allen Dolly"/>
    <x v="1"/>
    <n v="83"/>
    <n v="2700"/>
    <n v="224100"/>
    <s v="Sunday"/>
  </r>
  <r>
    <x v="0"/>
    <x v="4"/>
    <x v="0"/>
    <s v="Bucchi"/>
    <x v="1"/>
    <n v="47"/>
    <n v="11700"/>
    <n v="549900"/>
    <s v="Sunday"/>
  </r>
  <r>
    <x v="0"/>
    <x v="5"/>
    <x v="1"/>
    <s v="Jhaomi"/>
    <x v="1"/>
    <n v="1"/>
    <n v="26400"/>
    <n v="26400"/>
    <s v="Sunday"/>
  </r>
  <r>
    <x v="0"/>
    <x v="6"/>
    <x v="1"/>
    <s v="Samson"/>
    <x v="1"/>
    <n v="14"/>
    <n v="21500"/>
    <n v="301000"/>
    <s v="Sunday"/>
  </r>
  <r>
    <x v="0"/>
    <x v="7"/>
    <x v="1"/>
    <s v="Mokia"/>
    <x v="1"/>
    <n v="4"/>
    <n v="16800"/>
    <n v="67200"/>
    <s v="Sunday"/>
  </r>
  <r>
    <x v="0"/>
    <x v="8"/>
    <x v="1"/>
    <s v="Hotorola"/>
    <x v="1"/>
    <n v="12"/>
    <n v="47500"/>
    <n v="570000"/>
    <s v="Sunday"/>
  </r>
  <r>
    <x v="0"/>
    <x v="9"/>
    <x v="1"/>
    <s v="2plus"/>
    <x v="1"/>
    <n v="24"/>
    <n v="39760"/>
    <n v="954240"/>
    <s v="Sunday"/>
  </r>
  <r>
    <x v="0"/>
    <x v="10"/>
    <x v="2"/>
    <s v="Harry putar"/>
    <x v="1"/>
    <n v="6"/>
    <n v="3600"/>
    <n v="21600"/>
    <s v="Sunday"/>
  </r>
  <r>
    <x v="0"/>
    <x v="11"/>
    <x v="2"/>
    <s v="4 states"/>
    <x v="1"/>
    <n v="0"/>
    <n v="832"/>
    <n v="0"/>
    <s v="Sunday"/>
  </r>
  <r>
    <x v="0"/>
    <x v="12"/>
    <x v="2"/>
    <s v="Shaktiman Returns"/>
    <x v="1"/>
    <n v="30"/>
    <n v="217"/>
    <n v="6510"/>
    <s v="Sunday"/>
  </r>
  <r>
    <x v="0"/>
    <x v="13"/>
    <x v="2"/>
    <s v="Goli's Travel"/>
    <x v="1"/>
    <n v="29"/>
    <n v="696"/>
    <n v="20184"/>
    <s v="Sunday"/>
  </r>
  <r>
    <x v="0"/>
    <x v="14"/>
    <x v="2"/>
    <s v="Story of Your Life"/>
    <x v="1"/>
    <n v="50"/>
    <n v="870"/>
    <n v="43500"/>
    <s v="Sunday"/>
  </r>
  <r>
    <x v="0"/>
    <x v="15"/>
    <x v="3"/>
    <s v="Prince of Dholakpur"/>
    <x v="1"/>
    <n v="74"/>
    <n v="1534"/>
    <n v="113516"/>
    <s v="Sunday"/>
  </r>
  <r>
    <x v="0"/>
    <x v="16"/>
    <x v="3"/>
    <s v="Nario"/>
    <x v="1"/>
    <n v="49"/>
    <n v="492"/>
    <n v="24108"/>
    <s v="Sunday"/>
  </r>
  <r>
    <x v="0"/>
    <x v="17"/>
    <x v="3"/>
    <s v="Pacman"/>
    <x v="1"/>
    <n v="55"/>
    <n v="117"/>
    <n v="6435"/>
    <s v="Sunday"/>
  </r>
  <r>
    <x v="0"/>
    <x v="18"/>
    <x v="3"/>
    <s v="LTA Wise City"/>
    <x v="1"/>
    <n v="45"/>
    <n v="2250"/>
    <n v="101250"/>
    <s v="Sunday"/>
  </r>
  <r>
    <x v="0"/>
    <x v="19"/>
    <x v="3"/>
    <s v="HIFA 2023"/>
    <x v="1"/>
    <n v="61"/>
    <n v="2499"/>
    <n v="152439"/>
    <s v="Sunday"/>
  </r>
  <r>
    <x v="0"/>
    <x v="20"/>
    <x v="4"/>
    <s v="Abibas Football"/>
    <x v="1"/>
    <n v="5"/>
    <n v="3449"/>
    <n v="17245"/>
    <s v="Sunday"/>
  </r>
  <r>
    <x v="0"/>
    <x v="21"/>
    <x v="4"/>
    <s v="Rural Terrain Cycles"/>
    <x v="1"/>
    <n v="7"/>
    <n v="10560"/>
    <n v="73920"/>
    <s v="Sunday"/>
  </r>
  <r>
    <x v="0"/>
    <x v="22"/>
    <x v="4"/>
    <s v="Monex Badminton Rackets"/>
    <x v="1"/>
    <n v="15"/>
    <n v="6840"/>
    <n v="102600"/>
    <s v="Sunday"/>
  </r>
  <r>
    <x v="0"/>
    <x v="23"/>
    <x v="4"/>
    <s v="Yoga Mattress"/>
    <x v="1"/>
    <n v="6"/>
    <n v="651"/>
    <n v="3906"/>
    <s v="Sunday"/>
  </r>
  <r>
    <x v="0"/>
    <x v="24"/>
    <x v="4"/>
    <s v="Rocky Gym Set"/>
    <x v="1"/>
    <n v="10"/>
    <n v="12600"/>
    <n v="126000"/>
    <s v="Sunday"/>
  </r>
  <r>
    <x v="0"/>
    <x v="25"/>
    <x v="5"/>
    <s v="Pyllum Trimmers"/>
    <x v="1"/>
    <n v="22"/>
    <n v="1760"/>
    <n v="38720"/>
    <s v="Sunday"/>
  </r>
  <r>
    <x v="0"/>
    <x v="26"/>
    <x v="5"/>
    <s v="Softcare Electric Toothbrush"/>
    <x v="1"/>
    <n v="4"/>
    <n v="1190"/>
    <n v="4760"/>
    <s v="Sunday"/>
  </r>
  <r>
    <x v="0"/>
    <x v="27"/>
    <x v="5"/>
    <s v="Leg Messager"/>
    <x v="1"/>
    <n v="11"/>
    <n v="16150"/>
    <n v="177650"/>
    <s v="Sunday"/>
  </r>
  <r>
    <x v="0"/>
    <x v="28"/>
    <x v="5"/>
    <s v="NoFat Weighing Scale"/>
    <x v="1"/>
    <n v="4"/>
    <n v="987"/>
    <n v="3948"/>
    <s v="Sunday"/>
  </r>
  <r>
    <x v="0"/>
    <x v="29"/>
    <x v="5"/>
    <s v="Screw Activity Watch"/>
    <x v="1"/>
    <n v="17"/>
    <n v="1666"/>
    <n v="28322"/>
    <s v="Sunday"/>
  </r>
  <r>
    <x v="0"/>
    <x v="30"/>
    <x v="6"/>
    <s v="SureIt Purifier"/>
    <x v="1"/>
    <n v="11"/>
    <n v="5500"/>
    <n v="60500"/>
    <s v="Sunday"/>
  </r>
  <r>
    <x v="0"/>
    <x v="31"/>
    <x v="6"/>
    <s v="Parrot Induction Stove"/>
    <x v="1"/>
    <n v="1"/>
    <n v="1785"/>
    <n v="1785"/>
    <s v="Sunday"/>
  </r>
  <r>
    <x v="0"/>
    <x v="32"/>
    <x v="6"/>
    <s v="Jalepenoware Tiffin"/>
    <x v="1"/>
    <n v="40"/>
    <n v="476"/>
    <n v="19040"/>
    <s v="Sunday"/>
  </r>
  <r>
    <x v="0"/>
    <x v="33"/>
    <x v="6"/>
    <s v="Yamaka Rex 5000W Mixer Grinder"/>
    <x v="1"/>
    <n v="11"/>
    <n v="792"/>
    <n v="8712"/>
    <s v="Sunday"/>
  </r>
  <r>
    <x v="0"/>
    <x v="34"/>
    <x v="6"/>
    <s v="Mr.Clean Dishwasher"/>
    <x v="1"/>
    <n v="8"/>
    <n v="15601"/>
    <n v="124808"/>
    <s v="Sunday"/>
  </r>
  <r>
    <x v="0"/>
    <x v="35"/>
    <x v="7"/>
    <s v="Blessing Atta 10kg pack"/>
    <x v="1"/>
    <n v="121"/>
    <n v="356"/>
    <n v="43076"/>
    <s v="Sunday"/>
  </r>
  <r>
    <x v="0"/>
    <x v="36"/>
    <x v="7"/>
    <s v="Amazing CornFlakes"/>
    <x v="1"/>
    <n v="39"/>
    <n v="188"/>
    <n v="7332"/>
    <s v="Sunday"/>
  </r>
  <r>
    <x v="0"/>
    <x v="37"/>
    <x v="7"/>
    <s v="Tata Yellow Label"/>
    <x v="1"/>
    <n v="119"/>
    <n v="720"/>
    <n v="85680"/>
    <s v="Sunday"/>
  </r>
  <r>
    <x v="0"/>
    <x v="38"/>
    <x v="7"/>
    <s v="Descafe Gold Blend coffee"/>
    <x v="1"/>
    <n v="53"/>
    <n v="570"/>
    <n v="30210"/>
    <s v="Sunday"/>
  </r>
  <r>
    <x v="0"/>
    <x v="39"/>
    <x v="7"/>
    <s v="Handmade Basmati Rice"/>
    <x v="1"/>
    <n v="123"/>
    <n v="680"/>
    <n v="83640"/>
    <s v="Sunday"/>
  </r>
  <r>
    <x v="0"/>
    <x v="40"/>
    <x v="8"/>
    <s v="Podigree Dog Food"/>
    <x v="1"/>
    <n v="59"/>
    <n v="1288"/>
    <n v="75992"/>
    <s v="Sunday"/>
  </r>
  <r>
    <x v="0"/>
    <x v="41"/>
    <x v="8"/>
    <s v="Matty Dog Bed"/>
    <x v="1"/>
    <n v="45"/>
    <n v="8330"/>
    <n v="374850"/>
    <s v="Sunday"/>
  </r>
  <r>
    <x v="0"/>
    <x v="42"/>
    <x v="8"/>
    <s v="Park Range Pet Shampoo"/>
    <x v="1"/>
    <n v="6"/>
    <n v="1468"/>
    <n v="8808"/>
    <s v="Sunday"/>
  </r>
  <r>
    <x v="0"/>
    <x v="43"/>
    <x v="8"/>
    <s v="Old Mint Pet Shampoos"/>
    <x v="1"/>
    <n v="73"/>
    <n v="1296"/>
    <n v="94608"/>
    <s v="Sunday"/>
  </r>
  <r>
    <x v="0"/>
    <x v="44"/>
    <x v="8"/>
    <s v="Reflective Dog RainCoat"/>
    <x v="1"/>
    <n v="10"/>
    <n v="2752"/>
    <n v="27520"/>
    <s v="Sunday"/>
  </r>
  <r>
    <x v="0"/>
    <x v="45"/>
    <x v="9"/>
    <s v="Crafting Chandlar"/>
    <x v="1"/>
    <n v="1"/>
    <n v="1855"/>
    <n v="1855"/>
    <s v="Sunday"/>
  </r>
  <r>
    <x v="0"/>
    <x v="46"/>
    <x v="9"/>
    <s v="Desi Kurti"/>
    <x v="1"/>
    <n v="25"/>
    <n v="1566"/>
    <n v="39150"/>
    <s v="Sunday"/>
  </r>
  <r>
    <x v="0"/>
    <x v="47"/>
    <x v="9"/>
    <s v="Family Cake and Card Combo"/>
    <x v="1"/>
    <n v="14"/>
    <n v="810"/>
    <n v="11340"/>
    <s v="Sunday"/>
  </r>
  <r>
    <x v="0"/>
    <x v="48"/>
    <x v="9"/>
    <s v="Exact Flower Vase"/>
    <x v="1"/>
    <n v="44"/>
    <n v="3320"/>
    <n v="146080"/>
    <s v="Sunday"/>
  </r>
  <r>
    <x v="0"/>
    <x v="49"/>
    <x v="9"/>
    <s v="Friends Dinner Set"/>
    <x v="1"/>
    <n v="56"/>
    <n v="5265"/>
    <n v="294840"/>
    <s v="Sunday"/>
  </r>
  <r>
    <x v="1"/>
    <x v="0"/>
    <x v="0"/>
    <s v="Prateek England"/>
    <x v="1"/>
    <n v="40"/>
    <n v="1392"/>
    <n v="55680"/>
    <s v="Monday"/>
  </r>
  <r>
    <x v="1"/>
    <x v="1"/>
    <x v="0"/>
    <s v="Lucy Phillepe"/>
    <x v="1"/>
    <n v="81"/>
    <n v="2045"/>
    <n v="165645"/>
    <s v="Monday"/>
  </r>
  <r>
    <x v="1"/>
    <x v="2"/>
    <x v="0"/>
    <s v="Badlands"/>
    <x v="1"/>
    <n v="29"/>
    <n v="1230"/>
    <n v="35670"/>
    <s v="Monday"/>
  </r>
  <r>
    <x v="1"/>
    <x v="3"/>
    <x v="0"/>
    <s v="Allen Dolly"/>
    <x v="1"/>
    <n v="46"/>
    <n v="2700"/>
    <n v="124200"/>
    <s v="Monday"/>
  </r>
  <r>
    <x v="1"/>
    <x v="4"/>
    <x v="0"/>
    <s v="Bucchi"/>
    <x v="1"/>
    <n v="31"/>
    <n v="11700"/>
    <n v="362700"/>
    <s v="Monday"/>
  </r>
  <r>
    <x v="1"/>
    <x v="5"/>
    <x v="1"/>
    <s v="Jhaomi"/>
    <x v="1"/>
    <n v="10"/>
    <n v="26400"/>
    <n v="264000"/>
    <s v="Monday"/>
  </r>
  <r>
    <x v="1"/>
    <x v="6"/>
    <x v="1"/>
    <s v="Samson"/>
    <x v="1"/>
    <n v="9"/>
    <n v="21500"/>
    <n v="193500"/>
    <s v="Monday"/>
  </r>
  <r>
    <x v="1"/>
    <x v="7"/>
    <x v="1"/>
    <s v="Mokia"/>
    <x v="1"/>
    <n v="4"/>
    <n v="16800"/>
    <n v="67200"/>
    <s v="Monday"/>
  </r>
  <r>
    <x v="1"/>
    <x v="8"/>
    <x v="1"/>
    <s v="Hotorola"/>
    <x v="1"/>
    <n v="13"/>
    <n v="47500"/>
    <n v="617500"/>
    <s v="Monday"/>
  </r>
  <r>
    <x v="1"/>
    <x v="9"/>
    <x v="1"/>
    <s v="2plus"/>
    <x v="1"/>
    <n v="6"/>
    <n v="39760"/>
    <n v="238560"/>
    <s v="Monday"/>
  </r>
  <r>
    <x v="1"/>
    <x v="10"/>
    <x v="2"/>
    <s v="Harry putar"/>
    <x v="1"/>
    <n v="36"/>
    <n v="3600"/>
    <n v="129600"/>
    <s v="Monday"/>
  </r>
  <r>
    <x v="1"/>
    <x v="11"/>
    <x v="2"/>
    <s v="4 states"/>
    <x v="1"/>
    <n v="11"/>
    <n v="832"/>
    <n v="9152"/>
    <s v="Monday"/>
  </r>
  <r>
    <x v="1"/>
    <x v="12"/>
    <x v="2"/>
    <s v="Shaktiman Returns"/>
    <x v="1"/>
    <n v="33"/>
    <n v="217"/>
    <n v="7161"/>
    <s v="Monday"/>
  </r>
  <r>
    <x v="1"/>
    <x v="13"/>
    <x v="2"/>
    <s v="Goli's Travel"/>
    <x v="1"/>
    <n v="0"/>
    <n v="696"/>
    <n v="0"/>
    <s v="Monday"/>
  </r>
  <r>
    <x v="1"/>
    <x v="14"/>
    <x v="2"/>
    <s v="Story of Your Life"/>
    <x v="1"/>
    <n v="3"/>
    <n v="870"/>
    <n v="2610"/>
    <s v="Monday"/>
  </r>
  <r>
    <x v="1"/>
    <x v="15"/>
    <x v="3"/>
    <s v="Prince of Dholakpur"/>
    <x v="1"/>
    <n v="79"/>
    <n v="1534"/>
    <n v="121186"/>
    <s v="Monday"/>
  </r>
  <r>
    <x v="1"/>
    <x v="16"/>
    <x v="3"/>
    <s v="Nario"/>
    <x v="1"/>
    <n v="47"/>
    <n v="492"/>
    <n v="23124"/>
    <s v="Monday"/>
  </r>
  <r>
    <x v="1"/>
    <x v="17"/>
    <x v="3"/>
    <s v="Pacman"/>
    <x v="1"/>
    <n v="28"/>
    <n v="117"/>
    <n v="3276"/>
    <s v="Monday"/>
  </r>
  <r>
    <x v="1"/>
    <x v="18"/>
    <x v="3"/>
    <s v="LTA Wise City"/>
    <x v="1"/>
    <n v="0"/>
    <n v="2250"/>
    <n v="0"/>
    <s v="Monday"/>
  </r>
  <r>
    <x v="1"/>
    <x v="19"/>
    <x v="3"/>
    <s v="HIFA 2023"/>
    <x v="1"/>
    <n v="34"/>
    <n v="2499"/>
    <n v="84966"/>
    <s v="Monday"/>
  </r>
  <r>
    <x v="1"/>
    <x v="20"/>
    <x v="4"/>
    <s v="Abibas Football"/>
    <x v="1"/>
    <n v="2"/>
    <n v="3449"/>
    <n v="6898"/>
    <s v="Monday"/>
  </r>
  <r>
    <x v="1"/>
    <x v="21"/>
    <x v="4"/>
    <s v="Rural Terrain Cycles"/>
    <x v="1"/>
    <n v="4"/>
    <n v="10560"/>
    <n v="42240"/>
    <s v="Monday"/>
  </r>
  <r>
    <x v="1"/>
    <x v="22"/>
    <x v="4"/>
    <s v="Monex Badminton Rackets"/>
    <x v="1"/>
    <n v="39"/>
    <n v="6840"/>
    <n v="266760"/>
    <s v="Monday"/>
  </r>
  <r>
    <x v="1"/>
    <x v="23"/>
    <x v="4"/>
    <s v="Yoga Mattress"/>
    <x v="1"/>
    <n v="31"/>
    <n v="651"/>
    <n v="20181"/>
    <s v="Monday"/>
  </r>
  <r>
    <x v="1"/>
    <x v="24"/>
    <x v="4"/>
    <s v="Rocky Gym Set"/>
    <x v="1"/>
    <n v="14"/>
    <n v="12600"/>
    <n v="176400"/>
    <s v="Monday"/>
  </r>
  <r>
    <x v="1"/>
    <x v="25"/>
    <x v="5"/>
    <s v="Pyllum Trimmers"/>
    <x v="1"/>
    <n v="14"/>
    <n v="1760"/>
    <n v="24640"/>
    <s v="Monday"/>
  </r>
  <r>
    <x v="1"/>
    <x v="26"/>
    <x v="5"/>
    <s v="Softcare Electric Toothbrush"/>
    <x v="1"/>
    <n v="19"/>
    <n v="1190"/>
    <n v="22610"/>
    <s v="Monday"/>
  </r>
  <r>
    <x v="1"/>
    <x v="27"/>
    <x v="5"/>
    <s v="Leg Messager"/>
    <x v="1"/>
    <n v="10"/>
    <n v="16150"/>
    <n v="161500"/>
    <s v="Monday"/>
  </r>
  <r>
    <x v="1"/>
    <x v="28"/>
    <x v="5"/>
    <s v="NoFat Weighing Scale"/>
    <x v="1"/>
    <n v="1"/>
    <n v="987"/>
    <n v="987"/>
    <s v="Monday"/>
  </r>
  <r>
    <x v="1"/>
    <x v="29"/>
    <x v="5"/>
    <s v="Screw Activity Watch"/>
    <x v="1"/>
    <n v="2"/>
    <n v="1666"/>
    <n v="3332"/>
    <s v="Monday"/>
  </r>
  <r>
    <x v="1"/>
    <x v="30"/>
    <x v="6"/>
    <s v="SureIt Purifier"/>
    <x v="1"/>
    <n v="22"/>
    <n v="5500"/>
    <n v="121000"/>
    <s v="Monday"/>
  </r>
  <r>
    <x v="1"/>
    <x v="31"/>
    <x v="6"/>
    <s v="Parrot Induction Stove"/>
    <x v="1"/>
    <n v="3"/>
    <n v="1785"/>
    <n v="5355"/>
    <s v="Monday"/>
  </r>
  <r>
    <x v="1"/>
    <x v="32"/>
    <x v="6"/>
    <s v="Jalepenoware Tiffin"/>
    <x v="1"/>
    <n v="4"/>
    <n v="476"/>
    <n v="1904"/>
    <s v="Monday"/>
  </r>
  <r>
    <x v="1"/>
    <x v="33"/>
    <x v="6"/>
    <s v="Yamaka Rex 5000W Mixer Grinder"/>
    <x v="1"/>
    <n v="21"/>
    <n v="792"/>
    <n v="16632"/>
    <s v="Monday"/>
  </r>
  <r>
    <x v="1"/>
    <x v="34"/>
    <x v="6"/>
    <s v="Mr.Clean Dishwasher"/>
    <x v="1"/>
    <n v="42"/>
    <n v="15601"/>
    <n v="655242"/>
    <s v="Monday"/>
  </r>
  <r>
    <x v="1"/>
    <x v="35"/>
    <x v="7"/>
    <s v="Blessing Atta 10kg pack"/>
    <x v="1"/>
    <n v="99"/>
    <n v="356"/>
    <n v="35244"/>
    <s v="Monday"/>
  </r>
  <r>
    <x v="1"/>
    <x v="36"/>
    <x v="7"/>
    <s v="Amazing CornFlakes"/>
    <x v="1"/>
    <n v="42"/>
    <n v="188"/>
    <n v="7896"/>
    <s v="Monday"/>
  </r>
  <r>
    <x v="1"/>
    <x v="37"/>
    <x v="7"/>
    <s v="Tata Yellow Label"/>
    <x v="1"/>
    <n v="28"/>
    <n v="720"/>
    <n v="20160"/>
    <s v="Monday"/>
  </r>
  <r>
    <x v="1"/>
    <x v="38"/>
    <x v="7"/>
    <s v="Descafe Gold Blend coffee"/>
    <x v="1"/>
    <n v="125"/>
    <n v="570"/>
    <n v="71250"/>
    <s v="Monday"/>
  </r>
  <r>
    <x v="1"/>
    <x v="39"/>
    <x v="7"/>
    <s v="Handmade Basmati Rice"/>
    <x v="1"/>
    <n v="77"/>
    <n v="680"/>
    <n v="52360"/>
    <s v="Monday"/>
  </r>
  <r>
    <x v="1"/>
    <x v="40"/>
    <x v="8"/>
    <s v="Podigree Dog Food"/>
    <x v="1"/>
    <n v="29"/>
    <n v="1288"/>
    <n v="37352"/>
    <s v="Monday"/>
  </r>
  <r>
    <x v="1"/>
    <x v="41"/>
    <x v="8"/>
    <s v="Matty Dog Bed"/>
    <x v="1"/>
    <n v="21"/>
    <n v="8330"/>
    <n v="174930"/>
    <s v="Monday"/>
  </r>
  <r>
    <x v="1"/>
    <x v="42"/>
    <x v="8"/>
    <s v="Park Range Pet Shampoo"/>
    <x v="1"/>
    <n v="31"/>
    <n v="1468"/>
    <n v="45508"/>
    <s v="Monday"/>
  </r>
  <r>
    <x v="1"/>
    <x v="43"/>
    <x v="8"/>
    <s v="Old Mint Pet Shampoos"/>
    <x v="1"/>
    <n v="79"/>
    <n v="1296"/>
    <n v="102384"/>
    <s v="Monday"/>
  </r>
  <r>
    <x v="1"/>
    <x v="44"/>
    <x v="8"/>
    <s v="Reflective Dog RainCoat"/>
    <x v="1"/>
    <n v="66"/>
    <n v="2752"/>
    <n v="181632"/>
    <s v="Monday"/>
  </r>
  <r>
    <x v="1"/>
    <x v="45"/>
    <x v="9"/>
    <s v="Crafting Chandlar"/>
    <x v="1"/>
    <n v="46"/>
    <n v="1855"/>
    <n v="85330"/>
    <s v="Monday"/>
  </r>
  <r>
    <x v="1"/>
    <x v="46"/>
    <x v="9"/>
    <s v="Desi Kurti"/>
    <x v="1"/>
    <n v="30"/>
    <n v="1566"/>
    <n v="46980"/>
    <s v="Monday"/>
  </r>
  <r>
    <x v="1"/>
    <x v="47"/>
    <x v="9"/>
    <s v="Family Cake and Card Combo"/>
    <x v="1"/>
    <n v="13"/>
    <n v="810"/>
    <n v="10530"/>
    <s v="Monday"/>
  </r>
  <r>
    <x v="1"/>
    <x v="48"/>
    <x v="9"/>
    <s v="Exact Flower Vase"/>
    <x v="1"/>
    <n v="28"/>
    <n v="3320"/>
    <n v="92960"/>
    <s v="Monday"/>
  </r>
  <r>
    <x v="1"/>
    <x v="49"/>
    <x v="9"/>
    <s v="Friends Dinner Set"/>
    <x v="1"/>
    <n v="7"/>
    <n v="5265"/>
    <n v="36855"/>
    <s v="Monday"/>
  </r>
  <r>
    <x v="2"/>
    <x v="0"/>
    <x v="0"/>
    <s v="Prateek England"/>
    <x v="1"/>
    <n v="9"/>
    <n v="1392"/>
    <n v="12528"/>
    <s v="Tuesday"/>
  </r>
  <r>
    <x v="2"/>
    <x v="1"/>
    <x v="0"/>
    <s v="Lucy Phillepe"/>
    <x v="1"/>
    <n v="1"/>
    <n v="2045"/>
    <n v="2045"/>
    <s v="Tuesday"/>
  </r>
  <r>
    <x v="2"/>
    <x v="2"/>
    <x v="0"/>
    <s v="Badlands"/>
    <x v="1"/>
    <n v="65"/>
    <n v="1230"/>
    <n v="79950"/>
    <s v="Tuesday"/>
  </r>
  <r>
    <x v="2"/>
    <x v="3"/>
    <x v="0"/>
    <s v="Allen Dolly"/>
    <x v="1"/>
    <n v="7"/>
    <n v="2700"/>
    <n v="18900"/>
    <s v="Tuesday"/>
  </r>
  <r>
    <x v="2"/>
    <x v="4"/>
    <x v="0"/>
    <s v="Bucchi"/>
    <x v="1"/>
    <n v="48"/>
    <n v="11700"/>
    <n v="561600"/>
    <s v="Tuesday"/>
  </r>
  <r>
    <x v="2"/>
    <x v="5"/>
    <x v="1"/>
    <s v="Jhaomi"/>
    <x v="1"/>
    <n v="7"/>
    <n v="26400"/>
    <n v="184800"/>
    <s v="Tuesday"/>
  </r>
  <r>
    <x v="2"/>
    <x v="6"/>
    <x v="1"/>
    <s v="Samson"/>
    <x v="1"/>
    <n v="2"/>
    <n v="21500"/>
    <n v="43000"/>
    <s v="Tuesday"/>
  </r>
  <r>
    <x v="2"/>
    <x v="7"/>
    <x v="1"/>
    <s v="Mokia"/>
    <x v="1"/>
    <n v="4"/>
    <n v="16800"/>
    <n v="67200"/>
    <s v="Tuesday"/>
  </r>
  <r>
    <x v="2"/>
    <x v="8"/>
    <x v="1"/>
    <s v="Hotorola"/>
    <x v="1"/>
    <n v="2"/>
    <n v="47500"/>
    <n v="95000"/>
    <s v="Tuesday"/>
  </r>
  <r>
    <x v="2"/>
    <x v="9"/>
    <x v="1"/>
    <s v="2plus"/>
    <x v="1"/>
    <n v="19"/>
    <n v="39760"/>
    <n v="755440"/>
    <s v="Tuesday"/>
  </r>
  <r>
    <x v="2"/>
    <x v="10"/>
    <x v="2"/>
    <s v="Harry putar"/>
    <x v="1"/>
    <n v="16"/>
    <n v="3600"/>
    <n v="57600"/>
    <s v="Tuesday"/>
  </r>
  <r>
    <x v="2"/>
    <x v="11"/>
    <x v="2"/>
    <s v="4 states"/>
    <x v="1"/>
    <n v="14"/>
    <n v="832"/>
    <n v="11648"/>
    <s v="Tuesday"/>
  </r>
  <r>
    <x v="2"/>
    <x v="12"/>
    <x v="2"/>
    <s v="Shaktiman Returns"/>
    <x v="1"/>
    <n v="21"/>
    <n v="217"/>
    <n v="4557"/>
    <s v="Tuesday"/>
  </r>
  <r>
    <x v="2"/>
    <x v="13"/>
    <x v="2"/>
    <s v="Goli's Travel"/>
    <x v="1"/>
    <n v="33"/>
    <n v="696"/>
    <n v="22968"/>
    <s v="Tuesday"/>
  </r>
  <r>
    <x v="2"/>
    <x v="14"/>
    <x v="2"/>
    <s v="Story of Your Life"/>
    <x v="1"/>
    <n v="27"/>
    <n v="870"/>
    <n v="23490"/>
    <s v="Tuesday"/>
  </r>
  <r>
    <x v="2"/>
    <x v="15"/>
    <x v="3"/>
    <s v="Prince of Dholakpur"/>
    <x v="1"/>
    <n v="14"/>
    <n v="1534"/>
    <n v="21476"/>
    <s v="Tuesday"/>
  </r>
  <r>
    <x v="2"/>
    <x v="16"/>
    <x v="3"/>
    <s v="Nario"/>
    <x v="1"/>
    <n v="37"/>
    <n v="492"/>
    <n v="18204"/>
    <s v="Tuesday"/>
  </r>
  <r>
    <x v="2"/>
    <x v="17"/>
    <x v="3"/>
    <s v="Pacman"/>
    <x v="1"/>
    <n v="44"/>
    <n v="117"/>
    <n v="5148"/>
    <s v="Tuesday"/>
  </r>
  <r>
    <x v="2"/>
    <x v="18"/>
    <x v="3"/>
    <s v="LTA Wise City"/>
    <x v="1"/>
    <n v="25"/>
    <n v="2250"/>
    <n v="56250"/>
    <s v="Tuesday"/>
  </r>
  <r>
    <x v="2"/>
    <x v="19"/>
    <x v="3"/>
    <s v="HIFA 2023"/>
    <x v="1"/>
    <n v="13"/>
    <n v="2499"/>
    <n v="32487"/>
    <s v="Tuesday"/>
  </r>
  <r>
    <x v="2"/>
    <x v="20"/>
    <x v="4"/>
    <s v="Abibas Football"/>
    <x v="1"/>
    <n v="4"/>
    <n v="3449"/>
    <n v="13796"/>
    <s v="Tuesday"/>
  </r>
  <r>
    <x v="2"/>
    <x v="21"/>
    <x v="4"/>
    <s v="Rural Terrain Cycles"/>
    <x v="1"/>
    <n v="19"/>
    <n v="10560"/>
    <n v="200640"/>
    <s v="Tuesday"/>
  </r>
  <r>
    <x v="2"/>
    <x v="22"/>
    <x v="4"/>
    <s v="Monex Badminton Rackets"/>
    <x v="1"/>
    <n v="13"/>
    <n v="6840"/>
    <n v="88920"/>
    <s v="Tuesday"/>
  </r>
  <r>
    <x v="2"/>
    <x v="23"/>
    <x v="4"/>
    <s v="Yoga Mattress"/>
    <x v="1"/>
    <n v="18"/>
    <n v="651"/>
    <n v="11718"/>
    <s v="Tuesday"/>
  </r>
  <r>
    <x v="2"/>
    <x v="24"/>
    <x v="4"/>
    <s v="Rocky Gym Set"/>
    <x v="1"/>
    <n v="14"/>
    <n v="12600"/>
    <n v="176400"/>
    <s v="Tuesday"/>
  </r>
  <r>
    <x v="2"/>
    <x v="25"/>
    <x v="5"/>
    <s v="Pyllum Trimmers"/>
    <x v="1"/>
    <n v="3"/>
    <n v="1760"/>
    <n v="5280"/>
    <s v="Tuesday"/>
  </r>
  <r>
    <x v="2"/>
    <x v="26"/>
    <x v="5"/>
    <s v="Softcare Electric Toothbrush"/>
    <x v="1"/>
    <n v="11"/>
    <n v="1190"/>
    <n v="13090"/>
    <s v="Tuesday"/>
  </r>
  <r>
    <x v="2"/>
    <x v="27"/>
    <x v="5"/>
    <s v="Leg Messager"/>
    <x v="1"/>
    <n v="6"/>
    <n v="16150"/>
    <n v="96900"/>
    <s v="Tuesday"/>
  </r>
  <r>
    <x v="2"/>
    <x v="28"/>
    <x v="5"/>
    <s v="NoFat Weighing Scale"/>
    <x v="1"/>
    <n v="31"/>
    <n v="987"/>
    <n v="30597"/>
    <s v="Tuesday"/>
  </r>
  <r>
    <x v="2"/>
    <x v="29"/>
    <x v="5"/>
    <s v="Screw Activity Watch"/>
    <x v="1"/>
    <n v="0"/>
    <n v="1666"/>
    <n v="0"/>
    <s v="Tuesday"/>
  </r>
  <r>
    <x v="2"/>
    <x v="30"/>
    <x v="6"/>
    <s v="SureIt Purifier"/>
    <x v="1"/>
    <n v="26"/>
    <n v="5500"/>
    <n v="143000"/>
    <s v="Tuesday"/>
  </r>
  <r>
    <x v="2"/>
    <x v="31"/>
    <x v="6"/>
    <s v="Parrot Induction Stove"/>
    <x v="1"/>
    <n v="34"/>
    <n v="1785"/>
    <n v="60690"/>
    <s v="Tuesday"/>
  </r>
  <r>
    <x v="2"/>
    <x v="32"/>
    <x v="6"/>
    <s v="Jalepenoware Tiffin"/>
    <x v="1"/>
    <n v="29"/>
    <n v="476"/>
    <n v="13804"/>
    <s v="Tuesday"/>
  </r>
  <r>
    <x v="2"/>
    <x v="33"/>
    <x v="6"/>
    <s v="Yamaka Rex 5000W Mixer Grinder"/>
    <x v="1"/>
    <n v="9"/>
    <n v="792"/>
    <n v="7128"/>
    <s v="Tuesday"/>
  </r>
  <r>
    <x v="2"/>
    <x v="34"/>
    <x v="6"/>
    <s v="Mr.Clean Dishwasher"/>
    <x v="1"/>
    <n v="10"/>
    <n v="15601"/>
    <n v="156010"/>
    <s v="Tuesday"/>
  </r>
  <r>
    <x v="2"/>
    <x v="35"/>
    <x v="7"/>
    <s v="Blessing Atta 10kg pack"/>
    <x v="1"/>
    <n v="127"/>
    <n v="356"/>
    <n v="45212"/>
    <s v="Tuesday"/>
  </r>
  <r>
    <x v="2"/>
    <x v="36"/>
    <x v="7"/>
    <s v="Amazing CornFlakes"/>
    <x v="1"/>
    <n v="39"/>
    <n v="188"/>
    <n v="7332"/>
    <s v="Tuesday"/>
  </r>
  <r>
    <x v="2"/>
    <x v="37"/>
    <x v="7"/>
    <s v="Tata Yellow Label"/>
    <x v="1"/>
    <n v="159"/>
    <n v="720"/>
    <n v="114480"/>
    <s v="Tuesday"/>
  </r>
  <r>
    <x v="2"/>
    <x v="38"/>
    <x v="7"/>
    <s v="Descafe Gold Blend coffee"/>
    <x v="1"/>
    <n v="74"/>
    <n v="570"/>
    <n v="42180"/>
    <s v="Tuesday"/>
  </r>
  <r>
    <x v="2"/>
    <x v="39"/>
    <x v="7"/>
    <s v="Handmade Basmati Rice"/>
    <x v="1"/>
    <n v="128"/>
    <n v="680"/>
    <n v="87040"/>
    <s v="Tuesday"/>
  </r>
  <r>
    <x v="2"/>
    <x v="40"/>
    <x v="8"/>
    <s v="Podigree Dog Food"/>
    <x v="1"/>
    <n v="50"/>
    <n v="1288"/>
    <n v="64400"/>
    <s v="Tuesday"/>
  </r>
  <r>
    <x v="2"/>
    <x v="41"/>
    <x v="8"/>
    <s v="Matty Dog Bed"/>
    <x v="1"/>
    <n v="26"/>
    <n v="8330"/>
    <n v="216580"/>
    <s v="Tuesday"/>
  </r>
  <r>
    <x v="2"/>
    <x v="42"/>
    <x v="8"/>
    <s v="Park Range Pet Shampoo"/>
    <x v="1"/>
    <n v="44"/>
    <n v="1468"/>
    <n v="64592"/>
    <s v="Tuesday"/>
  </r>
  <r>
    <x v="2"/>
    <x v="43"/>
    <x v="8"/>
    <s v="Old Mint Pet Shampoos"/>
    <x v="1"/>
    <n v="69"/>
    <n v="1296"/>
    <n v="89424"/>
    <s v="Tuesday"/>
  </r>
  <r>
    <x v="2"/>
    <x v="44"/>
    <x v="8"/>
    <s v="Reflective Dog RainCoat"/>
    <x v="1"/>
    <n v="13"/>
    <n v="2752"/>
    <n v="35776"/>
    <s v="Tuesday"/>
  </r>
  <r>
    <x v="2"/>
    <x v="45"/>
    <x v="9"/>
    <s v="Crafting Chandlar"/>
    <x v="1"/>
    <n v="53"/>
    <n v="1855"/>
    <n v="98315"/>
    <s v="Tuesday"/>
  </r>
  <r>
    <x v="2"/>
    <x v="46"/>
    <x v="9"/>
    <s v="Desi Kurti"/>
    <x v="1"/>
    <n v="57"/>
    <n v="1566"/>
    <n v="89262"/>
    <s v="Tuesday"/>
  </r>
  <r>
    <x v="2"/>
    <x v="47"/>
    <x v="9"/>
    <s v="Family Cake and Card Combo"/>
    <x v="1"/>
    <n v="19"/>
    <n v="810"/>
    <n v="15390"/>
    <s v="Tuesday"/>
  </r>
  <r>
    <x v="2"/>
    <x v="48"/>
    <x v="9"/>
    <s v="Exact Flower Vase"/>
    <x v="1"/>
    <n v="38"/>
    <n v="3320"/>
    <n v="126160"/>
    <s v="Tuesday"/>
  </r>
  <r>
    <x v="2"/>
    <x v="49"/>
    <x v="9"/>
    <s v="Friends Dinner Set"/>
    <x v="1"/>
    <n v="44"/>
    <n v="5265"/>
    <n v="231660"/>
    <s v="Tuesday"/>
  </r>
  <r>
    <x v="3"/>
    <x v="0"/>
    <x v="0"/>
    <s v="Prateek England"/>
    <x v="1"/>
    <n v="53"/>
    <n v="1392"/>
    <n v="73776"/>
    <s v="Wednesday"/>
  </r>
  <r>
    <x v="3"/>
    <x v="1"/>
    <x v="0"/>
    <s v="Lucy Phillepe"/>
    <x v="1"/>
    <n v="92"/>
    <n v="2045"/>
    <n v="188140"/>
    <s v="Wednesday"/>
  </r>
  <r>
    <x v="3"/>
    <x v="2"/>
    <x v="0"/>
    <s v="Badlands"/>
    <x v="1"/>
    <n v="6"/>
    <n v="1230"/>
    <n v="7380"/>
    <s v="Wednesday"/>
  </r>
  <r>
    <x v="3"/>
    <x v="3"/>
    <x v="0"/>
    <s v="Allen Dolly"/>
    <x v="1"/>
    <n v="71"/>
    <n v="2700"/>
    <n v="191700"/>
    <s v="Wednesday"/>
  </r>
  <r>
    <x v="3"/>
    <x v="4"/>
    <x v="0"/>
    <s v="Bucchi"/>
    <x v="1"/>
    <n v="6"/>
    <n v="11700"/>
    <n v="70200"/>
    <s v="Wednesday"/>
  </r>
  <r>
    <x v="3"/>
    <x v="5"/>
    <x v="1"/>
    <s v="Jhaomi"/>
    <x v="1"/>
    <n v="38"/>
    <n v="26400"/>
    <n v="1003200"/>
    <s v="Wednesday"/>
  </r>
  <r>
    <x v="3"/>
    <x v="6"/>
    <x v="1"/>
    <s v="Samson"/>
    <x v="1"/>
    <n v="12"/>
    <n v="21500"/>
    <n v="258000"/>
    <s v="Wednesday"/>
  </r>
  <r>
    <x v="3"/>
    <x v="7"/>
    <x v="1"/>
    <s v="Mokia"/>
    <x v="1"/>
    <n v="1"/>
    <n v="16800"/>
    <n v="16800"/>
    <s v="Wednesday"/>
  </r>
  <r>
    <x v="3"/>
    <x v="8"/>
    <x v="1"/>
    <s v="Hotorola"/>
    <x v="1"/>
    <n v="19"/>
    <n v="47500"/>
    <n v="902500"/>
    <s v="Wednesday"/>
  </r>
  <r>
    <x v="3"/>
    <x v="9"/>
    <x v="1"/>
    <s v="2plus"/>
    <x v="1"/>
    <n v="34"/>
    <n v="39760"/>
    <n v="1351840"/>
    <s v="Wednesday"/>
  </r>
  <r>
    <x v="3"/>
    <x v="10"/>
    <x v="2"/>
    <s v="Harry putar"/>
    <x v="1"/>
    <n v="2"/>
    <n v="3600"/>
    <n v="7200"/>
    <s v="Wednesday"/>
  </r>
  <r>
    <x v="3"/>
    <x v="11"/>
    <x v="2"/>
    <s v="4 states"/>
    <x v="1"/>
    <n v="13"/>
    <n v="832"/>
    <n v="10816"/>
    <s v="Wednesday"/>
  </r>
  <r>
    <x v="3"/>
    <x v="12"/>
    <x v="2"/>
    <s v="Shaktiman Returns"/>
    <x v="1"/>
    <n v="16"/>
    <n v="217"/>
    <n v="3472"/>
    <s v="Wednesday"/>
  </r>
  <r>
    <x v="3"/>
    <x v="13"/>
    <x v="2"/>
    <s v="Goli's Travel"/>
    <x v="1"/>
    <n v="23"/>
    <n v="696"/>
    <n v="16008"/>
    <s v="Wednesday"/>
  </r>
  <r>
    <x v="3"/>
    <x v="14"/>
    <x v="2"/>
    <s v="Story of Your Life"/>
    <x v="1"/>
    <n v="37"/>
    <n v="870"/>
    <n v="32190"/>
    <s v="Wednesday"/>
  </r>
  <r>
    <x v="3"/>
    <x v="15"/>
    <x v="3"/>
    <s v="Prince of Dholakpur"/>
    <x v="1"/>
    <n v="3"/>
    <n v="1534"/>
    <n v="4602"/>
    <s v="Wednesday"/>
  </r>
  <r>
    <x v="3"/>
    <x v="16"/>
    <x v="3"/>
    <s v="Nario"/>
    <x v="1"/>
    <n v="2"/>
    <n v="492"/>
    <n v="984"/>
    <s v="Wednesday"/>
  </r>
  <r>
    <x v="3"/>
    <x v="17"/>
    <x v="3"/>
    <s v="Pacman"/>
    <x v="1"/>
    <n v="17"/>
    <n v="117"/>
    <n v="1989"/>
    <s v="Wednesday"/>
  </r>
  <r>
    <x v="3"/>
    <x v="18"/>
    <x v="3"/>
    <s v="LTA Wise City"/>
    <x v="1"/>
    <n v="85"/>
    <n v="2250"/>
    <n v="191250"/>
    <s v="Wednesday"/>
  </r>
  <r>
    <x v="3"/>
    <x v="19"/>
    <x v="3"/>
    <s v="HIFA 2023"/>
    <x v="1"/>
    <n v="45"/>
    <n v="2499"/>
    <n v="112455"/>
    <s v="Wednesday"/>
  </r>
  <r>
    <x v="3"/>
    <x v="20"/>
    <x v="4"/>
    <s v="Abibas Football"/>
    <x v="1"/>
    <n v="10"/>
    <n v="3449"/>
    <n v="34490"/>
    <s v="Wednesday"/>
  </r>
  <r>
    <x v="3"/>
    <x v="21"/>
    <x v="4"/>
    <s v="Rural Terrain Cycles"/>
    <x v="1"/>
    <n v="0"/>
    <n v="10560"/>
    <n v="0"/>
    <s v="Wednesday"/>
  </r>
  <r>
    <x v="3"/>
    <x v="22"/>
    <x v="4"/>
    <s v="Monex Badminton Rackets"/>
    <x v="1"/>
    <n v="9"/>
    <n v="6840"/>
    <n v="61560"/>
    <s v="Wednesday"/>
  </r>
  <r>
    <x v="3"/>
    <x v="23"/>
    <x v="4"/>
    <s v="Yoga Mattress"/>
    <x v="1"/>
    <n v="12"/>
    <n v="651"/>
    <n v="7812"/>
    <s v="Wednesday"/>
  </r>
  <r>
    <x v="3"/>
    <x v="24"/>
    <x v="4"/>
    <s v="Rocky Gym Set"/>
    <x v="1"/>
    <n v="23"/>
    <n v="12600"/>
    <n v="289800"/>
    <s v="Wednesday"/>
  </r>
  <r>
    <x v="3"/>
    <x v="25"/>
    <x v="5"/>
    <s v="Pyllum Trimmers"/>
    <x v="1"/>
    <n v="7"/>
    <n v="1760"/>
    <n v="12320"/>
    <s v="Wednesday"/>
  </r>
  <r>
    <x v="3"/>
    <x v="26"/>
    <x v="5"/>
    <s v="Softcare Electric Toothbrush"/>
    <x v="1"/>
    <n v="9"/>
    <n v="1190"/>
    <n v="10710"/>
    <s v="Wednesday"/>
  </r>
  <r>
    <x v="3"/>
    <x v="27"/>
    <x v="5"/>
    <s v="Leg Messager"/>
    <x v="1"/>
    <n v="7"/>
    <n v="16150"/>
    <n v="113050"/>
    <s v="Wednesday"/>
  </r>
  <r>
    <x v="3"/>
    <x v="28"/>
    <x v="5"/>
    <s v="NoFat Weighing Scale"/>
    <x v="1"/>
    <n v="20"/>
    <n v="987"/>
    <n v="19740"/>
    <s v="Wednesday"/>
  </r>
  <r>
    <x v="3"/>
    <x v="29"/>
    <x v="5"/>
    <s v="Screw Activity Watch"/>
    <x v="1"/>
    <n v="16"/>
    <n v="1666"/>
    <n v="26656"/>
    <s v="Wednesday"/>
  </r>
  <r>
    <x v="3"/>
    <x v="30"/>
    <x v="6"/>
    <s v="SureIt Purifier"/>
    <x v="1"/>
    <n v="12"/>
    <n v="5500"/>
    <n v="66000"/>
    <s v="Wednesday"/>
  </r>
  <r>
    <x v="3"/>
    <x v="31"/>
    <x v="6"/>
    <s v="Parrot Induction Stove"/>
    <x v="1"/>
    <n v="10"/>
    <n v="1785"/>
    <n v="17850"/>
    <s v="Wednesday"/>
  </r>
  <r>
    <x v="3"/>
    <x v="32"/>
    <x v="6"/>
    <s v="Jalepenoware Tiffin"/>
    <x v="1"/>
    <n v="3"/>
    <n v="476"/>
    <n v="1428"/>
    <s v="Wednesday"/>
  </r>
  <r>
    <x v="3"/>
    <x v="33"/>
    <x v="6"/>
    <s v="Yamaka Rex 5000W Mixer Grinder"/>
    <x v="1"/>
    <n v="23"/>
    <n v="792"/>
    <n v="18216"/>
    <s v="Wednesday"/>
  </r>
  <r>
    <x v="3"/>
    <x v="34"/>
    <x v="6"/>
    <s v="Mr.Clean Dishwasher"/>
    <x v="1"/>
    <n v="14"/>
    <n v="15601"/>
    <n v="218414"/>
    <s v="Wednesday"/>
  </r>
  <r>
    <x v="3"/>
    <x v="35"/>
    <x v="7"/>
    <s v="Blessing Atta 10kg pack"/>
    <x v="1"/>
    <n v="69"/>
    <n v="356"/>
    <n v="24564"/>
    <s v="Wednesday"/>
  </r>
  <r>
    <x v="3"/>
    <x v="36"/>
    <x v="7"/>
    <s v="Amazing CornFlakes"/>
    <x v="1"/>
    <n v="160"/>
    <n v="188"/>
    <n v="30080"/>
    <s v="Wednesday"/>
  </r>
  <r>
    <x v="3"/>
    <x v="37"/>
    <x v="7"/>
    <s v="Tata Yellow Label"/>
    <x v="1"/>
    <n v="99"/>
    <n v="720"/>
    <n v="71280"/>
    <s v="Wednesday"/>
  </r>
  <r>
    <x v="3"/>
    <x v="38"/>
    <x v="7"/>
    <s v="Descafe Gold Blend coffee"/>
    <x v="1"/>
    <n v="102"/>
    <n v="570"/>
    <n v="58140"/>
    <s v="Wednesday"/>
  </r>
  <r>
    <x v="3"/>
    <x v="39"/>
    <x v="7"/>
    <s v="Handmade Basmati Rice"/>
    <x v="1"/>
    <n v="1"/>
    <n v="680"/>
    <n v="680"/>
    <s v="Wednesday"/>
  </r>
  <r>
    <x v="3"/>
    <x v="40"/>
    <x v="8"/>
    <s v="Podigree Dog Food"/>
    <x v="1"/>
    <n v="50"/>
    <n v="1288"/>
    <n v="64400"/>
    <s v="Wednesday"/>
  </r>
  <r>
    <x v="3"/>
    <x v="41"/>
    <x v="8"/>
    <s v="Matty Dog Bed"/>
    <x v="1"/>
    <n v="36"/>
    <n v="8330"/>
    <n v="299880"/>
    <s v="Wednesday"/>
  </r>
  <r>
    <x v="3"/>
    <x v="42"/>
    <x v="8"/>
    <s v="Park Range Pet Shampoo"/>
    <x v="1"/>
    <n v="52"/>
    <n v="1468"/>
    <n v="76336"/>
    <s v="Wednesday"/>
  </r>
  <r>
    <x v="3"/>
    <x v="43"/>
    <x v="8"/>
    <s v="Old Mint Pet Shampoos"/>
    <x v="1"/>
    <n v="41"/>
    <n v="1296"/>
    <n v="53136"/>
    <s v="Wednesday"/>
  </r>
  <r>
    <x v="3"/>
    <x v="44"/>
    <x v="8"/>
    <s v="Reflective Dog RainCoat"/>
    <x v="1"/>
    <n v="27"/>
    <n v="2752"/>
    <n v="74304"/>
    <s v="Wednesday"/>
  </r>
  <r>
    <x v="3"/>
    <x v="45"/>
    <x v="9"/>
    <s v="Crafting Chandlar"/>
    <x v="1"/>
    <n v="61"/>
    <n v="1855"/>
    <n v="113155"/>
    <s v="Wednesday"/>
  </r>
  <r>
    <x v="3"/>
    <x v="46"/>
    <x v="9"/>
    <s v="Desi Kurti"/>
    <x v="1"/>
    <n v="17"/>
    <n v="1566"/>
    <n v="26622"/>
    <s v="Wednesday"/>
  </r>
  <r>
    <x v="3"/>
    <x v="47"/>
    <x v="9"/>
    <s v="Family Cake and Card Combo"/>
    <x v="1"/>
    <n v="28"/>
    <n v="810"/>
    <n v="22680"/>
    <s v="Wednesday"/>
  </r>
  <r>
    <x v="3"/>
    <x v="48"/>
    <x v="9"/>
    <s v="Exact Flower Vase"/>
    <x v="1"/>
    <n v="42"/>
    <n v="3320"/>
    <n v="139440"/>
    <s v="Wednesday"/>
  </r>
  <r>
    <x v="3"/>
    <x v="49"/>
    <x v="9"/>
    <s v="Friends Dinner Set"/>
    <x v="1"/>
    <n v="39"/>
    <n v="5265"/>
    <n v="205335"/>
    <s v="Wednesday"/>
  </r>
  <r>
    <x v="4"/>
    <x v="0"/>
    <x v="0"/>
    <s v="Prateek England"/>
    <x v="1"/>
    <n v="8"/>
    <n v="1392"/>
    <n v="11136"/>
    <s v="Thursday"/>
  </r>
  <r>
    <x v="4"/>
    <x v="1"/>
    <x v="0"/>
    <s v="Lucy Phillepe"/>
    <x v="1"/>
    <n v="15"/>
    <n v="2045"/>
    <n v="30675"/>
    <s v="Thursday"/>
  </r>
  <r>
    <x v="4"/>
    <x v="2"/>
    <x v="0"/>
    <s v="Badlands"/>
    <x v="1"/>
    <n v="22"/>
    <n v="1230"/>
    <n v="27060"/>
    <s v="Thursday"/>
  </r>
  <r>
    <x v="4"/>
    <x v="3"/>
    <x v="0"/>
    <s v="Allen Dolly"/>
    <x v="1"/>
    <n v="8"/>
    <n v="2700"/>
    <n v="21600"/>
    <s v="Thursday"/>
  </r>
  <r>
    <x v="4"/>
    <x v="4"/>
    <x v="0"/>
    <s v="Bucchi"/>
    <x v="1"/>
    <n v="0"/>
    <n v="11700"/>
    <n v="0"/>
    <s v="Thursday"/>
  </r>
  <r>
    <x v="4"/>
    <x v="5"/>
    <x v="1"/>
    <s v="Jhaomi"/>
    <x v="1"/>
    <n v="14"/>
    <n v="26400"/>
    <n v="369600"/>
    <s v="Thursday"/>
  </r>
  <r>
    <x v="4"/>
    <x v="6"/>
    <x v="1"/>
    <s v="Samson"/>
    <x v="1"/>
    <n v="17"/>
    <n v="21500"/>
    <n v="365500"/>
    <s v="Thursday"/>
  </r>
  <r>
    <x v="4"/>
    <x v="7"/>
    <x v="1"/>
    <s v="Mokia"/>
    <x v="1"/>
    <n v="24"/>
    <n v="16800"/>
    <n v="403200"/>
    <s v="Thursday"/>
  </r>
  <r>
    <x v="4"/>
    <x v="8"/>
    <x v="1"/>
    <s v="Hotorola"/>
    <x v="1"/>
    <n v="14"/>
    <n v="47500"/>
    <n v="665000"/>
    <s v="Thursday"/>
  </r>
  <r>
    <x v="4"/>
    <x v="9"/>
    <x v="1"/>
    <s v="2plus"/>
    <x v="1"/>
    <n v="8"/>
    <n v="39760"/>
    <n v="318080"/>
    <s v="Thursday"/>
  </r>
  <r>
    <x v="4"/>
    <x v="10"/>
    <x v="2"/>
    <s v="Harry putar"/>
    <x v="1"/>
    <n v="27"/>
    <n v="3600"/>
    <n v="97200"/>
    <s v="Thursday"/>
  </r>
  <r>
    <x v="4"/>
    <x v="11"/>
    <x v="2"/>
    <s v="4 states"/>
    <x v="1"/>
    <n v="42"/>
    <n v="832"/>
    <n v="34944"/>
    <s v="Thursday"/>
  </r>
  <r>
    <x v="4"/>
    <x v="12"/>
    <x v="2"/>
    <s v="Shaktiman Returns"/>
    <x v="1"/>
    <n v="2"/>
    <n v="217"/>
    <n v="434"/>
    <s v="Thursday"/>
  </r>
  <r>
    <x v="4"/>
    <x v="13"/>
    <x v="2"/>
    <s v="Goli's Travel"/>
    <x v="1"/>
    <n v="12"/>
    <n v="696"/>
    <n v="8352"/>
    <s v="Thursday"/>
  </r>
  <r>
    <x v="4"/>
    <x v="14"/>
    <x v="2"/>
    <s v="Story of Your Life"/>
    <x v="1"/>
    <n v="41"/>
    <n v="870"/>
    <n v="35670"/>
    <s v="Thursday"/>
  </r>
  <r>
    <x v="4"/>
    <x v="15"/>
    <x v="3"/>
    <s v="Prince of Dholakpur"/>
    <x v="1"/>
    <n v="64"/>
    <n v="1534"/>
    <n v="98176"/>
    <s v="Thursday"/>
  </r>
  <r>
    <x v="4"/>
    <x v="16"/>
    <x v="3"/>
    <s v="Nario"/>
    <x v="1"/>
    <n v="41"/>
    <n v="492"/>
    <n v="20172"/>
    <s v="Thursday"/>
  </r>
  <r>
    <x v="4"/>
    <x v="17"/>
    <x v="3"/>
    <s v="Pacman"/>
    <x v="1"/>
    <n v="101"/>
    <n v="117"/>
    <n v="11817"/>
    <s v="Thursday"/>
  </r>
  <r>
    <x v="4"/>
    <x v="18"/>
    <x v="3"/>
    <s v="LTA Wise City"/>
    <x v="1"/>
    <n v="8"/>
    <n v="2250"/>
    <n v="18000"/>
    <s v="Thursday"/>
  </r>
  <r>
    <x v="4"/>
    <x v="19"/>
    <x v="3"/>
    <s v="HIFA 2023"/>
    <x v="1"/>
    <n v="18"/>
    <n v="2499"/>
    <n v="44982"/>
    <s v="Thursday"/>
  </r>
  <r>
    <x v="4"/>
    <x v="20"/>
    <x v="4"/>
    <s v="Abibas Football"/>
    <x v="1"/>
    <n v="26"/>
    <n v="3449"/>
    <n v="89674"/>
    <s v="Thursday"/>
  </r>
  <r>
    <x v="4"/>
    <x v="21"/>
    <x v="4"/>
    <s v="Rural Terrain Cycles"/>
    <x v="1"/>
    <n v="25"/>
    <n v="10560"/>
    <n v="264000"/>
    <s v="Thursday"/>
  </r>
  <r>
    <x v="4"/>
    <x v="22"/>
    <x v="4"/>
    <s v="Monex Badminton Rackets"/>
    <x v="1"/>
    <n v="32"/>
    <n v="6840"/>
    <n v="218880"/>
    <s v="Thursday"/>
  </r>
  <r>
    <x v="4"/>
    <x v="23"/>
    <x v="4"/>
    <s v="Yoga Mattress"/>
    <x v="1"/>
    <n v="15"/>
    <n v="651"/>
    <n v="9765"/>
    <s v="Thursday"/>
  </r>
  <r>
    <x v="4"/>
    <x v="24"/>
    <x v="4"/>
    <s v="Rocky Gym Set"/>
    <x v="1"/>
    <n v="0"/>
    <n v="12600"/>
    <n v="0"/>
    <s v="Thursday"/>
  </r>
  <r>
    <x v="4"/>
    <x v="25"/>
    <x v="5"/>
    <s v="Pyllum Trimmers"/>
    <x v="1"/>
    <n v="2"/>
    <n v="1760"/>
    <n v="3520"/>
    <s v="Thursday"/>
  </r>
  <r>
    <x v="4"/>
    <x v="26"/>
    <x v="5"/>
    <s v="Softcare Electric Toothbrush"/>
    <x v="1"/>
    <n v="5"/>
    <n v="1190"/>
    <n v="5950"/>
    <s v="Thursday"/>
  </r>
  <r>
    <x v="4"/>
    <x v="27"/>
    <x v="5"/>
    <s v="Leg Messager"/>
    <x v="1"/>
    <n v="17"/>
    <n v="16150"/>
    <n v="274550"/>
    <s v="Thursday"/>
  </r>
  <r>
    <x v="4"/>
    <x v="28"/>
    <x v="5"/>
    <s v="NoFat Weighing Scale"/>
    <x v="1"/>
    <n v="10"/>
    <n v="987"/>
    <n v="9870"/>
    <s v="Thursday"/>
  </r>
  <r>
    <x v="4"/>
    <x v="29"/>
    <x v="5"/>
    <s v="Screw Activity Watch"/>
    <x v="1"/>
    <n v="16"/>
    <n v="1666"/>
    <n v="26656"/>
    <s v="Thursday"/>
  </r>
  <r>
    <x v="4"/>
    <x v="30"/>
    <x v="6"/>
    <s v="SureIt Purifier"/>
    <x v="1"/>
    <n v="15"/>
    <n v="5500"/>
    <n v="82500"/>
    <s v="Thursday"/>
  </r>
  <r>
    <x v="4"/>
    <x v="31"/>
    <x v="6"/>
    <s v="Parrot Induction Stove"/>
    <x v="1"/>
    <n v="3"/>
    <n v="1785"/>
    <n v="5355"/>
    <s v="Thursday"/>
  </r>
  <r>
    <x v="4"/>
    <x v="32"/>
    <x v="6"/>
    <s v="Jalepenoware Tiffin"/>
    <x v="1"/>
    <n v="2"/>
    <n v="476"/>
    <n v="952"/>
    <s v="Thursday"/>
  </r>
  <r>
    <x v="4"/>
    <x v="33"/>
    <x v="6"/>
    <s v="Yamaka Rex 5000W Mixer Grinder"/>
    <x v="1"/>
    <n v="36"/>
    <n v="792"/>
    <n v="28512"/>
    <s v="Thursday"/>
  </r>
  <r>
    <x v="4"/>
    <x v="34"/>
    <x v="6"/>
    <s v="Mr.Clean Dishwasher"/>
    <x v="1"/>
    <n v="45"/>
    <n v="15601"/>
    <n v="702045"/>
    <s v="Thursday"/>
  </r>
  <r>
    <x v="4"/>
    <x v="35"/>
    <x v="7"/>
    <s v="Blessing Atta 10kg pack"/>
    <x v="1"/>
    <n v="5"/>
    <n v="356"/>
    <n v="1780"/>
    <s v="Thursday"/>
  </r>
  <r>
    <x v="4"/>
    <x v="36"/>
    <x v="7"/>
    <s v="Amazing CornFlakes"/>
    <x v="1"/>
    <n v="107"/>
    <n v="188"/>
    <n v="20116"/>
    <s v="Thursday"/>
  </r>
  <r>
    <x v="4"/>
    <x v="37"/>
    <x v="7"/>
    <s v="Tata Yellow Label"/>
    <x v="1"/>
    <n v="42"/>
    <n v="720"/>
    <n v="30240"/>
    <s v="Thursday"/>
  </r>
  <r>
    <x v="4"/>
    <x v="38"/>
    <x v="7"/>
    <s v="Descafe Gold Blend coffee"/>
    <x v="1"/>
    <n v="108"/>
    <n v="570"/>
    <n v="61560"/>
    <s v="Thursday"/>
  </r>
  <r>
    <x v="4"/>
    <x v="39"/>
    <x v="7"/>
    <s v="Handmade Basmati Rice"/>
    <x v="1"/>
    <n v="32"/>
    <n v="680"/>
    <n v="21760"/>
    <s v="Thursday"/>
  </r>
  <r>
    <x v="4"/>
    <x v="40"/>
    <x v="8"/>
    <s v="Podigree Dog Food"/>
    <x v="1"/>
    <n v="33"/>
    <n v="1288"/>
    <n v="42504"/>
    <s v="Thursday"/>
  </r>
  <r>
    <x v="4"/>
    <x v="41"/>
    <x v="8"/>
    <s v="Matty Dog Bed"/>
    <x v="1"/>
    <n v="44"/>
    <n v="8330"/>
    <n v="366520"/>
    <s v="Thursday"/>
  </r>
  <r>
    <x v="4"/>
    <x v="42"/>
    <x v="8"/>
    <s v="Park Range Pet Shampoo"/>
    <x v="1"/>
    <n v="31"/>
    <n v="1468"/>
    <n v="45508"/>
    <s v="Thursday"/>
  </r>
  <r>
    <x v="4"/>
    <x v="43"/>
    <x v="8"/>
    <s v="Old Mint Pet Shampoos"/>
    <x v="1"/>
    <n v="36"/>
    <n v="1296"/>
    <n v="46656"/>
    <s v="Thursday"/>
  </r>
  <r>
    <x v="4"/>
    <x v="44"/>
    <x v="8"/>
    <s v="Reflective Dog RainCoat"/>
    <x v="1"/>
    <n v="41"/>
    <n v="2752"/>
    <n v="112832"/>
    <s v="Thursday"/>
  </r>
  <r>
    <x v="4"/>
    <x v="45"/>
    <x v="9"/>
    <s v="Crafting Chandlar"/>
    <x v="1"/>
    <n v="2"/>
    <n v="1855"/>
    <n v="3710"/>
    <s v="Thursday"/>
  </r>
  <r>
    <x v="4"/>
    <x v="46"/>
    <x v="9"/>
    <s v="Desi Kurti"/>
    <x v="1"/>
    <n v="11"/>
    <n v="1566"/>
    <n v="17226"/>
    <s v="Thursday"/>
  </r>
  <r>
    <x v="4"/>
    <x v="47"/>
    <x v="9"/>
    <s v="Family Cake and Card Combo"/>
    <x v="1"/>
    <n v="93"/>
    <n v="810"/>
    <n v="75330"/>
    <s v="Thursday"/>
  </r>
  <r>
    <x v="4"/>
    <x v="48"/>
    <x v="9"/>
    <s v="Exact Flower Vase"/>
    <x v="1"/>
    <n v="14"/>
    <n v="3320"/>
    <n v="46480"/>
    <s v="Thursday"/>
  </r>
  <r>
    <x v="4"/>
    <x v="49"/>
    <x v="9"/>
    <s v="Friends Dinner Set"/>
    <x v="1"/>
    <n v="38"/>
    <n v="5265"/>
    <n v="200070"/>
    <s v="Thursday"/>
  </r>
  <r>
    <x v="5"/>
    <x v="0"/>
    <x v="0"/>
    <s v="Prateek England"/>
    <x v="1"/>
    <n v="53"/>
    <n v="1392"/>
    <n v="73776"/>
    <s v="Friday"/>
  </r>
  <r>
    <x v="5"/>
    <x v="1"/>
    <x v="0"/>
    <s v="Lucy Phillepe"/>
    <x v="1"/>
    <n v="75"/>
    <n v="2045"/>
    <n v="153375"/>
    <s v="Friday"/>
  </r>
  <r>
    <x v="5"/>
    <x v="2"/>
    <x v="0"/>
    <s v="Badlands"/>
    <x v="1"/>
    <n v="80"/>
    <n v="1230"/>
    <n v="98400"/>
    <s v="Friday"/>
  </r>
  <r>
    <x v="5"/>
    <x v="3"/>
    <x v="0"/>
    <s v="Allen Dolly"/>
    <x v="1"/>
    <n v="52"/>
    <n v="2700"/>
    <n v="140400"/>
    <s v="Friday"/>
  </r>
  <r>
    <x v="5"/>
    <x v="4"/>
    <x v="0"/>
    <s v="Bucchi"/>
    <x v="1"/>
    <n v="18"/>
    <n v="11700"/>
    <n v="210600"/>
    <s v="Friday"/>
  </r>
  <r>
    <x v="5"/>
    <x v="5"/>
    <x v="1"/>
    <s v="Jhaomi"/>
    <x v="1"/>
    <n v="9"/>
    <n v="26400"/>
    <n v="237600"/>
    <s v="Friday"/>
  </r>
  <r>
    <x v="5"/>
    <x v="6"/>
    <x v="1"/>
    <s v="Samson"/>
    <x v="1"/>
    <n v="6"/>
    <n v="21500"/>
    <n v="129000"/>
    <s v="Friday"/>
  </r>
  <r>
    <x v="5"/>
    <x v="7"/>
    <x v="1"/>
    <s v="Mokia"/>
    <x v="1"/>
    <n v="23"/>
    <n v="16800"/>
    <n v="386400"/>
    <s v="Friday"/>
  </r>
  <r>
    <x v="5"/>
    <x v="8"/>
    <x v="1"/>
    <s v="Hotorola"/>
    <x v="1"/>
    <n v="1"/>
    <n v="47500"/>
    <n v="47500"/>
    <s v="Friday"/>
  </r>
  <r>
    <x v="5"/>
    <x v="9"/>
    <x v="1"/>
    <s v="2plus"/>
    <x v="1"/>
    <n v="1"/>
    <n v="39760"/>
    <n v="39760"/>
    <s v="Friday"/>
  </r>
  <r>
    <x v="5"/>
    <x v="10"/>
    <x v="2"/>
    <s v="Harry putar"/>
    <x v="1"/>
    <n v="33"/>
    <n v="3600"/>
    <n v="118800"/>
    <s v="Friday"/>
  </r>
  <r>
    <x v="5"/>
    <x v="11"/>
    <x v="2"/>
    <s v="4 states"/>
    <x v="1"/>
    <n v="34"/>
    <n v="832"/>
    <n v="28288"/>
    <s v="Friday"/>
  </r>
  <r>
    <x v="5"/>
    <x v="12"/>
    <x v="2"/>
    <s v="Shaktiman Returns"/>
    <x v="1"/>
    <n v="43"/>
    <n v="217"/>
    <n v="9331"/>
    <s v="Friday"/>
  </r>
  <r>
    <x v="5"/>
    <x v="13"/>
    <x v="2"/>
    <s v="Goli's Travel"/>
    <x v="1"/>
    <n v="6"/>
    <n v="696"/>
    <n v="4176"/>
    <s v="Friday"/>
  </r>
  <r>
    <x v="5"/>
    <x v="14"/>
    <x v="2"/>
    <s v="Story of Your Life"/>
    <x v="1"/>
    <n v="98"/>
    <n v="870"/>
    <n v="85260"/>
    <s v="Friday"/>
  </r>
  <r>
    <x v="5"/>
    <x v="15"/>
    <x v="3"/>
    <s v="Prince of Dholakpur"/>
    <x v="1"/>
    <n v="6"/>
    <n v="1534"/>
    <n v="9204"/>
    <s v="Friday"/>
  </r>
  <r>
    <x v="5"/>
    <x v="16"/>
    <x v="3"/>
    <s v="Nario"/>
    <x v="1"/>
    <n v="56"/>
    <n v="492"/>
    <n v="27552"/>
    <s v="Friday"/>
  </r>
  <r>
    <x v="5"/>
    <x v="17"/>
    <x v="3"/>
    <s v="Pacman"/>
    <x v="1"/>
    <n v="28"/>
    <n v="117"/>
    <n v="3276"/>
    <s v="Friday"/>
  </r>
  <r>
    <x v="5"/>
    <x v="18"/>
    <x v="3"/>
    <s v="LTA Wise City"/>
    <x v="1"/>
    <n v="0"/>
    <n v="2250"/>
    <n v="0"/>
    <s v="Friday"/>
  </r>
  <r>
    <x v="5"/>
    <x v="19"/>
    <x v="3"/>
    <s v="HIFA 2023"/>
    <x v="1"/>
    <n v="5"/>
    <n v="2499"/>
    <n v="12495"/>
    <s v="Friday"/>
  </r>
  <r>
    <x v="5"/>
    <x v="20"/>
    <x v="4"/>
    <s v="Abibas Football"/>
    <x v="1"/>
    <n v="21"/>
    <n v="3449"/>
    <n v="72429"/>
    <s v="Friday"/>
  </r>
  <r>
    <x v="5"/>
    <x v="21"/>
    <x v="4"/>
    <s v="Rural Terrain Cycles"/>
    <x v="1"/>
    <n v="11"/>
    <n v="10560"/>
    <n v="116160"/>
    <s v="Friday"/>
  </r>
  <r>
    <x v="5"/>
    <x v="22"/>
    <x v="4"/>
    <s v="Monex Badminton Rackets"/>
    <x v="1"/>
    <n v="8"/>
    <n v="6840"/>
    <n v="54720"/>
    <s v="Friday"/>
  </r>
  <r>
    <x v="5"/>
    <x v="23"/>
    <x v="4"/>
    <s v="Yoga Mattress"/>
    <x v="1"/>
    <n v="0"/>
    <n v="651"/>
    <n v="0"/>
    <s v="Friday"/>
  </r>
  <r>
    <x v="5"/>
    <x v="24"/>
    <x v="4"/>
    <s v="Rocky Gym Set"/>
    <x v="1"/>
    <n v="7"/>
    <n v="12600"/>
    <n v="88200"/>
    <s v="Friday"/>
  </r>
  <r>
    <x v="5"/>
    <x v="25"/>
    <x v="5"/>
    <s v="Pyllum Trimmers"/>
    <x v="1"/>
    <n v="24"/>
    <n v="1760"/>
    <n v="42240"/>
    <s v="Friday"/>
  </r>
  <r>
    <x v="5"/>
    <x v="26"/>
    <x v="5"/>
    <s v="Softcare Electric Toothbrush"/>
    <x v="1"/>
    <n v="5"/>
    <n v="1190"/>
    <n v="5950"/>
    <s v="Friday"/>
  </r>
  <r>
    <x v="5"/>
    <x v="27"/>
    <x v="5"/>
    <s v="Leg Messager"/>
    <x v="1"/>
    <n v="5"/>
    <n v="16150"/>
    <n v="80750"/>
    <s v="Friday"/>
  </r>
  <r>
    <x v="5"/>
    <x v="28"/>
    <x v="5"/>
    <s v="NoFat Weighing Scale"/>
    <x v="1"/>
    <n v="24"/>
    <n v="987"/>
    <n v="23688"/>
    <s v="Friday"/>
  </r>
  <r>
    <x v="5"/>
    <x v="29"/>
    <x v="5"/>
    <s v="Screw Activity Watch"/>
    <x v="1"/>
    <n v="26"/>
    <n v="1666"/>
    <n v="43316"/>
    <s v="Friday"/>
  </r>
  <r>
    <x v="5"/>
    <x v="30"/>
    <x v="6"/>
    <s v="SureIt Purifier"/>
    <x v="1"/>
    <n v="4"/>
    <n v="5500"/>
    <n v="22000"/>
    <s v="Friday"/>
  </r>
  <r>
    <x v="5"/>
    <x v="31"/>
    <x v="6"/>
    <s v="Parrot Induction Stove"/>
    <x v="1"/>
    <n v="43"/>
    <n v="1785"/>
    <n v="76755"/>
    <s v="Friday"/>
  </r>
  <r>
    <x v="5"/>
    <x v="32"/>
    <x v="6"/>
    <s v="Jalepenoware Tiffin"/>
    <x v="1"/>
    <n v="19"/>
    <n v="476"/>
    <n v="9044"/>
    <s v="Friday"/>
  </r>
  <r>
    <x v="5"/>
    <x v="33"/>
    <x v="6"/>
    <s v="Yamaka Rex 5000W Mixer Grinder"/>
    <x v="1"/>
    <n v="31"/>
    <n v="792"/>
    <n v="24552"/>
    <s v="Friday"/>
  </r>
  <r>
    <x v="5"/>
    <x v="34"/>
    <x v="6"/>
    <s v="Mr.Clean Dishwasher"/>
    <x v="1"/>
    <n v="24"/>
    <n v="15601"/>
    <n v="374424"/>
    <s v="Friday"/>
  </r>
  <r>
    <x v="5"/>
    <x v="35"/>
    <x v="7"/>
    <s v="Blessing Atta 10kg pack"/>
    <x v="1"/>
    <n v="80"/>
    <n v="356"/>
    <n v="28480"/>
    <s v="Friday"/>
  </r>
  <r>
    <x v="5"/>
    <x v="36"/>
    <x v="7"/>
    <s v="Amazing CornFlakes"/>
    <x v="1"/>
    <n v="132"/>
    <n v="188"/>
    <n v="24816"/>
    <s v="Friday"/>
  </r>
  <r>
    <x v="5"/>
    <x v="37"/>
    <x v="7"/>
    <s v="Tata Yellow Label"/>
    <x v="1"/>
    <n v="23"/>
    <n v="720"/>
    <n v="16560"/>
    <s v="Friday"/>
  </r>
  <r>
    <x v="5"/>
    <x v="38"/>
    <x v="7"/>
    <s v="Descafe Gold Blend coffee"/>
    <x v="1"/>
    <n v="124"/>
    <n v="570"/>
    <n v="70680"/>
    <s v="Friday"/>
  </r>
  <r>
    <x v="5"/>
    <x v="39"/>
    <x v="7"/>
    <s v="Handmade Basmati Rice"/>
    <x v="1"/>
    <n v="127"/>
    <n v="680"/>
    <n v="86360"/>
    <s v="Friday"/>
  </r>
  <r>
    <x v="5"/>
    <x v="40"/>
    <x v="8"/>
    <s v="Podigree Dog Food"/>
    <x v="1"/>
    <n v="31"/>
    <n v="1288"/>
    <n v="39928"/>
    <s v="Friday"/>
  </r>
  <r>
    <x v="5"/>
    <x v="41"/>
    <x v="8"/>
    <s v="Matty Dog Bed"/>
    <x v="1"/>
    <n v="39"/>
    <n v="8330"/>
    <n v="324870"/>
    <s v="Friday"/>
  </r>
  <r>
    <x v="5"/>
    <x v="42"/>
    <x v="8"/>
    <s v="Park Range Pet Shampoo"/>
    <x v="1"/>
    <n v="20"/>
    <n v="1468"/>
    <n v="29360"/>
    <s v="Friday"/>
  </r>
  <r>
    <x v="5"/>
    <x v="43"/>
    <x v="8"/>
    <s v="Old Mint Pet Shampoos"/>
    <x v="1"/>
    <n v="45"/>
    <n v="1296"/>
    <n v="58320"/>
    <s v="Friday"/>
  </r>
  <r>
    <x v="5"/>
    <x v="44"/>
    <x v="8"/>
    <s v="Reflective Dog RainCoat"/>
    <x v="1"/>
    <n v="19"/>
    <n v="2752"/>
    <n v="52288"/>
    <s v="Friday"/>
  </r>
  <r>
    <x v="5"/>
    <x v="45"/>
    <x v="9"/>
    <s v="Crafting Chandlar"/>
    <x v="1"/>
    <n v="4"/>
    <n v="1855"/>
    <n v="7420"/>
    <s v="Friday"/>
  </r>
  <r>
    <x v="5"/>
    <x v="46"/>
    <x v="9"/>
    <s v="Desi Kurti"/>
    <x v="1"/>
    <n v="30"/>
    <n v="1566"/>
    <n v="46980"/>
    <s v="Friday"/>
  </r>
  <r>
    <x v="5"/>
    <x v="47"/>
    <x v="9"/>
    <s v="Family Cake and Card Combo"/>
    <x v="1"/>
    <n v="5"/>
    <n v="810"/>
    <n v="4050"/>
    <s v="Friday"/>
  </r>
  <r>
    <x v="5"/>
    <x v="48"/>
    <x v="9"/>
    <s v="Exact Flower Vase"/>
    <x v="1"/>
    <n v="41"/>
    <n v="3320"/>
    <n v="136120"/>
    <s v="Friday"/>
  </r>
  <r>
    <x v="5"/>
    <x v="49"/>
    <x v="9"/>
    <s v="Friends Dinner Set"/>
    <x v="1"/>
    <n v="53"/>
    <n v="5265"/>
    <n v="279045"/>
    <s v="Friday"/>
  </r>
  <r>
    <x v="6"/>
    <x v="0"/>
    <x v="0"/>
    <s v="Prateek England"/>
    <x v="1"/>
    <n v="52"/>
    <n v="1392"/>
    <n v="72384"/>
    <s v="Saturday"/>
  </r>
  <r>
    <x v="6"/>
    <x v="1"/>
    <x v="0"/>
    <s v="Lucy Phillepe"/>
    <x v="1"/>
    <n v="69"/>
    <n v="2045"/>
    <n v="141105"/>
    <s v="Saturday"/>
  </r>
  <r>
    <x v="6"/>
    <x v="2"/>
    <x v="0"/>
    <s v="Badlands"/>
    <x v="1"/>
    <n v="63"/>
    <n v="1230"/>
    <n v="77490"/>
    <s v="Saturday"/>
  </r>
  <r>
    <x v="6"/>
    <x v="3"/>
    <x v="0"/>
    <s v="Allen Dolly"/>
    <x v="1"/>
    <n v="77"/>
    <n v="2700"/>
    <n v="207900"/>
    <s v="Saturday"/>
  </r>
  <r>
    <x v="6"/>
    <x v="4"/>
    <x v="0"/>
    <s v="Bucchi"/>
    <x v="1"/>
    <n v="34"/>
    <n v="11700"/>
    <n v="397800"/>
    <s v="Saturday"/>
  </r>
  <r>
    <x v="6"/>
    <x v="5"/>
    <x v="1"/>
    <s v="Jhaomi"/>
    <x v="1"/>
    <n v="2"/>
    <n v="26400"/>
    <n v="52800"/>
    <s v="Saturday"/>
  </r>
  <r>
    <x v="6"/>
    <x v="6"/>
    <x v="1"/>
    <s v="Samson"/>
    <x v="1"/>
    <n v="8"/>
    <n v="21500"/>
    <n v="172000"/>
    <s v="Saturday"/>
  </r>
  <r>
    <x v="6"/>
    <x v="7"/>
    <x v="1"/>
    <s v="Mokia"/>
    <x v="1"/>
    <n v="14"/>
    <n v="16800"/>
    <n v="235200"/>
    <s v="Saturday"/>
  </r>
  <r>
    <x v="6"/>
    <x v="8"/>
    <x v="1"/>
    <s v="Hotorola"/>
    <x v="1"/>
    <n v="8"/>
    <n v="47500"/>
    <n v="380000"/>
    <s v="Saturday"/>
  </r>
  <r>
    <x v="6"/>
    <x v="9"/>
    <x v="1"/>
    <s v="2plus"/>
    <x v="1"/>
    <n v="6"/>
    <n v="39760"/>
    <n v="238560"/>
    <s v="Saturday"/>
  </r>
  <r>
    <x v="6"/>
    <x v="10"/>
    <x v="2"/>
    <s v="Harry putar"/>
    <x v="1"/>
    <n v="0"/>
    <n v="3600"/>
    <n v="0"/>
    <s v="Saturday"/>
  </r>
  <r>
    <x v="6"/>
    <x v="11"/>
    <x v="2"/>
    <s v="4 states"/>
    <x v="1"/>
    <n v="19"/>
    <n v="832"/>
    <n v="15808"/>
    <s v="Saturday"/>
  </r>
  <r>
    <x v="6"/>
    <x v="12"/>
    <x v="2"/>
    <s v="Shaktiman Returns"/>
    <x v="1"/>
    <n v="8"/>
    <n v="217"/>
    <n v="1736"/>
    <s v="Saturday"/>
  </r>
  <r>
    <x v="6"/>
    <x v="13"/>
    <x v="2"/>
    <s v="Goli's Travel"/>
    <x v="1"/>
    <n v="25"/>
    <n v="696"/>
    <n v="17400"/>
    <s v="Saturday"/>
  </r>
  <r>
    <x v="6"/>
    <x v="14"/>
    <x v="2"/>
    <s v="Story of Your Life"/>
    <x v="1"/>
    <n v="55"/>
    <n v="870"/>
    <n v="47850"/>
    <s v="Saturday"/>
  </r>
  <r>
    <x v="6"/>
    <x v="15"/>
    <x v="3"/>
    <s v="Prince of Dholakpur"/>
    <x v="1"/>
    <n v="35"/>
    <n v="1534"/>
    <n v="53690"/>
    <s v="Saturday"/>
  </r>
  <r>
    <x v="6"/>
    <x v="16"/>
    <x v="3"/>
    <s v="Nario"/>
    <x v="1"/>
    <n v="11"/>
    <n v="492"/>
    <n v="5412"/>
    <s v="Saturday"/>
  </r>
  <r>
    <x v="6"/>
    <x v="17"/>
    <x v="3"/>
    <s v="Pacman"/>
    <x v="1"/>
    <n v="19"/>
    <n v="117"/>
    <n v="2223"/>
    <s v="Saturday"/>
  </r>
  <r>
    <x v="6"/>
    <x v="18"/>
    <x v="3"/>
    <s v="LTA Wise City"/>
    <x v="1"/>
    <n v="73"/>
    <n v="2250"/>
    <n v="164250"/>
    <s v="Saturday"/>
  </r>
  <r>
    <x v="6"/>
    <x v="19"/>
    <x v="3"/>
    <s v="HIFA 2023"/>
    <x v="1"/>
    <n v="8"/>
    <n v="2499"/>
    <n v="19992"/>
    <s v="Saturday"/>
  </r>
  <r>
    <x v="6"/>
    <x v="20"/>
    <x v="4"/>
    <s v="Abibas Football"/>
    <x v="1"/>
    <n v="38"/>
    <n v="3449"/>
    <n v="131062"/>
    <s v="Saturday"/>
  </r>
  <r>
    <x v="6"/>
    <x v="21"/>
    <x v="4"/>
    <s v="Rural Terrain Cycles"/>
    <x v="1"/>
    <n v="12"/>
    <n v="10560"/>
    <n v="126720"/>
    <s v="Saturday"/>
  </r>
  <r>
    <x v="6"/>
    <x v="22"/>
    <x v="4"/>
    <s v="Monex Badminton Rackets"/>
    <x v="1"/>
    <n v="32"/>
    <n v="6840"/>
    <n v="218880"/>
    <s v="Saturday"/>
  </r>
  <r>
    <x v="6"/>
    <x v="23"/>
    <x v="4"/>
    <s v="Yoga Mattress"/>
    <x v="1"/>
    <n v="9"/>
    <n v="651"/>
    <n v="5859"/>
    <s v="Saturday"/>
  </r>
  <r>
    <x v="6"/>
    <x v="24"/>
    <x v="4"/>
    <s v="Rocky Gym Set"/>
    <x v="1"/>
    <n v="2"/>
    <n v="12600"/>
    <n v="25200"/>
    <s v="Saturday"/>
  </r>
  <r>
    <x v="6"/>
    <x v="25"/>
    <x v="5"/>
    <s v="Pyllum Trimmers"/>
    <x v="1"/>
    <n v="0"/>
    <n v="1760"/>
    <n v="0"/>
    <s v="Saturday"/>
  </r>
  <r>
    <x v="6"/>
    <x v="26"/>
    <x v="5"/>
    <s v="Softcare Electric Toothbrush"/>
    <x v="1"/>
    <n v="8"/>
    <n v="1190"/>
    <n v="9520"/>
    <s v="Saturday"/>
  </r>
  <r>
    <x v="6"/>
    <x v="27"/>
    <x v="5"/>
    <s v="Leg Messager"/>
    <x v="1"/>
    <n v="3"/>
    <n v="16150"/>
    <n v="48450"/>
    <s v="Saturday"/>
  </r>
  <r>
    <x v="6"/>
    <x v="28"/>
    <x v="5"/>
    <s v="NoFat Weighing Scale"/>
    <x v="1"/>
    <n v="0"/>
    <n v="987"/>
    <n v="0"/>
    <s v="Saturday"/>
  </r>
  <r>
    <x v="6"/>
    <x v="29"/>
    <x v="5"/>
    <s v="Screw Activity Watch"/>
    <x v="1"/>
    <n v="0"/>
    <n v="1666"/>
    <n v="0"/>
    <s v="Saturday"/>
  </r>
  <r>
    <x v="6"/>
    <x v="30"/>
    <x v="6"/>
    <s v="SureIt Purifier"/>
    <x v="1"/>
    <n v="2"/>
    <n v="5500"/>
    <n v="11000"/>
    <s v="Saturday"/>
  </r>
  <r>
    <x v="6"/>
    <x v="31"/>
    <x v="6"/>
    <s v="Parrot Induction Stove"/>
    <x v="1"/>
    <n v="31"/>
    <n v="1785"/>
    <n v="55335"/>
    <s v="Saturday"/>
  </r>
  <r>
    <x v="6"/>
    <x v="32"/>
    <x v="6"/>
    <s v="Jalepenoware Tiffin"/>
    <x v="1"/>
    <n v="36"/>
    <n v="476"/>
    <n v="17136"/>
    <s v="Saturday"/>
  </r>
  <r>
    <x v="6"/>
    <x v="33"/>
    <x v="6"/>
    <s v="Yamaka Rex 5000W Mixer Grinder"/>
    <x v="1"/>
    <n v="42"/>
    <n v="792"/>
    <n v="33264"/>
    <s v="Saturday"/>
  </r>
  <r>
    <x v="6"/>
    <x v="34"/>
    <x v="6"/>
    <s v="Mr.Clean Dishwasher"/>
    <x v="1"/>
    <n v="10"/>
    <n v="15601"/>
    <n v="156010"/>
    <s v="Saturday"/>
  </r>
  <r>
    <x v="6"/>
    <x v="35"/>
    <x v="7"/>
    <s v="Blessing Atta 10kg pack"/>
    <x v="1"/>
    <n v="132"/>
    <n v="356"/>
    <n v="46992"/>
    <s v="Saturday"/>
  </r>
  <r>
    <x v="6"/>
    <x v="36"/>
    <x v="7"/>
    <s v="Amazing CornFlakes"/>
    <x v="1"/>
    <n v="12"/>
    <n v="188"/>
    <n v="2256"/>
    <s v="Saturday"/>
  </r>
  <r>
    <x v="6"/>
    <x v="37"/>
    <x v="7"/>
    <s v="Tata Yellow Label"/>
    <x v="1"/>
    <n v="99"/>
    <n v="720"/>
    <n v="71280"/>
    <s v="Saturday"/>
  </r>
  <r>
    <x v="6"/>
    <x v="38"/>
    <x v="7"/>
    <s v="Descafe Gold Blend coffee"/>
    <x v="1"/>
    <n v="121"/>
    <n v="570"/>
    <n v="68970"/>
    <s v="Saturday"/>
  </r>
  <r>
    <x v="6"/>
    <x v="39"/>
    <x v="7"/>
    <s v="Handmade Basmati Rice"/>
    <x v="1"/>
    <n v="15"/>
    <n v="680"/>
    <n v="10200"/>
    <s v="Saturday"/>
  </r>
  <r>
    <x v="6"/>
    <x v="40"/>
    <x v="8"/>
    <s v="Podigree Dog Food"/>
    <x v="1"/>
    <n v="35"/>
    <n v="1288"/>
    <n v="45080"/>
    <s v="Saturday"/>
  </r>
  <r>
    <x v="6"/>
    <x v="41"/>
    <x v="8"/>
    <s v="Matty Dog Bed"/>
    <x v="1"/>
    <n v="73"/>
    <n v="8330"/>
    <n v="608090"/>
    <s v="Saturday"/>
  </r>
  <r>
    <x v="6"/>
    <x v="42"/>
    <x v="8"/>
    <s v="Park Range Pet Shampoo"/>
    <x v="1"/>
    <n v="49"/>
    <n v="1468"/>
    <n v="71932"/>
    <s v="Saturday"/>
  </r>
  <r>
    <x v="6"/>
    <x v="43"/>
    <x v="8"/>
    <s v="Old Mint Pet Shampoos"/>
    <x v="1"/>
    <n v="42"/>
    <n v="1296"/>
    <n v="54432"/>
    <s v="Saturday"/>
  </r>
  <r>
    <x v="6"/>
    <x v="44"/>
    <x v="8"/>
    <s v="Reflective Dog RainCoat"/>
    <x v="1"/>
    <n v="8"/>
    <n v="2752"/>
    <n v="22016"/>
    <s v="Saturday"/>
  </r>
  <r>
    <x v="6"/>
    <x v="45"/>
    <x v="9"/>
    <s v="Crafting Chandlar"/>
    <x v="1"/>
    <n v="41"/>
    <n v="1855"/>
    <n v="76055"/>
    <s v="Saturday"/>
  </r>
  <r>
    <x v="6"/>
    <x v="46"/>
    <x v="9"/>
    <s v="Desi Kurti"/>
    <x v="1"/>
    <n v="70"/>
    <n v="1566"/>
    <n v="109620"/>
    <s v="Saturday"/>
  </r>
  <r>
    <x v="6"/>
    <x v="47"/>
    <x v="9"/>
    <s v="Family Cake and Card Combo"/>
    <x v="1"/>
    <n v="23"/>
    <n v="810"/>
    <n v="18630"/>
    <s v="Saturday"/>
  </r>
  <r>
    <x v="6"/>
    <x v="48"/>
    <x v="9"/>
    <s v="Exact Flower Vase"/>
    <x v="1"/>
    <n v="8"/>
    <n v="3320"/>
    <n v="26560"/>
    <s v="Saturday"/>
  </r>
  <r>
    <x v="6"/>
    <x v="49"/>
    <x v="9"/>
    <s v="Friends Dinner Set"/>
    <x v="1"/>
    <n v="49"/>
    <n v="5265"/>
    <n v="257985"/>
    <s v="Saturday"/>
  </r>
  <r>
    <x v="7"/>
    <x v="0"/>
    <x v="0"/>
    <s v="Prateek England"/>
    <x v="1"/>
    <n v="88"/>
    <n v="1392"/>
    <n v="122496"/>
    <s v="Sunday"/>
  </r>
  <r>
    <x v="7"/>
    <x v="1"/>
    <x v="0"/>
    <s v="Lucy Phillepe"/>
    <x v="1"/>
    <n v="35"/>
    <n v="2045"/>
    <n v="71575"/>
    <s v="Sunday"/>
  </r>
  <r>
    <x v="7"/>
    <x v="2"/>
    <x v="0"/>
    <s v="Badlands"/>
    <x v="1"/>
    <n v="67"/>
    <n v="1230"/>
    <n v="82410"/>
    <s v="Sunday"/>
  </r>
  <r>
    <x v="7"/>
    <x v="3"/>
    <x v="0"/>
    <s v="Allen Dolly"/>
    <x v="1"/>
    <n v="34"/>
    <n v="2700"/>
    <n v="91800"/>
    <s v="Sunday"/>
  </r>
  <r>
    <x v="7"/>
    <x v="4"/>
    <x v="0"/>
    <s v="Bucchi"/>
    <x v="1"/>
    <n v="6"/>
    <n v="11700"/>
    <n v="70200"/>
    <s v="Sunday"/>
  </r>
  <r>
    <x v="7"/>
    <x v="5"/>
    <x v="1"/>
    <s v="Jhaomi"/>
    <x v="1"/>
    <n v="0"/>
    <n v="26400"/>
    <n v="0"/>
    <s v="Sunday"/>
  </r>
  <r>
    <x v="7"/>
    <x v="6"/>
    <x v="1"/>
    <s v="Samson"/>
    <x v="1"/>
    <n v="10"/>
    <n v="21500"/>
    <n v="215000"/>
    <s v="Sunday"/>
  </r>
  <r>
    <x v="7"/>
    <x v="7"/>
    <x v="1"/>
    <s v="Mokia"/>
    <x v="1"/>
    <n v="11"/>
    <n v="16800"/>
    <n v="184800"/>
    <s v="Sunday"/>
  </r>
  <r>
    <x v="7"/>
    <x v="8"/>
    <x v="1"/>
    <s v="Hotorola"/>
    <x v="1"/>
    <n v="3"/>
    <n v="47500"/>
    <n v="142500"/>
    <s v="Sunday"/>
  </r>
  <r>
    <x v="7"/>
    <x v="9"/>
    <x v="1"/>
    <s v="2plus"/>
    <x v="1"/>
    <n v="3"/>
    <n v="39760"/>
    <n v="119280"/>
    <s v="Sunday"/>
  </r>
  <r>
    <x v="7"/>
    <x v="10"/>
    <x v="2"/>
    <s v="Harry putar"/>
    <x v="1"/>
    <n v="13"/>
    <n v="3600"/>
    <n v="46800"/>
    <s v="Sunday"/>
  </r>
  <r>
    <x v="7"/>
    <x v="11"/>
    <x v="2"/>
    <s v="4 states"/>
    <x v="1"/>
    <n v="3"/>
    <n v="832"/>
    <n v="2496"/>
    <s v="Sunday"/>
  </r>
  <r>
    <x v="7"/>
    <x v="12"/>
    <x v="2"/>
    <s v="Shaktiman Returns"/>
    <x v="1"/>
    <n v="10"/>
    <n v="217"/>
    <n v="2170"/>
    <s v="Sunday"/>
  </r>
  <r>
    <x v="7"/>
    <x v="13"/>
    <x v="2"/>
    <s v="Goli's Travel"/>
    <x v="1"/>
    <n v="19"/>
    <n v="696"/>
    <n v="13224"/>
    <s v="Sunday"/>
  </r>
  <r>
    <x v="7"/>
    <x v="14"/>
    <x v="2"/>
    <s v="Story of Your Life"/>
    <x v="1"/>
    <n v="36"/>
    <n v="870"/>
    <n v="31320"/>
    <s v="Sunday"/>
  </r>
  <r>
    <x v="7"/>
    <x v="15"/>
    <x v="3"/>
    <s v="Prince of Dholakpur"/>
    <x v="1"/>
    <n v="59"/>
    <n v="1534"/>
    <n v="90506"/>
    <s v="Sunday"/>
  </r>
  <r>
    <x v="7"/>
    <x v="16"/>
    <x v="3"/>
    <s v="Nario"/>
    <x v="1"/>
    <n v="66"/>
    <n v="492"/>
    <n v="32472"/>
    <s v="Sunday"/>
  </r>
  <r>
    <x v="7"/>
    <x v="17"/>
    <x v="3"/>
    <s v="Pacman"/>
    <x v="1"/>
    <n v="17"/>
    <n v="117"/>
    <n v="1989"/>
    <s v="Sunday"/>
  </r>
  <r>
    <x v="7"/>
    <x v="18"/>
    <x v="3"/>
    <s v="LTA Wise City"/>
    <x v="1"/>
    <n v="19"/>
    <n v="2250"/>
    <n v="42750"/>
    <s v="Sunday"/>
  </r>
  <r>
    <x v="7"/>
    <x v="19"/>
    <x v="3"/>
    <s v="HIFA 2023"/>
    <x v="1"/>
    <n v="35"/>
    <n v="2499"/>
    <n v="87465"/>
    <s v="Sunday"/>
  </r>
  <r>
    <x v="7"/>
    <x v="20"/>
    <x v="4"/>
    <s v="Abibas Football"/>
    <x v="1"/>
    <n v="17"/>
    <n v="3449"/>
    <n v="58633"/>
    <s v="Sunday"/>
  </r>
  <r>
    <x v="7"/>
    <x v="21"/>
    <x v="4"/>
    <s v="Rural Terrain Cycles"/>
    <x v="1"/>
    <n v="24"/>
    <n v="10560"/>
    <n v="253440"/>
    <s v="Sunday"/>
  </r>
  <r>
    <x v="7"/>
    <x v="22"/>
    <x v="4"/>
    <s v="Monex Badminton Rackets"/>
    <x v="1"/>
    <n v="23"/>
    <n v="6840"/>
    <n v="157320"/>
    <s v="Sunday"/>
  </r>
  <r>
    <x v="7"/>
    <x v="23"/>
    <x v="4"/>
    <s v="Yoga Mattress"/>
    <x v="1"/>
    <n v="14"/>
    <n v="651"/>
    <n v="9114"/>
    <s v="Sunday"/>
  </r>
  <r>
    <x v="7"/>
    <x v="24"/>
    <x v="4"/>
    <s v="Rocky Gym Set"/>
    <x v="1"/>
    <n v="20"/>
    <n v="12600"/>
    <n v="252000"/>
    <s v="Sunday"/>
  </r>
  <r>
    <x v="7"/>
    <x v="25"/>
    <x v="5"/>
    <s v="Pyllum Trimmers"/>
    <x v="1"/>
    <n v="4"/>
    <n v="1760"/>
    <n v="7040"/>
    <s v="Sunday"/>
  </r>
  <r>
    <x v="7"/>
    <x v="26"/>
    <x v="5"/>
    <s v="Softcare Electric Toothbrush"/>
    <x v="1"/>
    <n v="15"/>
    <n v="1190"/>
    <n v="17850"/>
    <s v="Sunday"/>
  </r>
  <r>
    <x v="7"/>
    <x v="27"/>
    <x v="5"/>
    <s v="Leg Messager"/>
    <x v="1"/>
    <n v="1"/>
    <n v="16150"/>
    <n v="16150"/>
    <s v="Sunday"/>
  </r>
  <r>
    <x v="7"/>
    <x v="28"/>
    <x v="5"/>
    <s v="NoFat Weighing Scale"/>
    <x v="1"/>
    <n v="3"/>
    <n v="987"/>
    <n v="2961"/>
    <s v="Sunday"/>
  </r>
  <r>
    <x v="7"/>
    <x v="29"/>
    <x v="5"/>
    <s v="Screw Activity Watch"/>
    <x v="1"/>
    <n v="1"/>
    <n v="1666"/>
    <n v="1666"/>
    <s v="Sunday"/>
  </r>
  <r>
    <x v="7"/>
    <x v="30"/>
    <x v="6"/>
    <s v="SureIt Purifier"/>
    <x v="1"/>
    <n v="18"/>
    <n v="5500"/>
    <n v="99000"/>
    <s v="Sunday"/>
  </r>
  <r>
    <x v="7"/>
    <x v="31"/>
    <x v="6"/>
    <s v="Parrot Induction Stove"/>
    <x v="1"/>
    <n v="24"/>
    <n v="1785"/>
    <n v="42840"/>
    <s v="Sunday"/>
  </r>
  <r>
    <x v="7"/>
    <x v="32"/>
    <x v="6"/>
    <s v="Jalepenoware Tiffin"/>
    <x v="1"/>
    <n v="10"/>
    <n v="476"/>
    <n v="4760"/>
    <s v="Sunday"/>
  </r>
  <r>
    <x v="7"/>
    <x v="33"/>
    <x v="6"/>
    <s v="Yamaka Rex 5000W Mixer Grinder"/>
    <x v="1"/>
    <n v="14"/>
    <n v="792"/>
    <n v="11088"/>
    <s v="Sunday"/>
  </r>
  <r>
    <x v="7"/>
    <x v="34"/>
    <x v="6"/>
    <s v="Mr.Clean Dishwasher"/>
    <x v="1"/>
    <n v="9"/>
    <n v="15601"/>
    <n v="140409"/>
    <s v="Sunday"/>
  </r>
  <r>
    <x v="7"/>
    <x v="35"/>
    <x v="7"/>
    <s v="Blessing Atta 10kg pack"/>
    <x v="1"/>
    <n v="109"/>
    <n v="356"/>
    <n v="38804"/>
    <s v="Sunday"/>
  </r>
  <r>
    <x v="7"/>
    <x v="36"/>
    <x v="7"/>
    <s v="Amazing CornFlakes"/>
    <x v="1"/>
    <n v="35"/>
    <n v="188"/>
    <n v="6580"/>
    <s v="Sunday"/>
  </r>
  <r>
    <x v="7"/>
    <x v="37"/>
    <x v="7"/>
    <s v="Tata Yellow Label"/>
    <x v="1"/>
    <n v="71"/>
    <n v="720"/>
    <n v="51120"/>
    <s v="Sunday"/>
  </r>
  <r>
    <x v="7"/>
    <x v="38"/>
    <x v="7"/>
    <s v="Descafe Gold Blend coffee"/>
    <x v="1"/>
    <n v="92"/>
    <n v="570"/>
    <n v="52440"/>
    <s v="Sunday"/>
  </r>
  <r>
    <x v="7"/>
    <x v="39"/>
    <x v="7"/>
    <s v="Handmade Basmati Rice"/>
    <x v="1"/>
    <n v="89"/>
    <n v="680"/>
    <n v="60520"/>
    <s v="Sunday"/>
  </r>
  <r>
    <x v="7"/>
    <x v="40"/>
    <x v="8"/>
    <s v="Podigree Dog Food"/>
    <x v="1"/>
    <n v="25"/>
    <n v="1288"/>
    <n v="32200"/>
    <s v="Sunday"/>
  </r>
  <r>
    <x v="7"/>
    <x v="41"/>
    <x v="8"/>
    <s v="Matty Dog Bed"/>
    <x v="1"/>
    <n v="43"/>
    <n v="8330"/>
    <n v="358190"/>
    <s v="Sunday"/>
  </r>
  <r>
    <x v="7"/>
    <x v="42"/>
    <x v="8"/>
    <s v="Park Range Pet Shampoo"/>
    <x v="1"/>
    <n v="58"/>
    <n v="1468"/>
    <n v="85144"/>
    <s v="Sunday"/>
  </r>
  <r>
    <x v="7"/>
    <x v="43"/>
    <x v="8"/>
    <s v="Old Mint Pet Shampoos"/>
    <x v="1"/>
    <n v="67"/>
    <n v="1296"/>
    <n v="86832"/>
    <s v="Sunday"/>
  </r>
  <r>
    <x v="7"/>
    <x v="44"/>
    <x v="8"/>
    <s v="Reflective Dog RainCoat"/>
    <x v="1"/>
    <n v="42"/>
    <n v="2752"/>
    <n v="115584"/>
    <s v="Sunday"/>
  </r>
  <r>
    <x v="7"/>
    <x v="45"/>
    <x v="9"/>
    <s v="Crafting Chandlar"/>
    <x v="1"/>
    <n v="32"/>
    <n v="1855"/>
    <n v="59360"/>
    <s v="Sunday"/>
  </r>
  <r>
    <x v="7"/>
    <x v="46"/>
    <x v="9"/>
    <s v="Desi Kurti"/>
    <x v="1"/>
    <n v="44"/>
    <n v="1566"/>
    <n v="68904"/>
    <s v="Sunday"/>
  </r>
  <r>
    <x v="7"/>
    <x v="47"/>
    <x v="9"/>
    <s v="Family Cake and Card Combo"/>
    <x v="1"/>
    <n v="61"/>
    <n v="810"/>
    <n v="49410"/>
    <s v="Sunday"/>
  </r>
  <r>
    <x v="7"/>
    <x v="48"/>
    <x v="9"/>
    <s v="Exact Flower Vase"/>
    <x v="1"/>
    <n v="56"/>
    <n v="3320"/>
    <n v="185920"/>
    <s v="Sunday"/>
  </r>
  <r>
    <x v="7"/>
    <x v="49"/>
    <x v="9"/>
    <s v="Friends Dinner Set"/>
    <x v="1"/>
    <n v="7"/>
    <n v="5265"/>
    <n v="36855"/>
    <s v="Sunday"/>
  </r>
  <r>
    <x v="8"/>
    <x v="0"/>
    <x v="0"/>
    <s v="Prateek England"/>
    <x v="1"/>
    <n v="20"/>
    <n v="1392"/>
    <n v="27840"/>
    <s v="Monday"/>
  </r>
  <r>
    <x v="8"/>
    <x v="1"/>
    <x v="0"/>
    <s v="Lucy Phillepe"/>
    <x v="1"/>
    <n v="20"/>
    <n v="2045"/>
    <n v="40900"/>
    <s v="Monday"/>
  </r>
  <r>
    <x v="8"/>
    <x v="2"/>
    <x v="0"/>
    <s v="Badlands"/>
    <x v="1"/>
    <n v="17"/>
    <n v="1230"/>
    <n v="20910"/>
    <s v="Monday"/>
  </r>
  <r>
    <x v="8"/>
    <x v="3"/>
    <x v="0"/>
    <s v="Allen Dolly"/>
    <x v="1"/>
    <n v="59"/>
    <n v="2700"/>
    <n v="159300"/>
    <s v="Monday"/>
  </r>
  <r>
    <x v="8"/>
    <x v="4"/>
    <x v="0"/>
    <s v="Bucchi"/>
    <x v="1"/>
    <n v="93"/>
    <n v="11700"/>
    <n v="1088100"/>
    <s v="Monday"/>
  </r>
  <r>
    <x v="8"/>
    <x v="5"/>
    <x v="1"/>
    <s v="Jhaomi"/>
    <x v="1"/>
    <n v="17"/>
    <n v="26400"/>
    <n v="448800"/>
    <s v="Monday"/>
  </r>
  <r>
    <x v="8"/>
    <x v="6"/>
    <x v="1"/>
    <s v="Samson"/>
    <x v="1"/>
    <n v="22"/>
    <n v="21500"/>
    <n v="473000"/>
    <s v="Monday"/>
  </r>
  <r>
    <x v="8"/>
    <x v="7"/>
    <x v="1"/>
    <s v="Mokia"/>
    <x v="1"/>
    <n v="1"/>
    <n v="16800"/>
    <n v="16800"/>
    <s v="Monday"/>
  </r>
  <r>
    <x v="8"/>
    <x v="8"/>
    <x v="1"/>
    <s v="Hotorola"/>
    <x v="1"/>
    <n v="10"/>
    <n v="47500"/>
    <n v="475000"/>
    <s v="Monday"/>
  </r>
  <r>
    <x v="8"/>
    <x v="9"/>
    <x v="1"/>
    <s v="2plus"/>
    <x v="1"/>
    <n v="5"/>
    <n v="39760"/>
    <n v="198800"/>
    <s v="Monday"/>
  </r>
  <r>
    <x v="8"/>
    <x v="10"/>
    <x v="2"/>
    <s v="Harry putar"/>
    <x v="1"/>
    <n v="9"/>
    <n v="3600"/>
    <n v="32400"/>
    <s v="Monday"/>
  </r>
  <r>
    <x v="8"/>
    <x v="11"/>
    <x v="2"/>
    <s v="4 states"/>
    <x v="1"/>
    <n v="5"/>
    <n v="832"/>
    <n v="4160"/>
    <s v="Monday"/>
  </r>
  <r>
    <x v="8"/>
    <x v="12"/>
    <x v="2"/>
    <s v="Shaktiman Returns"/>
    <x v="1"/>
    <n v="22"/>
    <n v="217"/>
    <n v="4774"/>
    <s v="Monday"/>
  </r>
  <r>
    <x v="8"/>
    <x v="13"/>
    <x v="2"/>
    <s v="Goli's Travel"/>
    <x v="1"/>
    <n v="30"/>
    <n v="696"/>
    <n v="20880"/>
    <s v="Monday"/>
  </r>
  <r>
    <x v="8"/>
    <x v="14"/>
    <x v="2"/>
    <s v="Story of Your Life"/>
    <x v="1"/>
    <n v="7"/>
    <n v="870"/>
    <n v="6090"/>
    <s v="Monday"/>
  </r>
  <r>
    <x v="8"/>
    <x v="15"/>
    <x v="3"/>
    <s v="Prince of Dholakpur"/>
    <x v="1"/>
    <n v="89"/>
    <n v="1534"/>
    <n v="136526"/>
    <s v="Monday"/>
  </r>
  <r>
    <x v="8"/>
    <x v="16"/>
    <x v="3"/>
    <s v="Nario"/>
    <x v="1"/>
    <n v="27"/>
    <n v="492"/>
    <n v="13284"/>
    <s v="Monday"/>
  </r>
  <r>
    <x v="8"/>
    <x v="17"/>
    <x v="3"/>
    <s v="Pacman"/>
    <x v="1"/>
    <n v="5"/>
    <n v="117"/>
    <n v="585"/>
    <s v="Monday"/>
  </r>
  <r>
    <x v="8"/>
    <x v="18"/>
    <x v="3"/>
    <s v="LTA Wise City"/>
    <x v="1"/>
    <n v="12"/>
    <n v="2250"/>
    <n v="27000"/>
    <s v="Monday"/>
  </r>
  <r>
    <x v="8"/>
    <x v="19"/>
    <x v="3"/>
    <s v="HIFA 2023"/>
    <x v="1"/>
    <n v="0"/>
    <n v="2499"/>
    <n v="0"/>
    <s v="Monday"/>
  </r>
  <r>
    <x v="8"/>
    <x v="20"/>
    <x v="4"/>
    <s v="Abibas Football"/>
    <x v="1"/>
    <n v="17"/>
    <n v="3449"/>
    <n v="58633"/>
    <s v="Monday"/>
  </r>
  <r>
    <x v="8"/>
    <x v="21"/>
    <x v="4"/>
    <s v="Rural Terrain Cycles"/>
    <x v="1"/>
    <n v="4"/>
    <n v="10560"/>
    <n v="42240"/>
    <s v="Monday"/>
  </r>
  <r>
    <x v="8"/>
    <x v="22"/>
    <x v="4"/>
    <s v="Monex Badminton Rackets"/>
    <x v="1"/>
    <n v="50"/>
    <n v="6840"/>
    <n v="342000"/>
    <s v="Monday"/>
  </r>
  <r>
    <x v="8"/>
    <x v="23"/>
    <x v="4"/>
    <s v="Yoga Mattress"/>
    <x v="1"/>
    <n v="18"/>
    <n v="651"/>
    <n v="11718"/>
    <s v="Monday"/>
  </r>
  <r>
    <x v="8"/>
    <x v="24"/>
    <x v="4"/>
    <s v="Rocky Gym Set"/>
    <x v="1"/>
    <n v="11"/>
    <n v="12600"/>
    <n v="138600"/>
    <s v="Monday"/>
  </r>
  <r>
    <x v="8"/>
    <x v="25"/>
    <x v="5"/>
    <s v="Pyllum Trimmers"/>
    <x v="1"/>
    <n v="15"/>
    <n v="1760"/>
    <n v="26400"/>
    <s v="Monday"/>
  </r>
  <r>
    <x v="8"/>
    <x v="26"/>
    <x v="5"/>
    <s v="Softcare Electric Toothbrush"/>
    <x v="1"/>
    <n v="14"/>
    <n v="1190"/>
    <n v="16660"/>
    <s v="Monday"/>
  </r>
  <r>
    <x v="8"/>
    <x v="27"/>
    <x v="5"/>
    <s v="Leg Messager"/>
    <x v="1"/>
    <n v="3"/>
    <n v="16150"/>
    <n v="48450"/>
    <s v="Monday"/>
  </r>
  <r>
    <x v="8"/>
    <x v="28"/>
    <x v="5"/>
    <s v="NoFat Weighing Scale"/>
    <x v="1"/>
    <n v="12"/>
    <n v="987"/>
    <n v="11844"/>
    <s v="Monday"/>
  </r>
  <r>
    <x v="8"/>
    <x v="29"/>
    <x v="5"/>
    <s v="Screw Activity Watch"/>
    <x v="1"/>
    <n v="1"/>
    <n v="1666"/>
    <n v="1666"/>
    <s v="Monday"/>
  </r>
  <r>
    <x v="8"/>
    <x v="30"/>
    <x v="6"/>
    <s v="SureIt Purifier"/>
    <x v="1"/>
    <n v="8"/>
    <n v="5500"/>
    <n v="44000"/>
    <s v="Monday"/>
  </r>
  <r>
    <x v="8"/>
    <x v="31"/>
    <x v="6"/>
    <s v="Parrot Induction Stove"/>
    <x v="1"/>
    <n v="15"/>
    <n v="1785"/>
    <n v="26775"/>
    <s v="Monday"/>
  </r>
  <r>
    <x v="8"/>
    <x v="32"/>
    <x v="6"/>
    <s v="Jalepenoware Tiffin"/>
    <x v="1"/>
    <n v="25"/>
    <n v="476"/>
    <n v="11900"/>
    <s v="Monday"/>
  </r>
  <r>
    <x v="8"/>
    <x v="33"/>
    <x v="6"/>
    <s v="Yamaka Rex 5000W Mixer Grinder"/>
    <x v="1"/>
    <n v="31"/>
    <n v="792"/>
    <n v="24552"/>
    <s v="Monday"/>
  </r>
  <r>
    <x v="8"/>
    <x v="34"/>
    <x v="6"/>
    <s v="Mr.Clean Dishwasher"/>
    <x v="1"/>
    <n v="42"/>
    <n v="15601"/>
    <n v="655242"/>
    <s v="Monday"/>
  </r>
  <r>
    <x v="8"/>
    <x v="35"/>
    <x v="7"/>
    <s v="Blessing Atta 10kg pack"/>
    <x v="1"/>
    <n v="136"/>
    <n v="356"/>
    <n v="48416"/>
    <s v="Monday"/>
  </r>
  <r>
    <x v="8"/>
    <x v="36"/>
    <x v="7"/>
    <s v="Amazing CornFlakes"/>
    <x v="1"/>
    <n v="48"/>
    <n v="188"/>
    <n v="9024"/>
    <s v="Monday"/>
  </r>
  <r>
    <x v="8"/>
    <x v="37"/>
    <x v="7"/>
    <s v="Tata Yellow Label"/>
    <x v="1"/>
    <n v="103"/>
    <n v="720"/>
    <n v="74160"/>
    <s v="Monday"/>
  </r>
  <r>
    <x v="8"/>
    <x v="38"/>
    <x v="7"/>
    <s v="Descafe Gold Blend coffee"/>
    <x v="1"/>
    <n v="40"/>
    <n v="570"/>
    <n v="22800"/>
    <s v="Monday"/>
  </r>
  <r>
    <x v="8"/>
    <x v="39"/>
    <x v="7"/>
    <s v="Handmade Basmati Rice"/>
    <x v="1"/>
    <n v="29"/>
    <n v="680"/>
    <n v="19720"/>
    <s v="Monday"/>
  </r>
  <r>
    <x v="8"/>
    <x v="40"/>
    <x v="8"/>
    <s v="Podigree Dog Food"/>
    <x v="1"/>
    <n v="38"/>
    <n v="1288"/>
    <n v="48944"/>
    <s v="Monday"/>
  </r>
  <r>
    <x v="8"/>
    <x v="41"/>
    <x v="8"/>
    <s v="Matty Dog Bed"/>
    <x v="1"/>
    <n v="63"/>
    <n v="8330"/>
    <n v="524790"/>
    <s v="Monday"/>
  </r>
  <r>
    <x v="8"/>
    <x v="42"/>
    <x v="8"/>
    <s v="Park Range Pet Shampoo"/>
    <x v="1"/>
    <n v="18"/>
    <n v="1468"/>
    <n v="26424"/>
    <s v="Monday"/>
  </r>
  <r>
    <x v="8"/>
    <x v="43"/>
    <x v="8"/>
    <s v="Old Mint Pet Shampoos"/>
    <x v="1"/>
    <n v="69"/>
    <n v="1296"/>
    <n v="89424"/>
    <s v="Monday"/>
  </r>
  <r>
    <x v="8"/>
    <x v="44"/>
    <x v="8"/>
    <s v="Reflective Dog RainCoat"/>
    <x v="1"/>
    <n v="22"/>
    <n v="2752"/>
    <n v="60544"/>
    <s v="Monday"/>
  </r>
  <r>
    <x v="8"/>
    <x v="45"/>
    <x v="9"/>
    <s v="Crafting Chandlar"/>
    <x v="1"/>
    <n v="12"/>
    <n v="1855"/>
    <n v="22260"/>
    <s v="Monday"/>
  </r>
  <r>
    <x v="8"/>
    <x v="46"/>
    <x v="9"/>
    <s v="Desi Kurti"/>
    <x v="1"/>
    <n v="18"/>
    <n v="1566"/>
    <n v="28188"/>
    <s v="Monday"/>
  </r>
  <r>
    <x v="8"/>
    <x v="47"/>
    <x v="9"/>
    <s v="Family Cake and Card Combo"/>
    <x v="1"/>
    <n v="50"/>
    <n v="810"/>
    <n v="40500"/>
    <s v="Monday"/>
  </r>
  <r>
    <x v="8"/>
    <x v="48"/>
    <x v="9"/>
    <s v="Exact Flower Vase"/>
    <x v="1"/>
    <n v="37"/>
    <n v="3320"/>
    <n v="122840"/>
    <s v="Monday"/>
  </r>
  <r>
    <x v="8"/>
    <x v="49"/>
    <x v="9"/>
    <s v="Friends Dinner Set"/>
    <x v="1"/>
    <n v="30"/>
    <n v="5265"/>
    <n v="157950"/>
    <s v="Monday"/>
  </r>
  <r>
    <x v="9"/>
    <x v="0"/>
    <x v="0"/>
    <s v="Prateek England"/>
    <x v="1"/>
    <n v="33"/>
    <n v="1392"/>
    <n v="45936"/>
    <s v="Tuesday"/>
  </r>
  <r>
    <x v="9"/>
    <x v="1"/>
    <x v="0"/>
    <s v="Lucy Phillepe"/>
    <x v="1"/>
    <n v="42"/>
    <n v="2045"/>
    <n v="85890"/>
    <s v="Tuesday"/>
  </r>
  <r>
    <x v="9"/>
    <x v="2"/>
    <x v="0"/>
    <s v="Badlands"/>
    <x v="1"/>
    <n v="31"/>
    <n v="1230"/>
    <n v="38130"/>
    <s v="Tuesday"/>
  </r>
  <r>
    <x v="9"/>
    <x v="3"/>
    <x v="0"/>
    <s v="Allen Dolly"/>
    <x v="1"/>
    <n v="6"/>
    <n v="2700"/>
    <n v="16200"/>
    <s v="Tuesday"/>
  </r>
  <r>
    <x v="9"/>
    <x v="4"/>
    <x v="0"/>
    <s v="Bucchi"/>
    <x v="1"/>
    <n v="16"/>
    <n v="11700"/>
    <n v="187200"/>
    <s v="Tuesday"/>
  </r>
  <r>
    <x v="9"/>
    <x v="5"/>
    <x v="1"/>
    <s v="Jhaomi"/>
    <x v="1"/>
    <n v="6"/>
    <n v="26400"/>
    <n v="158400"/>
    <s v="Tuesday"/>
  </r>
  <r>
    <x v="9"/>
    <x v="6"/>
    <x v="1"/>
    <s v="Samson"/>
    <x v="1"/>
    <n v="11"/>
    <n v="21500"/>
    <n v="236500"/>
    <s v="Tuesday"/>
  </r>
  <r>
    <x v="9"/>
    <x v="7"/>
    <x v="1"/>
    <s v="Mokia"/>
    <x v="1"/>
    <n v="28"/>
    <n v="16800"/>
    <n v="470400"/>
    <s v="Tuesday"/>
  </r>
  <r>
    <x v="9"/>
    <x v="8"/>
    <x v="1"/>
    <s v="Hotorola"/>
    <x v="1"/>
    <n v="21"/>
    <n v="47500"/>
    <n v="997500"/>
    <s v="Tuesday"/>
  </r>
  <r>
    <x v="9"/>
    <x v="9"/>
    <x v="1"/>
    <s v="2plus"/>
    <x v="1"/>
    <n v="7"/>
    <n v="39760"/>
    <n v="278320"/>
    <s v="Tuesday"/>
  </r>
  <r>
    <x v="9"/>
    <x v="10"/>
    <x v="2"/>
    <s v="Harry putar"/>
    <x v="1"/>
    <n v="6"/>
    <n v="3600"/>
    <n v="21600"/>
    <s v="Tuesday"/>
  </r>
  <r>
    <x v="9"/>
    <x v="11"/>
    <x v="2"/>
    <s v="4 states"/>
    <x v="1"/>
    <n v="11"/>
    <n v="832"/>
    <n v="9152"/>
    <s v="Tuesday"/>
  </r>
  <r>
    <x v="9"/>
    <x v="12"/>
    <x v="2"/>
    <s v="Shaktiman Returns"/>
    <x v="1"/>
    <n v="33"/>
    <n v="217"/>
    <n v="7161"/>
    <s v="Tuesday"/>
  </r>
  <r>
    <x v="9"/>
    <x v="13"/>
    <x v="2"/>
    <s v="Goli's Travel"/>
    <x v="1"/>
    <n v="25"/>
    <n v="696"/>
    <n v="17400"/>
    <s v="Tuesday"/>
  </r>
  <r>
    <x v="9"/>
    <x v="14"/>
    <x v="2"/>
    <s v="Story of Your Life"/>
    <x v="1"/>
    <n v="85"/>
    <n v="870"/>
    <n v="73950"/>
    <s v="Tuesday"/>
  </r>
  <r>
    <x v="9"/>
    <x v="15"/>
    <x v="3"/>
    <s v="Prince of Dholakpur"/>
    <x v="1"/>
    <n v="9"/>
    <n v="1534"/>
    <n v="13806"/>
    <s v="Tuesday"/>
  </r>
  <r>
    <x v="9"/>
    <x v="16"/>
    <x v="3"/>
    <s v="Nario"/>
    <x v="1"/>
    <n v="4"/>
    <n v="492"/>
    <n v="1968"/>
    <s v="Tuesday"/>
  </r>
  <r>
    <x v="9"/>
    <x v="17"/>
    <x v="3"/>
    <s v="Pacman"/>
    <x v="1"/>
    <n v="45"/>
    <n v="117"/>
    <n v="5265"/>
    <s v="Tuesday"/>
  </r>
  <r>
    <x v="9"/>
    <x v="18"/>
    <x v="3"/>
    <s v="LTA Wise City"/>
    <x v="1"/>
    <n v="89"/>
    <n v="2250"/>
    <n v="200250"/>
    <s v="Tuesday"/>
  </r>
  <r>
    <x v="9"/>
    <x v="19"/>
    <x v="3"/>
    <s v="HIFA 2023"/>
    <x v="1"/>
    <n v="88"/>
    <n v="2499"/>
    <n v="219912"/>
    <s v="Tuesday"/>
  </r>
  <r>
    <x v="9"/>
    <x v="20"/>
    <x v="4"/>
    <s v="Abibas Football"/>
    <x v="1"/>
    <n v="29"/>
    <n v="3449"/>
    <n v="100021"/>
    <s v="Tuesday"/>
  </r>
  <r>
    <x v="9"/>
    <x v="21"/>
    <x v="4"/>
    <s v="Rural Terrain Cycles"/>
    <x v="1"/>
    <n v="25"/>
    <n v="10560"/>
    <n v="264000"/>
    <s v="Tuesday"/>
  </r>
  <r>
    <x v="9"/>
    <x v="22"/>
    <x v="4"/>
    <s v="Monex Badminton Rackets"/>
    <x v="1"/>
    <n v="13"/>
    <n v="6840"/>
    <n v="88920"/>
    <s v="Tuesday"/>
  </r>
  <r>
    <x v="9"/>
    <x v="23"/>
    <x v="4"/>
    <s v="Yoga Mattress"/>
    <x v="1"/>
    <n v="15"/>
    <n v="651"/>
    <n v="9765"/>
    <s v="Tuesday"/>
  </r>
  <r>
    <x v="9"/>
    <x v="24"/>
    <x v="4"/>
    <s v="Rocky Gym Set"/>
    <x v="1"/>
    <n v="4"/>
    <n v="12600"/>
    <n v="50400"/>
    <s v="Tuesday"/>
  </r>
  <r>
    <x v="9"/>
    <x v="25"/>
    <x v="5"/>
    <s v="Pyllum Trimmers"/>
    <x v="1"/>
    <n v="12"/>
    <n v="1760"/>
    <n v="21120"/>
    <s v="Tuesday"/>
  </r>
  <r>
    <x v="9"/>
    <x v="26"/>
    <x v="5"/>
    <s v="Softcare Electric Toothbrush"/>
    <x v="1"/>
    <n v="4"/>
    <n v="1190"/>
    <n v="4760"/>
    <s v="Tuesday"/>
  </r>
  <r>
    <x v="9"/>
    <x v="27"/>
    <x v="5"/>
    <s v="Leg Messager"/>
    <x v="1"/>
    <n v="12"/>
    <n v="16150"/>
    <n v="193800"/>
    <s v="Tuesday"/>
  </r>
  <r>
    <x v="9"/>
    <x v="28"/>
    <x v="5"/>
    <s v="NoFat Weighing Scale"/>
    <x v="1"/>
    <n v="16"/>
    <n v="987"/>
    <n v="15792"/>
    <s v="Tuesday"/>
  </r>
  <r>
    <x v="9"/>
    <x v="29"/>
    <x v="5"/>
    <s v="Screw Activity Watch"/>
    <x v="1"/>
    <n v="11"/>
    <n v="1666"/>
    <n v="18326"/>
    <s v="Tuesday"/>
  </r>
  <r>
    <x v="9"/>
    <x v="30"/>
    <x v="6"/>
    <s v="SureIt Purifier"/>
    <x v="1"/>
    <n v="0"/>
    <n v="5500"/>
    <n v="0"/>
    <s v="Tuesday"/>
  </r>
  <r>
    <x v="9"/>
    <x v="31"/>
    <x v="6"/>
    <s v="Parrot Induction Stove"/>
    <x v="1"/>
    <n v="27"/>
    <n v="1785"/>
    <n v="48195"/>
    <s v="Tuesday"/>
  </r>
  <r>
    <x v="9"/>
    <x v="32"/>
    <x v="6"/>
    <s v="Jalepenoware Tiffin"/>
    <x v="1"/>
    <n v="20"/>
    <n v="476"/>
    <n v="9520"/>
    <s v="Tuesday"/>
  </r>
  <r>
    <x v="9"/>
    <x v="33"/>
    <x v="6"/>
    <s v="Yamaka Rex 5000W Mixer Grinder"/>
    <x v="1"/>
    <n v="3"/>
    <n v="792"/>
    <n v="2376"/>
    <s v="Tuesday"/>
  </r>
  <r>
    <x v="9"/>
    <x v="34"/>
    <x v="6"/>
    <s v="Mr.Clean Dishwasher"/>
    <x v="1"/>
    <n v="17"/>
    <n v="15601"/>
    <n v="265217"/>
    <s v="Tuesday"/>
  </r>
  <r>
    <x v="9"/>
    <x v="35"/>
    <x v="7"/>
    <s v="Blessing Atta 10kg pack"/>
    <x v="1"/>
    <n v="140"/>
    <n v="356"/>
    <n v="49840"/>
    <s v="Tuesday"/>
  </r>
  <r>
    <x v="9"/>
    <x v="36"/>
    <x v="7"/>
    <s v="Amazing CornFlakes"/>
    <x v="1"/>
    <n v="31"/>
    <n v="188"/>
    <n v="5828"/>
    <s v="Tuesday"/>
  </r>
  <r>
    <x v="9"/>
    <x v="37"/>
    <x v="7"/>
    <s v="Tata Yellow Label"/>
    <x v="1"/>
    <n v="99"/>
    <n v="720"/>
    <n v="71280"/>
    <s v="Tuesday"/>
  </r>
  <r>
    <x v="9"/>
    <x v="38"/>
    <x v="7"/>
    <s v="Descafe Gold Blend coffee"/>
    <x v="1"/>
    <n v="71"/>
    <n v="570"/>
    <n v="40470"/>
    <s v="Tuesday"/>
  </r>
  <r>
    <x v="9"/>
    <x v="39"/>
    <x v="7"/>
    <s v="Handmade Basmati Rice"/>
    <x v="1"/>
    <n v="128"/>
    <n v="680"/>
    <n v="87040"/>
    <s v="Tuesday"/>
  </r>
  <r>
    <x v="9"/>
    <x v="40"/>
    <x v="8"/>
    <s v="Podigree Dog Food"/>
    <x v="1"/>
    <n v="18"/>
    <n v="1288"/>
    <n v="23184"/>
    <s v="Tuesday"/>
  </r>
  <r>
    <x v="9"/>
    <x v="41"/>
    <x v="8"/>
    <s v="Matty Dog Bed"/>
    <x v="1"/>
    <n v="66"/>
    <n v="8330"/>
    <n v="549780"/>
    <s v="Tuesday"/>
  </r>
  <r>
    <x v="9"/>
    <x v="42"/>
    <x v="8"/>
    <s v="Park Range Pet Shampoo"/>
    <x v="1"/>
    <n v="48"/>
    <n v="1468"/>
    <n v="70464"/>
    <s v="Tuesday"/>
  </r>
  <r>
    <x v="9"/>
    <x v="43"/>
    <x v="8"/>
    <s v="Old Mint Pet Shampoos"/>
    <x v="1"/>
    <n v="22"/>
    <n v="1296"/>
    <n v="28512"/>
    <s v="Tuesday"/>
  </r>
  <r>
    <x v="9"/>
    <x v="44"/>
    <x v="8"/>
    <s v="Reflective Dog RainCoat"/>
    <x v="1"/>
    <n v="61"/>
    <n v="2752"/>
    <n v="167872"/>
    <s v="Tuesday"/>
  </r>
  <r>
    <x v="9"/>
    <x v="45"/>
    <x v="9"/>
    <s v="Crafting Chandlar"/>
    <x v="1"/>
    <n v="65"/>
    <n v="1855"/>
    <n v="120575"/>
    <s v="Tuesday"/>
  </r>
  <r>
    <x v="9"/>
    <x v="46"/>
    <x v="9"/>
    <s v="Desi Kurti"/>
    <x v="1"/>
    <n v="49"/>
    <n v="1566"/>
    <n v="76734"/>
    <s v="Tuesday"/>
  </r>
  <r>
    <x v="9"/>
    <x v="47"/>
    <x v="9"/>
    <s v="Family Cake and Card Combo"/>
    <x v="1"/>
    <n v="31"/>
    <n v="810"/>
    <n v="25110"/>
    <s v="Tuesday"/>
  </r>
  <r>
    <x v="9"/>
    <x v="48"/>
    <x v="9"/>
    <s v="Exact Flower Vase"/>
    <x v="1"/>
    <n v="79"/>
    <n v="3320"/>
    <n v="262280"/>
    <s v="Tuesday"/>
  </r>
  <r>
    <x v="9"/>
    <x v="49"/>
    <x v="9"/>
    <s v="Friends Dinner Set"/>
    <x v="1"/>
    <n v="19"/>
    <n v="5265"/>
    <n v="100035"/>
    <s v="Tuesday"/>
  </r>
  <r>
    <x v="10"/>
    <x v="0"/>
    <x v="0"/>
    <s v="Prateek England"/>
    <x v="1"/>
    <n v="48"/>
    <n v="1392"/>
    <n v="66816"/>
    <s v="Wednesday"/>
  </r>
  <r>
    <x v="10"/>
    <x v="1"/>
    <x v="0"/>
    <s v="Lucy Phillepe"/>
    <x v="1"/>
    <n v="70"/>
    <n v="2045"/>
    <n v="143150"/>
    <s v="Wednesday"/>
  </r>
  <r>
    <x v="10"/>
    <x v="2"/>
    <x v="0"/>
    <s v="Badlands"/>
    <x v="1"/>
    <n v="33"/>
    <n v="1230"/>
    <n v="40590"/>
    <s v="Wednesday"/>
  </r>
  <r>
    <x v="10"/>
    <x v="3"/>
    <x v="0"/>
    <s v="Allen Dolly"/>
    <x v="1"/>
    <n v="33"/>
    <n v="2700"/>
    <n v="89100"/>
    <s v="Wednesday"/>
  </r>
  <r>
    <x v="10"/>
    <x v="4"/>
    <x v="0"/>
    <s v="Bucchi"/>
    <x v="1"/>
    <n v="10"/>
    <n v="11700"/>
    <n v="117000"/>
    <s v="Wednesday"/>
  </r>
  <r>
    <x v="10"/>
    <x v="5"/>
    <x v="1"/>
    <s v="Jhaomi"/>
    <x v="1"/>
    <n v="9"/>
    <n v="26400"/>
    <n v="237600"/>
    <s v="Wednesday"/>
  </r>
  <r>
    <x v="10"/>
    <x v="6"/>
    <x v="1"/>
    <s v="Samson"/>
    <x v="1"/>
    <n v="4"/>
    <n v="21500"/>
    <n v="86000"/>
    <s v="Wednesday"/>
  </r>
  <r>
    <x v="10"/>
    <x v="7"/>
    <x v="1"/>
    <s v="Mokia"/>
    <x v="1"/>
    <n v="35"/>
    <n v="16800"/>
    <n v="588000"/>
    <s v="Wednesday"/>
  </r>
  <r>
    <x v="10"/>
    <x v="8"/>
    <x v="1"/>
    <s v="Hotorola"/>
    <x v="1"/>
    <n v="18"/>
    <n v="47500"/>
    <n v="855000"/>
    <s v="Wednesday"/>
  </r>
  <r>
    <x v="10"/>
    <x v="9"/>
    <x v="1"/>
    <s v="2plus"/>
    <x v="1"/>
    <n v="1"/>
    <n v="39760"/>
    <n v="39760"/>
    <s v="Wednesday"/>
  </r>
  <r>
    <x v="10"/>
    <x v="10"/>
    <x v="2"/>
    <s v="Harry putar"/>
    <x v="1"/>
    <n v="43"/>
    <n v="3600"/>
    <n v="154800"/>
    <s v="Wednesday"/>
  </r>
  <r>
    <x v="10"/>
    <x v="11"/>
    <x v="2"/>
    <s v="4 states"/>
    <x v="1"/>
    <n v="19"/>
    <n v="832"/>
    <n v="15808"/>
    <s v="Wednesday"/>
  </r>
  <r>
    <x v="10"/>
    <x v="12"/>
    <x v="2"/>
    <s v="Shaktiman Returns"/>
    <x v="1"/>
    <n v="36"/>
    <n v="217"/>
    <n v="7812"/>
    <s v="Wednesday"/>
  </r>
  <r>
    <x v="10"/>
    <x v="13"/>
    <x v="2"/>
    <s v="Goli's Travel"/>
    <x v="1"/>
    <n v="5"/>
    <n v="696"/>
    <n v="3480"/>
    <s v="Wednesday"/>
  </r>
  <r>
    <x v="10"/>
    <x v="14"/>
    <x v="2"/>
    <s v="Story of Your Life"/>
    <x v="1"/>
    <n v="35"/>
    <n v="870"/>
    <n v="30450"/>
    <s v="Wednesday"/>
  </r>
  <r>
    <x v="10"/>
    <x v="15"/>
    <x v="3"/>
    <s v="Prince of Dholakpur"/>
    <x v="1"/>
    <n v="12"/>
    <n v="1534"/>
    <n v="18408"/>
    <s v="Wednesday"/>
  </r>
  <r>
    <x v="10"/>
    <x v="16"/>
    <x v="3"/>
    <s v="Nario"/>
    <x v="1"/>
    <n v="60"/>
    <n v="492"/>
    <n v="29520"/>
    <s v="Wednesday"/>
  </r>
  <r>
    <x v="10"/>
    <x v="17"/>
    <x v="3"/>
    <s v="Pacman"/>
    <x v="1"/>
    <n v="0"/>
    <n v="117"/>
    <n v="0"/>
    <s v="Wednesday"/>
  </r>
  <r>
    <x v="10"/>
    <x v="18"/>
    <x v="3"/>
    <s v="LTA Wise City"/>
    <x v="1"/>
    <n v="75"/>
    <n v="2250"/>
    <n v="168750"/>
    <s v="Wednesday"/>
  </r>
  <r>
    <x v="10"/>
    <x v="19"/>
    <x v="3"/>
    <s v="HIFA 2023"/>
    <x v="1"/>
    <n v="34"/>
    <n v="2499"/>
    <n v="84966"/>
    <s v="Wednesday"/>
  </r>
  <r>
    <x v="10"/>
    <x v="20"/>
    <x v="4"/>
    <s v="Abibas Football"/>
    <x v="1"/>
    <n v="38"/>
    <n v="3449"/>
    <n v="131062"/>
    <s v="Wednesday"/>
  </r>
  <r>
    <x v="10"/>
    <x v="21"/>
    <x v="4"/>
    <s v="Rural Terrain Cycles"/>
    <x v="1"/>
    <n v="11"/>
    <n v="10560"/>
    <n v="116160"/>
    <s v="Wednesday"/>
  </r>
  <r>
    <x v="10"/>
    <x v="22"/>
    <x v="4"/>
    <s v="Monex Badminton Rackets"/>
    <x v="1"/>
    <n v="47"/>
    <n v="6840"/>
    <n v="321480"/>
    <s v="Wednesday"/>
  </r>
  <r>
    <x v="10"/>
    <x v="23"/>
    <x v="4"/>
    <s v="Yoga Mattress"/>
    <x v="1"/>
    <n v="38"/>
    <n v="651"/>
    <n v="24738"/>
    <s v="Wednesday"/>
  </r>
  <r>
    <x v="10"/>
    <x v="24"/>
    <x v="4"/>
    <s v="Rocky Gym Set"/>
    <x v="1"/>
    <n v="1"/>
    <n v="12600"/>
    <n v="12600"/>
    <s v="Wednesday"/>
  </r>
  <r>
    <x v="10"/>
    <x v="25"/>
    <x v="5"/>
    <s v="Pyllum Trimmers"/>
    <x v="1"/>
    <n v="10"/>
    <n v="1760"/>
    <n v="17600"/>
    <s v="Wednesday"/>
  </r>
  <r>
    <x v="10"/>
    <x v="26"/>
    <x v="5"/>
    <s v="Softcare Electric Toothbrush"/>
    <x v="1"/>
    <n v="42"/>
    <n v="1190"/>
    <n v="49980"/>
    <s v="Wednesday"/>
  </r>
  <r>
    <x v="10"/>
    <x v="27"/>
    <x v="5"/>
    <s v="Leg Messager"/>
    <x v="1"/>
    <n v="7"/>
    <n v="16150"/>
    <n v="113050"/>
    <s v="Wednesday"/>
  </r>
  <r>
    <x v="10"/>
    <x v="28"/>
    <x v="5"/>
    <s v="NoFat Weighing Scale"/>
    <x v="1"/>
    <n v="29"/>
    <n v="987"/>
    <n v="28623"/>
    <s v="Wednesday"/>
  </r>
  <r>
    <x v="10"/>
    <x v="29"/>
    <x v="5"/>
    <s v="Screw Activity Watch"/>
    <x v="1"/>
    <n v="13"/>
    <n v="1666"/>
    <n v="21658"/>
    <s v="Wednesday"/>
  </r>
  <r>
    <x v="10"/>
    <x v="30"/>
    <x v="6"/>
    <s v="SureIt Purifier"/>
    <x v="1"/>
    <n v="20"/>
    <n v="5500"/>
    <n v="110000"/>
    <s v="Wednesday"/>
  </r>
  <r>
    <x v="10"/>
    <x v="31"/>
    <x v="6"/>
    <s v="Parrot Induction Stove"/>
    <x v="1"/>
    <n v="1"/>
    <n v="1785"/>
    <n v="1785"/>
    <s v="Wednesday"/>
  </r>
  <r>
    <x v="10"/>
    <x v="32"/>
    <x v="6"/>
    <s v="Jalepenoware Tiffin"/>
    <x v="1"/>
    <n v="15"/>
    <n v="476"/>
    <n v="7140"/>
    <s v="Wednesday"/>
  </r>
  <r>
    <x v="10"/>
    <x v="33"/>
    <x v="6"/>
    <s v="Yamaka Rex 5000W Mixer Grinder"/>
    <x v="1"/>
    <n v="24"/>
    <n v="792"/>
    <n v="19008"/>
    <s v="Wednesday"/>
  </r>
  <r>
    <x v="10"/>
    <x v="34"/>
    <x v="6"/>
    <s v="Mr.Clean Dishwasher"/>
    <x v="1"/>
    <n v="3"/>
    <n v="15601"/>
    <n v="46803"/>
    <s v="Wednesday"/>
  </r>
  <r>
    <x v="10"/>
    <x v="35"/>
    <x v="7"/>
    <s v="Blessing Atta 10kg pack"/>
    <x v="1"/>
    <n v="5"/>
    <n v="356"/>
    <n v="1780"/>
    <s v="Wednesday"/>
  </r>
  <r>
    <x v="10"/>
    <x v="36"/>
    <x v="7"/>
    <s v="Amazing CornFlakes"/>
    <x v="1"/>
    <n v="103"/>
    <n v="188"/>
    <n v="19364"/>
    <s v="Wednesday"/>
  </r>
  <r>
    <x v="10"/>
    <x v="37"/>
    <x v="7"/>
    <s v="Tata Yellow Label"/>
    <x v="1"/>
    <n v="134"/>
    <n v="720"/>
    <n v="96480"/>
    <s v="Wednesday"/>
  </r>
  <r>
    <x v="10"/>
    <x v="38"/>
    <x v="7"/>
    <s v="Descafe Gold Blend coffee"/>
    <x v="1"/>
    <n v="34"/>
    <n v="570"/>
    <n v="19380"/>
    <s v="Wednesday"/>
  </r>
  <r>
    <x v="10"/>
    <x v="39"/>
    <x v="7"/>
    <s v="Handmade Basmati Rice"/>
    <x v="1"/>
    <n v="65"/>
    <n v="680"/>
    <n v="44200"/>
    <s v="Wednesday"/>
  </r>
  <r>
    <x v="10"/>
    <x v="40"/>
    <x v="8"/>
    <s v="Podigree Dog Food"/>
    <x v="1"/>
    <n v="63"/>
    <n v="1288"/>
    <n v="81144"/>
    <s v="Wednesday"/>
  </r>
  <r>
    <x v="10"/>
    <x v="41"/>
    <x v="8"/>
    <s v="Matty Dog Bed"/>
    <x v="1"/>
    <n v="39"/>
    <n v="8330"/>
    <n v="324870"/>
    <s v="Wednesday"/>
  </r>
  <r>
    <x v="10"/>
    <x v="42"/>
    <x v="8"/>
    <s v="Park Range Pet Shampoo"/>
    <x v="1"/>
    <n v="73"/>
    <n v="1468"/>
    <n v="107164"/>
    <s v="Wednesday"/>
  </r>
  <r>
    <x v="10"/>
    <x v="43"/>
    <x v="8"/>
    <s v="Old Mint Pet Shampoos"/>
    <x v="1"/>
    <n v="60"/>
    <n v="1296"/>
    <n v="77760"/>
    <s v="Wednesday"/>
  </r>
  <r>
    <x v="10"/>
    <x v="44"/>
    <x v="8"/>
    <s v="Reflective Dog RainCoat"/>
    <x v="1"/>
    <n v="78"/>
    <n v="2752"/>
    <n v="214656"/>
    <s v="Wednesday"/>
  </r>
  <r>
    <x v="10"/>
    <x v="45"/>
    <x v="9"/>
    <s v="Crafting Chandlar"/>
    <x v="1"/>
    <n v="31"/>
    <n v="1855"/>
    <n v="57505"/>
    <s v="Wednesday"/>
  </r>
  <r>
    <x v="10"/>
    <x v="46"/>
    <x v="9"/>
    <s v="Desi Kurti"/>
    <x v="1"/>
    <n v="6"/>
    <n v="1566"/>
    <n v="9396"/>
    <s v="Wednesday"/>
  </r>
  <r>
    <x v="10"/>
    <x v="47"/>
    <x v="9"/>
    <s v="Family Cake and Card Combo"/>
    <x v="1"/>
    <n v="24"/>
    <n v="810"/>
    <n v="19440"/>
    <s v="Wednesday"/>
  </r>
  <r>
    <x v="10"/>
    <x v="48"/>
    <x v="9"/>
    <s v="Exact Flower Vase"/>
    <x v="1"/>
    <n v="52"/>
    <n v="3320"/>
    <n v="172640"/>
    <s v="Wednesday"/>
  </r>
  <r>
    <x v="10"/>
    <x v="49"/>
    <x v="9"/>
    <s v="Friends Dinner Set"/>
    <x v="1"/>
    <n v="23"/>
    <n v="5265"/>
    <n v="121095"/>
    <s v="Wednesday"/>
  </r>
  <r>
    <x v="11"/>
    <x v="0"/>
    <x v="0"/>
    <s v="Prateek England"/>
    <x v="1"/>
    <n v="71"/>
    <n v="1392"/>
    <n v="98832"/>
    <s v="Thursday"/>
  </r>
  <r>
    <x v="11"/>
    <x v="1"/>
    <x v="0"/>
    <s v="Lucy Phillepe"/>
    <x v="1"/>
    <n v="1"/>
    <n v="2045"/>
    <n v="2045"/>
    <s v="Thursday"/>
  </r>
  <r>
    <x v="11"/>
    <x v="2"/>
    <x v="0"/>
    <s v="Badlands"/>
    <x v="1"/>
    <n v="83"/>
    <n v="1230"/>
    <n v="102090"/>
    <s v="Thursday"/>
  </r>
  <r>
    <x v="11"/>
    <x v="3"/>
    <x v="0"/>
    <s v="Allen Dolly"/>
    <x v="1"/>
    <n v="43"/>
    <n v="2700"/>
    <n v="116100"/>
    <s v="Thursday"/>
  </r>
  <r>
    <x v="11"/>
    <x v="4"/>
    <x v="0"/>
    <s v="Bucchi"/>
    <x v="1"/>
    <n v="36"/>
    <n v="11700"/>
    <n v="421200"/>
    <s v="Thursday"/>
  </r>
  <r>
    <x v="11"/>
    <x v="5"/>
    <x v="1"/>
    <s v="Jhaomi"/>
    <x v="1"/>
    <n v="30"/>
    <n v="26400"/>
    <n v="792000"/>
    <s v="Thursday"/>
  </r>
  <r>
    <x v="11"/>
    <x v="6"/>
    <x v="1"/>
    <s v="Samson"/>
    <x v="1"/>
    <n v="4"/>
    <n v="21500"/>
    <n v="86000"/>
    <s v="Thursday"/>
  </r>
  <r>
    <x v="11"/>
    <x v="7"/>
    <x v="1"/>
    <s v="Mokia"/>
    <x v="1"/>
    <n v="0"/>
    <n v="16800"/>
    <n v="0"/>
    <s v="Thursday"/>
  </r>
  <r>
    <x v="11"/>
    <x v="8"/>
    <x v="1"/>
    <s v="Hotorola"/>
    <x v="1"/>
    <n v="3"/>
    <n v="47500"/>
    <n v="142500"/>
    <s v="Thursday"/>
  </r>
  <r>
    <x v="11"/>
    <x v="9"/>
    <x v="1"/>
    <s v="2plus"/>
    <x v="1"/>
    <n v="20"/>
    <n v="39760"/>
    <n v="795200"/>
    <s v="Thursday"/>
  </r>
  <r>
    <x v="11"/>
    <x v="10"/>
    <x v="2"/>
    <s v="Harry putar"/>
    <x v="1"/>
    <n v="20"/>
    <n v="3600"/>
    <n v="72000"/>
    <s v="Thursday"/>
  </r>
  <r>
    <x v="11"/>
    <x v="11"/>
    <x v="2"/>
    <s v="4 states"/>
    <x v="1"/>
    <n v="13"/>
    <n v="832"/>
    <n v="10816"/>
    <s v="Thursday"/>
  </r>
  <r>
    <x v="11"/>
    <x v="12"/>
    <x v="2"/>
    <s v="Shaktiman Returns"/>
    <x v="1"/>
    <n v="16"/>
    <n v="217"/>
    <n v="3472"/>
    <s v="Thursday"/>
  </r>
  <r>
    <x v="11"/>
    <x v="13"/>
    <x v="2"/>
    <s v="Goli's Travel"/>
    <x v="1"/>
    <n v="3"/>
    <n v="696"/>
    <n v="2088"/>
    <s v="Thursday"/>
  </r>
  <r>
    <x v="11"/>
    <x v="14"/>
    <x v="2"/>
    <s v="Story of Your Life"/>
    <x v="1"/>
    <n v="81"/>
    <n v="870"/>
    <n v="70470"/>
    <s v="Thursday"/>
  </r>
  <r>
    <x v="11"/>
    <x v="15"/>
    <x v="3"/>
    <s v="Prince of Dholakpur"/>
    <x v="1"/>
    <n v="9"/>
    <n v="1534"/>
    <n v="13806"/>
    <s v="Thursday"/>
  </r>
  <r>
    <x v="11"/>
    <x v="16"/>
    <x v="3"/>
    <s v="Nario"/>
    <x v="1"/>
    <n v="16"/>
    <n v="492"/>
    <n v="7872"/>
    <s v="Thursday"/>
  </r>
  <r>
    <x v="11"/>
    <x v="17"/>
    <x v="3"/>
    <s v="Pacman"/>
    <x v="1"/>
    <n v="4"/>
    <n v="117"/>
    <n v="468"/>
    <s v="Thursday"/>
  </r>
  <r>
    <x v="11"/>
    <x v="18"/>
    <x v="3"/>
    <s v="LTA Wise City"/>
    <x v="1"/>
    <n v="7"/>
    <n v="2250"/>
    <n v="15750"/>
    <s v="Thursday"/>
  </r>
  <r>
    <x v="11"/>
    <x v="19"/>
    <x v="3"/>
    <s v="HIFA 2023"/>
    <x v="1"/>
    <n v="31"/>
    <n v="2499"/>
    <n v="77469"/>
    <s v="Thursday"/>
  </r>
  <r>
    <x v="11"/>
    <x v="20"/>
    <x v="4"/>
    <s v="Abibas Football"/>
    <x v="1"/>
    <n v="27"/>
    <n v="3449"/>
    <n v="93123"/>
    <s v="Thursday"/>
  </r>
  <r>
    <x v="11"/>
    <x v="21"/>
    <x v="4"/>
    <s v="Rural Terrain Cycles"/>
    <x v="1"/>
    <n v="14"/>
    <n v="10560"/>
    <n v="147840"/>
    <s v="Thursday"/>
  </r>
  <r>
    <x v="11"/>
    <x v="22"/>
    <x v="4"/>
    <s v="Monex Badminton Rackets"/>
    <x v="1"/>
    <n v="27"/>
    <n v="6840"/>
    <n v="184680"/>
    <s v="Thursday"/>
  </r>
  <r>
    <x v="11"/>
    <x v="23"/>
    <x v="4"/>
    <s v="Yoga Mattress"/>
    <x v="1"/>
    <n v="13"/>
    <n v="651"/>
    <n v="8463"/>
    <s v="Thursday"/>
  </r>
  <r>
    <x v="11"/>
    <x v="24"/>
    <x v="4"/>
    <s v="Rocky Gym Set"/>
    <x v="1"/>
    <n v="20"/>
    <n v="12600"/>
    <n v="252000"/>
    <s v="Thursday"/>
  </r>
  <r>
    <x v="11"/>
    <x v="25"/>
    <x v="5"/>
    <s v="Pyllum Trimmers"/>
    <x v="1"/>
    <n v="10"/>
    <n v="1760"/>
    <n v="17600"/>
    <s v="Thursday"/>
  </r>
  <r>
    <x v="11"/>
    <x v="26"/>
    <x v="5"/>
    <s v="Softcare Electric Toothbrush"/>
    <x v="1"/>
    <n v="11"/>
    <n v="1190"/>
    <n v="13090"/>
    <s v="Thursday"/>
  </r>
  <r>
    <x v="11"/>
    <x v="27"/>
    <x v="5"/>
    <s v="Leg Messager"/>
    <x v="1"/>
    <n v="1"/>
    <n v="16150"/>
    <n v="16150"/>
    <s v="Thursday"/>
  </r>
  <r>
    <x v="11"/>
    <x v="28"/>
    <x v="5"/>
    <s v="NoFat Weighing Scale"/>
    <x v="1"/>
    <n v="25"/>
    <n v="987"/>
    <n v="24675"/>
    <s v="Thursday"/>
  </r>
  <r>
    <x v="11"/>
    <x v="29"/>
    <x v="5"/>
    <s v="Screw Activity Watch"/>
    <x v="1"/>
    <n v="0"/>
    <n v="1666"/>
    <n v="0"/>
    <s v="Thursday"/>
  </r>
  <r>
    <x v="11"/>
    <x v="30"/>
    <x v="6"/>
    <s v="SureIt Purifier"/>
    <x v="1"/>
    <n v="33"/>
    <n v="5500"/>
    <n v="181500"/>
    <s v="Thursday"/>
  </r>
  <r>
    <x v="11"/>
    <x v="31"/>
    <x v="6"/>
    <s v="Parrot Induction Stove"/>
    <x v="1"/>
    <n v="1"/>
    <n v="1785"/>
    <n v="1785"/>
    <s v="Thursday"/>
  </r>
  <r>
    <x v="11"/>
    <x v="32"/>
    <x v="6"/>
    <s v="Jalepenoware Tiffin"/>
    <x v="1"/>
    <n v="23"/>
    <n v="476"/>
    <n v="10948"/>
    <s v="Thursday"/>
  </r>
  <r>
    <x v="11"/>
    <x v="33"/>
    <x v="6"/>
    <s v="Yamaka Rex 5000W Mixer Grinder"/>
    <x v="1"/>
    <n v="26"/>
    <n v="792"/>
    <n v="20592"/>
    <s v="Thursday"/>
  </r>
  <r>
    <x v="11"/>
    <x v="34"/>
    <x v="6"/>
    <s v="Mr.Clean Dishwasher"/>
    <x v="1"/>
    <n v="38"/>
    <n v="15601"/>
    <n v="592838"/>
    <s v="Thursday"/>
  </r>
  <r>
    <x v="11"/>
    <x v="35"/>
    <x v="7"/>
    <s v="Blessing Atta 10kg pack"/>
    <x v="1"/>
    <n v="144"/>
    <n v="356"/>
    <n v="51264"/>
    <s v="Thursday"/>
  </r>
  <r>
    <x v="11"/>
    <x v="36"/>
    <x v="7"/>
    <s v="Amazing CornFlakes"/>
    <x v="1"/>
    <n v="68"/>
    <n v="188"/>
    <n v="12784"/>
    <s v="Thursday"/>
  </r>
  <r>
    <x v="11"/>
    <x v="37"/>
    <x v="7"/>
    <s v="Tata Yellow Label"/>
    <x v="1"/>
    <n v="139"/>
    <n v="720"/>
    <n v="100080"/>
    <s v="Thursday"/>
  </r>
  <r>
    <x v="11"/>
    <x v="38"/>
    <x v="7"/>
    <s v="Descafe Gold Blend coffee"/>
    <x v="1"/>
    <n v="94"/>
    <n v="570"/>
    <n v="53580"/>
    <s v="Thursday"/>
  </r>
  <r>
    <x v="11"/>
    <x v="39"/>
    <x v="7"/>
    <s v="Handmade Basmati Rice"/>
    <x v="1"/>
    <n v="139"/>
    <n v="680"/>
    <n v="94520"/>
    <s v="Thursday"/>
  </r>
  <r>
    <x v="11"/>
    <x v="40"/>
    <x v="8"/>
    <s v="Podigree Dog Food"/>
    <x v="1"/>
    <n v="0"/>
    <n v="1288"/>
    <n v="0"/>
    <s v="Thursday"/>
  </r>
  <r>
    <x v="11"/>
    <x v="41"/>
    <x v="8"/>
    <s v="Matty Dog Bed"/>
    <x v="1"/>
    <n v="52"/>
    <n v="8330"/>
    <n v="433160"/>
    <s v="Thursday"/>
  </r>
  <r>
    <x v="11"/>
    <x v="42"/>
    <x v="8"/>
    <s v="Park Range Pet Shampoo"/>
    <x v="1"/>
    <n v="78"/>
    <n v="1468"/>
    <n v="114504"/>
    <s v="Thursday"/>
  </r>
  <r>
    <x v="11"/>
    <x v="43"/>
    <x v="8"/>
    <s v="Old Mint Pet Shampoos"/>
    <x v="1"/>
    <n v="2"/>
    <n v="1296"/>
    <n v="2592"/>
    <s v="Thursday"/>
  </r>
  <r>
    <x v="11"/>
    <x v="44"/>
    <x v="8"/>
    <s v="Reflective Dog RainCoat"/>
    <x v="1"/>
    <n v="61"/>
    <n v="2752"/>
    <n v="167872"/>
    <s v="Thursday"/>
  </r>
  <r>
    <x v="11"/>
    <x v="45"/>
    <x v="9"/>
    <s v="Crafting Chandlar"/>
    <x v="1"/>
    <n v="18"/>
    <n v="1855"/>
    <n v="33390"/>
    <s v="Thursday"/>
  </r>
  <r>
    <x v="11"/>
    <x v="46"/>
    <x v="9"/>
    <s v="Desi Kurti"/>
    <x v="1"/>
    <n v="60"/>
    <n v="1566"/>
    <n v="93960"/>
    <s v="Thursday"/>
  </r>
  <r>
    <x v="11"/>
    <x v="47"/>
    <x v="9"/>
    <s v="Family Cake and Card Combo"/>
    <x v="1"/>
    <n v="21"/>
    <n v="810"/>
    <n v="17010"/>
    <s v="Thursday"/>
  </r>
  <r>
    <x v="11"/>
    <x v="48"/>
    <x v="9"/>
    <s v="Exact Flower Vase"/>
    <x v="1"/>
    <n v="1"/>
    <n v="3320"/>
    <n v="3320"/>
    <s v="Thursday"/>
  </r>
  <r>
    <x v="11"/>
    <x v="49"/>
    <x v="9"/>
    <s v="Friends Dinner Set"/>
    <x v="1"/>
    <n v="44"/>
    <n v="5265"/>
    <n v="231660"/>
    <s v="Thursday"/>
  </r>
  <r>
    <x v="12"/>
    <x v="0"/>
    <x v="0"/>
    <s v="Prateek England"/>
    <x v="1"/>
    <n v="0"/>
    <n v="1392"/>
    <n v="0"/>
    <s v="Friday"/>
  </r>
  <r>
    <x v="12"/>
    <x v="1"/>
    <x v="0"/>
    <s v="Lucy Phillepe"/>
    <x v="1"/>
    <n v="16"/>
    <n v="2045"/>
    <n v="32720"/>
    <s v="Friday"/>
  </r>
  <r>
    <x v="12"/>
    <x v="2"/>
    <x v="0"/>
    <s v="Badlands"/>
    <x v="1"/>
    <n v="19"/>
    <n v="1230"/>
    <n v="23370"/>
    <s v="Friday"/>
  </r>
  <r>
    <x v="12"/>
    <x v="3"/>
    <x v="0"/>
    <s v="Allen Dolly"/>
    <x v="1"/>
    <n v="46"/>
    <n v="2700"/>
    <n v="124200"/>
    <s v="Friday"/>
  </r>
  <r>
    <x v="12"/>
    <x v="4"/>
    <x v="0"/>
    <s v="Bucchi"/>
    <x v="1"/>
    <n v="13"/>
    <n v="11700"/>
    <n v="152100"/>
    <s v="Friday"/>
  </r>
  <r>
    <x v="12"/>
    <x v="5"/>
    <x v="1"/>
    <s v="Jhaomi"/>
    <x v="1"/>
    <n v="11"/>
    <n v="26400"/>
    <n v="290400"/>
    <s v="Friday"/>
  </r>
  <r>
    <x v="12"/>
    <x v="6"/>
    <x v="1"/>
    <s v="Samson"/>
    <x v="1"/>
    <n v="26"/>
    <n v="21500"/>
    <n v="559000"/>
    <s v="Friday"/>
  </r>
  <r>
    <x v="12"/>
    <x v="7"/>
    <x v="1"/>
    <s v="Mokia"/>
    <x v="1"/>
    <n v="12"/>
    <n v="16800"/>
    <n v="201600"/>
    <s v="Friday"/>
  </r>
  <r>
    <x v="12"/>
    <x v="8"/>
    <x v="1"/>
    <s v="Hotorola"/>
    <x v="1"/>
    <n v="15"/>
    <n v="47500"/>
    <n v="712500"/>
    <s v="Friday"/>
  </r>
  <r>
    <x v="12"/>
    <x v="9"/>
    <x v="1"/>
    <s v="2plus"/>
    <x v="1"/>
    <n v="8"/>
    <n v="39760"/>
    <n v="318080"/>
    <s v="Friday"/>
  </r>
  <r>
    <x v="12"/>
    <x v="10"/>
    <x v="2"/>
    <s v="Harry putar"/>
    <x v="1"/>
    <n v="38"/>
    <n v="3600"/>
    <n v="136800"/>
    <s v="Friday"/>
  </r>
  <r>
    <x v="12"/>
    <x v="11"/>
    <x v="2"/>
    <s v="4 states"/>
    <x v="1"/>
    <n v="45"/>
    <n v="832"/>
    <n v="37440"/>
    <s v="Friday"/>
  </r>
  <r>
    <x v="12"/>
    <x v="12"/>
    <x v="2"/>
    <s v="Shaktiman Returns"/>
    <x v="1"/>
    <n v="32"/>
    <n v="217"/>
    <n v="6944"/>
    <s v="Friday"/>
  </r>
  <r>
    <x v="12"/>
    <x v="13"/>
    <x v="2"/>
    <s v="Goli's Travel"/>
    <x v="1"/>
    <n v="13"/>
    <n v="696"/>
    <n v="9048"/>
    <s v="Friday"/>
  </r>
  <r>
    <x v="12"/>
    <x v="14"/>
    <x v="2"/>
    <s v="Story of Your Life"/>
    <x v="1"/>
    <n v="18"/>
    <n v="870"/>
    <n v="15660"/>
    <s v="Friday"/>
  </r>
  <r>
    <x v="12"/>
    <x v="15"/>
    <x v="3"/>
    <s v="Prince of Dholakpur"/>
    <x v="1"/>
    <n v="9"/>
    <n v="1534"/>
    <n v="13806"/>
    <s v="Friday"/>
  </r>
  <r>
    <x v="12"/>
    <x v="16"/>
    <x v="3"/>
    <s v="Nario"/>
    <x v="1"/>
    <n v="32"/>
    <n v="492"/>
    <n v="15744"/>
    <s v="Friday"/>
  </r>
  <r>
    <x v="12"/>
    <x v="17"/>
    <x v="3"/>
    <s v="Pacman"/>
    <x v="1"/>
    <n v="12"/>
    <n v="117"/>
    <n v="1404"/>
    <s v="Friday"/>
  </r>
  <r>
    <x v="12"/>
    <x v="18"/>
    <x v="3"/>
    <s v="LTA Wise City"/>
    <x v="1"/>
    <n v="2"/>
    <n v="2250"/>
    <n v="4500"/>
    <s v="Friday"/>
  </r>
  <r>
    <x v="12"/>
    <x v="19"/>
    <x v="3"/>
    <s v="HIFA 2023"/>
    <x v="1"/>
    <n v="67"/>
    <n v="2499"/>
    <n v="167433"/>
    <s v="Friday"/>
  </r>
  <r>
    <x v="12"/>
    <x v="20"/>
    <x v="4"/>
    <s v="Abibas Football"/>
    <x v="1"/>
    <n v="12"/>
    <n v="3449"/>
    <n v="41388"/>
    <s v="Friday"/>
  </r>
  <r>
    <x v="12"/>
    <x v="21"/>
    <x v="4"/>
    <s v="Rural Terrain Cycles"/>
    <x v="1"/>
    <n v="11"/>
    <n v="10560"/>
    <n v="116160"/>
    <s v="Friday"/>
  </r>
  <r>
    <x v="12"/>
    <x v="22"/>
    <x v="4"/>
    <s v="Monex Badminton Rackets"/>
    <x v="1"/>
    <n v="34"/>
    <n v="6840"/>
    <n v="232560"/>
    <s v="Friday"/>
  </r>
  <r>
    <x v="12"/>
    <x v="23"/>
    <x v="4"/>
    <s v="Yoga Mattress"/>
    <x v="1"/>
    <n v="12"/>
    <n v="651"/>
    <n v="7812"/>
    <s v="Friday"/>
  </r>
  <r>
    <x v="12"/>
    <x v="24"/>
    <x v="4"/>
    <s v="Rocky Gym Set"/>
    <x v="1"/>
    <n v="10"/>
    <n v="12600"/>
    <n v="126000"/>
    <s v="Friday"/>
  </r>
  <r>
    <x v="12"/>
    <x v="25"/>
    <x v="5"/>
    <s v="Pyllum Trimmers"/>
    <x v="1"/>
    <n v="6"/>
    <n v="1760"/>
    <n v="10560"/>
    <s v="Friday"/>
  </r>
  <r>
    <x v="12"/>
    <x v="26"/>
    <x v="5"/>
    <s v="Softcare Electric Toothbrush"/>
    <x v="1"/>
    <n v="10"/>
    <n v="1190"/>
    <n v="11900"/>
    <s v="Friday"/>
  </r>
  <r>
    <x v="12"/>
    <x v="27"/>
    <x v="5"/>
    <s v="Leg Messager"/>
    <x v="1"/>
    <n v="20"/>
    <n v="16150"/>
    <n v="323000"/>
    <s v="Friday"/>
  </r>
  <r>
    <x v="12"/>
    <x v="28"/>
    <x v="5"/>
    <s v="NoFat Weighing Scale"/>
    <x v="1"/>
    <n v="9"/>
    <n v="987"/>
    <n v="8883"/>
    <s v="Friday"/>
  </r>
  <r>
    <x v="12"/>
    <x v="29"/>
    <x v="5"/>
    <s v="Screw Activity Watch"/>
    <x v="1"/>
    <n v="8"/>
    <n v="1666"/>
    <n v="13328"/>
    <s v="Friday"/>
  </r>
  <r>
    <x v="12"/>
    <x v="30"/>
    <x v="6"/>
    <s v="SureIt Purifier"/>
    <x v="1"/>
    <n v="0"/>
    <n v="5500"/>
    <n v="0"/>
    <s v="Friday"/>
  </r>
  <r>
    <x v="12"/>
    <x v="31"/>
    <x v="6"/>
    <s v="Parrot Induction Stove"/>
    <x v="1"/>
    <n v="5"/>
    <n v="1785"/>
    <n v="8925"/>
    <s v="Friday"/>
  </r>
  <r>
    <x v="12"/>
    <x v="32"/>
    <x v="6"/>
    <s v="Jalepenoware Tiffin"/>
    <x v="1"/>
    <n v="8"/>
    <n v="476"/>
    <n v="3808"/>
    <s v="Friday"/>
  </r>
  <r>
    <x v="12"/>
    <x v="33"/>
    <x v="6"/>
    <s v="Yamaka Rex 5000W Mixer Grinder"/>
    <x v="1"/>
    <n v="24"/>
    <n v="792"/>
    <n v="19008"/>
    <s v="Friday"/>
  </r>
  <r>
    <x v="12"/>
    <x v="34"/>
    <x v="6"/>
    <s v="Mr.Clean Dishwasher"/>
    <x v="1"/>
    <n v="17"/>
    <n v="15601"/>
    <n v="265217"/>
    <s v="Friday"/>
  </r>
  <r>
    <x v="12"/>
    <x v="35"/>
    <x v="7"/>
    <s v="Blessing Atta 10kg pack"/>
    <x v="1"/>
    <n v="105"/>
    <n v="356"/>
    <n v="37380"/>
    <s v="Friday"/>
  </r>
  <r>
    <x v="12"/>
    <x v="36"/>
    <x v="7"/>
    <s v="Amazing CornFlakes"/>
    <x v="1"/>
    <n v="81"/>
    <n v="188"/>
    <n v="15228"/>
    <s v="Friday"/>
  </r>
  <r>
    <x v="12"/>
    <x v="37"/>
    <x v="7"/>
    <s v="Tata Yellow Label"/>
    <x v="1"/>
    <n v="111"/>
    <n v="720"/>
    <n v="79920"/>
    <s v="Friday"/>
  </r>
  <r>
    <x v="12"/>
    <x v="38"/>
    <x v="7"/>
    <s v="Descafe Gold Blend coffee"/>
    <x v="1"/>
    <n v="84"/>
    <n v="570"/>
    <n v="47880"/>
    <s v="Friday"/>
  </r>
  <r>
    <x v="12"/>
    <x v="39"/>
    <x v="7"/>
    <s v="Handmade Basmati Rice"/>
    <x v="1"/>
    <n v="100"/>
    <n v="680"/>
    <n v="68000"/>
    <s v="Friday"/>
  </r>
  <r>
    <x v="12"/>
    <x v="40"/>
    <x v="8"/>
    <s v="Podigree Dog Food"/>
    <x v="1"/>
    <n v="55"/>
    <n v="1288"/>
    <n v="70840"/>
    <s v="Friday"/>
  </r>
  <r>
    <x v="12"/>
    <x v="41"/>
    <x v="8"/>
    <s v="Matty Dog Bed"/>
    <x v="1"/>
    <n v="46"/>
    <n v="8330"/>
    <n v="383180"/>
    <s v="Friday"/>
  </r>
  <r>
    <x v="12"/>
    <x v="42"/>
    <x v="8"/>
    <s v="Park Range Pet Shampoo"/>
    <x v="1"/>
    <n v="50"/>
    <n v="1468"/>
    <n v="73400"/>
    <s v="Friday"/>
  </r>
  <r>
    <x v="12"/>
    <x v="43"/>
    <x v="8"/>
    <s v="Old Mint Pet Shampoos"/>
    <x v="1"/>
    <n v="90"/>
    <n v="1296"/>
    <n v="116640"/>
    <s v="Friday"/>
  </r>
  <r>
    <x v="12"/>
    <x v="44"/>
    <x v="8"/>
    <s v="Reflective Dog RainCoat"/>
    <x v="1"/>
    <n v="58"/>
    <n v="2752"/>
    <n v="159616"/>
    <s v="Friday"/>
  </r>
  <r>
    <x v="12"/>
    <x v="45"/>
    <x v="9"/>
    <s v="Crafting Chandlar"/>
    <x v="1"/>
    <n v="46"/>
    <n v="1855"/>
    <n v="85330"/>
    <s v="Friday"/>
  </r>
  <r>
    <x v="12"/>
    <x v="46"/>
    <x v="9"/>
    <s v="Desi Kurti"/>
    <x v="1"/>
    <n v="51"/>
    <n v="1566"/>
    <n v="79866"/>
    <s v="Friday"/>
  </r>
  <r>
    <x v="12"/>
    <x v="47"/>
    <x v="9"/>
    <s v="Family Cake and Card Combo"/>
    <x v="1"/>
    <n v="43"/>
    <n v="810"/>
    <n v="34830"/>
    <s v="Friday"/>
  </r>
  <r>
    <x v="12"/>
    <x v="48"/>
    <x v="9"/>
    <s v="Exact Flower Vase"/>
    <x v="1"/>
    <n v="65"/>
    <n v="3320"/>
    <n v="215800"/>
    <s v="Friday"/>
  </r>
  <r>
    <x v="12"/>
    <x v="49"/>
    <x v="9"/>
    <s v="Friends Dinner Set"/>
    <x v="1"/>
    <n v="31"/>
    <n v="5265"/>
    <n v="163215"/>
    <s v="Friday"/>
  </r>
  <r>
    <x v="13"/>
    <x v="0"/>
    <x v="0"/>
    <s v="Prateek England"/>
    <x v="1"/>
    <n v="16"/>
    <n v="1392"/>
    <n v="22272"/>
    <s v="Saturday"/>
  </r>
  <r>
    <x v="13"/>
    <x v="1"/>
    <x v="0"/>
    <s v="Lucy Phillepe"/>
    <x v="1"/>
    <n v="58"/>
    <n v="2045"/>
    <n v="118610"/>
    <s v="Saturday"/>
  </r>
  <r>
    <x v="13"/>
    <x v="2"/>
    <x v="0"/>
    <s v="Badlands"/>
    <x v="1"/>
    <n v="68"/>
    <n v="1230"/>
    <n v="83640"/>
    <s v="Saturday"/>
  </r>
  <r>
    <x v="13"/>
    <x v="3"/>
    <x v="0"/>
    <s v="Allen Dolly"/>
    <x v="1"/>
    <n v="75"/>
    <n v="2700"/>
    <n v="202500"/>
    <s v="Saturday"/>
  </r>
  <r>
    <x v="13"/>
    <x v="4"/>
    <x v="0"/>
    <s v="Bucchi"/>
    <x v="1"/>
    <n v="25"/>
    <n v="11700"/>
    <n v="292500"/>
    <s v="Saturday"/>
  </r>
  <r>
    <x v="13"/>
    <x v="5"/>
    <x v="1"/>
    <s v="Jhaomi"/>
    <x v="1"/>
    <n v="26"/>
    <n v="26400"/>
    <n v="686400"/>
    <s v="Saturday"/>
  </r>
  <r>
    <x v="13"/>
    <x v="6"/>
    <x v="1"/>
    <s v="Samson"/>
    <x v="1"/>
    <n v="19"/>
    <n v="21500"/>
    <n v="408500"/>
    <s v="Saturday"/>
  </r>
  <r>
    <x v="13"/>
    <x v="7"/>
    <x v="1"/>
    <s v="Mokia"/>
    <x v="1"/>
    <n v="10"/>
    <n v="16800"/>
    <n v="168000"/>
    <s v="Saturday"/>
  </r>
  <r>
    <x v="13"/>
    <x v="8"/>
    <x v="1"/>
    <s v="Hotorola"/>
    <x v="1"/>
    <n v="14"/>
    <n v="47500"/>
    <n v="665000"/>
    <s v="Saturday"/>
  </r>
  <r>
    <x v="13"/>
    <x v="9"/>
    <x v="1"/>
    <s v="2plus"/>
    <x v="1"/>
    <n v="20"/>
    <n v="39760"/>
    <n v="795200"/>
    <s v="Saturday"/>
  </r>
  <r>
    <x v="13"/>
    <x v="10"/>
    <x v="2"/>
    <s v="Harry putar"/>
    <x v="1"/>
    <n v="13"/>
    <n v="3600"/>
    <n v="46800"/>
    <s v="Saturday"/>
  </r>
  <r>
    <x v="13"/>
    <x v="11"/>
    <x v="2"/>
    <s v="4 states"/>
    <x v="1"/>
    <n v="21"/>
    <n v="832"/>
    <n v="17472"/>
    <s v="Saturday"/>
  </r>
  <r>
    <x v="13"/>
    <x v="12"/>
    <x v="2"/>
    <s v="Shaktiman Returns"/>
    <x v="1"/>
    <n v="26"/>
    <n v="217"/>
    <n v="5642"/>
    <s v="Saturday"/>
  </r>
  <r>
    <x v="13"/>
    <x v="13"/>
    <x v="2"/>
    <s v="Goli's Travel"/>
    <x v="1"/>
    <n v="4"/>
    <n v="696"/>
    <n v="2784"/>
    <s v="Saturday"/>
  </r>
  <r>
    <x v="13"/>
    <x v="14"/>
    <x v="2"/>
    <s v="Story of Your Life"/>
    <x v="1"/>
    <n v="32"/>
    <n v="870"/>
    <n v="27840"/>
    <s v="Saturday"/>
  </r>
  <r>
    <x v="13"/>
    <x v="15"/>
    <x v="3"/>
    <s v="Prince of Dholakpur"/>
    <x v="1"/>
    <n v="81"/>
    <n v="1534"/>
    <n v="124254"/>
    <s v="Saturday"/>
  </r>
  <r>
    <x v="13"/>
    <x v="16"/>
    <x v="3"/>
    <s v="Nario"/>
    <x v="1"/>
    <n v="50"/>
    <n v="492"/>
    <n v="24600"/>
    <s v="Saturday"/>
  </r>
  <r>
    <x v="13"/>
    <x v="17"/>
    <x v="3"/>
    <s v="Pacman"/>
    <x v="1"/>
    <n v="26"/>
    <n v="117"/>
    <n v="3042"/>
    <s v="Saturday"/>
  </r>
  <r>
    <x v="13"/>
    <x v="18"/>
    <x v="3"/>
    <s v="LTA Wise City"/>
    <x v="1"/>
    <n v="31"/>
    <n v="2250"/>
    <n v="69750"/>
    <s v="Saturday"/>
  </r>
  <r>
    <x v="13"/>
    <x v="19"/>
    <x v="3"/>
    <s v="HIFA 2023"/>
    <x v="1"/>
    <n v="0"/>
    <n v="2499"/>
    <n v="0"/>
    <s v="Saturday"/>
  </r>
  <r>
    <x v="13"/>
    <x v="20"/>
    <x v="4"/>
    <s v="Abibas Football"/>
    <x v="1"/>
    <n v="10"/>
    <n v="3449"/>
    <n v="34490"/>
    <s v="Saturday"/>
  </r>
  <r>
    <x v="13"/>
    <x v="21"/>
    <x v="4"/>
    <s v="Rural Terrain Cycles"/>
    <x v="1"/>
    <n v="28"/>
    <n v="10560"/>
    <n v="295680"/>
    <s v="Saturday"/>
  </r>
  <r>
    <x v="13"/>
    <x v="22"/>
    <x v="4"/>
    <s v="Monex Badminton Rackets"/>
    <x v="1"/>
    <n v="0"/>
    <n v="6840"/>
    <n v="0"/>
    <s v="Saturday"/>
  </r>
  <r>
    <x v="13"/>
    <x v="23"/>
    <x v="4"/>
    <s v="Yoga Mattress"/>
    <x v="1"/>
    <n v="6"/>
    <n v="651"/>
    <n v="3906"/>
    <s v="Saturday"/>
  </r>
  <r>
    <x v="13"/>
    <x v="24"/>
    <x v="4"/>
    <s v="Rocky Gym Set"/>
    <x v="1"/>
    <n v="2"/>
    <n v="12600"/>
    <n v="25200"/>
    <s v="Saturday"/>
  </r>
  <r>
    <x v="13"/>
    <x v="25"/>
    <x v="5"/>
    <s v="Pyllum Trimmers"/>
    <x v="1"/>
    <n v="4"/>
    <n v="1760"/>
    <n v="7040"/>
    <s v="Saturday"/>
  </r>
  <r>
    <x v="13"/>
    <x v="26"/>
    <x v="5"/>
    <s v="Softcare Electric Toothbrush"/>
    <x v="1"/>
    <n v="29"/>
    <n v="1190"/>
    <n v="34510"/>
    <s v="Saturday"/>
  </r>
  <r>
    <x v="13"/>
    <x v="27"/>
    <x v="5"/>
    <s v="Leg Messager"/>
    <x v="1"/>
    <n v="1"/>
    <n v="16150"/>
    <n v="16150"/>
    <s v="Saturday"/>
  </r>
  <r>
    <x v="13"/>
    <x v="28"/>
    <x v="5"/>
    <s v="NoFat Weighing Scale"/>
    <x v="1"/>
    <n v="9"/>
    <n v="987"/>
    <n v="8883"/>
    <s v="Saturday"/>
  </r>
  <r>
    <x v="13"/>
    <x v="29"/>
    <x v="5"/>
    <s v="Screw Activity Watch"/>
    <x v="1"/>
    <n v="14"/>
    <n v="1666"/>
    <n v="23324"/>
    <s v="Saturday"/>
  </r>
  <r>
    <x v="13"/>
    <x v="30"/>
    <x v="6"/>
    <s v="SureIt Purifier"/>
    <x v="1"/>
    <n v="7"/>
    <n v="5500"/>
    <n v="38500"/>
    <s v="Saturday"/>
  </r>
  <r>
    <x v="13"/>
    <x v="31"/>
    <x v="6"/>
    <s v="Parrot Induction Stove"/>
    <x v="1"/>
    <n v="2"/>
    <n v="1785"/>
    <n v="3570"/>
    <s v="Saturday"/>
  </r>
  <r>
    <x v="13"/>
    <x v="32"/>
    <x v="6"/>
    <s v="Jalepenoware Tiffin"/>
    <x v="1"/>
    <n v="30"/>
    <n v="476"/>
    <n v="14280"/>
    <s v="Saturday"/>
  </r>
  <r>
    <x v="13"/>
    <x v="33"/>
    <x v="6"/>
    <s v="Yamaka Rex 5000W Mixer Grinder"/>
    <x v="1"/>
    <n v="14"/>
    <n v="792"/>
    <n v="11088"/>
    <s v="Saturday"/>
  </r>
  <r>
    <x v="13"/>
    <x v="34"/>
    <x v="6"/>
    <s v="Mr.Clean Dishwasher"/>
    <x v="1"/>
    <n v="12"/>
    <n v="15601"/>
    <n v="187212"/>
    <s v="Saturday"/>
  </r>
  <r>
    <x v="13"/>
    <x v="35"/>
    <x v="7"/>
    <s v="Blessing Atta 10kg pack"/>
    <x v="1"/>
    <n v="74"/>
    <n v="356"/>
    <n v="26344"/>
    <s v="Saturday"/>
  </r>
  <r>
    <x v="13"/>
    <x v="36"/>
    <x v="7"/>
    <s v="Amazing CornFlakes"/>
    <x v="1"/>
    <n v="53"/>
    <n v="188"/>
    <n v="9964"/>
    <s v="Saturday"/>
  </r>
  <r>
    <x v="13"/>
    <x v="37"/>
    <x v="7"/>
    <s v="Tata Yellow Label"/>
    <x v="1"/>
    <n v="36"/>
    <n v="720"/>
    <n v="25920"/>
    <s v="Saturday"/>
  </r>
  <r>
    <x v="13"/>
    <x v="38"/>
    <x v="7"/>
    <s v="Descafe Gold Blend coffee"/>
    <x v="1"/>
    <n v="134"/>
    <n v="570"/>
    <n v="76380"/>
    <s v="Saturday"/>
  </r>
  <r>
    <x v="13"/>
    <x v="39"/>
    <x v="7"/>
    <s v="Handmade Basmati Rice"/>
    <x v="1"/>
    <n v="113"/>
    <n v="680"/>
    <n v="76840"/>
    <s v="Saturday"/>
  </r>
  <r>
    <x v="13"/>
    <x v="40"/>
    <x v="8"/>
    <s v="Podigree Dog Food"/>
    <x v="1"/>
    <n v="51"/>
    <n v="1288"/>
    <n v="65688"/>
    <s v="Saturday"/>
  </r>
  <r>
    <x v="13"/>
    <x v="41"/>
    <x v="8"/>
    <s v="Matty Dog Bed"/>
    <x v="1"/>
    <n v="2"/>
    <n v="8330"/>
    <n v="16660"/>
    <s v="Saturday"/>
  </r>
  <r>
    <x v="13"/>
    <x v="42"/>
    <x v="8"/>
    <s v="Park Range Pet Shampoo"/>
    <x v="1"/>
    <n v="71"/>
    <n v="1468"/>
    <n v="104228"/>
    <s v="Saturday"/>
  </r>
  <r>
    <x v="13"/>
    <x v="43"/>
    <x v="8"/>
    <s v="Old Mint Pet Shampoos"/>
    <x v="1"/>
    <n v="54"/>
    <n v="1296"/>
    <n v="69984"/>
    <s v="Saturday"/>
  </r>
  <r>
    <x v="13"/>
    <x v="44"/>
    <x v="8"/>
    <s v="Reflective Dog RainCoat"/>
    <x v="1"/>
    <n v="81"/>
    <n v="2752"/>
    <n v="222912"/>
    <s v="Saturday"/>
  </r>
  <r>
    <x v="13"/>
    <x v="45"/>
    <x v="9"/>
    <s v="Crafting Chandlar"/>
    <x v="1"/>
    <n v="11"/>
    <n v="1855"/>
    <n v="20405"/>
    <s v="Saturday"/>
  </r>
  <r>
    <x v="13"/>
    <x v="46"/>
    <x v="9"/>
    <s v="Desi Kurti"/>
    <x v="1"/>
    <n v="22"/>
    <n v="1566"/>
    <n v="34452"/>
    <s v="Saturday"/>
  </r>
  <r>
    <x v="13"/>
    <x v="47"/>
    <x v="9"/>
    <s v="Family Cake and Card Combo"/>
    <x v="1"/>
    <n v="64"/>
    <n v="810"/>
    <n v="51840"/>
    <s v="Saturday"/>
  </r>
  <r>
    <x v="13"/>
    <x v="48"/>
    <x v="9"/>
    <s v="Exact Flower Vase"/>
    <x v="1"/>
    <n v="47"/>
    <n v="3320"/>
    <n v="156040"/>
    <s v="Saturday"/>
  </r>
  <r>
    <x v="13"/>
    <x v="49"/>
    <x v="9"/>
    <s v="Friends Dinner Set"/>
    <x v="1"/>
    <n v="4"/>
    <n v="5265"/>
    <n v="21060"/>
    <s v="Saturday"/>
  </r>
  <r>
    <x v="14"/>
    <x v="0"/>
    <x v="0"/>
    <s v="Prateek England"/>
    <x v="1"/>
    <n v="14"/>
    <n v="1392"/>
    <n v="19488"/>
    <s v="Sunday"/>
  </r>
  <r>
    <x v="14"/>
    <x v="1"/>
    <x v="0"/>
    <s v="Lucy Phillepe"/>
    <x v="1"/>
    <n v="20"/>
    <n v="2045"/>
    <n v="40900"/>
    <s v="Sunday"/>
  </r>
  <r>
    <x v="14"/>
    <x v="2"/>
    <x v="0"/>
    <s v="Badlands"/>
    <x v="1"/>
    <n v="61"/>
    <n v="1230"/>
    <n v="75030"/>
    <s v="Sunday"/>
  </r>
  <r>
    <x v="14"/>
    <x v="3"/>
    <x v="0"/>
    <s v="Allen Dolly"/>
    <x v="1"/>
    <n v="90"/>
    <n v="2700"/>
    <n v="243000"/>
    <s v="Sunday"/>
  </r>
  <r>
    <x v="14"/>
    <x v="4"/>
    <x v="0"/>
    <s v="Bucchi"/>
    <x v="1"/>
    <n v="34"/>
    <n v="11700"/>
    <n v="397800"/>
    <s v="Sunday"/>
  </r>
  <r>
    <x v="14"/>
    <x v="5"/>
    <x v="1"/>
    <s v="Jhaomi"/>
    <x v="1"/>
    <n v="6"/>
    <n v="26400"/>
    <n v="158400"/>
    <s v="Sunday"/>
  </r>
  <r>
    <x v="14"/>
    <x v="6"/>
    <x v="1"/>
    <s v="Samson"/>
    <x v="1"/>
    <n v="12"/>
    <n v="21500"/>
    <n v="258000"/>
    <s v="Sunday"/>
  </r>
  <r>
    <x v="14"/>
    <x v="7"/>
    <x v="1"/>
    <s v="Mokia"/>
    <x v="1"/>
    <n v="22"/>
    <n v="16800"/>
    <n v="369600"/>
    <s v="Sunday"/>
  </r>
  <r>
    <x v="14"/>
    <x v="8"/>
    <x v="1"/>
    <s v="Hotorola"/>
    <x v="1"/>
    <n v="9"/>
    <n v="47500"/>
    <n v="427500"/>
    <s v="Sunday"/>
  </r>
  <r>
    <x v="14"/>
    <x v="9"/>
    <x v="1"/>
    <s v="2plus"/>
    <x v="1"/>
    <n v="20"/>
    <n v="39760"/>
    <n v="795200"/>
    <s v="Sunday"/>
  </r>
  <r>
    <x v="14"/>
    <x v="10"/>
    <x v="2"/>
    <s v="Harry putar"/>
    <x v="1"/>
    <n v="27"/>
    <n v="3600"/>
    <n v="97200"/>
    <s v="Sunday"/>
  </r>
  <r>
    <x v="14"/>
    <x v="11"/>
    <x v="2"/>
    <s v="4 states"/>
    <x v="1"/>
    <n v="38"/>
    <n v="832"/>
    <n v="31616"/>
    <s v="Sunday"/>
  </r>
  <r>
    <x v="14"/>
    <x v="12"/>
    <x v="2"/>
    <s v="Shaktiman Returns"/>
    <x v="1"/>
    <n v="19"/>
    <n v="217"/>
    <n v="4123"/>
    <s v="Sunday"/>
  </r>
  <r>
    <x v="14"/>
    <x v="13"/>
    <x v="2"/>
    <s v="Goli's Travel"/>
    <x v="1"/>
    <n v="35"/>
    <n v="696"/>
    <n v="24360"/>
    <s v="Sunday"/>
  </r>
  <r>
    <x v="14"/>
    <x v="14"/>
    <x v="2"/>
    <s v="Story of Your Life"/>
    <x v="1"/>
    <n v="19"/>
    <n v="870"/>
    <n v="16530"/>
    <s v="Sunday"/>
  </r>
  <r>
    <x v="14"/>
    <x v="15"/>
    <x v="3"/>
    <s v="Prince of Dholakpur"/>
    <x v="1"/>
    <n v="55"/>
    <n v="1534"/>
    <n v="84370"/>
    <s v="Sunday"/>
  </r>
  <r>
    <x v="14"/>
    <x v="16"/>
    <x v="3"/>
    <s v="Nario"/>
    <x v="1"/>
    <n v="10"/>
    <n v="492"/>
    <n v="4920"/>
    <s v="Sunday"/>
  </r>
  <r>
    <x v="14"/>
    <x v="17"/>
    <x v="3"/>
    <s v="Pacman"/>
    <x v="1"/>
    <n v="16"/>
    <n v="117"/>
    <n v="1872"/>
    <s v="Sunday"/>
  </r>
  <r>
    <x v="14"/>
    <x v="18"/>
    <x v="3"/>
    <s v="LTA Wise City"/>
    <x v="1"/>
    <n v="21"/>
    <n v="2250"/>
    <n v="47250"/>
    <s v="Sunday"/>
  </r>
  <r>
    <x v="14"/>
    <x v="19"/>
    <x v="3"/>
    <s v="HIFA 2023"/>
    <x v="1"/>
    <n v="8"/>
    <n v="2499"/>
    <n v="19992"/>
    <s v="Sunday"/>
  </r>
  <r>
    <x v="14"/>
    <x v="20"/>
    <x v="4"/>
    <s v="Abibas Football"/>
    <x v="1"/>
    <n v="23"/>
    <n v="3449"/>
    <n v="79327"/>
    <s v="Sunday"/>
  </r>
  <r>
    <x v="14"/>
    <x v="21"/>
    <x v="4"/>
    <s v="Rural Terrain Cycles"/>
    <x v="1"/>
    <n v="20"/>
    <n v="10560"/>
    <n v="211200"/>
    <s v="Sunday"/>
  </r>
  <r>
    <x v="14"/>
    <x v="22"/>
    <x v="4"/>
    <s v="Monex Badminton Rackets"/>
    <x v="1"/>
    <n v="13"/>
    <n v="6840"/>
    <n v="88920"/>
    <s v="Sunday"/>
  </r>
  <r>
    <x v="14"/>
    <x v="23"/>
    <x v="4"/>
    <s v="Yoga Mattress"/>
    <x v="1"/>
    <n v="42"/>
    <n v="651"/>
    <n v="27342"/>
    <s v="Sunday"/>
  </r>
  <r>
    <x v="14"/>
    <x v="24"/>
    <x v="4"/>
    <s v="Rocky Gym Set"/>
    <x v="1"/>
    <n v="12"/>
    <n v="12600"/>
    <n v="151200"/>
    <s v="Sunday"/>
  </r>
  <r>
    <x v="14"/>
    <x v="25"/>
    <x v="5"/>
    <s v="Pyllum Trimmers"/>
    <x v="1"/>
    <n v="4"/>
    <n v="1760"/>
    <n v="7040"/>
    <s v="Sunday"/>
  </r>
  <r>
    <x v="14"/>
    <x v="26"/>
    <x v="5"/>
    <s v="Softcare Electric Toothbrush"/>
    <x v="1"/>
    <n v="2"/>
    <n v="1190"/>
    <n v="2380"/>
    <s v="Sunday"/>
  </r>
  <r>
    <x v="14"/>
    <x v="27"/>
    <x v="5"/>
    <s v="Leg Messager"/>
    <x v="1"/>
    <n v="4"/>
    <n v="16150"/>
    <n v="64600"/>
    <s v="Sunday"/>
  </r>
  <r>
    <x v="14"/>
    <x v="28"/>
    <x v="5"/>
    <s v="NoFat Weighing Scale"/>
    <x v="1"/>
    <n v="15"/>
    <n v="987"/>
    <n v="14805"/>
    <s v="Sunday"/>
  </r>
  <r>
    <x v="14"/>
    <x v="29"/>
    <x v="5"/>
    <s v="Screw Activity Watch"/>
    <x v="1"/>
    <n v="24"/>
    <n v="1666"/>
    <n v="39984"/>
    <s v="Sunday"/>
  </r>
  <r>
    <x v="14"/>
    <x v="30"/>
    <x v="6"/>
    <s v="SureIt Purifier"/>
    <x v="1"/>
    <n v="18"/>
    <n v="5500"/>
    <n v="99000"/>
    <s v="Sunday"/>
  </r>
  <r>
    <x v="14"/>
    <x v="31"/>
    <x v="6"/>
    <s v="Parrot Induction Stove"/>
    <x v="1"/>
    <n v="14"/>
    <n v="1785"/>
    <n v="24990"/>
    <s v="Sunday"/>
  </r>
  <r>
    <x v="14"/>
    <x v="32"/>
    <x v="6"/>
    <s v="Jalepenoware Tiffin"/>
    <x v="1"/>
    <n v="48"/>
    <n v="476"/>
    <n v="22848"/>
    <s v="Sunday"/>
  </r>
  <r>
    <x v="14"/>
    <x v="33"/>
    <x v="6"/>
    <s v="Yamaka Rex 5000W Mixer Grinder"/>
    <x v="1"/>
    <n v="7"/>
    <n v="792"/>
    <n v="5544"/>
    <s v="Sunday"/>
  </r>
  <r>
    <x v="14"/>
    <x v="34"/>
    <x v="6"/>
    <s v="Mr.Clean Dishwasher"/>
    <x v="1"/>
    <n v="2"/>
    <n v="15601"/>
    <n v="31202"/>
    <s v="Sunday"/>
  </r>
  <r>
    <x v="14"/>
    <x v="35"/>
    <x v="7"/>
    <s v="Blessing Atta 10kg pack"/>
    <x v="1"/>
    <n v="133"/>
    <n v="356"/>
    <n v="47348"/>
    <s v="Sunday"/>
  </r>
  <r>
    <x v="14"/>
    <x v="36"/>
    <x v="7"/>
    <s v="Amazing CornFlakes"/>
    <x v="1"/>
    <n v="124"/>
    <n v="188"/>
    <n v="23312"/>
    <s v="Sunday"/>
  </r>
  <r>
    <x v="14"/>
    <x v="37"/>
    <x v="7"/>
    <s v="Tata Yellow Label"/>
    <x v="1"/>
    <n v="53"/>
    <n v="720"/>
    <n v="38160"/>
    <s v="Sunday"/>
  </r>
  <r>
    <x v="14"/>
    <x v="38"/>
    <x v="7"/>
    <s v="Descafe Gold Blend coffee"/>
    <x v="1"/>
    <n v="155"/>
    <n v="570"/>
    <n v="88350"/>
    <s v="Sunday"/>
  </r>
  <r>
    <x v="14"/>
    <x v="39"/>
    <x v="7"/>
    <s v="Handmade Basmati Rice"/>
    <x v="1"/>
    <n v="106"/>
    <n v="680"/>
    <n v="72080"/>
    <s v="Sunday"/>
  </r>
  <r>
    <x v="14"/>
    <x v="40"/>
    <x v="8"/>
    <s v="Podigree Dog Food"/>
    <x v="1"/>
    <n v="38"/>
    <n v="1288"/>
    <n v="48944"/>
    <s v="Sunday"/>
  </r>
  <r>
    <x v="14"/>
    <x v="41"/>
    <x v="8"/>
    <s v="Matty Dog Bed"/>
    <x v="1"/>
    <n v="4"/>
    <n v="8330"/>
    <n v="33320"/>
    <s v="Sunday"/>
  </r>
  <r>
    <x v="14"/>
    <x v="42"/>
    <x v="8"/>
    <s v="Park Range Pet Shampoo"/>
    <x v="1"/>
    <n v="86"/>
    <n v="1468"/>
    <n v="126248"/>
    <s v="Sunday"/>
  </r>
  <r>
    <x v="14"/>
    <x v="43"/>
    <x v="8"/>
    <s v="Old Mint Pet Shampoos"/>
    <x v="1"/>
    <n v="19"/>
    <n v="1296"/>
    <n v="24624"/>
    <s v="Sunday"/>
  </r>
  <r>
    <x v="14"/>
    <x v="44"/>
    <x v="8"/>
    <s v="Reflective Dog RainCoat"/>
    <x v="1"/>
    <n v="43"/>
    <n v="2752"/>
    <n v="118336"/>
    <s v="Sunday"/>
  </r>
  <r>
    <x v="14"/>
    <x v="45"/>
    <x v="9"/>
    <s v="Crafting Chandlar"/>
    <x v="1"/>
    <n v="21"/>
    <n v="1855"/>
    <n v="38955"/>
    <s v="Sunday"/>
  </r>
  <r>
    <x v="14"/>
    <x v="46"/>
    <x v="9"/>
    <s v="Desi Kurti"/>
    <x v="1"/>
    <n v="41"/>
    <n v="1566"/>
    <n v="64206"/>
    <s v="Sunday"/>
  </r>
  <r>
    <x v="14"/>
    <x v="47"/>
    <x v="9"/>
    <s v="Family Cake and Card Combo"/>
    <x v="1"/>
    <n v="33"/>
    <n v="810"/>
    <n v="26730"/>
    <s v="Sunday"/>
  </r>
  <r>
    <x v="14"/>
    <x v="48"/>
    <x v="9"/>
    <s v="Exact Flower Vase"/>
    <x v="1"/>
    <n v="45"/>
    <n v="3320"/>
    <n v="149400"/>
    <s v="Sunday"/>
  </r>
  <r>
    <x v="14"/>
    <x v="49"/>
    <x v="9"/>
    <s v="Friends Dinner Set"/>
    <x v="1"/>
    <n v="25"/>
    <n v="5265"/>
    <n v="131625"/>
    <s v="Sunday"/>
  </r>
  <r>
    <x v="15"/>
    <x v="0"/>
    <x v="0"/>
    <s v="Prateek England"/>
    <x v="1"/>
    <n v="69"/>
    <n v="1392"/>
    <n v="96048"/>
    <s v="Monday"/>
  </r>
  <r>
    <x v="15"/>
    <x v="1"/>
    <x v="0"/>
    <s v="Lucy Phillepe"/>
    <x v="1"/>
    <n v="50"/>
    <n v="2045"/>
    <n v="102250"/>
    <s v="Monday"/>
  </r>
  <r>
    <x v="15"/>
    <x v="2"/>
    <x v="0"/>
    <s v="Badlands"/>
    <x v="1"/>
    <n v="22"/>
    <n v="1230"/>
    <n v="27060"/>
    <s v="Monday"/>
  </r>
  <r>
    <x v="15"/>
    <x v="3"/>
    <x v="0"/>
    <s v="Allen Dolly"/>
    <x v="1"/>
    <n v="44"/>
    <n v="2700"/>
    <n v="118800"/>
    <s v="Monday"/>
  </r>
  <r>
    <x v="15"/>
    <x v="4"/>
    <x v="0"/>
    <s v="Bucchi"/>
    <x v="1"/>
    <n v="9"/>
    <n v="11700"/>
    <n v="105300"/>
    <s v="Monday"/>
  </r>
  <r>
    <x v="15"/>
    <x v="5"/>
    <x v="1"/>
    <s v="Jhaomi"/>
    <x v="1"/>
    <n v="15"/>
    <n v="26400"/>
    <n v="396000"/>
    <s v="Monday"/>
  </r>
  <r>
    <x v="15"/>
    <x v="6"/>
    <x v="1"/>
    <s v="Samson"/>
    <x v="1"/>
    <n v="22"/>
    <n v="21500"/>
    <n v="473000"/>
    <s v="Monday"/>
  </r>
  <r>
    <x v="15"/>
    <x v="7"/>
    <x v="1"/>
    <s v="Mokia"/>
    <x v="1"/>
    <n v="8"/>
    <n v="16800"/>
    <n v="134400"/>
    <s v="Monday"/>
  </r>
  <r>
    <x v="15"/>
    <x v="8"/>
    <x v="1"/>
    <s v="Hotorola"/>
    <x v="1"/>
    <n v="22"/>
    <n v="47500"/>
    <n v="1045000"/>
    <s v="Monday"/>
  </r>
  <r>
    <x v="15"/>
    <x v="9"/>
    <x v="1"/>
    <s v="2plus"/>
    <x v="1"/>
    <n v="6"/>
    <n v="39760"/>
    <n v="238560"/>
    <s v="Monday"/>
  </r>
  <r>
    <x v="15"/>
    <x v="10"/>
    <x v="2"/>
    <s v="Harry putar"/>
    <x v="1"/>
    <n v="26"/>
    <n v="3600"/>
    <n v="93600"/>
    <s v="Monday"/>
  </r>
  <r>
    <x v="15"/>
    <x v="11"/>
    <x v="2"/>
    <s v="4 states"/>
    <x v="1"/>
    <n v="33"/>
    <n v="832"/>
    <n v="27456"/>
    <s v="Monday"/>
  </r>
  <r>
    <x v="15"/>
    <x v="12"/>
    <x v="2"/>
    <s v="Shaktiman Returns"/>
    <x v="1"/>
    <n v="7"/>
    <n v="217"/>
    <n v="1519"/>
    <s v="Monday"/>
  </r>
  <r>
    <x v="15"/>
    <x v="13"/>
    <x v="2"/>
    <s v="Goli's Travel"/>
    <x v="1"/>
    <n v="8"/>
    <n v="696"/>
    <n v="5568"/>
    <s v="Monday"/>
  </r>
  <r>
    <x v="15"/>
    <x v="14"/>
    <x v="2"/>
    <s v="Story of Your Life"/>
    <x v="1"/>
    <n v="11"/>
    <n v="870"/>
    <n v="9570"/>
    <s v="Monday"/>
  </r>
  <r>
    <x v="15"/>
    <x v="15"/>
    <x v="3"/>
    <s v="Prince of Dholakpur"/>
    <x v="1"/>
    <n v="19"/>
    <n v="1534"/>
    <n v="29146"/>
    <s v="Monday"/>
  </r>
  <r>
    <x v="15"/>
    <x v="16"/>
    <x v="3"/>
    <s v="Nario"/>
    <x v="1"/>
    <n v="7"/>
    <n v="492"/>
    <n v="3444"/>
    <s v="Monday"/>
  </r>
  <r>
    <x v="15"/>
    <x v="17"/>
    <x v="3"/>
    <s v="Pacman"/>
    <x v="1"/>
    <n v="10"/>
    <n v="117"/>
    <n v="1170"/>
    <s v="Monday"/>
  </r>
  <r>
    <x v="15"/>
    <x v="18"/>
    <x v="3"/>
    <s v="LTA Wise City"/>
    <x v="1"/>
    <n v="67"/>
    <n v="2250"/>
    <n v="150750"/>
    <s v="Monday"/>
  </r>
  <r>
    <x v="15"/>
    <x v="19"/>
    <x v="3"/>
    <s v="HIFA 2023"/>
    <x v="1"/>
    <n v="5"/>
    <n v="2499"/>
    <n v="12495"/>
    <s v="Monday"/>
  </r>
  <r>
    <x v="15"/>
    <x v="20"/>
    <x v="4"/>
    <s v="Abibas Football"/>
    <x v="1"/>
    <n v="26"/>
    <n v="3449"/>
    <n v="89674"/>
    <s v="Monday"/>
  </r>
  <r>
    <x v="15"/>
    <x v="21"/>
    <x v="4"/>
    <s v="Rural Terrain Cycles"/>
    <x v="1"/>
    <n v="11"/>
    <n v="10560"/>
    <n v="116160"/>
    <s v="Monday"/>
  </r>
  <r>
    <x v="15"/>
    <x v="22"/>
    <x v="4"/>
    <s v="Monex Badminton Rackets"/>
    <x v="1"/>
    <n v="8"/>
    <n v="6840"/>
    <n v="54720"/>
    <s v="Monday"/>
  </r>
  <r>
    <x v="15"/>
    <x v="23"/>
    <x v="4"/>
    <s v="Yoga Mattress"/>
    <x v="1"/>
    <n v="32"/>
    <n v="651"/>
    <n v="20832"/>
    <s v="Monday"/>
  </r>
  <r>
    <x v="15"/>
    <x v="24"/>
    <x v="4"/>
    <s v="Rocky Gym Set"/>
    <x v="1"/>
    <n v="9"/>
    <n v="12600"/>
    <n v="113400"/>
    <s v="Monday"/>
  </r>
  <r>
    <x v="15"/>
    <x v="25"/>
    <x v="5"/>
    <s v="Pyllum Trimmers"/>
    <x v="1"/>
    <n v="3"/>
    <n v="1760"/>
    <n v="5280"/>
    <s v="Monday"/>
  </r>
  <r>
    <x v="15"/>
    <x v="26"/>
    <x v="5"/>
    <s v="Softcare Electric Toothbrush"/>
    <x v="1"/>
    <n v="3"/>
    <n v="1190"/>
    <n v="3570"/>
    <s v="Monday"/>
  </r>
  <r>
    <x v="15"/>
    <x v="27"/>
    <x v="5"/>
    <s v="Leg Messager"/>
    <x v="1"/>
    <n v="6"/>
    <n v="16150"/>
    <n v="96900"/>
    <s v="Monday"/>
  </r>
  <r>
    <x v="15"/>
    <x v="28"/>
    <x v="5"/>
    <s v="NoFat Weighing Scale"/>
    <x v="1"/>
    <n v="16"/>
    <n v="987"/>
    <n v="15792"/>
    <s v="Monday"/>
  </r>
  <r>
    <x v="15"/>
    <x v="29"/>
    <x v="5"/>
    <s v="Screw Activity Watch"/>
    <x v="1"/>
    <n v="29"/>
    <n v="1666"/>
    <n v="48314"/>
    <s v="Monday"/>
  </r>
  <r>
    <x v="15"/>
    <x v="30"/>
    <x v="6"/>
    <s v="SureIt Purifier"/>
    <x v="1"/>
    <n v="34"/>
    <n v="5500"/>
    <n v="187000"/>
    <s v="Monday"/>
  </r>
  <r>
    <x v="15"/>
    <x v="31"/>
    <x v="6"/>
    <s v="Parrot Induction Stove"/>
    <x v="1"/>
    <n v="39"/>
    <n v="1785"/>
    <n v="69615"/>
    <s v="Monday"/>
  </r>
  <r>
    <x v="15"/>
    <x v="32"/>
    <x v="6"/>
    <s v="Jalepenoware Tiffin"/>
    <x v="1"/>
    <n v="9"/>
    <n v="476"/>
    <n v="4284"/>
    <s v="Monday"/>
  </r>
  <r>
    <x v="15"/>
    <x v="33"/>
    <x v="6"/>
    <s v="Yamaka Rex 5000W Mixer Grinder"/>
    <x v="1"/>
    <n v="31"/>
    <n v="792"/>
    <n v="24552"/>
    <s v="Monday"/>
  </r>
  <r>
    <x v="15"/>
    <x v="34"/>
    <x v="6"/>
    <s v="Mr.Clean Dishwasher"/>
    <x v="1"/>
    <n v="15"/>
    <n v="15601"/>
    <n v="234015"/>
    <s v="Monday"/>
  </r>
  <r>
    <x v="15"/>
    <x v="35"/>
    <x v="7"/>
    <s v="Blessing Atta 10kg pack"/>
    <x v="1"/>
    <n v="46"/>
    <n v="356"/>
    <n v="16376"/>
    <s v="Monday"/>
  </r>
  <r>
    <x v="15"/>
    <x v="36"/>
    <x v="7"/>
    <s v="Amazing CornFlakes"/>
    <x v="1"/>
    <n v="63"/>
    <n v="188"/>
    <n v="11844"/>
    <s v="Monday"/>
  </r>
  <r>
    <x v="15"/>
    <x v="37"/>
    <x v="7"/>
    <s v="Tata Yellow Label"/>
    <x v="1"/>
    <n v="108"/>
    <n v="720"/>
    <n v="77760"/>
    <s v="Monday"/>
  </r>
  <r>
    <x v="15"/>
    <x v="38"/>
    <x v="7"/>
    <s v="Descafe Gold Blend coffee"/>
    <x v="1"/>
    <n v="35"/>
    <n v="570"/>
    <n v="19950"/>
    <s v="Monday"/>
  </r>
  <r>
    <x v="15"/>
    <x v="39"/>
    <x v="7"/>
    <s v="Handmade Basmati Rice"/>
    <x v="1"/>
    <n v="87"/>
    <n v="680"/>
    <n v="59160"/>
    <s v="Monday"/>
  </r>
  <r>
    <x v="15"/>
    <x v="40"/>
    <x v="8"/>
    <s v="Podigree Dog Food"/>
    <x v="1"/>
    <n v="49"/>
    <n v="1288"/>
    <n v="63112"/>
    <s v="Monday"/>
  </r>
  <r>
    <x v="15"/>
    <x v="41"/>
    <x v="8"/>
    <s v="Matty Dog Bed"/>
    <x v="1"/>
    <n v="57"/>
    <n v="8330"/>
    <n v="474810"/>
    <s v="Monday"/>
  </r>
  <r>
    <x v="15"/>
    <x v="42"/>
    <x v="8"/>
    <s v="Park Range Pet Shampoo"/>
    <x v="1"/>
    <n v="60"/>
    <n v="1468"/>
    <n v="88080"/>
    <s v="Monday"/>
  </r>
  <r>
    <x v="15"/>
    <x v="43"/>
    <x v="8"/>
    <s v="Old Mint Pet Shampoos"/>
    <x v="1"/>
    <n v="10"/>
    <n v="1296"/>
    <n v="12960"/>
    <s v="Monday"/>
  </r>
  <r>
    <x v="15"/>
    <x v="44"/>
    <x v="8"/>
    <s v="Reflective Dog RainCoat"/>
    <x v="1"/>
    <n v="47"/>
    <n v="2752"/>
    <n v="129344"/>
    <s v="Monday"/>
  </r>
  <r>
    <x v="15"/>
    <x v="45"/>
    <x v="9"/>
    <s v="Crafting Chandlar"/>
    <x v="1"/>
    <n v="76"/>
    <n v="1855"/>
    <n v="140980"/>
    <s v="Monday"/>
  </r>
  <r>
    <x v="15"/>
    <x v="46"/>
    <x v="9"/>
    <s v="Desi Kurti"/>
    <x v="1"/>
    <n v="52"/>
    <n v="1566"/>
    <n v="81432"/>
    <s v="Monday"/>
  </r>
  <r>
    <x v="15"/>
    <x v="47"/>
    <x v="9"/>
    <s v="Family Cake and Card Combo"/>
    <x v="1"/>
    <n v="51"/>
    <n v="810"/>
    <n v="41310"/>
    <s v="Monday"/>
  </r>
  <r>
    <x v="15"/>
    <x v="48"/>
    <x v="9"/>
    <s v="Exact Flower Vase"/>
    <x v="1"/>
    <n v="18"/>
    <n v="3320"/>
    <n v="59760"/>
    <s v="Monday"/>
  </r>
  <r>
    <x v="15"/>
    <x v="49"/>
    <x v="9"/>
    <s v="Friends Dinner Set"/>
    <x v="1"/>
    <n v="5"/>
    <n v="5265"/>
    <n v="26325"/>
    <s v="Monday"/>
  </r>
  <r>
    <x v="16"/>
    <x v="0"/>
    <x v="0"/>
    <s v="Prateek England"/>
    <x v="1"/>
    <n v="37"/>
    <n v="1392"/>
    <n v="51504"/>
    <s v="Tuesday"/>
  </r>
  <r>
    <x v="16"/>
    <x v="1"/>
    <x v="0"/>
    <s v="Lucy Phillepe"/>
    <x v="1"/>
    <n v="18"/>
    <n v="2045"/>
    <n v="36810"/>
    <s v="Tuesday"/>
  </r>
  <r>
    <x v="16"/>
    <x v="2"/>
    <x v="0"/>
    <s v="Badlands"/>
    <x v="1"/>
    <n v="43"/>
    <n v="1230"/>
    <n v="52890"/>
    <s v="Tuesday"/>
  </r>
  <r>
    <x v="16"/>
    <x v="3"/>
    <x v="0"/>
    <s v="Allen Dolly"/>
    <x v="1"/>
    <n v="70"/>
    <n v="2700"/>
    <n v="189000"/>
    <s v="Tuesday"/>
  </r>
  <r>
    <x v="16"/>
    <x v="4"/>
    <x v="0"/>
    <s v="Bucchi"/>
    <x v="1"/>
    <n v="8"/>
    <n v="11700"/>
    <n v="93600"/>
    <s v="Tuesday"/>
  </r>
  <r>
    <x v="16"/>
    <x v="5"/>
    <x v="1"/>
    <s v="Jhaomi"/>
    <x v="1"/>
    <n v="21"/>
    <n v="26400"/>
    <n v="554400"/>
    <s v="Tuesday"/>
  </r>
  <r>
    <x v="16"/>
    <x v="6"/>
    <x v="1"/>
    <s v="Samson"/>
    <x v="1"/>
    <n v="25"/>
    <n v="21500"/>
    <n v="537500"/>
    <s v="Tuesday"/>
  </r>
  <r>
    <x v="16"/>
    <x v="7"/>
    <x v="1"/>
    <s v="Mokia"/>
    <x v="1"/>
    <n v="16"/>
    <n v="16800"/>
    <n v="268800"/>
    <s v="Tuesday"/>
  </r>
  <r>
    <x v="16"/>
    <x v="8"/>
    <x v="1"/>
    <s v="Hotorola"/>
    <x v="1"/>
    <n v="18"/>
    <n v="47500"/>
    <n v="855000"/>
    <s v="Tuesday"/>
  </r>
  <r>
    <x v="16"/>
    <x v="9"/>
    <x v="1"/>
    <s v="2plus"/>
    <x v="1"/>
    <n v="12"/>
    <n v="39760"/>
    <n v="477120"/>
    <s v="Tuesday"/>
  </r>
  <r>
    <x v="16"/>
    <x v="10"/>
    <x v="2"/>
    <s v="Harry putar"/>
    <x v="1"/>
    <n v="18"/>
    <n v="3600"/>
    <n v="64800"/>
    <s v="Tuesday"/>
  </r>
  <r>
    <x v="16"/>
    <x v="11"/>
    <x v="2"/>
    <s v="4 states"/>
    <x v="1"/>
    <n v="33"/>
    <n v="832"/>
    <n v="27456"/>
    <s v="Tuesday"/>
  </r>
  <r>
    <x v="16"/>
    <x v="12"/>
    <x v="2"/>
    <s v="Shaktiman Returns"/>
    <x v="1"/>
    <n v="37"/>
    <n v="217"/>
    <n v="8029"/>
    <s v="Tuesday"/>
  </r>
  <r>
    <x v="16"/>
    <x v="13"/>
    <x v="2"/>
    <s v="Goli's Travel"/>
    <x v="1"/>
    <n v="23"/>
    <n v="696"/>
    <n v="16008"/>
    <s v="Tuesday"/>
  </r>
  <r>
    <x v="16"/>
    <x v="14"/>
    <x v="2"/>
    <s v="Story of Your Life"/>
    <x v="1"/>
    <n v="16"/>
    <n v="870"/>
    <n v="13920"/>
    <s v="Tuesday"/>
  </r>
  <r>
    <x v="16"/>
    <x v="15"/>
    <x v="3"/>
    <s v="Prince of Dholakpur"/>
    <x v="1"/>
    <n v="21"/>
    <n v="1534"/>
    <n v="32214"/>
    <s v="Tuesday"/>
  </r>
  <r>
    <x v="16"/>
    <x v="16"/>
    <x v="3"/>
    <s v="Nario"/>
    <x v="1"/>
    <n v="46"/>
    <n v="492"/>
    <n v="22632"/>
    <s v="Tuesday"/>
  </r>
  <r>
    <x v="16"/>
    <x v="17"/>
    <x v="3"/>
    <s v="Pacman"/>
    <x v="1"/>
    <n v="9"/>
    <n v="117"/>
    <n v="1053"/>
    <s v="Tuesday"/>
  </r>
  <r>
    <x v="16"/>
    <x v="18"/>
    <x v="3"/>
    <s v="LTA Wise City"/>
    <x v="1"/>
    <n v="31"/>
    <n v="2250"/>
    <n v="69750"/>
    <s v="Tuesday"/>
  </r>
  <r>
    <x v="16"/>
    <x v="19"/>
    <x v="3"/>
    <s v="HIFA 2023"/>
    <x v="1"/>
    <n v="121"/>
    <n v="2499"/>
    <n v="302379"/>
    <s v="Tuesday"/>
  </r>
  <r>
    <x v="16"/>
    <x v="20"/>
    <x v="4"/>
    <s v="Abibas Football"/>
    <x v="1"/>
    <n v="4"/>
    <n v="3449"/>
    <n v="13796"/>
    <s v="Tuesday"/>
  </r>
  <r>
    <x v="16"/>
    <x v="21"/>
    <x v="4"/>
    <s v="Rural Terrain Cycles"/>
    <x v="1"/>
    <n v="10"/>
    <n v="10560"/>
    <n v="105600"/>
    <s v="Tuesday"/>
  </r>
  <r>
    <x v="16"/>
    <x v="22"/>
    <x v="4"/>
    <s v="Monex Badminton Rackets"/>
    <x v="1"/>
    <n v="15"/>
    <n v="6840"/>
    <n v="102600"/>
    <s v="Tuesday"/>
  </r>
  <r>
    <x v="16"/>
    <x v="23"/>
    <x v="4"/>
    <s v="Yoga Mattress"/>
    <x v="1"/>
    <n v="11"/>
    <n v="651"/>
    <n v="7161"/>
    <s v="Tuesday"/>
  </r>
  <r>
    <x v="16"/>
    <x v="24"/>
    <x v="4"/>
    <s v="Rocky Gym Set"/>
    <x v="1"/>
    <n v="7"/>
    <n v="12600"/>
    <n v="88200"/>
    <s v="Tuesday"/>
  </r>
  <r>
    <x v="16"/>
    <x v="25"/>
    <x v="5"/>
    <s v="Pyllum Trimmers"/>
    <x v="1"/>
    <n v="1"/>
    <n v="1760"/>
    <n v="1760"/>
    <s v="Tuesday"/>
  </r>
  <r>
    <x v="16"/>
    <x v="26"/>
    <x v="5"/>
    <s v="Softcare Electric Toothbrush"/>
    <x v="1"/>
    <n v="10"/>
    <n v="1190"/>
    <n v="11900"/>
    <s v="Tuesday"/>
  </r>
  <r>
    <x v="16"/>
    <x v="27"/>
    <x v="5"/>
    <s v="Leg Messager"/>
    <x v="1"/>
    <n v="3"/>
    <n v="16150"/>
    <n v="48450"/>
    <s v="Tuesday"/>
  </r>
  <r>
    <x v="16"/>
    <x v="28"/>
    <x v="5"/>
    <s v="NoFat Weighing Scale"/>
    <x v="1"/>
    <n v="13"/>
    <n v="987"/>
    <n v="12831"/>
    <s v="Tuesday"/>
  </r>
  <r>
    <x v="16"/>
    <x v="29"/>
    <x v="5"/>
    <s v="Screw Activity Watch"/>
    <x v="1"/>
    <n v="16"/>
    <n v="1666"/>
    <n v="26656"/>
    <s v="Tuesday"/>
  </r>
  <r>
    <x v="16"/>
    <x v="30"/>
    <x v="6"/>
    <s v="SureIt Purifier"/>
    <x v="1"/>
    <n v="6"/>
    <n v="5500"/>
    <n v="33000"/>
    <s v="Tuesday"/>
  </r>
  <r>
    <x v="16"/>
    <x v="31"/>
    <x v="6"/>
    <s v="Parrot Induction Stove"/>
    <x v="1"/>
    <n v="11"/>
    <n v="1785"/>
    <n v="19635"/>
    <s v="Tuesday"/>
  </r>
  <r>
    <x v="16"/>
    <x v="32"/>
    <x v="6"/>
    <s v="Jalepenoware Tiffin"/>
    <x v="1"/>
    <n v="20"/>
    <n v="476"/>
    <n v="9520"/>
    <s v="Tuesday"/>
  </r>
  <r>
    <x v="16"/>
    <x v="33"/>
    <x v="6"/>
    <s v="Yamaka Rex 5000W Mixer Grinder"/>
    <x v="1"/>
    <n v="10"/>
    <n v="792"/>
    <n v="7920"/>
    <s v="Tuesday"/>
  </r>
  <r>
    <x v="16"/>
    <x v="34"/>
    <x v="6"/>
    <s v="Mr.Clean Dishwasher"/>
    <x v="1"/>
    <n v="25"/>
    <n v="15601"/>
    <n v="390025"/>
    <s v="Tuesday"/>
  </r>
  <r>
    <x v="16"/>
    <x v="35"/>
    <x v="7"/>
    <s v="Blessing Atta 10kg pack"/>
    <x v="1"/>
    <n v="74"/>
    <n v="356"/>
    <n v="26344"/>
    <s v="Tuesday"/>
  </r>
  <r>
    <x v="16"/>
    <x v="36"/>
    <x v="7"/>
    <s v="Amazing CornFlakes"/>
    <x v="1"/>
    <n v="102"/>
    <n v="188"/>
    <n v="19176"/>
    <s v="Tuesday"/>
  </r>
  <r>
    <x v="16"/>
    <x v="37"/>
    <x v="7"/>
    <s v="Tata Yellow Label"/>
    <x v="1"/>
    <n v="97"/>
    <n v="720"/>
    <n v="69840"/>
    <s v="Tuesday"/>
  </r>
  <r>
    <x v="16"/>
    <x v="38"/>
    <x v="7"/>
    <s v="Descafe Gold Blend coffee"/>
    <x v="1"/>
    <n v="86"/>
    <n v="570"/>
    <n v="49020"/>
    <s v="Tuesday"/>
  </r>
  <r>
    <x v="16"/>
    <x v="39"/>
    <x v="7"/>
    <s v="Handmade Basmati Rice"/>
    <x v="1"/>
    <n v="33"/>
    <n v="680"/>
    <n v="22440"/>
    <s v="Tuesday"/>
  </r>
  <r>
    <x v="16"/>
    <x v="40"/>
    <x v="8"/>
    <s v="Podigree Dog Food"/>
    <x v="1"/>
    <n v="69"/>
    <n v="1288"/>
    <n v="88872"/>
    <s v="Tuesday"/>
  </r>
  <r>
    <x v="16"/>
    <x v="41"/>
    <x v="8"/>
    <s v="Matty Dog Bed"/>
    <x v="1"/>
    <n v="22"/>
    <n v="8330"/>
    <n v="183260"/>
    <s v="Tuesday"/>
  </r>
  <r>
    <x v="16"/>
    <x v="42"/>
    <x v="8"/>
    <s v="Park Range Pet Shampoo"/>
    <x v="1"/>
    <n v="26"/>
    <n v="1468"/>
    <n v="38168"/>
    <s v="Tuesday"/>
  </r>
  <r>
    <x v="16"/>
    <x v="43"/>
    <x v="8"/>
    <s v="Old Mint Pet Shampoos"/>
    <x v="1"/>
    <n v="64"/>
    <n v="1296"/>
    <n v="82944"/>
    <s v="Tuesday"/>
  </r>
  <r>
    <x v="16"/>
    <x v="44"/>
    <x v="8"/>
    <s v="Reflective Dog RainCoat"/>
    <x v="1"/>
    <n v="2"/>
    <n v="2752"/>
    <n v="5504"/>
    <s v="Tuesday"/>
  </r>
  <r>
    <x v="16"/>
    <x v="45"/>
    <x v="9"/>
    <s v="Crafting Chandlar"/>
    <x v="1"/>
    <n v="39"/>
    <n v="1855"/>
    <n v="72345"/>
    <s v="Tuesday"/>
  </r>
  <r>
    <x v="16"/>
    <x v="46"/>
    <x v="9"/>
    <s v="Desi Kurti"/>
    <x v="1"/>
    <n v="5"/>
    <n v="1566"/>
    <n v="7830"/>
    <s v="Tuesday"/>
  </r>
  <r>
    <x v="16"/>
    <x v="47"/>
    <x v="9"/>
    <s v="Family Cake and Card Combo"/>
    <x v="1"/>
    <n v="17"/>
    <n v="810"/>
    <n v="13770"/>
    <s v="Tuesday"/>
  </r>
  <r>
    <x v="16"/>
    <x v="48"/>
    <x v="9"/>
    <s v="Exact Flower Vase"/>
    <x v="1"/>
    <n v="57"/>
    <n v="3320"/>
    <n v="189240"/>
    <s v="Tuesday"/>
  </r>
  <r>
    <x v="16"/>
    <x v="49"/>
    <x v="9"/>
    <s v="Friends Dinner Set"/>
    <x v="1"/>
    <n v="37"/>
    <n v="5265"/>
    <n v="194805"/>
    <s v="Tuesday"/>
  </r>
  <r>
    <x v="17"/>
    <x v="0"/>
    <x v="0"/>
    <s v="Prateek England"/>
    <x v="1"/>
    <n v="82"/>
    <n v="1392"/>
    <n v="114144"/>
    <s v="Wednesday"/>
  </r>
  <r>
    <x v="17"/>
    <x v="1"/>
    <x v="0"/>
    <s v="Lucy Phillepe"/>
    <x v="1"/>
    <n v="7"/>
    <n v="2045"/>
    <n v="14315"/>
    <s v="Wednesday"/>
  </r>
  <r>
    <x v="17"/>
    <x v="2"/>
    <x v="0"/>
    <s v="Badlands"/>
    <x v="1"/>
    <n v="85"/>
    <n v="1230"/>
    <n v="104550"/>
    <s v="Wednesday"/>
  </r>
  <r>
    <x v="17"/>
    <x v="3"/>
    <x v="0"/>
    <s v="Allen Dolly"/>
    <x v="1"/>
    <n v="45"/>
    <n v="2700"/>
    <n v="121500"/>
    <s v="Wednesday"/>
  </r>
  <r>
    <x v="17"/>
    <x v="4"/>
    <x v="0"/>
    <s v="Bucchi"/>
    <x v="1"/>
    <n v="26"/>
    <n v="11700"/>
    <n v="304200"/>
    <s v="Wednesday"/>
  </r>
  <r>
    <x v="17"/>
    <x v="5"/>
    <x v="1"/>
    <s v="Jhaomi"/>
    <x v="1"/>
    <n v="4"/>
    <n v="26400"/>
    <n v="105600"/>
    <s v="Wednesday"/>
  </r>
  <r>
    <x v="17"/>
    <x v="6"/>
    <x v="1"/>
    <s v="Samson"/>
    <x v="1"/>
    <n v="14"/>
    <n v="21500"/>
    <n v="301000"/>
    <s v="Wednesday"/>
  </r>
  <r>
    <x v="17"/>
    <x v="7"/>
    <x v="1"/>
    <s v="Mokia"/>
    <x v="1"/>
    <n v="6"/>
    <n v="16800"/>
    <n v="100800"/>
    <s v="Wednesday"/>
  </r>
  <r>
    <x v="17"/>
    <x v="8"/>
    <x v="1"/>
    <s v="Hotorola"/>
    <x v="1"/>
    <n v="3"/>
    <n v="47500"/>
    <n v="142500"/>
    <s v="Wednesday"/>
  </r>
  <r>
    <x v="17"/>
    <x v="9"/>
    <x v="1"/>
    <s v="2plus"/>
    <x v="1"/>
    <n v="12"/>
    <n v="39760"/>
    <n v="477120"/>
    <s v="Wednesday"/>
  </r>
  <r>
    <x v="17"/>
    <x v="10"/>
    <x v="2"/>
    <s v="Harry putar"/>
    <x v="1"/>
    <n v="26"/>
    <n v="3600"/>
    <n v="93600"/>
    <s v="Wednesday"/>
  </r>
  <r>
    <x v="17"/>
    <x v="11"/>
    <x v="2"/>
    <s v="4 states"/>
    <x v="1"/>
    <n v="38"/>
    <n v="832"/>
    <n v="31616"/>
    <s v="Wednesday"/>
  </r>
  <r>
    <x v="17"/>
    <x v="12"/>
    <x v="2"/>
    <s v="Shaktiman Returns"/>
    <x v="1"/>
    <n v="26"/>
    <n v="217"/>
    <n v="5642"/>
    <s v="Wednesday"/>
  </r>
  <r>
    <x v="17"/>
    <x v="13"/>
    <x v="2"/>
    <s v="Goli's Travel"/>
    <x v="1"/>
    <n v="15"/>
    <n v="696"/>
    <n v="10440"/>
    <s v="Wednesday"/>
  </r>
  <r>
    <x v="17"/>
    <x v="14"/>
    <x v="2"/>
    <s v="Story of Your Life"/>
    <x v="1"/>
    <n v="16"/>
    <n v="870"/>
    <n v="13920"/>
    <s v="Wednesday"/>
  </r>
  <r>
    <x v="17"/>
    <x v="15"/>
    <x v="3"/>
    <s v="Prince of Dholakpur"/>
    <x v="1"/>
    <n v="72"/>
    <n v="1534"/>
    <n v="110448"/>
    <s v="Wednesday"/>
  </r>
  <r>
    <x v="17"/>
    <x v="16"/>
    <x v="3"/>
    <s v="Nario"/>
    <x v="1"/>
    <n v="11"/>
    <n v="492"/>
    <n v="5412"/>
    <s v="Wednesday"/>
  </r>
  <r>
    <x v="17"/>
    <x v="17"/>
    <x v="3"/>
    <s v="Pacman"/>
    <x v="1"/>
    <n v="32"/>
    <n v="117"/>
    <n v="3744"/>
    <s v="Wednesday"/>
  </r>
  <r>
    <x v="17"/>
    <x v="18"/>
    <x v="3"/>
    <s v="LTA Wise City"/>
    <x v="1"/>
    <n v="94"/>
    <n v="2250"/>
    <n v="211500"/>
    <s v="Wednesday"/>
  </r>
  <r>
    <x v="17"/>
    <x v="19"/>
    <x v="3"/>
    <s v="HIFA 2023"/>
    <x v="1"/>
    <n v="128"/>
    <n v="2499"/>
    <n v="319872"/>
    <s v="Wednesday"/>
  </r>
  <r>
    <x v="17"/>
    <x v="20"/>
    <x v="4"/>
    <s v="Abibas Football"/>
    <x v="1"/>
    <n v="31"/>
    <n v="3449"/>
    <n v="106919"/>
    <s v="Wednesday"/>
  </r>
  <r>
    <x v="17"/>
    <x v="21"/>
    <x v="4"/>
    <s v="Rural Terrain Cycles"/>
    <x v="1"/>
    <n v="9"/>
    <n v="10560"/>
    <n v="95040"/>
    <s v="Wednesday"/>
  </r>
  <r>
    <x v="17"/>
    <x v="22"/>
    <x v="4"/>
    <s v="Monex Badminton Rackets"/>
    <x v="1"/>
    <n v="4"/>
    <n v="6840"/>
    <n v="27360"/>
    <s v="Wednesday"/>
  </r>
  <r>
    <x v="17"/>
    <x v="23"/>
    <x v="4"/>
    <s v="Yoga Mattress"/>
    <x v="1"/>
    <n v="39"/>
    <n v="651"/>
    <n v="25389"/>
    <s v="Wednesday"/>
  </r>
  <r>
    <x v="17"/>
    <x v="24"/>
    <x v="4"/>
    <s v="Rocky Gym Set"/>
    <x v="1"/>
    <n v="11"/>
    <n v="12600"/>
    <n v="138600"/>
    <s v="Wednesday"/>
  </r>
  <r>
    <x v="17"/>
    <x v="25"/>
    <x v="5"/>
    <s v="Pyllum Trimmers"/>
    <x v="1"/>
    <n v="4"/>
    <n v="1760"/>
    <n v="7040"/>
    <s v="Wednesday"/>
  </r>
  <r>
    <x v="17"/>
    <x v="26"/>
    <x v="5"/>
    <s v="Softcare Electric Toothbrush"/>
    <x v="1"/>
    <n v="6"/>
    <n v="1190"/>
    <n v="7140"/>
    <s v="Wednesday"/>
  </r>
  <r>
    <x v="17"/>
    <x v="27"/>
    <x v="5"/>
    <s v="Leg Messager"/>
    <x v="1"/>
    <n v="9"/>
    <n v="16150"/>
    <n v="145350"/>
    <s v="Wednesday"/>
  </r>
  <r>
    <x v="17"/>
    <x v="28"/>
    <x v="5"/>
    <s v="NoFat Weighing Scale"/>
    <x v="1"/>
    <n v="8"/>
    <n v="987"/>
    <n v="7896"/>
    <s v="Wednesday"/>
  </r>
  <r>
    <x v="17"/>
    <x v="29"/>
    <x v="5"/>
    <s v="Screw Activity Watch"/>
    <x v="1"/>
    <n v="31"/>
    <n v="1666"/>
    <n v="51646"/>
    <s v="Wednesday"/>
  </r>
  <r>
    <x v="17"/>
    <x v="30"/>
    <x v="6"/>
    <s v="SureIt Purifier"/>
    <x v="1"/>
    <n v="12"/>
    <n v="5500"/>
    <n v="66000"/>
    <s v="Wednesday"/>
  </r>
  <r>
    <x v="17"/>
    <x v="31"/>
    <x v="6"/>
    <s v="Parrot Induction Stove"/>
    <x v="1"/>
    <n v="10"/>
    <n v="1785"/>
    <n v="17850"/>
    <s v="Wednesday"/>
  </r>
  <r>
    <x v="17"/>
    <x v="32"/>
    <x v="6"/>
    <s v="Jalepenoware Tiffin"/>
    <x v="1"/>
    <n v="13"/>
    <n v="476"/>
    <n v="6188"/>
    <s v="Wednesday"/>
  </r>
  <r>
    <x v="17"/>
    <x v="33"/>
    <x v="6"/>
    <s v="Yamaka Rex 5000W Mixer Grinder"/>
    <x v="1"/>
    <n v="11"/>
    <n v="792"/>
    <n v="8712"/>
    <s v="Wednesday"/>
  </r>
  <r>
    <x v="17"/>
    <x v="34"/>
    <x v="6"/>
    <s v="Mr.Clean Dishwasher"/>
    <x v="1"/>
    <n v="1"/>
    <n v="15601"/>
    <n v="15601"/>
    <s v="Wednesday"/>
  </r>
  <r>
    <x v="17"/>
    <x v="35"/>
    <x v="7"/>
    <s v="Blessing Atta 10kg pack"/>
    <x v="1"/>
    <n v="137"/>
    <n v="356"/>
    <n v="48772"/>
    <s v="Wednesday"/>
  </r>
  <r>
    <x v="17"/>
    <x v="36"/>
    <x v="7"/>
    <s v="Amazing CornFlakes"/>
    <x v="1"/>
    <n v="62"/>
    <n v="188"/>
    <n v="11656"/>
    <s v="Wednesday"/>
  </r>
  <r>
    <x v="17"/>
    <x v="37"/>
    <x v="7"/>
    <s v="Tata Yellow Label"/>
    <x v="1"/>
    <n v="74"/>
    <n v="720"/>
    <n v="53280"/>
    <s v="Wednesday"/>
  </r>
  <r>
    <x v="17"/>
    <x v="38"/>
    <x v="7"/>
    <s v="Descafe Gold Blend coffee"/>
    <x v="1"/>
    <n v="2"/>
    <n v="570"/>
    <n v="1140"/>
    <s v="Wednesday"/>
  </r>
  <r>
    <x v="17"/>
    <x v="39"/>
    <x v="7"/>
    <s v="Handmade Basmati Rice"/>
    <x v="1"/>
    <n v="135"/>
    <n v="680"/>
    <n v="91800"/>
    <s v="Wednesday"/>
  </r>
  <r>
    <x v="17"/>
    <x v="40"/>
    <x v="8"/>
    <s v="Podigree Dog Food"/>
    <x v="1"/>
    <n v="70"/>
    <n v="1288"/>
    <n v="90160"/>
    <s v="Wednesday"/>
  </r>
  <r>
    <x v="17"/>
    <x v="41"/>
    <x v="8"/>
    <s v="Matty Dog Bed"/>
    <x v="1"/>
    <n v="39"/>
    <n v="8330"/>
    <n v="324870"/>
    <s v="Wednesday"/>
  </r>
  <r>
    <x v="17"/>
    <x v="42"/>
    <x v="8"/>
    <s v="Park Range Pet Shampoo"/>
    <x v="1"/>
    <n v="40"/>
    <n v="1468"/>
    <n v="58720"/>
    <s v="Wednesday"/>
  </r>
  <r>
    <x v="17"/>
    <x v="43"/>
    <x v="8"/>
    <s v="Old Mint Pet Shampoos"/>
    <x v="1"/>
    <n v="61"/>
    <n v="1296"/>
    <n v="79056"/>
    <s v="Wednesday"/>
  </r>
  <r>
    <x v="17"/>
    <x v="44"/>
    <x v="8"/>
    <s v="Reflective Dog RainCoat"/>
    <x v="1"/>
    <n v="32"/>
    <n v="2752"/>
    <n v="88064"/>
    <s v="Wednesday"/>
  </r>
  <r>
    <x v="17"/>
    <x v="45"/>
    <x v="9"/>
    <s v="Crafting Chandlar"/>
    <x v="1"/>
    <n v="2"/>
    <n v="1855"/>
    <n v="3710"/>
    <s v="Wednesday"/>
  </r>
  <r>
    <x v="17"/>
    <x v="46"/>
    <x v="9"/>
    <s v="Desi Kurti"/>
    <x v="1"/>
    <n v="57"/>
    <n v="1566"/>
    <n v="89262"/>
    <s v="Wednesday"/>
  </r>
  <r>
    <x v="17"/>
    <x v="47"/>
    <x v="9"/>
    <s v="Family Cake and Card Combo"/>
    <x v="1"/>
    <n v="6"/>
    <n v="810"/>
    <n v="4860"/>
    <s v="Wednesday"/>
  </r>
  <r>
    <x v="17"/>
    <x v="48"/>
    <x v="9"/>
    <s v="Exact Flower Vase"/>
    <x v="1"/>
    <n v="15"/>
    <n v="3320"/>
    <n v="49800"/>
    <s v="Wednesday"/>
  </r>
  <r>
    <x v="17"/>
    <x v="49"/>
    <x v="9"/>
    <s v="Friends Dinner Set"/>
    <x v="1"/>
    <n v="60"/>
    <n v="5265"/>
    <n v="315900"/>
    <s v="Wednesday"/>
  </r>
  <r>
    <x v="18"/>
    <x v="0"/>
    <x v="0"/>
    <s v="Prateek England"/>
    <x v="1"/>
    <n v="36"/>
    <n v="1392"/>
    <n v="50112"/>
    <s v="Thursday"/>
  </r>
  <r>
    <x v="18"/>
    <x v="1"/>
    <x v="0"/>
    <s v="Lucy Phillepe"/>
    <x v="1"/>
    <n v="72"/>
    <n v="2045"/>
    <n v="147240"/>
    <s v="Thursday"/>
  </r>
  <r>
    <x v="18"/>
    <x v="2"/>
    <x v="0"/>
    <s v="Badlands"/>
    <x v="1"/>
    <n v="104"/>
    <n v="1230"/>
    <n v="127920"/>
    <s v="Thursday"/>
  </r>
  <r>
    <x v="18"/>
    <x v="3"/>
    <x v="0"/>
    <s v="Allen Dolly"/>
    <x v="1"/>
    <n v="66"/>
    <n v="2700"/>
    <n v="178200"/>
    <s v="Thursday"/>
  </r>
  <r>
    <x v="18"/>
    <x v="4"/>
    <x v="0"/>
    <s v="Bucchi"/>
    <x v="1"/>
    <n v="105"/>
    <n v="11700"/>
    <n v="1228500"/>
    <s v="Thursday"/>
  </r>
  <r>
    <x v="18"/>
    <x v="5"/>
    <x v="1"/>
    <s v="Jhaomi"/>
    <x v="1"/>
    <n v="18"/>
    <n v="26400"/>
    <n v="475200"/>
    <s v="Thursday"/>
  </r>
  <r>
    <x v="18"/>
    <x v="6"/>
    <x v="1"/>
    <s v="Samson"/>
    <x v="1"/>
    <n v="10"/>
    <n v="21500"/>
    <n v="215000"/>
    <s v="Thursday"/>
  </r>
  <r>
    <x v="18"/>
    <x v="7"/>
    <x v="1"/>
    <s v="Mokia"/>
    <x v="1"/>
    <n v="25"/>
    <n v="16800"/>
    <n v="420000"/>
    <s v="Thursday"/>
  </r>
  <r>
    <x v="18"/>
    <x v="8"/>
    <x v="1"/>
    <s v="Hotorola"/>
    <x v="1"/>
    <n v="7"/>
    <n v="47500"/>
    <n v="332500"/>
    <s v="Thursday"/>
  </r>
  <r>
    <x v="18"/>
    <x v="9"/>
    <x v="1"/>
    <s v="2plus"/>
    <x v="1"/>
    <n v="7"/>
    <n v="39760"/>
    <n v="278320"/>
    <s v="Thursday"/>
  </r>
  <r>
    <x v="18"/>
    <x v="10"/>
    <x v="2"/>
    <s v="Harry putar"/>
    <x v="1"/>
    <n v="23"/>
    <n v="3600"/>
    <n v="82800"/>
    <s v="Thursday"/>
  </r>
  <r>
    <x v="18"/>
    <x v="11"/>
    <x v="2"/>
    <s v="4 states"/>
    <x v="1"/>
    <n v="37"/>
    <n v="832"/>
    <n v="30784"/>
    <s v="Thursday"/>
  </r>
  <r>
    <x v="18"/>
    <x v="12"/>
    <x v="2"/>
    <s v="Shaktiman Returns"/>
    <x v="1"/>
    <n v="7"/>
    <n v="217"/>
    <n v="1519"/>
    <s v="Thursday"/>
  </r>
  <r>
    <x v="18"/>
    <x v="13"/>
    <x v="2"/>
    <s v="Goli's Travel"/>
    <x v="1"/>
    <n v="19"/>
    <n v="696"/>
    <n v="13224"/>
    <s v="Thursday"/>
  </r>
  <r>
    <x v="18"/>
    <x v="14"/>
    <x v="2"/>
    <s v="Story of Your Life"/>
    <x v="1"/>
    <n v="7"/>
    <n v="870"/>
    <n v="6090"/>
    <s v="Thursday"/>
  </r>
  <r>
    <x v="18"/>
    <x v="15"/>
    <x v="3"/>
    <s v="Prince of Dholakpur"/>
    <x v="1"/>
    <n v="80"/>
    <n v="1534"/>
    <n v="122720"/>
    <s v="Thursday"/>
  </r>
  <r>
    <x v="18"/>
    <x v="16"/>
    <x v="3"/>
    <s v="Nario"/>
    <x v="1"/>
    <n v="28"/>
    <n v="492"/>
    <n v="13776"/>
    <s v="Thursday"/>
  </r>
  <r>
    <x v="18"/>
    <x v="17"/>
    <x v="3"/>
    <s v="Pacman"/>
    <x v="1"/>
    <n v="82"/>
    <n v="117"/>
    <n v="9594"/>
    <s v="Thursday"/>
  </r>
  <r>
    <x v="18"/>
    <x v="18"/>
    <x v="3"/>
    <s v="LTA Wise City"/>
    <x v="1"/>
    <n v="45"/>
    <n v="2250"/>
    <n v="101250"/>
    <s v="Thursday"/>
  </r>
  <r>
    <x v="18"/>
    <x v="19"/>
    <x v="3"/>
    <s v="HIFA 2023"/>
    <x v="1"/>
    <n v="8"/>
    <n v="2499"/>
    <n v="19992"/>
    <s v="Thursday"/>
  </r>
  <r>
    <x v="18"/>
    <x v="20"/>
    <x v="4"/>
    <s v="Abibas Football"/>
    <x v="1"/>
    <n v="2"/>
    <n v="3449"/>
    <n v="6898"/>
    <s v="Thursday"/>
  </r>
  <r>
    <x v="18"/>
    <x v="21"/>
    <x v="4"/>
    <s v="Rural Terrain Cycles"/>
    <x v="1"/>
    <n v="21"/>
    <n v="10560"/>
    <n v="221760"/>
    <s v="Thursday"/>
  </r>
  <r>
    <x v="18"/>
    <x v="22"/>
    <x v="4"/>
    <s v="Monex Badminton Rackets"/>
    <x v="1"/>
    <n v="5"/>
    <n v="6840"/>
    <n v="34200"/>
    <s v="Thursday"/>
  </r>
  <r>
    <x v="18"/>
    <x v="23"/>
    <x v="4"/>
    <s v="Yoga Mattress"/>
    <x v="1"/>
    <n v="0"/>
    <n v="651"/>
    <n v="0"/>
    <s v="Thursday"/>
  </r>
  <r>
    <x v="18"/>
    <x v="24"/>
    <x v="4"/>
    <s v="Rocky Gym Set"/>
    <x v="1"/>
    <n v="8"/>
    <n v="12600"/>
    <n v="100800"/>
    <s v="Thursday"/>
  </r>
  <r>
    <x v="18"/>
    <x v="25"/>
    <x v="5"/>
    <s v="Pyllum Trimmers"/>
    <x v="1"/>
    <n v="11"/>
    <n v="1760"/>
    <n v="19360"/>
    <s v="Thursday"/>
  </r>
  <r>
    <x v="18"/>
    <x v="26"/>
    <x v="5"/>
    <s v="Softcare Electric Toothbrush"/>
    <x v="1"/>
    <n v="5"/>
    <n v="1190"/>
    <n v="5950"/>
    <s v="Thursday"/>
  </r>
  <r>
    <x v="18"/>
    <x v="27"/>
    <x v="5"/>
    <s v="Leg Messager"/>
    <x v="1"/>
    <n v="0"/>
    <n v="16150"/>
    <n v="0"/>
    <s v="Thursday"/>
  </r>
  <r>
    <x v="18"/>
    <x v="28"/>
    <x v="5"/>
    <s v="NoFat Weighing Scale"/>
    <x v="1"/>
    <n v="6"/>
    <n v="987"/>
    <n v="5922"/>
    <s v="Thursday"/>
  </r>
  <r>
    <x v="18"/>
    <x v="29"/>
    <x v="5"/>
    <s v="Screw Activity Watch"/>
    <x v="1"/>
    <n v="3"/>
    <n v="1666"/>
    <n v="4998"/>
    <s v="Thursday"/>
  </r>
  <r>
    <x v="18"/>
    <x v="30"/>
    <x v="6"/>
    <s v="SureIt Purifier"/>
    <x v="1"/>
    <n v="18"/>
    <n v="5500"/>
    <n v="99000"/>
    <s v="Thursday"/>
  </r>
  <r>
    <x v="18"/>
    <x v="31"/>
    <x v="6"/>
    <s v="Parrot Induction Stove"/>
    <x v="1"/>
    <n v="12"/>
    <n v="1785"/>
    <n v="21420"/>
    <s v="Thursday"/>
  </r>
  <r>
    <x v="18"/>
    <x v="32"/>
    <x v="6"/>
    <s v="Jalepenoware Tiffin"/>
    <x v="1"/>
    <n v="2"/>
    <n v="476"/>
    <n v="952"/>
    <s v="Thursday"/>
  </r>
  <r>
    <x v="18"/>
    <x v="33"/>
    <x v="6"/>
    <s v="Yamaka Rex 5000W Mixer Grinder"/>
    <x v="1"/>
    <n v="5"/>
    <n v="792"/>
    <n v="3960"/>
    <s v="Thursday"/>
  </r>
  <r>
    <x v="18"/>
    <x v="34"/>
    <x v="6"/>
    <s v="Mr.Clean Dishwasher"/>
    <x v="1"/>
    <n v="17"/>
    <n v="15601"/>
    <n v="265217"/>
    <s v="Thursday"/>
  </r>
  <r>
    <x v="18"/>
    <x v="35"/>
    <x v="7"/>
    <s v="Blessing Atta 10kg pack"/>
    <x v="1"/>
    <n v="62"/>
    <n v="356"/>
    <n v="22072"/>
    <s v="Thursday"/>
  </r>
  <r>
    <x v="18"/>
    <x v="36"/>
    <x v="7"/>
    <s v="Amazing CornFlakes"/>
    <x v="1"/>
    <n v="125"/>
    <n v="188"/>
    <n v="23500"/>
    <s v="Thursday"/>
  </r>
  <r>
    <x v="18"/>
    <x v="37"/>
    <x v="7"/>
    <s v="Tata Yellow Label"/>
    <x v="1"/>
    <n v="31"/>
    <n v="720"/>
    <n v="22320"/>
    <s v="Thursday"/>
  </r>
  <r>
    <x v="18"/>
    <x v="38"/>
    <x v="7"/>
    <s v="Descafe Gold Blend coffee"/>
    <x v="1"/>
    <n v="90"/>
    <n v="570"/>
    <n v="51300"/>
    <s v="Thursday"/>
  </r>
  <r>
    <x v="18"/>
    <x v="39"/>
    <x v="7"/>
    <s v="Handmade Basmati Rice"/>
    <x v="1"/>
    <n v="28"/>
    <n v="680"/>
    <n v="19040"/>
    <s v="Thursday"/>
  </r>
  <r>
    <x v="18"/>
    <x v="40"/>
    <x v="8"/>
    <s v="Podigree Dog Food"/>
    <x v="1"/>
    <n v="66"/>
    <n v="1288"/>
    <n v="85008"/>
    <s v="Thursday"/>
  </r>
  <r>
    <x v="18"/>
    <x v="41"/>
    <x v="8"/>
    <s v="Matty Dog Bed"/>
    <x v="1"/>
    <n v="51"/>
    <n v="8330"/>
    <n v="424830"/>
    <s v="Thursday"/>
  </r>
  <r>
    <x v="18"/>
    <x v="42"/>
    <x v="8"/>
    <s v="Park Range Pet Shampoo"/>
    <x v="1"/>
    <n v="49"/>
    <n v="1468"/>
    <n v="71932"/>
    <s v="Thursday"/>
  </r>
  <r>
    <x v="18"/>
    <x v="43"/>
    <x v="8"/>
    <s v="Old Mint Pet Shampoos"/>
    <x v="1"/>
    <n v="60"/>
    <n v="1296"/>
    <n v="77760"/>
    <s v="Thursday"/>
  </r>
  <r>
    <x v="18"/>
    <x v="44"/>
    <x v="8"/>
    <s v="Reflective Dog RainCoat"/>
    <x v="1"/>
    <n v="31"/>
    <n v="2752"/>
    <n v="85312"/>
    <s v="Thursday"/>
  </r>
  <r>
    <x v="18"/>
    <x v="45"/>
    <x v="9"/>
    <s v="Crafting Chandlar"/>
    <x v="1"/>
    <n v="57"/>
    <n v="1855"/>
    <n v="105735"/>
    <s v="Thursday"/>
  </r>
  <r>
    <x v="18"/>
    <x v="46"/>
    <x v="9"/>
    <s v="Desi Kurti"/>
    <x v="1"/>
    <n v="30"/>
    <n v="1566"/>
    <n v="46980"/>
    <s v="Thursday"/>
  </r>
  <r>
    <x v="18"/>
    <x v="47"/>
    <x v="9"/>
    <s v="Family Cake and Card Combo"/>
    <x v="1"/>
    <n v="33"/>
    <n v="810"/>
    <n v="26730"/>
    <s v="Thursday"/>
  </r>
  <r>
    <x v="18"/>
    <x v="48"/>
    <x v="9"/>
    <s v="Exact Flower Vase"/>
    <x v="1"/>
    <n v="6"/>
    <n v="3320"/>
    <n v="19920"/>
    <s v="Thursday"/>
  </r>
  <r>
    <x v="18"/>
    <x v="49"/>
    <x v="9"/>
    <s v="Friends Dinner Set"/>
    <x v="1"/>
    <n v="90"/>
    <n v="5265"/>
    <n v="473850"/>
    <s v="Thursday"/>
  </r>
  <r>
    <x v="19"/>
    <x v="0"/>
    <x v="0"/>
    <s v="Prateek England"/>
    <x v="1"/>
    <n v="56"/>
    <n v="1392"/>
    <n v="77952"/>
    <s v="Friday"/>
  </r>
  <r>
    <x v="19"/>
    <x v="1"/>
    <x v="0"/>
    <s v="Lucy Phillepe"/>
    <x v="1"/>
    <n v="33"/>
    <n v="2045"/>
    <n v="67485"/>
    <s v="Friday"/>
  </r>
  <r>
    <x v="19"/>
    <x v="2"/>
    <x v="0"/>
    <s v="Badlands"/>
    <x v="1"/>
    <n v="27"/>
    <n v="1230"/>
    <n v="33210"/>
    <s v="Friday"/>
  </r>
  <r>
    <x v="19"/>
    <x v="3"/>
    <x v="0"/>
    <s v="Allen Dolly"/>
    <x v="1"/>
    <n v="11"/>
    <n v="2700"/>
    <n v="29700"/>
    <s v="Friday"/>
  </r>
  <r>
    <x v="19"/>
    <x v="4"/>
    <x v="0"/>
    <s v="Bucchi"/>
    <x v="1"/>
    <n v="33"/>
    <n v="11700"/>
    <n v="386100"/>
    <s v="Friday"/>
  </r>
  <r>
    <x v="19"/>
    <x v="5"/>
    <x v="1"/>
    <s v="Jhaomi"/>
    <x v="1"/>
    <n v="9"/>
    <n v="26400"/>
    <n v="237600"/>
    <s v="Friday"/>
  </r>
  <r>
    <x v="19"/>
    <x v="6"/>
    <x v="1"/>
    <s v="Samson"/>
    <x v="1"/>
    <n v="13"/>
    <n v="21500"/>
    <n v="279500"/>
    <s v="Friday"/>
  </r>
  <r>
    <x v="19"/>
    <x v="7"/>
    <x v="1"/>
    <s v="Mokia"/>
    <x v="1"/>
    <n v="2"/>
    <n v="16800"/>
    <n v="33600"/>
    <s v="Friday"/>
  </r>
  <r>
    <x v="19"/>
    <x v="8"/>
    <x v="1"/>
    <s v="Hotorola"/>
    <x v="1"/>
    <n v="7"/>
    <n v="47500"/>
    <n v="332500"/>
    <s v="Friday"/>
  </r>
  <r>
    <x v="19"/>
    <x v="9"/>
    <x v="1"/>
    <s v="2plus"/>
    <x v="1"/>
    <n v="3"/>
    <n v="39760"/>
    <n v="119280"/>
    <s v="Friday"/>
  </r>
  <r>
    <x v="19"/>
    <x v="10"/>
    <x v="2"/>
    <s v="Harry putar"/>
    <x v="1"/>
    <n v="17"/>
    <n v="3600"/>
    <n v="61200"/>
    <s v="Friday"/>
  </r>
  <r>
    <x v="19"/>
    <x v="11"/>
    <x v="2"/>
    <s v="4 states"/>
    <x v="1"/>
    <n v="25"/>
    <n v="832"/>
    <n v="20800"/>
    <s v="Friday"/>
  </r>
  <r>
    <x v="19"/>
    <x v="12"/>
    <x v="2"/>
    <s v="Shaktiman Returns"/>
    <x v="1"/>
    <n v="33"/>
    <n v="217"/>
    <n v="7161"/>
    <s v="Friday"/>
  </r>
  <r>
    <x v="19"/>
    <x v="13"/>
    <x v="2"/>
    <s v="Goli's Travel"/>
    <x v="1"/>
    <n v="43"/>
    <n v="696"/>
    <n v="29928"/>
    <s v="Friday"/>
  </r>
  <r>
    <x v="19"/>
    <x v="14"/>
    <x v="2"/>
    <s v="Story of Your Life"/>
    <x v="1"/>
    <n v="37"/>
    <n v="870"/>
    <n v="32190"/>
    <s v="Friday"/>
  </r>
  <r>
    <x v="19"/>
    <x v="15"/>
    <x v="3"/>
    <s v="Prince of Dholakpur"/>
    <x v="1"/>
    <n v="3"/>
    <n v="1534"/>
    <n v="4602"/>
    <s v="Friday"/>
  </r>
  <r>
    <x v="19"/>
    <x v="16"/>
    <x v="3"/>
    <s v="Nario"/>
    <x v="1"/>
    <n v="33"/>
    <n v="492"/>
    <n v="16236"/>
    <s v="Friday"/>
  </r>
  <r>
    <x v="19"/>
    <x v="17"/>
    <x v="3"/>
    <s v="Pacman"/>
    <x v="1"/>
    <n v="10"/>
    <n v="117"/>
    <n v="1170"/>
    <s v="Friday"/>
  </r>
  <r>
    <x v="19"/>
    <x v="18"/>
    <x v="3"/>
    <s v="LTA Wise City"/>
    <x v="1"/>
    <n v="56"/>
    <n v="2250"/>
    <n v="126000"/>
    <s v="Friday"/>
  </r>
  <r>
    <x v="19"/>
    <x v="19"/>
    <x v="3"/>
    <s v="HIFA 2023"/>
    <x v="1"/>
    <n v="65"/>
    <n v="2499"/>
    <n v="162435"/>
    <s v="Friday"/>
  </r>
  <r>
    <x v="19"/>
    <x v="20"/>
    <x v="4"/>
    <s v="Abibas Football"/>
    <x v="1"/>
    <n v="1"/>
    <n v="3449"/>
    <n v="3449"/>
    <s v="Friday"/>
  </r>
  <r>
    <x v="19"/>
    <x v="21"/>
    <x v="4"/>
    <s v="Rural Terrain Cycles"/>
    <x v="1"/>
    <n v="8"/>
    <n v="10560"/>
    <n v="84480"/>
    <s v="Friday"/>
  </r>
  <r>
    <x v="19"/>
    <x v="22"/>
    <x v="4"/>
    <s v="Monex Badminton Rackets"/>
    <x v="1"/>
    <n v="40"/>
    <n v="6840"/>
    <n v="273600"/>
    <s v="Friday"/>
  </r>
  <r>
    <x v="19"/>
    <x v="23"/>
    <x v="4"/>
    <s v="Yoga Mattress"/>
    <x v="1"/>
    <n v="27"/>
    <n v="651"/>
    <n v="17577"/>
    <s v="Friday"/>
  </r>
  <r>
    <x v="19"/>
    <x v="24"/>
    <x v="4"/>
    <s v="Rocky Gym Set"/>
    <x v="1"/>
    <n v="4"/>
    <n v="12600"/>
    <n v="50400"/>
    <s v="Friday"/>
  </r>
  <r>
    <x v="19"/>
    <x v="25"/>
    <x v="5"/>
    <s v="Pyllum Trimmers"/>
    <x v="1"/>
    <n v="21"/>
    <n v="1760"/>
    <n v="36960"/>
    <s v="Friday"/>
  </r>
  <r>
    <x v="19"/>
    <x v="26"/>
    <x v="5"/>
    <s v="Softcare Electric Toothbrush"/>
    <x v="1"/>
    <n v="8"/>
    <n v="1190"/>
    <n v="9520"/>
    <s v="Friday"/>
  </r>
  <r>
    <x v="19"/>
    <x v="27"/>
    <x v="5"/>
    <s v="Leg Messager"/>
    <x v="1"/>
    <n v="10"/>
    <n v="16150"/>
    <n v="161500"/>
    <s v="Friday"/>
  </r>
  <r>
    <x v="19"/>
    <x v="28"/>
    <x v="5"/>
    <s v="NoFat Weighing Scale"/>
    <x v="1"/>
    <n v="11"/>
    <n v="987"/>
    <n v="10857"/>
    <s v="Friday"/>
  </r>
  <r>
    <x v="19"/>
    <x v="29"/>
    <x v="5"/>
    <s v="Screw Activity Watch"/>
    <x v="1"/>
    <n v="4"/>
    <n v="1666"/>
    <n v="6664"/>
    <s v="Friday"/>
  </r>
  <r>
    <x v="19"/>
    <x v="30"/>
    <x v="6"/>
    <s v="SureIt Purifier"/>
    <x v="1"/>
    <n v="11"/>
    <n v="5500"/>
    <n v="60500"/>
    <s v="Friday"/>
  </r>
  <r>
    <x v="19"/>
    <x v="31"/>
    <x v="6"/>
    <s v="Parrot Induction Stove"/>
    <x v="1"/>
    <n v="13"/>
    <n v="1785"/>
    <n v="23205"/>
    <s v="Friday"/>
  </r>
  <r>
    <x v="19"/>
    <x v="32"/>
    <x v="6"/>
    <s v="Jalepenoware Tiffin"/>
    <x v="1"/>
    <n v="17"/>
    <n v="476"/>
    <n v="8092"/>
    <s v="Friday"/>
  </r>
  <r>
    <x v="19"/>
    <x v="33"/>
    <x v="6"/>
    <s v="Yamaka Rex 5000W Mixer Grinder"/>
    <x v="1"/>
    <n v="14"/>
    <n v="792"/>
    <n v="11088"/>
    <s v="Friday"/>
  </r>
  <r>
    <x v="19"/>
    <x v="34"/>
    <x v="6"/>
    <s v="Mr.Clean Dishwasher"/>
    <x v="1"/>
    <n v="26"/>
    <n v="15601"/>
    <n v="405626"/>
    <s v="Friday"/>
  </r>
  <r>
    <x v="19"/>
    <x v="35"/>
    <x v="7"/>
    <s v="Blessing Atta 10kg pack"/>
    <x v="1"/>
    <n v="24"/>
    <n v="356"/>
    <n v="8544"/>
    <s v="Friday"/>
  </r>
  <r>
    <x v="19"/>
    <x v="36"/>
    <x v="7"/>
    <s v="Amazing CornFlakes"/>
    <x v="1"/>
    <n v="43"/>
    <n v="188"/>
    <n v="8084"/>
    <s v="Friday"/>
  </r>
  <r>
    <x v="19"/>
    <x v="37"/>
    <x v="7"/>
    <s v="Tata Yellow Label"/>
    <x v="1"/>
    <n v="115"/>
    <n v="720"/>
    <n v="82800"/>
    <s v="Friday"/>
  </r>
  <r>
    <x v="19"/>
    <x v="38"/>
    <x v="7"/>
    <s v="Descafe Gold Blend coffee"/>
    <x v="1"/>
    <n v="36"/>
    <n v="570"/>
    <n v="20520"/>
    <s v="Friday"/>
  </r>
  <r>
    <x v="19"/>
    <x v="39"/>
    <x v="7"/>
    <s v="Handmade Basmati Rice"/>
    <x v="1"/>
    <n v="101"/>
    <n v="680"/>
    <n v="68680"/>
    <s v="Friday"/>
  </r>
  <r>
    <x v="19"/>
    <x v="40"/>
    <x v="8"/>
    <s v="Podigree Dog Food"/>
    <x v="1"/>
    <n v="35"/>
    <n v="1288"/>
    <n v="45080"/>
    <s v="Friday"/>
  </r>
  <r>
    <x v="19"/>
    <x v="41"/>
    <x v="8"/>
    <s v="Matty Dog Bed"/>
    <x v="1"/>
    <n v="3"/>
    <n v="8330"/>
    <n v="24990"/>
    <s v="Friday"/>
  </r>
  <r>
    <x v="19"/>
    <x v="42"/>
    <x v="8"/>
    <s v="Park Range Pet Shampoo"/>
    <x v="1"/>
    <n v="74"/>
    <n v="1468"/>
    <n v="108632"/>
    <s v="Friday"/>
  </r>
  <r>
    <x v="19"/>
    <x v="43"/>
    <x v="8"/>
    <s v="Old Mint Pet Shampoos"/>
    <x v="1"/>
    <n v="60"/>
    <n v="1296"/>
    <n v="77760"/>
    <s v="Friday"/>
  </r>
  <r>
    <x v="19"/>
    <x v="44"/>
    <x v="8"/>
    <s v="Reflective Dog RainCoat"/>
    <x v="1"/>
    <n v="26"/>
    <n v="2752"/>
    <n v="71552"/>
    <s v="Friday"/>
  </r>
  <r>
    <x v="19"/>
    <x v="45"/>
    <x v="9"/>
    <s v="Crafting Chandlar"/>
    <x v="1"/>
    <n v="35"/>
    <n v="1855"/>
    <n v="64925"/>
    <s v="Friday"/>
  </r>
  <r>
    <x v="19"/>
    <x v="46"/>
    <x v="9"/>
    <s v="Desi Kurti"/>
    <x v="1"/>
    <n v="48"/>
    <n v="1566"/>
    <n v="75168"/>
    <s v="Friday"/>
  </r>
  <r>
    <x v="19"/>
    <x v="47"/>
    <x v="9"/>
    <s v="Family Cake and Card Combo"/>
    <x v="1"/>
    <n v="17"/>
    <n v="810"/>
    <n v="13770"/>
    <s v="Friday"/>
  </r>
  <r>
    <x v="19"/>
    <x v="48"/>
    <x v="9"/>
    <s v="Exact Flower Vase"/>
    <x v="1"/>
    <n v="74"/>
    <n v="3320"/>
    <n v="245680"/>
    <s v="Friday"/>
  </r>
  <r>
    <x v="19"/>
    <x v="49"/>
    <x v="9"/>
    <s v="Friends Dinner Set"/>
    <x v="1"/>
    <n v="22"/>
    <n v="5265"/>
    <n v="115830"/>
    <s v="Friday"/>
  </r>
  <r>
    <x v="20"/>
    <x v="0"/>
    <x v="0"/>
    <s v="Prateek England"/>
    <x v="1"/>
    <n v="34"/>
    <n v="1392"/>
    <n v="47328"/>
    <s v="Saturday"/>
  </r>
  <r>
    <x v="20"/>
    <x v="1"/>
    <x v="0"/>
    <s v="Lucy Phillepe"/>
    <x v="1"/>
    <n v="0"/>
    <n v="2045"/>
    <n v="0"/>
    <s v="Saturday"/>
  </r>
  <r>
    <x v="20"/>
    <x v="2"/>
    <x v="0"/>
    <s v="Badlands"/>
    <x v="1"/>
    <n v="27"/>
    <n v="1230"/>
    <n v="33210"/>
    <s v="Saturday"/>
  </r>
  <r>
    <x v="20"/>
    <x v="3"/>
    <x v="0"/>
    <s v="Allen Dolly"/>
    <x v="1"/>
    <n v="50"/>
    <n v="2700"/>
    <n v="135000"/>
    <s v="Saturday"/>
  </r>
  <r>
    <x v="20"/>
    <x v="4"/>
    <x v="0"/>
    <s v="Bucchi"/>
    <x v="1"/>
    <n v="57"/>
    <n v="11700"/>
    <n v="666900"/>
    <s v="Saturday"/>
  </r>
  <r>
    <x v="20"/>
    <x v="5"/>
    <x v="1"/>
    <s v="Jhaomi"/>
    <x v="1"/>
    <n v="9"/>
    <n v="26400"/>
    <n v="237600"/>
    <s v="Saturday"/>
  </r>
  <r>
    <x v="20"/>
    <x v="6"/>
    <x v="1"/>
    <s v="Samson"/>
    <x v="1"/>
    <n v="8"/>
    <n v="21500"/>
    <n v="172000"/>
    <s v="Saturday"/>
  </r>
  <r>
    <x v="20"/>
    <x v="7"/>
    <x v="1"/>
    <s v="Mokia"/>
    <x v="1"/>
    <n v="7"/>
    <n v="16800"/>
    <n v="117600"/>
    <s v="Saturday"/>
  </r>
  <r>
    <x v="20"/>
    <x v="8"/>
    <x v="1"/>
    <s v="Hotorola"/>
    <x v="1"/>
    <n v="8"/>
    <n v="47500"/>
    <n v="380000"/>
    <s v="Saturday"/>
  </r>
  <r>
    <x v="20"/>
    <x v="9"/>
    <x v="1"/>
    <s v="2plus"/>
    <x v="1"/>
    <n v="14"/>
    <n v="39760"/>
    <n v="556640"/>
    <s v="Saturday"/>
  </r>
  <r>
    <x v="20"/>
    <x v="10"/>
    <x v="2"/>
    <s v="Harry putar"/>
    <x v="1"/>
    <n v="26"/>
    <n v="3600"/>
    <n v="93600"/>
    <s v="Saturday"/>
  </r>
  <r>
    <x v="20"/>
    <x v="11"/>
    <x v="2"/>
    <s v="4 states"/>
    <x v="1"/>
    <n v="7"/>
    <n v="832"/>
    <n v="5824"/>
    <s v="Saturday"/>
  </r>
  <r>
    <x v="20"/>
    <x v="12"/>
    <x v="2"/>
    <s v="Shaktiman Returns"/>
    <x v="1"/>
    <n v="28"/>
    <n v="217"/>
    <n v="6076"/>
    <s v="Saturday"/>
  </r>
  <r>
    <x v="20"/>
    <x v="13"/>
    <x v="2"/>
    <s v="Goli's Travel"/>
    <x v="1"/>
    <n v="19"/>
    <n v="696"/>
    <n v="13224"/>
    <s v="Saturday"/>
  </r>
  <r>
    <x v="20"/>
    <x v="14"/>
    <x v="2"/>
    <s v="Story of Your Life"/>
    <x v="1"/>
    <n v="39"/>
    <n v="870"/>
    <n v="33930"/>
    <s v="Saturday"/>
  </r>
  <r>
    <x v="20"/>
    <x v="15"/>
    <x v="3"/>
    <s v="Prince of Dholakpur"/>
    <x v="1"/>
    <n v="41"/>
    <n v="1534"/>
    <n v="62894"/>
    <s v="Saturday"/>
  </r>
  <r>
    <x v="20"/>
    <x v="16"/>
    <x v="3"/>
    <s v="Nario"/>
    <x v="1"/>
    <n v="0"/>
    <n v="492"/>
    <n v="0"/>
    <s v="Saturday"/>
  </r>
  <r>
    <x v="20"/>
    <x v="17"/>
    <x v="3"/>
    <s v="Pacman"/>
    <x v="1"/>
    <n v="61"/>
    <n v="117"/>
    <n v="7137"/>
    <s v="Saturday"/>
  </r>
  <r>
    <x v="20"/>
    <x v="18"/>
    <x v="3"/>
    <s v="LTA Wise City"/>
    <x v="1"/>
    <n v="30"/>
    <n v="2250"/>
    <n v="67500"/>
    <s v="Saturday"/>
  </r>
  <r>
    <x v="20"/>
    <x v="19"/>
    <x v="3"/>
    <s v="HIFA 2023"/>
    <x v="1"/>
    <n v="23"/>
    <n v="2499"/>
    <n v="57477"/>
    <s v="Saturday"/>
  </r>
  <r>
    <x v="20"/>
    <x v="20"/>
    <x v="4"/>
    <s v="Abibas Football"/>
    <x v="1"/>
    <n v="14"/>
    <n v="3449"/>
    <n v="48286"/>
    <s v="Saturday"/>
  </r>
  <r>
    <x v="20"/>
    <x v="21"/>
    <x v="4"/>
    <s v="Rural Terrain Cycles"/>
    <x v="1"/>
    <n v="4"/>
    <n v="10560"/>
    <n v="42240"/>
    <s v="Saturday"/>
  </r>
  <r>
    <x v="20"/>
    <x v="22"/>
    <x v="4"/>
    <s v="Monex Badminton Rackets"/>
    <x v="1"/>
    <n v="5"/>
    <n v="6840"/>
    <n v="34200"/>
    <s v="Saturday"/>
  </r>
  <r>
    <x v="20"/>
    <x v="23"/>
    <x v="4"/>
    <s v="Yoga Mattress"/>
    <x v="1"/>
    <n v="8"/>
    <n v="651"/>
    <n v="5208"/>
    <s v="Saturday"/>
  </r>
  <r>
    <x v="20"/>
    <x v="24"/>
    <x v="4"/>
    <s v="Rocky Gym Set"/>
    <x v="1"/>
    <n v="7"/>
    <n v="12600"/>
    <n v="88200"/>
    <s v="Saturday"/>
  </r>
  <r>
    <x v="20"/>
    <x v="25"/>
    <x v="5"/>
    <s v="Pyllum Trimmers"/>
    <x v="1"/>
    <n v="7"/>
    <n v="1760"/>
    <n v="12320"/>
    <s v="Saturday"/>
  </r>
  <r>
    <x v="20"/>
    <x v="26"/>
    <x v="5"/>
    <s v="Softcare Electric Toothbrush"/>
    <x v="1"/>
    <n v="13"/>
    <n v="1190"/>
    <n v="15470"/>
    <s v="Saturday"/>
  </r>
  <r>
    <x v="20"/>
    <x v="27"/>
    <x v="5"/>
    <s v="Leg Messager"/>
    <x v="1"/>
    <n v="7"/>
    <n v="16150"/>
    <n v="113050"/>
    <s v="Saturday"/>
  </r>
  <r>
    <x v="20"/>
    <x v="28"/>
    <x v="5"/>
    <s v="NoFat Weighing Scale"/>
    <x v="1"/>
    <n v="11"/>
    <n v="987"/>
    <n v="10857"/>
    <s v="Saturday"/>
  </r>
  <r>
    <x v="20"/>
    <x v="29"/>
    <x v="5"/>
    <s v="Screw Activity Watch"/>
    <x v="1"/>
    <n v="0"/>
    <n v="1666"/>
    <n v="0"/>
    <s v="Saturday"/>
  </r>
  <r>
    <x v="20"/>
    <x v="30"/>
    <x v="6"/>
    <s v="SureIt Purifier"/>
    <x v="1"/>
    <n v="42"/>
    <n v="5500"/>
    <n v="231000"/>
    <s v="Saturday"/>
  </r>
  <r>
    <x v="20"/>
    <x v="31"/>
    <x v="6"/>
    <s v="Parrot Induction Stove"/>
    <x v="1"/>
    <n v="32"/>
    <n v="1785"/>
    <n v="57120"/>
    <s v="Saturday"/>
  </r>
  <r>
    <x v="20"/>
    <x v="32"/>
    <x v="6"/>
    <s v="Jalepenoware Tiffin"/>
    <x v="1"/>
    <n v="2"/>
    <n v="476"/>
    <n v="952"/>
    <s v="Saturday"/>
  </r>
  <r>
    <x v="20"/>
    <x v="33"/>
    <x v="6"/>
    <s v="Yamaka Rex 5000W Mixer Grinder"/>
    <x v="1"/>
    <n v="25"/>
    <n v="792"/>
    <n v="19800"/>
    <s v="Saturday"/>
  </r>
  <r>
    <x v="20"/>
    <x v="34"/>
    <x v="6"/>
    <s v="Mr.Clean Dishwasher"/>
    <x v="1"/>
    <n v="19"/>
    <n v="15601"/>
    <n v="296419"/>
    <s v="Saturday"/>
  </r>
  <r>
    <x v="20"/>
    <x v="35"/>
    <x v="7"/>
    <s v="Blessing Atta 10kg pack"/>
    <x v="1"/>
    <n v="144"/>
    <n v="356"/>
    <n v="51264"/>
    <s v="Saturday"/>
  </r>
  <r>
    <x v="20"/>
    <x v="36"/>
    <x v="7"/>
    <s v="Amazing CornFlakes"/>
    <x v="1"/>
    <n v="127"/>
    <n v="188"/>
    <n v="23876"/>
    <s v="Saturday"/>
  </r>
  <r>
    <x v="20"/>
    <x v="37"/>
    <x v="7"/>
    <s v="Tata Yellow Label"/>
    <x v="1"/>
    <n v="99"/>
    <n v="720"/>
    <n v="71280"/>
    <s v="Saturday"/>
  </r>
  <r>
    <x v="20"/>
    <x v="38"/>
    <x v="7"/>
    <s v="Descafe Gold Blend coffee"/>
    <x v="1"/>
    <n v="141"/>
    <n v="570"/>
    <n v="80370"/>
    <s v="Saturday"/>
  </r>
  <r>
    <x v="20"/>
    <x v="39"/>
    <x v="7"/>
    <s v="Handmade Basmati Rice"/>
    <x v="1"/>
    <n v="9"/>
    <n v="680"/>
    <n v="6120"/>
    <s v="Saturday"/>
  </r>
  <r>
    <x v="20"/>
    <x v="40"/>
    <x v="8"/>
    <s v="Podigree Dog Food"/>
    <x v="1"/>
    <n v="81"/>
    <n v="1288"/>
    <n v="104328"/>
    <s v="Saturday"/>
  </r>
  <r>
    <x v="20"/>
    <x v="41"/>
    <x v="8"/>
    <s v="Matty Dog Bed"/>
    <x v="1"/>
    <n v="6"/>
    <n v="8330"/>
    <n v="49980"/>
    <s v="Saturday"/>
  </r>
  <r>
    <x v="20"/>
    <x v="42"/>
    <x v="8"/>
    <s v="Park Range Pet Shampoo"/>
    <x v="1"/>
    <n v="10"/>
    <n v="1468"/>
    <n v="14680"/>
    <s v="Saturday"/>
  </r>
  <r>
    <x v="20"/>
    <x v="43"/>
    <x v="8"/>
    <s v="Old Mint Pet Shampoos"/>
    <x v="1"/>
    <n v="73"/>
    <n v="1296"/>
    <n v="94608"/>
    <s v="Saturday"/>
  </r>
  <r>
    <x v="20"/>
    <x v="44"/>
    <x v="8"/>
    <s v="Reflective Dog RainCoat"/>
    <x v="1"/>
    <n v="50"/>
    <n v="2752"/>
    <n v="137600"/>
    <s v="Saturday"/>
  </r>
  <r>
    <x v="20"/>
    <x v="45"/>
    <x v="9"/>
    <s v="Crafting Chandlar"/>
    <x v="1"/>
    <n v="55"/>
    <n v="1855"/>
    <n v="102025"/>
    <s v="Saturday"/>
  </r>
  <r>
    <x v="20"/>
    <x v="46"/>
    <x v="9"/>
    <s v="Desi Kurti"/>
    <x v="1"/>
    <n v="3"/>
    <n v="1566"/>
    <n v="4698"/>
    <s v="Saturday"/>
  </r>
  <r>
    <x v="20"/>
    <x v="47"/>
    <x v="9"/>
    <s v="Family Cake and Card Combo"/>
    <x v="1"/>
    <n v="62"/>
    <n v="810"/>
    <n v="50220"/>
    <s v="Saturday"/>
  </r>
  <r>
    <x v="20"/>
    <x v="48"/>
    <x v="9"/>
    <s v="Exact Flower Vase"/>
    <x v="1"/>
    <n v="50"/>
    <n v="3320"/>
    <n v="166000"/>
    <s v="Saturday"/>
  </r>
  <r>
    <x v="20"/>
    <x v="49"/>
    <x v="9"/>
    <s v="Friends Dinner Set"/>
    <x v="1"/>
    <n v="65"/>
    <n v="5265"/>
    <n v="342225"/>
    <s v="Saturday"/>
  </r>
  <r>
    <x v="21"/>
    <x v="0"/>
    <x v="0"/>
    <s v="Prateek England"/>
    <x v="1"/>
    <n v="4"/>
    <n v="1392"/>
    <n v="5568"/>
    <s v="Sunday"/>
  </r>
  <r>
    <x v="21"/>
    <x v="1"/>
    <x v="0"/>
    <s v="Lucy Phillepe"/>
    <x v="1"/>
    <n v="24"/>
    <n v="2045"/>
    <n v="49080"/>
    <s v="Sunday"/>
  </r>
  <r>
    <x v="21"/>
    <x v="2"/>
    <x v="0"/>
    <s v="Badlands"/>
    <x v="1"/>
    <n v="46"/>
    <n v="1230"/>
    <n v="56580"/>
    <s v="Sunday"/>
  </r>
  <r>
    <x v="21"/>
    <x v="3"/>
    <x v="0"/>
    <s v="Allen Dolly"/>
    <x v="1"/>
    <n v="29"/>
    <n v="2700"/>
    <n v="78300"/>
    <s v="Sunday"/>
  </r>
  <r>
    <x v="21"/>
    <x v="4"/>
    <x v="0"/>
    <s v="Bucchi"/>
    <x v="1"/>
    <n v="82"/>
    <n v="11700"/>
    <n v="959400"/>
    <s v="Sunday"/>
  </r>
  <r>
    <x v="21"/>
    <x v="5"/>
    <x v="1"/>
    <s v="Jhaomi"/>
    <x v="1"/>
    <n v="14"/>
    <n v="26400"/>
    <n v="369600"/>
    <s v="Sunday"/>
  </r>
  <r>
    <x v="21"/>
    <x v="6"/>
    <x v="1"/>
    <s v="Samson"/>
    <x v="1"/>
    <n v="6"/>
    <n v="21500"/>
    <n v="129000"/>
    <s v="Sunday"/>
  </r>
  <r>
    <x v="21"/>
    <x v="7"/>
    <x v="1"/>
    <s v="Mokia"/>
    <x v="1"/>
    <n v="7"/>
    <n v="16800"/>
    <n v="117600"/>
    <s v="Sunday"/>
  </r>
  <r>
    <x v="21"/>
    <x v="8"/>
    <x v="1"/>
    <s v="Hotorola"/>
    <x v="1"/>
    <n v="7"/>
    <n v="47500"/>
    <n v="332500"/>
    <s v="Sunday"/>
  </r>
  <r>
    <x v="21"/>
    <x v="9"/>
    <x v="1"/>
    <s v="2plus"/>
    <x v="1"/>
    <n v="15"/>
    <n v="39760"/>
    <n v="596400"/>
    <s v="Sunday"/>
  </r>
  <r>
    <x v="21"/>
    <x v="10"/>
    <x v="2"/>
    <s v="Harry putar"/>
    <x v="1"/>
    <n v="2"/>
    <n v="3600"/>
    <n v="7200"/>
    <s v="Sunday"/>
  </r>
  <r>
    <x v="21"/>
    <x v="11"/>
    <x v="2"/>
    <s v="4 states"/>
    <x v="1"/>
    <n v="30"/>
    <n v="832"/>
    <n v="24960"/>
    <s v="Sunday"/>
  </r>
  <r>
    <x v="21"/>
    <x v="12"/>
    <x v="2"/>
    <s v="Shaktiman Returns"/>
    <x v="1"/>
    <n v="11"/>
    <n v="217"/>
    <n v="2387"/>
    <s v="Sunday"/>
  </r>
  <r>
    <x v="21"/>
    <x v="13"/>
    <x v="2"/>
    <s v="Goli's Travel"/>
    <x v="1"/>
    <n v="21"/>
    <n v="696"/>
    <n v="14616"/>
    <s v="Sunday"/>
  </r>
  <r>
    <x v="21"/>
    <x v="14"/>
    <x v="2"/>
    <s v="Story of Your Life"/>
    <x v="1"/>
    <n v="6"/>
    <n v="870"/>
    <n v="5220"/>
    <s v="Sunday"/>
  </r>
  <r>
    <x v="21"/>
    <x v="15"/>
    <x v="3"/>
    <s v="Prince of Dholakpur"/>
    <x v="1"/>
    <n v="9"/>
    <n v="1534"/>
    <n v="13806"/>
    <s v="Sunday"/>
  </r>
  <r>
    <x v="21"/>
    <x v="16"/>
    <x v="3"/>
    <s v="Nario"/>
    <x v="1"/>
    <n v="47"/>
    <n v="492"/>
    <n v="23124"/>
    <s v="Sunday"/>
  </r>
  <r>
    <x v="21"/>
    <x v="17"/>
    <x v="3"/>
    <s v="Pacman"/>
    <x v="1"/>
    <n v="3"/>
    <n v="117"/>
    <n v="351"/>
    <s v="Sunday"/>
  </r>
  <r>
    <x v="21"/>
    <x v="18"/>
    <x v="3"/>
    <s v="LTA Wise City"/>
    <x v="1"/>
    <n v="13"/>
    <n v="2250"/>
    <n v="29250"/>
    <s v="Sunday"/>
  </r>
  <r>
    <x v="21"/>
    <x v="19"/>
    <x v="3"/>
    <s v="HIFA 2023"/>
    <x v="1"/>
    <n v="15"/>
    <n v="2499"/>
    <n v="37485"/>
    <s v="Sunday"/>
  </r>
  <r>
    <x v="21"/>
    <x v="20"/>
    <x v="4"/>
    <s v="Abibas Football"/>
    <x v="1"/>
    <n v="5"/>
    <n v="3449"/>
    <n v="17245"/>
    <s v="Sunday"/>
  </r>
  <r>
    <x v="21"/>
    <x v="21"/>
    <x v="4"/>
    <s v="Rural Terrain Cycles"/>
    <x v="1"/>
    <n v="10"/>
    <n v="10560"/>
    <n v="105600"/>
    <s v="Sunday"/>
  </r>
  <r>
    <x v="21"/>
    <x v="22"/>
    <x v="4"/>
    <s v="Monex Badminton Rackets"/>
    <x v="1"/>
    <n v="39"/>
    <n v="6840"/>
    <n v="266760"/>
    <s v="Sunday"/>
  </r>
  <r>
    <x v="21"/>
    <x v="23"/>
    <x v="4"/>
    <s v="Yoga Mattress"/>
    <x v="1"/>
    <n v="7"/>
    <n v="651"/>
    <n v="4557"/>
    <s v="Sunday"/>
  </r>
  <r>
    <x v="21"/>
    <x v="24"/>
    <x v="4"/>
    <s v="Rocky Gym Set"/>
    <x v="1"/>
    <n v="8"/>
    <n v="12600"/>
    <n v="100800"/>
    <s v="Sunday"/>
  </r>
  <r>
    <x v="21"/>
    <x v="25"/>
    <x v="5"/>
    <s v="Pyllum Trimmers"/>
    <x v="1"/>
    <n v="10"/>
    <n v="1760"/>
    <n v="17600"/>
    <s v="Sunday"/>
  </r>
  <r>
    <x v="21"/>
    <x v="26"/>
    <x v="5"/>
    <s v="Softcare Electric Toothbrush"/>
    <x v="1"/>
    <n v="10"/>
    <n v="1190"/>
    <n v="11900"/>
    <s v="Sunday"/>
  </r>
  <r>
    <x v="21"/>
    <x v="27"/>
    <x v="5"/>
    <s v="Leg Messager"/>
    <x v="1"/>
    <n v="20"/>
    <n v="16150"/>
    <n v="323000"/>
    <s v="Sunday"/>
  </r>
  <r>
    <x v="21"/>
    <x v="28"/>
    <x v="5"/>
    <s v="NoFat Weighing Scale"/>
    <x v="1"/>
    <n v="4"/>
    <n v="987"/>
    <n v="3948"/>
    <s v="Sunday"/>
  </r>
  <r>
    <x v="21"/>
    <x v="29"/>
    <x v="5"/>
    <s v="Screw Activity Watch"/>
    <x v="1"/>
    <n v="13"/>
    <n v="1666"/>
    <n v="21658"/>
    <s v="Sunday"/>
  </r>
  <r>
    <x v="21"/>
    <x v="30"/>
    <x v="6"/>
    <s v="SureIt Purifier"/>
    <x v="1"/>
    <n v="11"/>
    <n v="5500"/>
    <n v="60500"/>
    <s v="Sunday"/>
  </r>
  <r>
    <x v="21"/>
    <x v="31"/>
    <x v="6"/>
    <s v="Parrot Induction Stove"/>
    <x v="1"/>
    <n v="39"/>
    <n v="1785"/>
    <n v="69615"/>
    <s v="Sunday"/>
  </r>
  <r>
    <x v="21"/>
    <x v="32"/>
    <x v="6"/>
    <s v="Jalepenoware Tiffin"/>
    <x v="1"/>
    <n v="16"/>
    <n v="476"/>
    <n v="7616"/>
    <s v="Sunday"/>
  </r>
  <r>
    <x v="21"/>
    <x v="33"/>
    <x v="6"/>
    <s v="Yamaka Rex 5000W Mixer Grinder"/>
    <x v="1"/>
    <n v="3"/>
    <n v="792"/>
    <n v="2376"/>
    <s v="Sunday"/>
  </r>
  <r>
    <x v="21"/>
    <x v="34"/>
    <x v="6"/>
    <s v="Mr.Clean Dishwasher"/>
    <x v="1"/>
    <n v="0"/>
    <n v="15601"/>
    <n v="0"/>
    <s v="Sunday"/>
  </r>
  <r>
    <x v="21"/>
    <x v="35"/>
    <x v="7"/>
    <s v="Blessing Atta 10kg pack"/>
    <x v="1"/>
    <n v="132"/>
    <n v="356"/>
    <n v="46992"/>
    <s v="Sunday"/>
  </r>
  <r>
    <x v="21"/>
    <x v="36"/>
    <x v="7"/>
    <s v="Amazing CornFlakes"/>
    <x v="1"/>
    <n v="132"/>
    <n v="188"/>
    <n v="24816"/>
    <s v="Sunday"/>
  </r>
  <r>
    <x v="21"/>
    <x v="37"/>
    <x v="7"/>
    <s v="Tata Yellow Label"/>
    <x v="1"/>
    <n v="136"/>
    <n v="720"/>
    <n v="97920"/>
    <s v="Sunday"/>
  </r>
  <r>
    <x v="21"/>
    <x v="38"/>
    <x v="7"/>
    <s v="Descafe Gold Blend coffee"/>
    <x v="1"/>
    <n v="41"/>
    <n v="570"/>
    <n v="23370"/>
    <s v="Sunday"/>
  </r>
  <r>
    <x v="21"/>
    <x v="39"/>
    <x v="7"/>
    <s v="Handmade Basmati Rice"/>
    <x v="1"/>
    <n v="118"/>
    <n v="680"/>
    <n v="80240"/>
    <s v="Sunday"/>
  </r>
  <r>
    <x v="21"/>
    <x v="40"/>
    <x v="8"/>
    <s v="Podigree Dog Food"/>
    <x v="1"/>
    <n v="4"/>
    <n v="1288"/>
    <n v="5152"/>
    <s v="Sunday"/>
  </r>
  <r>
    <x v="21"/>
    <x v="41"/>
    <x v="8"/>
    <s v="Matty Dog Bed"/>
    <x v="1"/>
    <n v="0"/>
    <n v="8330"/>
    <n v="0"/>
    <s v="Sunday"/>
  </r>
  <r>
    <x v="21"/>
    <x v="42"/>
    <x v="8"/>
    <s v="Park Range Pet Shampoo"/>
    <x v="1"/>
    <n v="0"/>
    <n v="1468"/>
    <n v="0"/>
    <s v="Sunday"/>
  </r>
  <r>
    <x v="21"/>
    <x v="43"/>
    <x v="8"/>
    <s v="Old Mint Pet Shampoos"/>
    <x v="1"/>
    <n v="6"/>
    <n v="1296"/>
    <n v="7776"/>
    <s v="Sunday"/>
  </r>
  <r>
    <x v="21"/>
    <x v="44"/>
    <x v="8"/>
    <s v="Reflective Dog RainCoat"/>
    <x v="1"/>
    <n v="53"/>
    <n v="2752"/>
    <n v="145856"/>
    <s v="Sunday"/>
  </r>
  <r>
    <x v="21"/>
    <x v="45"/>
    <x v="9"/>
    <s v="Crafting Chandlar"/>
    <x v="1"/>
    <n v="38"/>
    <n v="1855"/>
    <n v="70490"/>
    <s v="Sunday"/>
  </r>
  <r>
    <x v="21"/>
    <x v="46"/>
    <x v="9"/>
    <s v="Desi Kurti"/>
    <x v="1"/>
    <n v="11"/>
    <n v="1566"/>
    <n v="17226"/>
    <s v="Sunday"/>
  </r>
  <r>
    <x v="21"/>
    <x v="47"/>
    <x v="9"/>
    <s v="Family Cake and Card Combo"/>
    <x v="1"/>
    <n v="25"/>
    <n v="810"/>
    <n v="20250"/>
    <s v="Sunday"/>
  </r>
  <r>
    <x v="21"/>
    <x v="48"/>
    <x v="9"/>
    <s v="Exact Flower Vase"/>
    <x v="1"/>
    <n v="13"/>
    <n v="3320"/>
    <n v="43160"/>
    <s v="Sunday"/>
  </r>
  <r>
    <x v="21"/>
    <x v="49"/>
    <x v="9"/>
    <s v="Friends Dinner Set"/>
    <x v="1"/>
    <n v="13"/>
    <n v="5265"/>
    <n v="68445"/>
    <s v="Sunday"/>
  </r>
  <r>
    <x v="22"/>
    <x v="0"/>
    <x v="0"/>
    <s v="Prateek England"/>
    <x v="1"/>
    <n v="86"/>
    <n v="1392"/>
    <n v="119712"/>
    <s v="Monday"/>
  </r>
  <r>
    <x v="22"/>
    <x v="1"/>
    <x v="0"/>
    <s v="Lucy Phillepe"/>
    <x v="1"/>
    <n v="27"/>
    <n v="2045"/>
    <n v="55215"/>
    <s v="Monday"/>
  </r>
  <r>
    <x v="22"/>
    <x v="2"/>
    <x v="0"/>
    <s v="Badlands"/>
    <x v="1"/>
    <n v="21"/>
    <n v="1230"/>
    <n v="25830"/>
    <s v="Monday"/>
  </r>
  <r>
    <x v="22"/>
    <x v="3"/>
    <x v="0"/>
    <s v="Allen Dolly"/>
    <x v="1"/>
    <n v="36"/>
    <n v="2700"/>
    <n v="97200"/>
    <s v="Monday"/>
  </r>
  <r>
    <x v="22"/>
    <x v="4"/>
    <x v="0"/>
    <s v="Bucchi"/>
    <x v="1"/>
    <n v="3"/>
    <n v="11700"/>
    <n v="35100"/>
    <s v="Monday"/>
  </r>
  <r>
    <x v="22"/>
    <x v="5"/>
    <x v="1"/>
    <s v="Jhaomi"/>
    <x v="1"/>
    <n v="7"/>
    <n v="26400"/>
    <n v="184800"/>
    <s v="Monday"/>
  </r>
  <r>
    <x v="22"/>
    <x v="6"/>
    <x v="1"/>
    <s v="Samson"/>
    <x v="1"/>
    <n v="9"/>
    <n v="21500"/>
    <n v="193500"/>
    <s v="Monday"/>
  </r>
  <r>
    <x v="22"/>
    <x v="7"/>
    <x v="1"/>
    <s v="Mokia"/>
    <x v="1"/>
    <n v="11"/>
    <n v="16800"/>
    <n v="184800"/>
    <s v="Monday"/>
  </r>
  <r>
    <x v="22"/>
    <x v="8"/>
    <x v="1"/>
    <s v="Hotorola"/>
    <x v="1"/>
    <n v="10"/>
    <n v="47500"/>
    <n v="475000"/>
    <s v="Monday"/>
  </r>
  <r>
    <x v="22"/>
    <x v="9"/>
    <x v="1"/>
    <s v="2plus"/>
    <x v="1"/>
    <n v="21"/>
    <n v="39760"/>
    <n v="834960"/>
    <s v="Monday"/>
  </r>
  <r>
    <x v="22"/>
    <x v="10"/>
    <x v="2"/>
    <s v="Harry putar"/>
    <x v="1"/>
    <n v="2"/>
    <n v="3600"/>
    <n v="7200"/>
    <s v="Monday"/>
  </r>
  <r>
    <x v="22"/>
    <x v="11"/>
    <x v="2"/>
    <s v="4 states"/>
    <x v="1"/>
    <n v="11"/>
    <n v="832"/>
    <n v="9152"/>
    <s v="Monday"/>
  </r>
  <r>
    <x v="22"/>
    <x v="12"/>
    <x v="2"/>
    <s v="Shaktiman Returns"/>
    <x v="1"/>
    <n v="27"/>
    <n v="217"/>
    <n v="5859"/>
    <s v="Monday"/>
  </r>
  <r>
    <x v="22"/>
    <x v="13"/>
    <x v="2"/>
    <s v="Goli's Travel"/>
    <x v="1"/>
    <n v="8"/>
    <n v="696"/>
    <n v="5568"/>
    <s v="Monday"/>
  </r>
  <r>
    <x v="22"/>
    <x v="14"/>
    <x v="2"/>
    <s v="Story of Your Life"/>
    <x v="1"/>
    <n v="13"/>
    <n v="870"/>
    <n v="11310"/>
    <s v="Monday"/>
  </r>
  <r>
    <x v="22"/>
    <x v="15"/>
    <x v="3"/>
    <s v="Prince of Dholakpur"/>
    <x v="1"/>
    <n v="44"/>
    <n v="1534"/>
    <n v="67496"/>
    <s v="Monday"/>
  </r>
  <r>
    <x v="22"/>
    <x v="16"/>
    <x v="3"/>
    <s v="Nario"/>
    <x v="1"/>
    <n v="65"/>
    <n v="492"/>
    <n v="31980"/>
    <s v="Monday"/>
  </r>
  <r>
    <x v="22"/>
    <x v="17"/>
    <x v="3"/>
    <s v="Pacman"/>
    <x v="1"/>
    <n v="7"/>
    <n v="117"/>
    <n v="819"/>
    <s v="Monday"/>
  </r>
  <r>
    <x v="22"/>
    <x v="18"/>
    <x v="3"/>
    <s v="LTA Wise City"/>
    <x v="1"/>
    <n v="55"/>
    <n v="2250"/>
    <n v="123750"/>
    <s v="Monday"/>
  </r>
  <r>
    <x v="22"/>
    <x v="19"/>
    <x v="3"/>
    <s v="HIFA 2023"/>
    <x v="1"/>
    <n v="16"/>
    <n v="2499"/>
    <n v="39984"/>
    <s v="Monday"/>
  </r>
  <r>
    <x v="22"/>
    <x v="20"/>
    <x v="4"/>
    <s v="Abibas Football"/>
    <x v="1"/>
    <n v="19"/>
    <n v="3449"/>
    <n v="65531"/>
    <s v="Monday"/>
  </r>
  <r>
    <x v="22"/>
    <x v="21"/>
    <x v="4"/>
    <s v="Rural Terrain Cycles"/>
    <x v="1"/>
    <n v="6"/>
    <n v="10560"/>
    <n v="63360"/>
    <s v="Monday"/>
  </r>
  <r>
    <x v="22"/>
    <x v="22"/>
    <x v="4"/>
    <s v="Monex Badminton Rackets"/>
    <x v="1"/>
    <n v="21"/>
    <n v="6840"/>
    <n v="143640"/>
    <s v="Monday"/>
  </r>
  <r>
    <x v="22"/>
    <x v="23"/>
    <x v="4"/>
    <s v="Yoga Mattress"/>
    <x v="1"/>
    <n v="8"/>
    <n v="651"/>
    <n v="5208"/>
    <s v="Monday"/>
  </r>
  <r>
    <x v="22"/>
    <x v="24"/>
    <x v="4"/>
    <s v="Rocky Gym Set"/>
    <x v="1"/>
    <n v="9"/>
    <n v="12600"/>
    <n v="113400"/>
    <s v="Monday"/>
  </r>
  <r>
    <x v="22"/>
    <x v="25"/>
    <x v="5"/>
    <s v="Pyllum Trimmers"/>
    <x v="1"/>
    <n v="9"/>
    <n v="1760"/>
    <n v="15840"/>
    <s v="Monday"/>
  </r>
  <r>
    <x v="22"/>
    <x v="26"/>
    <x v="5"/>
    <s v="Softcare Electric Toothbrush"/>
    <x v="1"/>
    <n v="15"/>
    <n v="1190"/>
    <n v="17850"/>
    <s v="Monday"/>
  </r>
  <r>
    <x v="22"/>
    <x v="27"/>
    <x v="5"/>
    <s v="Leg Messager"/>
    <x v="1"/>
    <n v="5"/>
    <n v="16150"/>
    <n v="80750"/>
    <s v="Monday"/>
  </r>
  <r>
    <x v="22"/>
    <x v="28"/>
    <x v="5"/>
    <s v="NoFat Weighing Scale"/>
    <x v="1"/>
    <n v="11"/>
    <n v="987"/>
    <n v="10857"/>
    <s v="Monday"/>
  </r>
  <r>
    <x v="22"/>
    <x v="29"/>
    <x v="5"/>
    <s v="Screw Activity Watch"/>
    <x v="1"/>
    <n v="25"/>
    <n v="1666"/>
    <n v="41650"/>
    <s v="Monday"/>
  </r>
  <r>
    <x v="22"/>
    <x v="30"/>
    <x v="6"/>
    <s v="SureIt Purifier"/>
    <x v="1"/>
    <n v="28"/>
    <n v="5500"/>
    <n v="154000"/>
    <s v="Monday"/>
  </r>
  <r>
    <x v="22"/>
    <x v="31"/>
    <x v="6"/>
    <s v="Parrot Induction Stove"/>
    <x v="1"/>
    <n v="42"/>
    <n v="1785"/>
    <n v="74970"/>
    <s v="Monday"/>
  </r>
  <r>
    <x v="22"/>
    <x v="32"/>
    <x v="6"/>
    <s v="Jalepenoware Tiffin"/>
    <x v="1"/>
    <n v="2"/>
    <n v="476"/>
    <n v="952"/>
    <s v="Monday"/>
  </r>
  <r>
    <x v="22"/>
    <x v="33"/>
    <x v="6"/>
    <s v="Yamaka Rex 5000W Mixer Grinder"/>
    <x v="1"/>
    <n v="31"/>
    <n v="792"/>
    <n v="24552"/>
    <s v="Monday"/>
  </r>
  <r>
    <x v="22"/>
    <x v="34"/>
    <x v="6"/>
    <s v="Mr.Clean Dishwasher"/>
    <x v="1"/>
    <n v="2"/>
    <n v="15601"/>
    <n v="31202"/>
    <s v="Monday"/>
  </r>
  <r>
    <x v="22"/>
    <x v="35"/>
    <x v="7"/>
    <s v="Blessing Atta 10kg pack"/>
    <x v="1"/>
    <n v="150"/>
    <n v="356"/>
    <n v="53400"/>
    <s v="Monday"/>
  </r>
  <r>
    <x v="22"/>
    <x v="36"/>
    <x v="7"/>
    <s v="Amazing CornFlakes"/>
    <x v="1"/>
    <n v="21"/>
    <n v="188"/>
    <n v="3948"/>
    <s v="Monday"/>
  </r>
  <r>
    <x v="22"/>
    <x v="37"/>
    <x v="7"/>
    <s v="Tata Yellow Label"/>
    <x v="1"/>
    <n v="88"/>
    <n v="720"/>
    <n v="63360"/>
    <s v="Monday"/>
  </r>
  <r>
    <x v="22"/>
    <x v="38"/>
    <x v="7"/>
    <s v="Descafe Gold Blend coffee"/>
    <x v="1"/>
    <n v="79"/>
    <n v="570"/>
    <n v="45030"/>
    <s v="Monday"/>
  </r>
  <r>
    <x v="22"/>
    <x v="39"/>
    <x v="7"/>
    <s v="Handmade Basmati Rice"/>
    <x v="1"/>
    <n v="79"/>
    <n v="680"/>
    <n v="53720"/>
    <s v="Monday"/>
  </r>
  <r>
    <x v="22"/>
    <x v="40"/>
    <x v="8"/>
    <s v="Podigree Dog Food"/>
    <x v="1"/>
    <n v="36"/>
    <n v="1288"/>
    <n v="46368"/>
    <s v="Monday"/>
  </r>
  <r>
    <x v="22"/>
    <x v="41"/>
    <x v="8"/>
    <s v="Matty Dog Bed"/>
    <x v="1"/>
    <n v="10"/>
    <n v="8330"/>
    <n v="83300"/>
    <s v="Monday"/>
  </r>
  <r>
    <x v="22"/>
    <x v="42"/>
    <x v="8"/>
    <s v="Park Range Pet Shampoo"/>
    <x v="1"/>
    <n v="18"/>
    <n v="1468"/>
    <n v="26424"/>
    <s v="Monday"/>
  </r>
  <r>
    <x v="22"/>
    <x v="43"/>
    <x v="8"/>
    <s v="Old Mint Pet Shampoos"/>
    <x v="1"/>
    <n v="85"/>
    <n v="1296"/>
    <n v="110160"/>
    <s v="Monday"/>
  </r>
  <r>
    <x v="22"/>
    <x v="44"/>
    <x v="8"/>
    <s v="Reflective Dog RainCoat"/>
    <x v="1"/>
    <n v="6"/>
    <n v="2752"/>
    <n v="16512"/>
    <s v="Monday"/>
  </r>
  <r>
    <x v="22"/>
    <x v="45"/>
    <x v="9"/>
    <s v="Crafting Chandlar"/>
    <x v="1"/>
    <n v="49"/>
    <n v="1855"/>
    <n v="90895"/>
    <s v="Monday"/>
  </r>
  <r>
    <x v="22"/>
    <x v="46"/>
    <x v="9"/>
    <s v="Desi Kurti"/>
    <x v="1"/>
    <n v="48"/>
    <n v="1566"/>
    <n v="75168"/>
    <s v="Monday"/>
  </r>
  <r>
    <x v="22"/>
    <x v="47"/>
    <x v="9"/>
    <s v="Family Cake and Card Combo"/>
    <x v="1"/>
    <n v="51"/>
    <n v="810"/>
    <n v="41310"/>
    <s v="Monday"/>
  </r>
  <r>
    <x v="22"/>
    <x v="48"/>
    <x v="9"/>
    <s v="Exact Flower Vase"/>
    <x v="1"/>
    <n v="13"/>
    <n v="3320"/>
    <n v="43160"/>
    <s v="Monday"/>
  </r>
  <r>
    <x v="22"/>
    <x v="49"/>
    <x v="9"/>
    <s v="Friends Dinner Set"/>
    <x v="1"/>
    <n v="17"/>
    <n v="5265"/>
    <n v="89505"/>
    <s v="Monday"/>
  </r>
  <r>
    <x v="23"/>
    <x v="0"/>
    <x v="0"/>
    <s v="Prateek England"/>
    <x v="1"/>
    <n v="41"/>
    <n v="1392"/>
    <n v="57072"/>
    <s v="Tuesday"/>
  </r>
  <r>
    <x v="23"/>
    <x v="1"/>
    <x v="0"/>
    <s v="Lucy Phillepe"/>
    <x v="1"/>
    <n v="36"/>
    <n v="2045"/>
    <n v="73620"/>
    <s v="Tuesday"/>
  </r>
  <r>
    <x v="23"/>
    <x v="2"/>
    <x v="0"/>
    <s v="Badlands"/>
    <x v="1"/>
    <n v="99"/>
    <n v="1230"/>
    <n v="121770"/>
    <s v="Tuesday"/>
  </r>
  <r>
    <x v="23"/>
    <x v="3"/>
    <x v="0"/>
    <s v="Allen Dolly"/>
    <x v="1"/>
    <n v="40"/>
    <n v="2700"/>
    <n v="108000"/>
    <s v="Tuesday"/>
  </r>
  <r>
    <x v="23"/>
    <x v="4"/>
    <x v="0"/>
    <s v="Bucchi"/>
    <x v="1"/>
    <n v="75"/>
    <n v="11700"/>
    <n v="877500"/>
    <s v="Tuesday"/>
  </r>
  <r>
    <x v="23"/>
    <x v="5"/>
    <x v="1"/>
    <s v="Jhaomi"/>
    <x v="1"/>
    <n v="10"/>
    <n v="26400"/>
    <n v="264000"/>
    <s v="Tuesday"/>
  </r>
  <r>
    <x v="23"/>
    <x v="6"/>
    <x v="1"/>
    <s v="Samson"/>
    <x v="1"/>
    <n v="12"/>
    <n v="21500"/>
    <n v="258000"/>
    <s v="Tuesday"/>
  </r>
  <r>
    <x v="23"/>
    <x v="7"/>
    <x v="1"/>
    <s v="Mokia"/>
    <x v="1"/>
    <n v="11"/>
    <n v="16800"/>
    <n v="184800"/>
    <s v="Tuesday"/>
  </r>
  <r>
    <x v="23"/>
    <x v="8"/>
    <x v="1"/>
    <s v="Hotorola"/>
    <x v="1"/>
    <n v="29"/>
    <n v="47500"/>
    <n v="1377500"/>
    <s v="Tuesday"/>
  </r>
  <r>
    <x v="23"/>
    <x v="9"/>
    <x v="1"/>
    <s v="2plus"/>
    <x v="1"/>
    <n v="17"/>
    <n v="39760"/>
    <n v="675920"/>
    <s v="Tuesday"/>
  </r>
  <r>
    <x v="23"/>
    <x v="10"/>
    <x v="2"/>
    <s v="Harry putar"/>
    <x v="1"/>
    <n v="19"/>
    <n v="3600"/>
    <n v="68400"/>
    <s v="Tuesday"/>
  </r>
  <r>
    <x v="23"/>
    <x v="11"/>
    <x v="2"/>
    <s v="4 states"/>
    <x v="1"/>
    <n v="6"/>
    <n v="832"/>
    <n v="4992"/>
    <s v="Tuesday"/>
  </r>
  <r>
    <x v="23"/>
    <x v="12"/>
    <x v="2"/>
    <s v="Shaktiman Returns"/>
    <x v="1"/>
    <n v="33"/>
    <n v="217"/>
    <n v="7161"/>
    <s v="Tuesday"/>
  </r>
  <r>
    <x v="23"/>
    <x v="13"/>
    <x v="2"/>
    <s v="Goli's Travel"/>
    <x v="1"/>
    <n v="7"/>
    <n v="696"/>
    <n v="4872"/>
    <s v="Tuesday"/>
  </r>
  <r>
    <x v="23"/>
    <x v="14"/>
    <x v="2"/>
    <s v="Story of Your Life"/>
    <x v="1"/>
    <n v="37"/>
    <n v="870"/>
    <n v="32190"/>
    <s v="Tuesday"/>
  </r>
  <r>
    <x v="23"/>
    <x v="15"/>
    <x v="3"/>
    <s v="Prince of Dholakpur"/>
    <x v="1"/>
    <n v="55"/>
    <n v="1534"/>
    <n v="84370"/>
    <s v="Tuesday"/>
  </r>
  <r>
    <x v="23"/>
    <x v="16"/>
    <x v="3"/>
    <s v="Nario"/>
    <x v="1"/>
    <n v="52"/>
    <n v="492"/>
    <n v="25584"/>
    <s v="Tuesday"/>
  </r>
  <r>
    <x v="23"/>
    <x v="17"/>
    <x v="3"/>
    <s v="Pacman"/>
    <x v="1"/>
    <n v="17"/>
    <n v="117"/>
    <n v="1989"/>
    <s v="Tuesday"/>
  </r>
  <r>
    <x v="23"/>
    <x v="18"/>
    <x v="3"/>
    <s v="LTA Wise City"/>
    <x v="1"/>
    <n v="44"/>
    <n v="2250"/>
    <n v="99000"/>
    <s v="Tuesday"/>
  </r>
  <r>
    <x v="23"/>
    <x v="19"/>
    <x v="3"/>
    <s v="HIFA 2023"/>
    <x v="1"/>
    <n v="80"/>
    <n v="2499"/>
    <n v="199920"/>
    <s v="Tuesday"/>
  </r>
  <r>
    <x v="23"/>
    <x v="20"/>
    <x v="4"/>
    <s v="Abibas Football"/>
    <x v="1"/>
    <n v="33"/>
    <n v="3449"/>
    <n v="113817"/>
    <s v="Tuesday"/>
  </r>
  <r>
    <x v="23"/>
    <x v="21"/>
    <x v="4"/>
    <s v="Rural Terrain Cycles"/>
    <x v="1"/>
    <n v="9"/>
    <n v="10560"/>
    <n v="95040"/>
    <s v="Tuesday"/>
  </r>
  <r>
    <x v="23"/>
    <x v="22"/>
    <x v="4"/>
    <s v="Monex Badminton Rackets"/>
    <x v="1"/>
    <n v="19"/>
    <n v="6840"/>
    <n v="129960"/>
    <s v="Tuesday"/>
  </r>
  <r>
    <x v="23"/>
    <x v="23"/>
    <x v="4"/>
    <s v="Yoga Mattress"/>
    <x v="1"/>
    <n v="11"/>
    <n v="651"/>
    <n v="7161"/>
    <s v="Tuesday"/>
  </r>
  <r>
    <x v="23"/>
    <x v="24"/>
    <x v="4"/>
    <s v="Rocky Gym Set"/>
    <x v="1"/>
    <n v="9"/>
    <n v="12600"/>
    <n v="113400"/>
    <s v="Tuesday"/>
  </r>
  <r>
    <x v="23"/>
    <x v="25"/>
    <x v="5"/>
    <s v="Pyllum Trimmers"/>
    <x v="1"/>
    <n v="17"/>
    <n v="1760"/>
    <n v="29920"/>
    <s v="Tuesday"/>
  </r>
  <r>
    <x v="23"/>
    <x v="26"/>
    <x v="5"/>
    <s v="Softcare Electric Toothbrush"/>
    <x v="1"/>
    <n v="19"/>
    <n v="1190"/>
    <n v="22610"/>
    <s v="Tuesday"/>
  </r>
  <r>
    <x v="23"/>
    <x v="27"/>
    <x v="5"/>
    <s v="Leg Messager"/>
    <x v="1"/>
    <n v="2"/>
    <n v="16150"/>
    <n v="32300"/>
    <s v="Tuesday"/>
  </r>
  <r>
    <x v="23"/>
    <x v="28"/>
    <x v="5"/>
    <s v="NoFat Weighing Scale"/>
    <x v="1"/>
    <n v="21"/>
    <n v="987"/>
    <n v="20727"/>
    <s v="Tuesday"/>
  </r>
  <r>
    <x v="23"/>
    <x v="29"/>
    <x v="5"/>
    <s v="Screw Activity Watch"/>
    <x v="1"/>
    <n v="5"/>
    <n v="1666"/>
    <n v="8330"/>
    <s v="Tuesday"/>
  </r>
  <r>
    <x v="23"/>
    <x v="30"/>
    <x v="6"/>
    <s v="SureIt Purifier"/>
    <x v="1"/>
    <n v="31"/>
    <n v="5500"/>
    <n v="170500"/>
    <s v="Tuesday"/>
  </r>
  <r>
    <x v="23"/>
    <x v="31"/>
    <x v="6"/>
    <s v="Parrot Induction Stove"/>
    <x v="1"/>
    <n v="2"/>
    <n v="1785"/>
    <n v="3570"/>
    <s v="Tuesday"/>
  </r>
  <r>
    <x v="23"/>
    <x v="32"/>
    <x v="6"/>
    <s v="Jalepenoware Tiffin"/>
    <x v="1"/>
    <n v="44"/>
    <n v="476"/>
    <n v="20944"/>
    <s v="Tuesday"/>
  </r>
  <r>
    <x v="23"/>
    <x v="33"/>
    <x v="6"/>
    <s v="Yamaka Rex 5000W Mixer Grinder"/>
    <x v="1"/>
    <n v="5"/>
    <n v="792"/>
    <n v="3960"/>
    <s v="Tuesday"/>
  </r>
  <r>
    <x v="23"/>
    <x v="34"/>
    <x v="6"/>
    <s v="Mr.Clean Dishwasher"/>
    <x v="1"/>
    <n v="23"/>
    <n v="15601"/>
    <n v="358823"/>
    <s v="Tuesday"/>
  </r>
  <r>
    <x v="23"/>
    <x v="35"/>
    <x v="7"/>
    <s v="Blessing Atta 10kg pack"/>
    <x v="1"/>
    <n v="121"/>
    <n v="356"/>
    <n v="43076"/>
    <s v="Tuesday"/>
  </r>
  <r>
    <x v="23"/>
    <x v="36"/>
    <x v="7"/>
    <s v="Amazing CornFlakes"/>
    <x v="1"/>
    <n v="73"/>
    <n v="188"/>
    <n v="13724"/>
    <s v="Tuesday"/>
  </r>
  <r>
    <x v="23"/>
    <x v="37"/>
    <x v="7"/>
    <s v="Tata Yellow Label"/>
    <x v="1"/>
    <n v="52"/>
    <n v="720"/>
    <n v="37440"/>
    <s v="Tuesday"/>
  </r>
  <r>
    <x v="23"/>
    <x v="38"/>
    <x v="7"/>
    <s v="Descafe Gold Blend coffee"/>
    <x v="1"/>
    <n v="108"/>
    <n v="570"/>
    <n v="61560"/>
    <s v="Tuesday"/>
  </r>
  <r>
    <x v="23"/>
    <x v="39"/>
    <x v="7"/>
    <s v="Handmade Basmati Rice"/>
    <x v="1"/>
    <n v="126"/>
    <n v="680"/>
    <n v="85680"/>
    <s v="Tuesday"/>
  </r>
  <r>
    <x v="23"/>
    <x v="40"/>
    <x v="8"/>
    <s v="Podigree Dog Food"/>
    <x v="1"/>
    <n v="31"/>
    <n v="1288"/>
    <n v="39928"/>
    <s v="Tuesday"/>
  </r>
  <r>
    <x v="23"/>
    <x v="41"/>
    <x v="8"/>
    <s v="Matty Dog Bed"/>
    <x v="1"/>
    <n v="23"/>
    <n v="8330"/>
    <n v="191590"/>
    <s v="Tuesday"/>
  </r>
  <r>
    <x v="23"/>
    <x v="42"/>
    <x v="8"/>
    <s v="Park Range Pet Shampoo"/>
    <x v="1"/>
    <n v="35"/>
    <n v="1468"/>
    <n v="51380"/>
    <s v="Tuesday"/>
  </r>
  <r>
    <x v="23"/>
    <x v="43"/>
    <x v="8"/>
    <s v="Old Mint Pet Shampoos"/>
    <x v="1"/>
    <n v="32"/>
    <n v="1296"/>
    <n v="41472"/>
    <s v="Tuesday"/>
  </r>
  <r>
    <x v="23"/>
    <x v="44"/>
    <x v="8"/>
    <s v="Reflective Dog RainCoat"/>
    <x v="1"/>
    <n v="34"/>
    <n v="2752"/>
    <n v="93568"/>
    <s v="Tuesday"/>
  </r>
  <r>
    <x v="23"/>
    <x v="45"/>
    <x v="9"/>
    <s v="Crafting Chandlar"/>
    <x v="1"/>
    <n v="45"/>
    <n v="1855"/>
    <n v="83475"/>
    <s v="Tuesday"/>
  </r>
  <r>
    <x v="23"/>
    <x v="46"/>
    <x v="9"/>
    <s v="Desi Kurti"/>
    <x v="1"/>
    <n v="84"/>
    <n v="1566"/>
    <n v="131544"/>
    <s v="Tuesday"/>
  </r>
  <r>
    <x v="23"/>
    <x v="47"/>
    <x v="9"/>
    <s v="Family Cake and Card Combo"/>
    <x v="1"/>
    <n v="74"/>
    <n v="810"/>
    <n v="59940"/>
    <s v="Tuesday"/>
  </r>
  <r>
    <x v="23"/>
    <x v="48"/>
    <x v="9"/>
    <s v="Exact Flower Vase"/>
    <x v="1"/>
    <n v="34"/>
    <n v="3320"/>
    <n v="112880"/>
    <s v="Tuesday"/>
  </r>
  <r>
    <x v="23"/>
    <x v="49"/>
    <x v="9"/>
    <s v="Friends Dinner Set"/>
    <x v="1"/>
    <n v="7"/>
    <n v="5265"/>
    <n v="36855"/>
    <s v="Tuesday"/>
  </r>
  <r>
    <x v="24"/>
    <x v="0"/>
    <x v="0"/>
    <s v="Prateek England"/>
    <x v="1"/>
    <n v="20"/>
    <n v="1392"/>
    <n v="27840"/>
    <s v="Wednesday"/>
  </r>
  <r>
    <x v="24"/>
    <x v="1"/>
    <x v="0"/>
    <s v="Lucy Phillepe"/>
    <x v="1"/>
    <n v="13"/>
    <n v="2045"/>
    <n v="26585"/>
    <s v="Wednesday"/>
  </r>
  <r>
    <x v="24"/>
    <x v="2"/>
    <x v="0"/>
    <s v="Badlands"/>
    <x v="1"/>
    <n v="36"/>
    <n v="1230"/>
    <n v="44280"/>
    <s v="Wednesday"/>
  </r>
  <r>
    <x v="24"/>
    <x v="3"/>
    <x v="0"/>
    <s v="Allen Dolly"/>
    <x v="1"/>
    <n v="1"/>
    <n v="2700"/>
    <n v="2700"/>
    <s v="Wednesday"/>
  </r>
  <r>
    <x v="24"/>
    <x v="4"/>
    <x v="0"/>
    <s v="Bucchi"/>
    <x v="1"/>
    <n v="77"/>
    <n v="11700"/>
    <n v="900900"/>
    <s v="Wednesday"/>
  </r>
  <r>
    <x v="24"/>
    <x v="5"/>
    <x v="1"/>
    <s v="Jhaomi"/>
    <x v="1"/>
    <n v="19"/>
    <n v="26400"/>
    <n v="501600"/>
    <s v="Wednesday"/>
  </r>
  <r>
    <x v="24"/>
    <x v="6"/>
    <x v="1"/>
    <s v="Samson"/>
    <x v="1"/>
    <n v="13"/>
    <n v="21500"/>
    <n v="279500"/>
    <s v="Wednesday"/>
  </r>
  <r>
    <x v="24"/>
    <x v="7"/>
    <x v="1"/>
    <s v="Mokia"/>
    <x v="1"/>
    <n v="22"/>
    <n v="16800"/>
    <n v="369600"/>
    <s v="Wednesday"/>
  </r>
  <r>
    <x v="24"/>
    <x v="8"/>
    <x v="1"/>
    <s v="Hotorola"/>
    <x v="1"/>
    <n v="18"/>
    <n v="47500"/>
    <n v="855000"/>
    <s v="Wednesday"/>
  </r>
  <r>
    <x v="24"/>
    <x v="9"/>
    <x v="1"/>
    <s v="2plus"/>
    <x v="1"/>
    <n v="13"/>
    <n v="39760"/>
    <n v="516880"/>
    <s v="Wednesday"/>
  </r>
  <r>
    <x v="24"/>
    <x v="10"/>
    <x v="2"/>
    <s v="Harry putar"/>
    <x v="1"/>
    <n v="28"/>
    <n v="3600"/>
    <n v="100800"/>
    <s v="Wednesday"/>
  </r>
  <r>
    <x v="24"/>
    <x v="11"/>
    <x v="2"/>
    <s v="4 states"/>
    <x v="1"/>
    <n v="37"/>
    <n v="832"/>
    <n v="30784"/>
    <s v="Wednesday"/>
  </r>
  <r>
    <x v="24"/>
    <x v="12"/>
    <x v="2"/>
    <s v="Shaktiman Returns"/>
    <x v="1"/>
    <n v="7"/>
    <n v="217"/>
    <n v="1519"/>
    <s v="Wednesday"/>
  </r>
  <r>
    <x v="24"/>
    <x v="13"/>
    <x v="2"/>
    <s v="Goli's Travel"/>
    <x v="1"/>
    <n v="13"/>
    <n v="696"/>
    <n v="9048"/>
    <s v="Wednesday"/>
  </r>
  <r>
    <x v="24"/>
    <x v="14"/>
    <x v="2"/>
    <s v="Story of Your Life"/>
    <x v="1"/>
    <n v="29"/>
    <n v="870"/>
    <n v="25230"/>
    <s v="Wednesday"/>
  </r>
  <r>
    <x v="24"/>
    <x v="15"/>
    <x v="3"/>
    <s v="Prince of Dholakpur"/>
    <x v="1"/>
    <n v="13"/>
    <n v="1534"/>
    <n v="19942"/>
    <s v="Wednesday"/>
  </r>
  <r>
    <x v="24"/>
    <x v="16"/>
    <x v="3"/>
    <s v="Nario"/>
    <x v="1"/>
    <n v="94"/>
    <n v="492"/>
    <n v="46248"/>
    <s v="Wednesday"/>
  </r>
  <r>
    <x v="24"/>
    <x v="17"/>
    <x v="3"/>
    <s v="Pacman"/>
    <x v="1"/>
    <n v="39"/>
    <n v="117"/>
    <n v="4563"/>
    <s v="Wednesday"/>
  </r>
  <r>
    <x v="24"/>
    <x v="18"/>
    <x v="3"/>
    <s v="LTA Wise City"/>
    <x v="1"/>
    <n v="74"/>
    <n v="2250"/>
    <n v="166500"/>
    <s v="Wednesday"/>
  </r>
  <r>
    <x v="24"/>
    <x v="19"/>
    <x v="3"/>
    <s v="HIFA 2023"/>
    <x v="1"/>
    <n v="51"/>
    <n v="2499"/>
    <n v="127449"/>
    <s v="Wednesday"/>
  </r>
  <r>
    <x v="24"/>
    <x v="20"/>
    <x v="4"/>
    <s v="Abibas Football"/>
    <x v="1"/>
    <n v="5"/>
    <n v="3449"/>
    <n v="17245"/>
    <s v="Wednesday"/>
  </r>
  <r>
    <x v="24"/>
    <x v="21"/>
    <x v="4"/>
    <s v="Rural Terrain Cycles"/>
    <x v="1"/>
    <n v="10"/>
    <n v="10560"/>
    <n v="105600"/>
    <s v="Wednesday"/>
  </r>
  <r>
    <x v="24"/>
    <x v="22"/>
    <x v="4"/>
    <s v="Monex Badminton Rackets"/>
    <x v="1"/>
    <n v="24"/>
    <n v="6840"/>
    <n v="164160"/>
    <s v="Wednesday"/>
  </r>
  <r>
    <x v="24"/>
    <x v="23"/>
    <x v="4"/>
    <s v="Yoga Mattress"/>
    <x v="1"/>
    <n v="0"/>
    <n v="651"/>
    <n v="0"/>
    <s v="Wednesday"/>
  </r>
  <r>
    <x v="24"/>
    <x v="24"/>
    <x v="4"/>
    <s v="Rocky Gym Set"/>
    <x v="1"/>
    <n v="16"/>
    <n v="12600"/>
    <n v="201600"/>
    <s v="Wednesday"/>
  </r>
  <r>
    <x v="24"/>
    <x v="25"/>
    <x v="5"/>
    <s v="Pyllum Trimmers"/>
    <x v="1"/>
    <n v="12"/>
    <n v="1760"/>
    <n v="21120"/>
    <s v="Wednesday"/>
  </r>
  <r>
    <x v="24"/>
    <x v="26"/>
    <x v="5"/>
    <s v="Softcare Electric Toothbrush"/>
    <x v="1"/>
    <n v="15"/>
    <n v="1190"/>
    <n v="17850"/>
    <s v="Wednesday"/>
  </r>
  <r>
    <x v="24"/>
    <x v="27"/>
    <x v="5"/>
    <s v="Leg Messager"/>
    <x v="1"/>
    <n v="18"/>
    <n v="16150"/>
    <n v="290700"/>
    <s v="Wednesday"/>
  </r>
  <r>
    <x v="24"/>
    <x v="28"/>
    <x v="5"/>
    <s v="NoFat Weighing Scale"/>
    <x v="1"/>
    <n v="4"/>
    <n v="987"/>
    <n v="3948"/>
    <s v="Wednesday"/>
  </r>
  <r>
    <x v="24"/>
    <x v="29"/>
    <x v="5"/>
    <s v="Screw Activity Watch"/>
    <x v="1"/>
    <n v="37"/>
    <n v="1666"/>
    <n v="61642"/>
    <s v="Wednesday"/>
  </r>
  <r>
    <x v="24"/>
    <x v="30"/>
    <x v="6"/>
    <s v="SureIt Purifier"/>
    <x v="1"/>
    <n v="0"/>
    <n v="5500"/>
    <n v="0"/>
    <s v="Wednesday"/>
  </r>
  <r>
    <x v="24"/>
    <x v="31"/>
    <x v="6"/>
    <s v="Parrot Induction Stove"/>
    <x v="1"/>
    <n v="18"/>
    <n v="1785"/>
    <n v="32130"/>
    <s v="Wednesday"/>
  </r>
  <r>
    <x v="24"/>
    <x v="32"/>
    <x v="6"/>
    <s v="Jalepenoware Tiffin"/>
    <x v="1"/>
    <n v="14"/>
    <n v="476"/>
    <n v="6664"/>
    <s v="Wednesday"/>
  </r>
  <r>
    <x v="24"/>
    <x v="33"/>
    <x v="6"/>
    <s v="Yamaka Rex 5000W Mixer Grinder"/>
    <x v="1"/>
    <n v="20"/>
    <n v="792"/>
    <n v="15840"/>
    <s v="Wednesday"/>
  </r>
  <r>
    <x v="24"/>
    <x v="34"/>
    <x v="6"/>
    <s v="Mr.Clean Dishwasher"/>
    <x v="1"/>
    <n v="2"/>
    <n v="15601"/>
    <n v="31202"/>
    <s v="Wednesday"/>
  </r>
  <r>
    <x v="24"/>
    <x v="35"/>
    <x v="7"/>
    <s v="Blessing Atta 10kg pack"/>
    <x v="1"/>
    <n v="42"/>
    <n v="356"/>
    <n v="14952"/>
    <s v="Wednesday"/>
  </r>
  <r>
    <x v="24"/>
    <x v="36"/>
    <x v="7"/>
    <s v="Amazing CornFlakes"/>
    <x v="1"/>
    <n v="13"/>
    <n v="188"/>
    <n v="2444"/>
    <s v="Wednesday"/>
  </r>
  <r>
    <x v="24"/>
    <x v="37"/>
    <x v="7"/>
    <s v="Tata Yellow Label"/>
    <x v="1"/>
    <n v="7"/>
    <n v="720"/>
    <n v="5040"/>
    <s v="Wednesday"/>
  </r>
  <r>
    <x v="24"/>
    <x v="38"/>
    <x v="7"/>
    <s v="Descafe Gold Blend coffee"/>
    <x v="1"/>
    <n v="90"/>
    <n v="570"/>
    <n v="51300"/>
    <s v="Wednesday"/>
  </r>
  <r>
    <x v="24"/>
    <x v="39"/>
    <x v="7"/>
    <s v="Handmade Basmati Rice"/>
    <x v="1"/>
    <n v="58"/>
    <n v="680"/>
    <n v="39440"/>
    <s v="Wednesday"/>
  </r>
  <r>
    <x v="24"/>
    <x v="40"/>
    <x v="8"/>
    <s v="Podigree Dog Food"/>
    <x v="1"/>
    <n v="67"/>
    <n v="1288"/>
    <n v="86296"/>
    <s v="Wednesday"/>
  </r>
  <r>
    <x v="24"/>
    <x v="41"/>
    <x v="8"/>
    <s v="Matty Dog Bed"/>
    <x v="1"/>
    <n v="59"/>
    <n v="8330"/>
    <n v="491470"/>
    <s v="Wednesday"/>
  </r>
  <r>
    <x v="24"/>
    <x v="42"/>
    <x v="8"/>
    <s v="Park Range Pet Shampoo"/>
    <x v="1"/>
    <n v="2"/>
    <n v="1468"/>
    <n v="2936"/>
    <s v="Wednesday"/>
  </r>
  <r>
    <x v="24"/>
    <x v="43"/>
    <x v="8"/>
    <s v="Old Mint Pet Shampoos"/>
    <x v="1"/>
    <n v="9"/>
    <n v="1296"/>
    <n v="11664"/>
    <s v="Wednesday"/>
  </r>
  <r>
    <x v="24"/>
    <x v="44"/>
    <x v="8"/>
    <s v="Reflective Dog RainCoat"/>
    <x v="1"/>
    <n v="38"/>
    <n v="2752"/>
    <n v="104576"/>
    <s v="Wednesday"/>
  </r>
  <r>
    <x v="24"/>
    <x v="45"/>
    <x v="9"/>
    <s v="Crafting Chandlar"/>
    <x v="1"/>
    <n v="40"/>
    <n v="1855"/>
    <n v="74200"/>
    <s v="Wednesday"/>
  </r>
  <r>
    <x v="24"/>
    <x v="46"/>
    <x v="9"/>
    <s v="Desi Kurti"/>
    <x v="1"/>
    <n v="25"/>
    <n v="1566"/>
    <n v="39150"/>
    <s v="Wednesday"/>
  </r>
  <r>
    <x v="24"/>
    <x v="47"/>
    <x v="9"/>
    <s v="Family Cake and Card Combo"/>
    <x v="1"/>
    <n v="57"/>
    <n v="810"/>
    <n v="46170"/>
    <s v="Wednesday"/>
  </r>
  <r>
    <x v="24"/>
    <x v="48"/>
    <x v="9"/>
    <s v="Exact Flower Vase"/>
    <x v="1"/>
    <n v="0"/>
    <n v="3320"/>
    <n v="0"/>
    <s v="Wednesday"/>
  </r>
  <r>
    <x v="24"/>
    <x v="49"/>
    <x v="9"/>
    <s v="Friends Dinner Set"/>
    <x v="1"/>
    <n v="41"/>
    <n v="5265"/>
    <n v="215865"/>
    <s v="Wednesday"/>
  </r>
  <r>
    <x v="25"/>
    <x v="0"/>
    <x v="0"/>
    <s v="Prateek England"/>
    <x v="1"/>
    <n v="68"/>
    <n v="1392"/>
    <n v="94656"/>
    <s v="Thursday"/>
  </r>
  <r>
    <x v="25"/>
    <x v="1"/>
    <x v="0"/>
    <s v="Lucy Phillepe"/>
    <x v="1"/>
    <n v="36"/>
    <n v="2045"/>
    <n v="73620"/>
    <s v="Thursday"/>
  </r>
  <r>
    <x v="25"/>
    <x v="2"/>
    <x v="0"/>
    <s v="Badlands"/>
    <x v="1"/>
    <n v="28"/>
    <n v="1230"/>
    <n v="34440"/>
    <s v="Thursday"/>
  </r>
  <r>
    <x v="25"/>
    <x v="3"/>
    <x v="0"/>
    <s v="Allen Dolly"/>
    <x v="1"/>
    <n v="82"/>
    <n v="2700"/>
    <n v="221400"/>
    <s v="Thursday"/>
  </r>
  <r>
    <x v="25"/>
    <x v="4"/>
    <x v="0"/>
    <s v="Bucchi"/>
    <x v="1"/>
    <n v="45"/>
    <n v="11700"/>
    <n v="526500"/>
    <s v="Thursday"/>
  </r>
  <r>
    <x v="25"/>
    <x v="5"/>
    <x v="1"/>
    <s v="Jhaomi"/>
    <x v="1"/>
    <n v="20"/>
    <n v="26400"/>
    <n v="528000"/>
    <s v="Thursday"/>
  </r>
  <r>
    <x v="25"/>
    <x v="6"/>
    <x v="1"/>
    <s v="Samson"/>
    <x v="1"/>
    <n v="5"/>
    <n v="21500"/>
    <n v="107500"/>
    <s v="Thursday"/>
  </r>
  <r>
    <x v="25"/>
    <x v="7"/>
    <x v="1"/>
    <s v="Mokia"/>
    <x v="1"/>
    <n v="24"/>
    <n v="16800"/>
    <n v="403200"/>
    <s v="Thursday"/>
  </r>
  <r>
    <x v="25"/>
    <x v="8"/>
    <x v="1"/>
    <s v="Hotorola"/>
    <x v="1"/>
    <n v="4"/>
    <n v="47500"/>
    <n v="190000"/>
    <s v="Thursday"/>
  </r>
  <r>
    <x v="25"/>
    <x v="9"/>
    <x v="1"/>
    <s v="2plus"/>
    <x v="1"/>
    <n v="0"/>
    <n v="39760"/>
    <n v="0"/>
    <s v="Thursday"/>
  </r>
  <r>
    <x v="25"/>
    <x v="10"/>
    <x v="2"/>
    <s v="Harry putar"/>
    <x v="1"/>
    <n v="34"/>
    <n v="3600"/>
    <n v="122400"/>
    <s v="Thursday"/>
  </r>
  <r>
    <x v="25"/>
    <x v="11"/>
    <x v="2"/>
    <s v="4 states"/>
    <x v="1"/>
    <n v="4"/>
    <n v="832"/>
    <n v="3328"/>
    <s v="Thursday"/>
  </r>
  <r>
    <x v="25"/>
    <x v="12"/>
    <x v="2"/>
    <s v="Shaktiman Returns"/>
    <x v="1"/>
    <n v="4"/>
    <n v="217"/>
    <n v="868"/>
    <s v="Thursday"/>
  </r>
  <r>
    <x v="25"/>
    <x v="13"/>
    <x v="2"/>
    <s v="Goli's Travel"/>
    <x v="1"/>
    <n v="18"/>
    <n v="696"/>
    <n v="12528"/>
    <s v="Thursday"/>
  </r>
  <r>
    <x v="25"/>
    <x v="14"/>
    <x v="2"/>
    <s v="Story of Your Life"/>
    <x v="1"/>
    <n v="42"/>
    <n v="870"/>
    <n v="36540"/>
    <s v="Thursday"/>
  </r>
  <r>
    <x v="25"/>
    <x v="15"/>
    <x v="3"/>
    <s v="Prince of Dholakpur"/>
    <x v="1"/>
    <n v="37"/>
    <n v="1534"/>
    <n v="56758"/>
    <s v="Thursday"/>
  </r>
  <r>
    <x v="25"/>
    <x v="16"/>
    <x v="3"/>
    <s v="Nario"/>
    <x v="1"/>
    <n v="44"/>
    <n v="492"/>
    <n v="21648"/>
    <s v="Thursday"/>
  </r>
  <r>
    <x v="25"/>
    <x v="17"/>
    <x v="3"/>
    <s v="Pacman"/>
    <x v="1"/>
    <n v="23"/>
    <n v="117"/>
    <n v="2691"/>
    <s v="Thursday"/>
  </r>
  <r>
    <x v="25"/>
    <x v="18"/>
    <x v="3"/>
    <s v="LTA Wise City"/>
    <x v="1"/>
    <n v="40"/>
    <n v="2250"/>
    <n v="90000"/>
    <s v="Thursday"/>
  </r>
  <r>
    <x v="25"/>
    <x v="19"/>
    <x v="3"/>
    <s v="HIFA 2023"/>
    <x v="1"/>
    <n v="17"/>
    <n v="2499"/>
    <n v="42483"/>
    <s v="Thursday"/>
  </r>
  <r>
    <x v="25"/>
    <x v="20"/>
    <x v="4"/>
    <s v="Abibas Football"/>
    <x v="1"/>
    <n v="11"/>
    <n v="3449"/>
    <n v="37939"/>
    <s v="Thursday"/>
  </r>
  <r>
    <x v="25"/>
    <x v="21"/>
    <x v="4"/>
    <s v="Rural Terrain Cycles"/>
    <x v="1"/>
    <n v="25"/>
    <n v="10560"/>
    <n v="264000"/>
    <s v="Thursday"/>
  </r>
  <r>
    <x v="25"/>
    <x v="22"/>
    <x v="4"/>
    <s v="Monex Badminton Rackets"/>
    <x v="1"/>
    <n v="4"/>
    <n v="6840"/>
    <n v="27360"/>
    <s v="Thursday"/>
  </r>
  <r>
    <x v="25"/>
    <x v="23"/>
    <x v="4"/>
    <s v="Yoga Mattress"/>
    <x v="1"/>
    <n v="28"/>
    <n v="651"/>
    <n v="18228"/>
    <s v="Thursday"/>
  </r>
  <r>
    <x v="25"/>
    <x v="24"/>
    <x v="4"/>
    <s v="Rocky Gym Set"/>
    <x v="1"/>
    <n v="15"/>
    <n v="12600"/>
    <n v="189000"/>
    <s v="Thursday"/>
  </r>
  <r>
    <x v="25"/>
    <x v="25"/>
    <x v="5"/>
    <s v="Pyllum Trimmers"/>
    <x v="1"/>
    <n v="12"/>
    <n v="1760"/>
    <n v="21120"/>
    <s v="Thursday"/>
  </r>
  <r>
    <x v="25"/>
    <x v="26"/>
    <x v="5"/>
    <s v="Softcare Electric Toothbrush"/>
    <x v="1"/>
    <n v="0"/>
    <n v="1190"/>
    <n v="0"/>
    <s v="Thursday"/>
  </r>
  <r>
    <x v="25"/>
    <x v="27"/>
    <x v="5"/>
    <s v="Leg Messager"/>
    <x v="1"/>
    <n v="7"/>
    <n v="16150"/>
    <n v="113050"/>
    <s v="Thursday"/>
  </r>
  <r>
    <x v="25"/>
    <x v="28"/>
    <x v="5"/>
    <s v="NoFat Weighing Scale"/>
    <x v="1"/>
    <n v="8"/>
    <n v="987"/>
    <n v="7896"/>
    <s v="Thursday"/>
  </r>
  <r>
    <x v="25"/>
    <x v="29"/>
    <x v="5"/>
    <s v="Screw Activity Watch"/>
    <x v="1"/>
    <n v="2"/>
    <n v="1666"/>
    <n v="3332"/>
    <s v="Thursday"/>
  </r>
  <r>
    <x v="25"/>
    <x v="30"/>
    <x v="6"/>
    <s v="SureIt Purifier"/>
    <x v="1"/>
    <n v="32"/>
    <n v="5500"/>
    <n v="176000"/>
    <s v="Thursday"/>
  </r>
  <r>
    <x v="25"/>
    <x v="31"/>
    <x v="6"/>
    <s v="Parrot Induction Stove"/>
    <x v="1"/>
    <n v="13"/>
    <n v="1785"/>
    <n v="23205"/>
    <s v="Thursday"/>
  </r>
  <r>
    <x v="25"/>
    <x v="32"/>
    <x v="6"/>
    <s v="Jalepenoware Tiffin"/>
    <x v="1"/>
    <n v="26"/>
    <n v="476"/>
    <n v="12376"/>
    <s v="Thursday"/>
  </r>
  <r>
    <x v="25"/>
    <x v="33"/>
    <x v="6"/>
    <s v="Yamaka Rex 5000W Mixer Grinder"/>
    <x v="1"/>
    <n v="29"/>
    <n v="792"/>
    <n v="22968"/>
    <s v="Thursday"/>
  </r>
  <r>
    <x v="25"/>
    <x v="34"/>
    <x v="6"/>
    <s v="Mr.Clean Dishwasher"/>
    <x v="1"/>
    <n v="22"/>
    <n v="15601"/>
    <n v="343222"/>
    <s v="Thursday"/>
  </r>
  <r>
    <x v="25"/>
    <x v="35"/>
    <x v="7"/>
    <s v="Blessing Atta 10kg pack"/>
    <x v="1"/>
    <n v="26"/>
    <n v="356"/>
    <n v="9256"/>
    <s v="Thursday"/>
  </r>
  <r>
    <x v="25"/>
    <x v="36"/>
    <x v="7"/>
    <s v="Amazing CornFlakes"/>
    <x v="1"/>
    <n v="123"/>
    <n v="188"/>
    <n v="23124"/>
    <s v="Thursday"/>
  </r>
  <r>
    <x v="25"/>
    <x v="37"/>
    <x v="7"/>
    <s v="Tata Yellow Label"/>
    <x v="1"/>
    <n v="114"/>
    <n v="720"/>
    <n v="82080"/>
    <s v="Thursday"/>
  </r>
  <r>
    <x v="25"/>
    <x v="38"/>
    <x v="7"/>
    <s v="Descafe Gold Blend coffee"/>
    <x v="1"/>
    <n v="108"/>
    <n v="570"/>
    <n v="61560"/>
    <s v="Thursday"/>
  </r>
  <r>
    <x v="25"/>
    <x v="39"/>
    <x v="7"/>
    <s v="Handmade Basmati Rice"/>
    <x v="1"/>
    <n v="96"/>
    <n v="680"/>
    <n v="65280"/>
    <s v="Thursday"/>
  </r>
  <r>
    <x v="25"/>
    <x v="40"/>
    <x v="8"/>
    <s v="Podigree Dog Food"/>
    <x v="1"/>
    <n v="29"/>
    <n v="1288"/>
    <n v="37352"/>
    <s v="Thursday"/>
  </r>
  <r>
    <x v="25"/>
    <x v="41"/>
    <x v="8"/>
    <s v="Matty Dog Bed"/>
    <x v="1"/>
    <n v="80"/>
    <n v="8330"/>
    <n v="666400"/>
    <s v="Thursday"/>
  </r>
  <r>
    <x v="25"/>
    <x v="42"/>
    <x v="8"/>
    <s v="Park Range Pet Shampoo"/>
    <x v="1"/>
    <n v="22"/>
    <n v="1468"/>
    <n v="32296"/>
    <s v="Thursday"/>
  </r>
  <r>
    <x v="25"/>
    <x v="43"/>
    <x v="8"/>
    <s v="Old Mint Pet Shampoos"/>
    <x v="1"/>
    <n v="68"/>
    <n v="1296"/>
    <n v="88128"/>
    <s v="Thursday"/>
  </r>
  <r>
    <x v="25"/>
    <x v="44"/>
    <x v="8"/>
    <s v="Reflective Dog RainCoat"/>
    <x v="1"/>
    <n v="41"/>
    <n v="2752"/>
    <n v="112832"/>
    <s v="Thursday"/>
  </r>
  <r>
    <x v="25"/>
    <x v="45"/>
    <x v="9"/>
    <s v="Crafting Chandlar"/>
    <x v="1"/>
    <n v="26"/>
    <n v="1855"/>
    <n v="48230"/>
    <s v="Thursday"/>
  </r>
  <r>
    <x v="25"/>
    <x v="46"/>
    <x v="9"/>
    <s v="Desi Kurti"/>
    <x v="1"/>
    <n v="14"/>
    <n v="1566"/>
    <n v="21924"/>
    <s v="Thursday"/>
  </r>
  <r>
    <x v="25"/>
    <x v="47"/>
    <x v="9"/>
    <s v="Family Cake and Card Combo"/>
    <x v="1"/>
    <n v="25"/>
    <n v="810"/>
    <n v="20250"/>
    <s v="Thursday"/>
  </r>
  <r>
    <x v="25"/>
    <x v="48"/>
    <x v="9"/>
    <s v="Exact Flower Vase"/>
    <x v="1"/>
    <n v="2"/>
    <n v="3320"/>
    <n v="6640"/>
    <s v="Thursday"/>
  </r>
  <r>
    <x v="25"/>
    <x v="49"/>
    <x v="9"/>
    <s v="Friends Dinner Set"/>
    <x v="1"/>
    <n v="87"/>
    <n v="5265"/>
    <n v="458055"/>
    <s v="Thursday"/>
  </r>
  <r>
    <x v="26"/>
    <x v="0"/>
    <x v="0"/>
    <s v="Prateek England"/>
    <x v="1"/>
    <n v="61"/>
    <n v="1392"/>
    <n v="84912"/>
    <s v="Friday"/>
  </r>
  <r>
    <x v="26"/>
    <x v="1"/>
    <x v="0"/>
    <s v="Lucy Phillepe"/>
    <x v="1"/>
    <n v="44"/>
    <n v="2045"/>
    <n v="89980"/>
    <s v="Friday"/>
  </r>
  <r>
    <x v="26"/>
    <x v="2"/>
    <x v="0"/>
    <s v="Badlands"/>
    <x v="1"/>
    <n v="27"/>
    <n v="1230"/>
    <n v="33210"/>
    <s v="Friday"/>
  </r>
  <r>
    <x v="26"/>
    <x v="3"/>
    <x v="0"/>
    <s v="Allen Dolly"/>
    <x v="1"/>
    <n v="31"/>
    <n v="2700"/>
    <n v="83700"/>
    <s v="Friday"/>
  </r>
  <r>
    <x v="26"/>
    <x v="4"/>
    <x v="0"/>
    <s v="Bucchi"/>
    <x v="1"/>
    <n v="1"/>
    <n v="11700"/>
    <n v="11700"/>
    <s v="Friday"/>
  </r>
  <r>
    <x v="26"/>
    <x v="5"/>
    <x v="1"/>
    <s v="Jhaomi"/>
    <x v="1"/>
    <n v="17"/>
    <n v="26400"/>
    <n v="448800"/>
    <s v="Friday"/>
  </r>
  <r>
    <x v="26"/>
    <x v="6"/>
    <x v="1"/>
    <s v="Samson"/>
    <x v="1"/>
    <n v="11"/>
    <n v="21500"/>
    <n v="236500"/>
    <s v="Friday"/>
  </r>
  <r>
    <x v="26"/>
    <x v="7"/>
    <x v="1"/>
    <s v="Mokia"/>
    <x v="1"/>
    <n v="24"/>
    <n v="16800"/>
    <n v="403200"/>
    <s v="Friday"/>
  </r>
  <r>
    <x v="26"/>
    <x v="8"/>
    <x v="1"/>
    <s v="Hotorola"/>
    <x v="1"/>
    <n v="20"/>
    <n v="47500"/>
    <n v="950000"/>
    <s v="Friday"/>
  </r>
  <r>
    <x v="26"/>
    <x v="9"/>
    <x v="1"/>
    <s v="2plus"/>
    <x v="1"/>
    <n v="29"/>
    <n v="39760"/>
    <n v="1153040"/>
    <s v="Friday"/>
  </r>
  <r>
    <x v="26"/>
    <x v="10"/>
    <x v="2"/>
    <s v="Harry putar"/>
    <x v="1"/>
    <n v="25"/>
    <n v="3600"/>
    <n v="90000"/>
    <s v="Friday"/>
  </r>
  <r>
    <x v="26"/>
    <x v="11"/>
    <x v="2"/>
    <s v="4 states"/>
    <x v="1"/>
    <n v="4"/>
    <n v="832"/>
    <n v="3328"/>
    <s v="Friday"/>
  </r>
  <r>
    <x v="26"/>
    <x v="12"/>
    <x v="2"/>
    <s v="Shaktiman Returns"/>
    <x v="1"/>
    <n v="12"/>
    <n v="217"/>
    <n v="2604"/>
    <s v="Friday"/>
  </r>
  <r>
    <x v="26"/>
    <x v="13"/>
    <x v="2"/>
    <s v="Goli's Travel"/>
    <x v="1"/>
    <n v="26"/>
    <n v="696"/>
    <n v="18096"/>
    <s v="Friday"/>
  </r>
  <r>
    <x v="26"/>
    <x v="14"/>
    <x v="2"/>
    <s v="Story of Your Life"/>
    <x v="1"/>
    <n v="2"/>
    <n v="870"/>
    <n v="1740"/>
    <s v="Friday"/>
  </r>
  <r>
    <x v="26"/>
    <x v="15"/>
    <x v="3"/>
    <s v="Prince of Dholakpur"/>
    <x v="1"/>
    <n v="56"/>
    <n v="1534"/>
    <n v="85904"/>
    <s v="Friday"/>
  </r>
  <r>
    <x v="26"/>
    <x v="16"/>
    <x v="3"/>
    <s v="Nario"/>
    <x v="1"/>
    <n v="7"/>
    <n v="492"/>
    <n v="3444"/>
    <s v="Friday"/>
  </r>
  <r>
    <x v="26"/>
    <x v="17"/>
    <x v="3"/>
    <s v="Pacman"/>
    <x v="1"/>
    <n v="130"/>
    <n v="117"/>
    <n v="15210"/>
    <s v="Friday"/>
  </r>
  <r>
    <x v="26"/>
    <x v="18"/>
    <x v="3"/>
    <s v="LTA Wise City"/>
    <x v="1"/>
    <n v="74"/>
    <n v="2250"/>
    <n v="166500"/>
    <s v="Friday"/>
  </r>
  <r>
    <x v="26"/>
    <x v="19"/>
    <x v="3"/>
    <s v="HIFA 2023"/>
    <x v="1"/>
    <n v="25"/>
    <n v="2499"/>
    <n v="62475"/>
    <s v="Friday"/>
  </r>
  <r>
    <x v="26"/>
    <x v="20"/>
    <x v="4"/>
    <s v="Abibas Football"/>
    <x v="1"/>
    <n v="8"/>
    <n v="3449"/>
    <n v="27592"/>
    <s v="Friday"/>
  </r>
  <r>
    <x v="26"/>
    <x v="21"/>
    <x v="4"/>
    <s v="Rural Terrain Cycles"/>
    <x v="1"/>
    <n v="0"/>
    <n v="10560"/>
    <n v="0"/>
    <s v="Friday"/>
  </r>
  <r>
    <x v="26"/>
    <x v="22"/>
    <x v="4"/>
    <s v="Monex Badminton Rackets"/>
    <x v="1"/>
    <n v="3"/>
    <n v="6840"/>
    <n v="20520"/>
    <s v="Friday"/>
  </r>
  <r>
    <x v="26"/>
    <x v="23"/>
    <x v="4"/>
    <s v="Yoga Mattress"/>
    <x v="1"/>
    <n v="9"/>
    <n v="651"/>
    <n v="5859"/>
    <s v="Friday"/>
  </r>
  <r>
    <x v="26"/>
    <x v="24"/>
    <x v="4"/>
    <s v="Rocky Gym Set"/>
    <x v="1"/>
    <n v="12"/>
    <n v="12600"/>
    <n v="151200"/>
    <s v="Friday"/>
  </r>
  <r>
    <x v="26"/>
    <x v="25"/>
    <x v="5"/>
    <s v="Pyllum Trimmers"/>
    <x v="1"/>
    <n v="1"/>
    <n v="1760"/>
    <n v="1760"/>
    <s v="Friday"/>
  </r>
  <r>
    <x v="26"/>
    <x v="26"/>
    <x v="5"/>
    <s v="Softcare Electric Toothbrush"/>
    <x v="1"/>
    <n v="11"/>
    <n v="1190"/>
    <n v="13090"/>
    <s v="Friday"/>
  </r>
  <r>
    <x v="26"/>
    <x v="27"/>
    <x v="5"/>
    <s v="Leg Messager"/>
    <x v="1"/>
    <n v="6"/>
    <n v="16150"/>
    <n v="96900"/>
    <s v="Friday"/>
  </r>
  <r>
    <x v="26"/>
    <x v="28"/>
    <x v="5"/>
    <s v="NoFat Weighing Scale"/>
    <x v="1"/>
    <n v="29"/>
    <n v="987"/>
    <n v="28623"/>
    <s v="Friday"/>
  </r>
  <r>
    <x v="26"/>
    <x v="29"/>
    <x v="5"/>
    <s v="Screw Activity Watch"/>
    <x v="1"/>
    <n v="4"/>
    <n v="1666"/>
    <n v="6664"/>
    <s v="Friday"/>
  </r>
  <r>
    <x v="26"/>
    <x v="30"/>
    <x v="6"/>
    <s v="SureIt Purifier"/>
    <x v="1"/>
    <n v="3"/>
    <n v="5500"/>
    <n v="16500"/>
    <s v="Friday"/>
  </r>
  <r>
    <x v="26"/>
    <x v="31"/>
    <x v="6"/>
    <s v="Parrot Induction Stove"/>
    <x v="1"/>
    <n v="0"/>
    <n v="1785"/>
    <n v="0"/>
    <s v="Friday"/>
  </r>
  <r>
    <x v="26"/>
    <x v="32"/>
    <x v="6"/>
    <s v="Jalepenoware Tiffin"/>
    <x v="1"/>
    <n v="3"/>
    <n v="476"/>
    <n v="1428"/>
    <s v="Friday"/>
  </r>
  <r>
    <x v="26"/>
    <x v="33"/>
    <x v="6"/>
    <s v="Yamaka Rex 5000W Mixer Grinder"/>
    <x v="1"/>
    <n v="12"/>
    <n v="792"/>
    <n v="9504"/>
    <s v="Friday"/>
  </r>
  <r>
    <x v="26"/>
    <x v="34"/>
    <x v="6"/>
    <s v="Mr.Clean Dishwasher"/>
    <x v="1"/>
    <n v="11"/>
    <n v="15601"/>
    <n v="171611"/>
    <s v="Friday"/>
  </r>
  <r>
    <x v="26"/>
    <x v="35"/>
    <x v="7"/>
    <s v="Blessing Atta 10kg pack"/>
    <x v="1"/>
    <n v="76"/>
    <n v="356"/>
    <n v="27056"/>
    <s v="Friday"/>
  </r>
  <r>
    <x v="26"/>
    <x v="36"/>
    <x v="7"/>
    <s v="Amazing CornFlakes"/>
    <x v="1"/>
    <n v="35"/>
    <n v="188"/>
    <n v="6580"/>
    <s v="Friday"/>
  </r>
  <r>
    <x v="26"/>
    <x v="37"/>
    <x v="7"/>
    <s v="Tata Yellow Label"/>
    <x v="1"/>
    <n v="20"/>
    <n v="720"/>
    <n v="14400"/>
    <s v="Friday"/>
  </r>
  <r>
    <x v="26"/>
    <x v="38"/>
    <x v="7"/>
    <s v="Descafe Gold Blend coffee"/>
    <x v="1"/>
    <n v="151"/>
    <n v="570"/>
    <n v="86070"/>
    <s v="Friday"/>
  </r>
  <r>
    <x v="26"/>
    <x v="39"/>
    <x v="7"/>
    <s v="Handmade Basmati Rice"/>
    <x v="1"/>
    <n v="94"/>
    <n v="680"/>
    <n v="63920"/>
    <s v="Friday"/>
  </r>
  <r>
    <x v="26"/>
    <x v="40"/>
    <x v="8"/>
    <s v="Podigree Dog Food"/>
    <x v="1"/>
    <n v="43"/>
    <n v="1288"/>
    <n v="55384"/>
    <s v="Friday"/>
  </r>
  <r>
    <x v="26"/>
    <x v="41"/>
    <x v="8"/>
    <s v="Matty Dog Bed"/>
    <x v="1"/>
    <n v="32"/>
    <n v="8330"/>
    <n v="266560"/>
    <s v="Friday"/>
  </r>
  <r>
    <x v="26"/>
    <x v="42"/>
    <x v="8"/>
    <s v="Park Range Pet Shampoo"/>
    <x v="1"/>
    <n v="61"/>
    <n v="1468"/>
    <n v="89548"/>
    <s v="Friday"/>
  </r>
  <r>
    <x v="26"/>
    <x v="43"/>
    <x v="8"/>
    <s v="Old Mint Pet Shampoos"/>
    <x v="1"/>
    <n v="2"/>
    <n v="1296"/>
    <n v="2592"/>
    <s v="Friday"/>
  </r>
  <r>
    <x v="26"/>
    <x v="44"/>
    <x v="8"/>
    <s v="Reflective Dog RainCoat"/>
    <x v="1"/>
    <n v="10"/>
    <n v="2752"/>
    <n v="27520"/>
    <s v="Friday"/>
  </r>
  <r>
    <x v="26"/>
    <x v="45"/>
    <x v="9"/>
    <s v="Crafting Chandlar"/>
    <x v="1"/>
    <n v="67"/>
    <n v="1855"/>
    <n v="124285"/>
    <s v="Friday"/>
  </r>
  <r>
    <x v="26"/>
    <x v="46"/>
    <x v="9"/>
    <s v="Desi Kurti"/>
    <x v="1"/>
    <n v="17"/>
    <n v="1566"/>
    <n v="26622"/>
    <s v="Friday"/>
  </r>
  <r>
    <x v="26"/>
    <x v="47"/>
    <x v="9"/>
    <s v="Family Cake and Card Combo"/>
    <x v="1"/>
    <n v="61"/>
    <n v="810"/>
    <n v="49410"/>
    <s v="Friday"/>
  </r>
  <r>
    <x v="26"/>
    <x v="48"/>
    <x v="9"/>
    <s v="Exact Flower Vase"/>
    <x v="1"/>
    <n v="16"/>
    <n v="3320"/>
    <n v="53120"/>
    <s v="Friday"/>
  </r>
  <r>
    <x v="26"/>
    <x v="49"/>
    <x v="9"/>
    <s v="Friends Dinner Set"/>
    <x v="1"/>
    <n v="69"/>
    <n v="5265"/>
    <n v="363285"/>
    <s v="Friday"/>
  </r>
  <r>
    <x v="27"/>
    <x v="0"/>
    <x v="0"/>
    <s v="Prateek England"/>
    <x v="1"/>
    <n v="99"/>
    <n v="1392"/>
    <n v="137808"/>
    <s v="Saturday"/>
  </r>
  <r>
    <x v="27"/>
    <x v="1"/>
    <x v="0"/>
    <s v="Lucy Phillepe"/>
    <x v="1"/>
    <n v="66"/>
    <n v="2045"/>
    <n v="134970"/>
    <s v="Saturday"/>
  </r>
  <r>
    <x v="27"/>
    <x v="2"/>
    <x v="0"/>
    <s v="Badlands"/>
    <x v="1"/>
    <n v="8"/>
    <n v="1230"/>
    <n v="9840"/>
    <s v="Saturday"/>
  </r>
  <r>
    <x v="27"/>
    <x v="3"/>
    <x v="0"/>
    <s v="Allen Dolly"/>
    <x v="1"/>
    <n v="46"/>
    <n v="2700"/>
    <n v="124200"/>
    <s v="Saturday"/>
  </r>
  <r>
    <x v="27"/>
    <x v="4"/>
    <x v="0"/>
    <s v="Bucchi"/>
    <x v="1"/>
    <n v="84"/>
    <n v="11700"/>
    <n v="982800"/>
    <s v="Saturday"/>
  </r>
  <r>
    <x v="27"/>
    <x v="5"/>
    <x v="1"/>
    <s v="Jhaomi"/>
    <x v="1"/>
    <n v="7"/>
    <n v="26400"/>
    <n v="184800"/>
    <s v="Saturday"/>
  </r>
  <r>
    <x v="27"/>
    <x v="6"/>
    <x v="1"/>
    <s v="Samson"/>
    <x v="1"/>
    <n v="19"/>
    <n v="21500"/>
    <n v="408500"/>
    <s v="Saturday"/>
  </r>
  <r>
    <x v="27"/>
    <x v="7"/>
    <x v="1"/>
    <s v="Mokia"/>
    <x v="1"/>
    <n v="21"/>
    <n v="16800"/>
    <n v="352800"/>
    <s v="Saturday"/>
  </r>
  <r>
    <x v="27"/>
    <x v="8"/>
    <x v="1"/>
    <s v="Hotorola"/>
    <x v="1"/>
    <n v="11"/>
    <n v="47500"/>
    <n v="522500"/>
    <s v="Saturday"/>
  </r>
  <r>
    <x v="27"/>
    <x v="9"/>
    <x v="1"/>
    <s v="2plus"/>
    <x v="1"/>
    <n v="2"/>
    <n v="39760"/>
    <n v="79520"/>
    <s v="Saturday"/>
  </r>
  <r>
    <x v="27"/>
    <x v="10"/>
    <x v="2"/>
    <s v="Harry putar"/>
    <x v="1"/>
    <n v="12"/>
    <n v="3600"/>
    <n v="43200"/>
    <s v="Saturday"/>
  </r>
  <r>
    <x v="27"/>
    <x v="11"/>
    <x v="2"/>
    <s v="4 states"/>
    <x v="1"/>
    <n v="32"/>
    <n v="832"/>
    <n v="26624"/>
    <s v="Saturday"/>
  </r>
  <r>
    <x v="27"/>
    <x v="12"/>
    <x v="2"/>
    <s v="Shaktiman Returns"/>
    <x v="1"/>
    <n v="13"/>
    <n v="217"/>
    <n v="2821"/>
    <s v="Saturday"/>
  </r>
  <r>
    <x v="27"/>
    <x v="13"/>
    <x v="2"/>
    <s v="Goli's Travel"/>
    <x v="1"/>
    <n v="7"/>
    <n v="696"/>
    <n v="4872"/>
    <s v="Saturday"/>
  </r>
  <r>
    <x v="27"/>
    <x v="14"/>
    <x v="2"/>
    <s v="Story of Your Life"/>
    <x v="1"/>
    <n v="97"/>
    <n v="870"/>
    <n v="84390"/>
    <s v="Saturday"/>
  </r>
  <r>
    <x v="27"/>
    <x v="15"/>
    <x v="3"/>
    <s v="Prince of Dholakpur"/>
    <x v="1"/>
    <n v="23"/>
    <n v="1534"/>
    <n v="35282"/>
    <s v="Saturday"/>
  </r>
  <r>
    <x v="27"/>
    <x v="16"/>
    <x v="3"/>
    <s v="Nario"/>
    <x v="1"/>
    <n v="9"/>
    <n v="492"/>
    <n v="4428"/>
    <s v="Saturday"/>
  </r>
  <r>
    <x v="27"/>
    <x v="17"/>
    <x v="3"/>
    <s v="Pacman"/>
    <x v="1"/>
    <n v="25"/>
    <n v="117"/>
    <n v="2925"/>
    <s v="Saturday"/>
  </r>
  <r>
    <x v="27"/>
    <x v="18"/>
    <x v="3"/>
    <s v="LTA Wise City"/>
    <x v="1"/>
    <n v="61"/>
    <n v="2250"/>
    <n v="137250"/>
    <s v="Saturday"/>
  </r>
  <r>
    <x v="27"/>
    <x v="19"/>
    <x v="3"/>
    <s v="HIFA 2023"/>
    <x v="1"/>
    <n v="26"/>
    <n v="2499"/>
    <n v="64974"/>
    <s v="Saturday"/>
  </r>
  <r>
    <x v="27"/>
    <x v="20"/>
    <x v="4"/>
    <s v="Abibas Football"/>
    <x v="1"/>
    <n v="40"/>
    <n v="3449"/>
    <n v="137960"/>
    <s v="Saturday"/>
  </r>
  <r>
    <x v="27"/>
    <x v="21"/>
    <x v="4"/>
    <s v="Rural Terrain Cycles"/>
    <x v="1"/>
    <n v="11"/>
    <n v="10560"/>
    <n v="116160"/>
    <s v="Saturday"/>
  </r>
  <r>
    <x v="27"/>
    <x v="22"/>
    <x v="4"/>
    <s v="Monex Badminton Rackets"/>
    <x v="1"/>
    <n v="6"/>
    <n v="6840"/>
    <n v="41040"/>
    <s v="Saturday"/>
  </r>
  <r>
    <x v="27"/>
    <x v="23"/>
    <x v="4"/>
    <s v="Yoga Mattress"/>
    <x v="1"/>
    <n v="13"/>
    <n v="651"/>
    <n v="8463"/>
    <s v="Saturday"/>
  </r>
  <r>
    <x v="27"/>
    <x v="24"/>
    <x v="4"/>
    <s v="Rocky Gym Set"/>
    <x v="1"/>
    <n v="3"/>
    <n v="12600"/>
    <n v="37800"/>
    <s v="Saturday"/>
  </r>
  <r>
    <x v="27"/>
    <x v="25"/>
    <x v="5"/>
    <s v="Pyllum Trimmers"/>
    <x v="1"/>
    <n v="18"/>
    <n v="1760"/>
    <n v="31680"/>
    <s v="Saturday"/>
  </r>
  <r>
    <x v="27"/>
    <x v="26"/>
    <x v="5"/>
    <s v="Softcare Electric Toothbrush"/>
    <x v="1"/>
    <n v="17"/>
    <n v="1190"/>
    <n v="20230"/>
    <s v="Saturday"/>
  </r>
  <r>
    <x v="27"/>
    <x v="27"/>
    <x v="5"/>
    <s v="Leg Messager"/>
    <x v="1"/>
    <n v="2"/>
    <n v="16150"/>
    <n v="32300"/>
    <s v="Saturday"/>
  </r>
  <r>
    <x v="27"/>
    <x v="28"/>
    <x v="5"/>
    <s v="NoFat Weighing Scale"/>
    <x v="1"/>
    <n v="8"/>
    <n v="987"/>
    <n v="7896"/>
    <s v="Saturday"/>
  </r>
  <r>
    <x v="27"/>
    <x v="29"/>
    <x v="5"/>
    <s v="Screw Activity Watch"/>
    <x v="1"/>
    <n v="10"/>
    <n v="1666"/>
    <n v="16660"/>
    <s v="Saturday"/>
  </r>
  <r>
    <x v="27"/>
    <x v="30"/>
    <x v="6"/>
    <s v="SureIt Purifier"/>
    <x v="1"/>
    <n v="18"/>
    <n v="5500"/>
    <n v="99000"/>
    <s v="Saturday"/>
  </r>
  <r>
    <x v="27"/>
    <x v="31"/>
    <x v="6"/>
    <s v="Parrot Induction Stove"/>
    <x v="1"/>
    <n v="5"/>
    <n v="1785"/>
    <n v="8925"/>
    <s v="Saturday"/>
  </r>
  <r>
    <x v="27"/>
    <x v="32"/>
    <x v="6"/>
    <s v="Jalepenoware Tiffin"/>
    <x v="1"/>
    <n v="0"/>
    <n v="476"/>
    <n v="0"/>
    <s v="Saturday"/>
  </r>
  <r>
    <x v="27"/>
    <x v="33"/>
    <x v="6"/>
    <s v="Yamaka Rex 5000W Mixer Grinder"/>
    <x v="1"/>
    <n v="12"/>
    <n v="792"/>
    <n v="9504"/>
    <s v="Saturday"/>
  </r>
  <r>
    <x v="27"/>
    <x v="34"/>
    <x v="6"/>
    <s v="Mr.Clean Dishwasher"/>
    <x v="1"/>
    <n v="26"/>
    <n v="15601"/>
    <n v="405626"/>
    <s v="Saturday"/>
  </r>
  <r>
    <x v="27"/>
    <x v="35"/>
    <x v="7"/>
    <s v="Blessing Atta 10kg pack"/>
    <x v="1"/>
    <n v="59"/>
    <n v="356"/>
    <n v="21004"/>
    <s v="Saturday"/>
  </r>
  <r>
    <x v="27"/>
    <x v="36"/>
    <x v="7"/>
    <s v="Amazing CornFlakes"/>
    <x v="1"/>
    <n v="13"/>
    <n v="188"/>
    <n v="2444"/>
    <s v="Saturday"/>
  </r>
  <r>
    <x v="27"/>
    <x v="37"/>
    <x v="7"/>
    <s v="Tata Yellow Label"/>
    <x v="1"/>
    <n v="78"/>
    <n v="720"/>
    <n v="56160"/>
    <s v="Saturday"/>
  </r>
  <r>
    <x v="27"/>
    <x v="38"/>
    <x v="7"/>
    <s v="Descafe Gold Blend coffee"/>
    <x v="1"/>
    <n v="17"/>
    <n v="570"/>
    <n v="9690"/>
    <s v="Saturday"/>
  </r>
  <r>
    <x v="27"/>
    <x v="39"/>
    <x v="7"/>
    <s v="Handmade Basmati Rice"/>
    <x v="1"/>
    <n v="23"/>
    <n v="680"/>
    <n v="15640"/>
    <s v="Saturday"/>
  </r>
  <r>
    <x v="27"/>
    <x v="40"/>
    <x v="8"/>
    <s v="Podigree Dog Food"/>
    <x v="1"/>
    <n v="64"/>
    <n v="1288"/>
    <n v="82432"/>
    <s v="Saturday"/>
  </r>
  <r>
    <x v="27"/>
    <x v="41"/>
    <x v="8"/>
    <s v="Matty Dog Bed"/>
    <x v="1"/>
    <n v="76"/>
    <n v="8330"/>
    <n v="633080"/>
    <s v="Saturday"/>
  </r>
  <r>
    <x v="27"/>
    <x v="42"/>
    <x v="8"/>
    <s v="Park Range Pet Shampoo"/>
    <x v="1"/>
    <n v="26"/>
    <n v="1468"/>
    <n v="38168"/>
    <s v="Saturday"/>
  </r>
  <r>
    <x v="27"/>
    <x v="43"/>
    <x v="8"/>
    <s v="Old Mint Pet Shampoos"/>
    <x v="1"/>
    <n v="25"/>
    <n v="1296"/>
    <n v="32400"/>
    <s v="Saturday"/>
  </r>
  <r>
    <x v="27"/>
    <x v="44"/>
    <x v="8"/>
    <s v="Reflective Dog RainCoat"/>
    <x v="1"/>
    <n v="76"/>
    <n v="2752"/>
    <n v="209152"/>
    <s v="Saturday"/>
  </r>
  <r>
    <x v="27"/>
    <x v="45"/>
    <x v="9"/>
    <s v="Crafting Chandlar"/>
    <x v="1"/>
    <n v="70"/>
    <n v="1855"/>
    <n v="129850"/>
    <s v="Saturday"/>
  </r>
  <r>
    <x v="27"/>
    <x v="46"/>
    <x v="9"/>
    <s v="Desi Kurti"/>
    <x v="1"/>
    <n v="29"/>
    <n v="1566"/>
    <n v="45414"/>
    <s v="Saturday"/>
  </r>
  <r>
    <x v="27"/>
    <x v="47"/>
    <x v="9"/>
    <s v="Family Cake and Card Combo"/>
    <x v="1"/>
    <n v="5"/>
    <n v="810"/>
    <n v="4050"/>
    <s v="Saturday"/>
  </r>
  <r>
    <x v="27"/>
    <x v="48"/>
    <x v="9"/>
    <s v="Exact Flower Vase"/>
    <x v="1"/>
    <n v="50"/>
    <n v="3320"/>
    <n v="166000"/>
    <s v="Saturday"/>
  </r>
  <r>
    <x v="27"/>
    <x v="49"/>
    <x v="9"/>
    <s v="Friends Dinner Set"/>
    <x v="1"/>
    <n v="87"/>
    <n v="5265"/>
    <n v="458055"/>
    <s v="Saturday"/>
  </r>
  <r>
    <x v="28"/>
    <x v="0"/>
    <x v="0"/>
    <s v="Prateek England"/>
    <x v="1"/>
    <n v="31"/>
    <n v="1392"/>
    <n v="43152"/>
    <s v="Sunday"/>
  </r>
  <r>
    <x v="28"/>
    <x v="1"/>
    <x v="0"/>
    <s v="Lucy Phillepe"/>
    <x v="1"/>
    <n v="27"/>
    <n v="2045"/>
    <n v="55215"/>
    <s v="Sunday"/>
  </r>
  <r>
    <x v="28"/>
    <x v="2"/>
    <x v="0"/>
    <s v="Badlands"/>
    <x v="1"/>
    <n v="15"/>
    <n v="1230"/>
    <n v="18450"/>
    <s v="Sunday"/>
  </r>
  <r>
    <x v="28"/>
    <x v="3"/>
    <x v="0"/>
    <s v="Allen Dolly"/>
    <x v="1"/>
    <n v="31"/>
    <n v="2700"/>
    <n v="83700"/>
    <s v="Sunday"/>
  </r>
  <r>
    <x v="28"/>
    <x v="4"/>
    <x v="0"/>
    <s v="Bucchi"/>
    <x v="1"/>
    <n v="47"/>
    <n v="11700"/>
    <n v="549900"/>
    <s v="Sunday"/>
  </r>
  <r>
    <x v="28"/>
    <x v="5"/>
    <x v="1"/>
    <s v="Jhaomi"/>
    <x v="1"/>
    <n v="9"/>
    <n v="26400"/>
    <n v="237600"/>
    <s v="Sunday"/>
  </r>
  <r>
    <x v="28"/>
    <x v="6"/>
    <x v="1"/>
    <s v="Samson"/>
    <x v="1"/>
    <n v="1"/>
    <n v="21500"/>
    <n v="21500"/>
    <s v="Sunday"/>
  </r>
  <r>
    <x v="28"/>
    <x v="7"/>
    <x v="1"/>
    <s v="Mokia"/>
    <x v="1"/>
    <n v="4"/>
    <n v="16800"/>
    <n v="67200"/>
    <s v="Sunday"/>
  </r>
  <r>
    <x v="28"/>
    <x v="8"/>
    <x v="1"/>
    <s v="Hotorola"/>
    <x v="1"/>
    <n v="5"/>
    <n v="47500"/>
    <n v="237500"/>
    <s v="Sunday"/>
  </r>
  <r>
    <x v="28"/>
    <x v="9"/>
    <x v="1"/>
    <s v="2plus"/>
    <x v="1"/>
    <n v="26"/>
    <n v="39760"/>
    <n v="1033760"/>
    <s v="Sunday"/>
  </r>
  <r>
    <x v="28"/>
    <x v="10"/>
    <x v="2"/>
    <s v="Harry putar"/>
    <x v="1"/>
    <n v="25"/>
    <n v="3600"/>
    <n v="90000"/>
    <s v="Sunday"/>
  </r>
  <r>
    <x v="28"/>
    <x v="11"/>
    <x v="2"/>
    <s v="4 states"/>
    <x v="1"/>
    <n v="20"/>
    <n v="832"/>
    <n v="16640"/>
    <s v="Sunday"/>
  </r>
  <r>
    <x v="28"/>
    <x v="12"/>
    <x v="2"/>
    <s v="Shaktiman Returns"/>
    <x v="1"/>
    <n v="32"/>
    <n v="217"/>
    <n v="6944"/>
    <s v="Sunday"/>
  </r>
  <r>
    <x v="28"/>
    <x v="13"/>
    <x v="2"/>
    <s v="Goli's Travel"/>
    <x v="1"/>
    <n v="12"/>
    <n v="696"/>
    <n v="8352"/>
    <s v="Sunday"/>
  </r>
  <r>
    <x v="28"/>
    <x v="14"/>
    <x v="2"/>
    <s v="Story of Your Life"/>
    <x v="1"/>
    <n v="69"/>
    <n v="870"/>
    <n v="60030"/>
    <s v="Sunday"/>
  </r>
  <r>
    <x v="28"/>
    <x v="15"/>
    <x v="3"/>
    <s v="Prince of Dholakpur"/>
    <x v="1"/>
    <n v="91"/>
    <n v="1534"/>
    <n v="139594"/>
    <s v="Sunday"/>
  </r>
  <r>
    <x v="28"/>
    <x v="16"/>
    <x v="3"/>
    <s v="Nario"/>
    <x v="1"/>
    <n v="24"/>
    <n v="492"/>
    <n v="11808"/>
    <s v="Sunday"/>
  </r>
  <r>
    <x v="28"/>
    <x v="17"/>
    <x v="3"/>
    <s v="Pacman"/>
    <x v="1"/>
    <n v="21"/>
    <n v="117"/>
    <n v="2457"/>
    <s v="Sunday"/>
  </r>
  <r>
    <x v="28"/>
    <x v="18"/>
    <x v="3"/>
    <s v="LTA Wise City"/>
    <x v="1"/>
    <n v="67"/>
    <n v="2250"/>
    <n v="150750"/>
    <s v="Sunday"/>
  </r>
  <r>
    <x v="28"/>
    <x v="19"/>
    <x v="3"/>
    <s v="HIFA 2023"/>
    <x v="1"/>
    <n v="12"/>
    <n v="2499"/>
    <n v="29988"/>
    <s v="Sunday"/>
  </r>
  <r>
    <x v="28"/>
    <x v="20"/>
    <x v="4"/>
    <s v="Abibas Football"/>
    <x v="1"/>
    <n v="6"/>
    <n v="3449"/>
    <n v="20694"/>
    <s v="Sunday"/>
  </r>
  <r>
    <x v="28"/>
    <x v="21"/>
    <x v="4"/>
    <s v="Rural Terrain Cycles"/>
    <x v="1"/>
    <n v="2"/>
    <n v="10560"/>
    <n v="21120"/>
    <s v="Sunday"/>
  </r>
  <r>
    <x v="28"/>
    <x v="22"/>
    <x v="4"/>
    <s v="Monex Badminton Rackets"/>
    <x v="1"/>
    <n v="1"/>
    <n v="6840"/>
    <n v="6840"/>
    <s v="Sunday"/>
  </r>
  <r>
    <x v="28"/>
    <x v="23"/>
    <x v="4"/>
    <s v="Yoga Mattress"/>
    <x v="1"/>
    <n v="20"/>
    <n v="651"/>
    <n v="13020"/>
    <s v="Sunday"/>
  </r>
  <r>
    <x v="28"/>
    <x v="24"/>
    <x v="4"/>
    <s v="Rocky Gym Set"/>
    <x v="1"/>
    <n v="4"/>
    <n v="12600"/>
    <n v="50400"/>
    <s v="Sunday"/>
  </r>
  <r>
    <x v="28"/>
    <x v="25"/>
    <x v="5"/>
    <s v="Pyllum Trimmers"/>
    <x v="1"/>
    <n v="7"/>
    <n v="1760"/>
    <n v="12320"/>
    <s v="Sunday"/>
  </r>
  <r>
    <x v="28"/>
    <x v="26"/>
    <x v="5"/>
    <s v="Softcare Electric Toothbrush"/>
    <x v="1"/>
    <n v="28"/>
    <n v="1190"/>
    <n v="33320"/>
    <s v="Sunday"/>
  </r>
  <r>
    <x v="28"/>
    <x v="27"/>
    <x v="5"/>
    <s v="Leg Messager"/>
    <x v="1"/>
    <n v="13"/>
    <n v="16150"/>
    <n v="209950"/>
    <s v="Sunday"/>
  </r>
  <r>
    <x v="28"/>
    <x v="28"/>
    <x v="5"/>
    <s v="NoFat Weighing Scale"/>
    <x v="1"/>
    <n v="11"/>
    <n v="987"/>
    <n v="10857"/>
    <s v="Sunday"/>
  </r>
  <r>
    <x v="28"/>
    <x v="29"/>
    <x v="5"/>
    <s v="Screw Activity Watch"/>
    <x v="1"/>
    <n v="7"/>
    <n v="1666"/>
    <n v="11662"/>
    <s v="Sunday"/>
  </r>
  <r>
    <x v="28"/>
    <x v="30"/>
    <x v="6"/>
    <s v="SureIt Purifier"/>
    <x v="1"/>
    <n v="6"/>
    <n v="5500"/>
    <n v="33000"/>
    <s v="Sunday"/>
  </r>
  <r>
    <x v="28"/>
    <x v="31"/>
    <x v="6"/>
    <s v="Parrot Induction Stove"/>
    <x v="1"/>
    <n v="46"/>
    <n v="1785"/>
    <n v="82110"/>
    <s v="Sunday"/>
  </r>
  <r>
    <x v="28"/>
    <x v="32"/>
    <x v="6"/>
    <s v="Jalepenoware Tiffin"/>
    <x v="1"/>
    <n v="19"/>
    <n v="476"/>
    <n v="9044"/>
    <s v="Sunday"/>
  </r>
  <r>
    <x v="28"/>
    <x v="33"/>
    <x v="6"/>
    <s v="Yamaka Rex 5000W Mixer Grinder"/>
    <x v="1"/>
    <n v="12"/>
    <n v="792"/>
    <n v="9504"/>
    <s v="Sunday"/>
  </r>
  <r>
    <x v="28"/>
    <x v="34"/>
    <x v="6"/>
    <s v="Mr.Clean Dishwasher"/>
    <x v="1"/>
    <n v="47"/>
    <n v="15601"/>
    <n v="733247"/>
    <s v="Sunday"/>
  </r>
  <r>
    <x v="28"/>
    <x v="35"/>
    <x v="7"/>
    <s v="Blessing Atta 10kg pack"/>
    <x v="1"/>
    <n v="21"/>
    <n v="356"/>
    <n v="7476"/>
    <s v="Sunday"/>
  </r>
  <r>
    <x v="28"/>
    <x v="36"/>
    <x v="7"/>
    <s v="Amazing CornFlakes"/>
    <x v="1"/>
    <n v="155"/>
    <n v="188"/>
    <n v="29140"/>
    <s v="Sunday"/>
  </r>
  <r>
    <x v="28"/>
    <x v="37"/>
    <x v="7"/>
    <s v="Tata Yellow Label"/>
    <x v="1"/>
    <n v="35"/>
    <n v="720"/>
    <n v="25200"/>
    <s v="Sunday"/>
  </r>
  <r>
    <x v="28"/>
    <x v="38"/>
    <x v="7"/>
    <s v="Descafe Gold Blend coffee"/>
    <x v="1"/>
    <n v="17"/>
    <n v="570"/>
    <n v="9690"/>
    <s v="Sunday"/>
  </r>
  <r>
    <x v="28"/>
    <x v="39"/>
    <x v="7"/>
    <s v="Handmade Basmati Rice"/>
    <x v="1"/>
    <n v="14"/>
    <n v="680"/>
    <n v="9520"/>
    <s v="Sunday"/>
  </r>
  <r>
    <x v="28"/>
    <x v="40"/>
    <x v="8"/>
    <s v="Podigree Dog Food"/>
    <x v="1"/>
    <n v="35"/>
    <n v="1288"/>
    <n v="45080"/>
    <s v="Sunday"/>
  </r>
  <r>
    <x v="28"/>
    <x v="41"/>
    <x v="8"/>
    <s v="Matty Dog Bed"/>
    <x v="1"/>
    <n v="77"/>
    <n v="8330"/>
    <n v="641410"/>
    <s v="Sunday"/>
  </r>
  <r>
    <x v="28"/>
    <x v="42"/>
    <x v="8"/>
    <s v="Park Range Pet Shampoo"/>
    <x v="1"/>
    <n v="56"/>
    <n v="1468"/>
    <n v="82208"/>
    <s v="Sunday"/>
  </r>
  <r>
    <x v="28"/>
    <x v="43"/>
    <x v="8"/>
    <s v="Old Mint Pet Shampoos"/>
    <x v="1"/>
    <n v="17"/>
    <n v="1296"/>
    <n v="22032"/>
    <s v="Sunday"/>
  </r>
  <r>
    <x v="28"/>
    <x v="44"/>
    <x v="8"/>
    <s v="Reflective Dog RainCoat"/>
    <x v="1"/>
    <n v="41"/>
    <n v="2752"/>
    <n v="112832"/>
    <s v="Sunday"/>
  </r>
  <r>
    <x v="28"/>
    <x v="45"/>
    <x v="9"/>
    <s v="Crafting Chandlar"/>
    <x v="1"/>
    <n v="23"/>
    <n v="1855"/>
    <n v="42665"/>
    <s v="Sunday"/>
  </r>
  <r>
    <x v="28"/>
    <x v="46"/>
    <x v="9"/>
    <s v="Desi Kurti"/>
    <x v="1"/>
    <n v="76"/>
    <n v="1566"/>
    <n v="119016"/>
    <s v="Sunday"/>
  </r>
  <r>
    <x v="28"/>
    <x v="47"/>
    <x v="9"/>
    <s v="Family Cake and Card Combo"/>
    <x v="1"/>
    <n v="72"/>
    <n v="810"/>
    <n v="58320"/>
    <s v="Sunday"/>
  </r>
  <r>
    <x v="28"/>
    <x v="48"/>
    <x v="9"/>
    <s v="Exact Flower Vase"/>
    <x v="1"/>
    <n v="30"/>
    <n v="3320"/>
    <n v="99600"/>
    <s v="Sunday"/>
  </r>
  <r>
    <x v="28"/>
    <x v="49"/>
    <x v="9"/>
    <s v="Friends Dinner Set"/>
    <x v="1"/>
    <n v="57"/>
    <n v="5265"/>
    <n v="300105"/>
    <s v="Sunday"/>
  </r>
  <r>
    <x v="28"/>
    <x v="0"/>
    <x v="0"/>
    <s v="Prateek England"/>
    <x v="1"/>
    <n v="12"/>
    <n v="1392"/>
    <n v="16704"/>
    <s v="Sunday"/>
  </r>
  <r>
    <x v="28"/>
    <x v="1"/>
    <x v="0"/>
    <s v="Lucy Phillepe"/>
    <x v="1"/>
    <n v="52"/>
    <n v="2045"/>
    <n v="106340"/>
    <s v="Sunday"/>
  </r>
  <r>
    <x v="28"/>
    <x v="2"/>
    <x v="0"/>
    <s v="Badlands"/>
    <x v="1"/>
    <n v="1"/>
    <n v="1230"/>
    <n v="1230"/>
    <s v="Sunday"/>
  </r>
  <r>
    <x v="28"/>
    <x v="3"/>
    <x v="0"/>
    <s v="Allen Dolly"/>
    <x v="1"/>
    <n v="93"/>
    <n v="2700"/>
    <n v="251100"/>
    <s v="Sunday"/>
  </r>
  <r>
    <x v="28"/>
    <x v="4"/>
    <x v="0"/>
    <s v="Bucchi"/>
    <x v="1"/>
    <n v="88"/>
    <n v="11700"/>
    <n v="1029600"/>
    <s v="Sunday"/>
  </r>
  <r>
    <x v="28"/>
    <x v="5"/>
    <x v="1"/>
    <s v="Jhaomi"/>
    <x v="1"/>
    <n v="9"/>
    <n v="26400"/>
    <n v="237600"/>
    <s v="Sunday"/>
  </r>
  <r>
    <x v="28"/>
    <x v="6"/>
    <x v="1"/>
    <s v="Samson"/>
    <x v="1"/>
    <n v="20"/>
    <n v="21500"/>
    <n v="430000"/>
    <s v="Sunday"/>
  </r>
  <r>
    <x v="28"/>
    <x v="7"/>
    <x v="1"/>
    <s v="Mokia"/>
    <x v="1"/>
    <n v="3"/>
    <n v="16800"/>
    <n v="50400"/>
    <s v="Sunday"/>
  </r>
  <r>
    <x v="28"/>
    <x v="8"/>
    <x v="1"/>
    <s v="Hotorola"/>
    <x v="1"/>
    <n v="9"/>
    <n v="47500"/>
    <n v="427500"/>
    <s v="Sunday"/>
  </r>
  <r>
    <x v="28"/>
    <x v="9"/>
    <x v="1"/>
    <s v="2plus"/>
    <x v="1"/>
    <n v="33"/>
    <n v="39760"/>
    <n v="1312080"/>
    <s v="Sunday"/>
  </r>
  <r>
    <x v="28"/>
    <x v="10"/>
    <x v="2"/>
    <s v="Harry putar"/>
    <x v="1"/>
    <n v="23"/>
    <n v="3600"/>
    <n v="82800"/>
    <s v="Sunday"/>
  </r>
  <r>
    <x v="28"/>
    <x v="11"/>
    <x v="2"/>
    <s v="4 states"/>
    <x v="1"/>
    <n v="33"/>
    <n v="832"/>
    <n v="27456"/>
    <s v="Sunday"/>
  </r>
  <r>
    <x v="28"/>
    <x v="12"/>
    <x v="2"/>
    <s v="Shaktiman Returns"/>
    <x v="1"/>
    <n v="18"/>
    <n v="217"/>
    <n v="3906"/>
    <s v="Sunday"/>
  </r>
  <r>
    <x v="28"/>
    <x v="13"/>
    <x v="2"/>
    <s v="Goli's Travel"/>
    <x v="1"/>
    <n v="17"/>
    <n v="696"/>
    <n v="11832"/>
    <s v="Sunday"/>
  </r>
  <r>
    <x v="28"/>
    <x v="14"/>
    <x v="2"/>
    <s v="Story of Your Life"/>
    <x v="1"/>
    <n v="11"/>
    <n v="870"/>
    <n v="9570"/>
    <s v="Sunday"/>
  </r>
  <r>
    <x v="28"/>
    <x v="15"/>
    <x v="3"/>
    <s v="Prince of Dholakpur"/>
    <x v="1"/>
    <n v="39"/>
    <n v="1534"/>
    <n v="59826"/>
    <s v="Sunday"/>
  </r>
  <r>
    <x v="28"/>
    <x v="16"/>
    <x v="3"/>
    <s v="Nario"/>
    <x v="1"/>
    <n v="39"/>
    <n v="492"/>
    <n v="19188"/>
    <s v="Sunday"/>
  </r>
  <r>
    <x v="28"/>
    <x v="17"/>
    <x v="3"/>
    <s v="Pacman"/>
    <x v="1"/>
    <n v="5"/>
    <n v="117"/>
    <n v="585"/>
    <s v="Sunday"/>
  </r>
  <r>
    <x v="28"/>
    <x v="18"/>
    <x v="3"/>
    <s v="LTA Wise City"/>
    <x v="1"/>
    <n v="44"/>
    <n v="2250"/>
    <n v="99000"/>
    <s v="Sunday"/>
  </r>
  <r>
    <x v="28"/>
    <x v="19"/>
    <x v="3"/>
    <s v="HIFA 2023"/>
    <x v="1"/>
    <n v="5"/>
    <n v="2499"/>
    <n v="12495"/>
    <s v="Sunday"/>
  </r>
  <r>
    <x v="28"/>
    <x v="20"/>
    <x v="4"/>
    <s v="Abibas Football"/>
    <x v="1"/>
    <n v="26"/>
    <n v="3449"/>
    <n v="89674"/>
    <s v="Sunday"/>
  </r>
  <r>
    <x v="28"/>
    <x v="21"/>
    <x v="4"/>
    <s v="Rural Terrain Cycles"/>
    <x v="1"/>
    <n v="9"/>
    <n v="10560"/>
    <n v="95040"/>
    <s v="Sunday"/>
  </r>
  <r>
    <x v="28"/>
    <x v="22"/>
    <x v="4"/>
    <s v="Monex Badminton Rackets"/>
    <x v="1"/>
    <n v="9"/>
    <n v="6840"/>
    <n v="61560"/>
    <s v="Sunday"/>
  </r>
  <r>
    <x v="28"/>
    <x v="23"/>
    <x v="4"/>
    <s v="Yoga Mattress"/>
    <x v="1"/>
    <n v="3"/>
    <n v="651"/>
    <n v="1953"/>
    <s v="Sunday"/>
  </r>
  <r>
    <x v="28"/>
    <x v="24"/>
    <x v="4"/>
    <s v="Rocky Gym Set"/>
    <x v="1"/>
    <n v="13"/>
    <n v="12600"/>
    <n v="163800"/>
    <s v="Sunday"/>
  </r>
  <r>
    <x v="28"/>
    <x v="25"/>
    <x v="5"/>
    <s v="Pyllum Trimmers"/>
    <x v="1"/>
    <n v="6"/>
    <n v="1760"/>
    <n v="10560"/>
    <s v="Sunday"/>
  </r>
  <r>
    <x v="28"/>
    <x v="26"/>
    <x v="5"/>
    <s v="Softcare Electric Toothbrush"/>
    <x v="1"/>
    <n v="9"/>
    <n v="1190"/>
    <n v="10710"/>
    <s v="Sunday"/>
  </r>
  <r>
    <x v="28"/>
    <x v="27"/>
    <x v="5"/>
    <s v="Leg Messager"/>
    <x v="1"/>
    <n v="0"/>
    <n v="16150"/>
    <n v="0"/>
    <s v="Sunday"/>
  </r>
  <r>
    <x v="28"/>
    <x v="28"/>
    <x v="5"/>
    <s v="NoFat Weighing Scale"/>
    <x v="1"/>
    <n v="4"/>
    <n v="987"/>
    <n v="3948"/>
    <s v="Sunday"/>
  </r>
  <r>
    <x v="28"/>
    <x v="29"/>
    <x v="5"/>
    <s v="Screw Activity Watch"/>
    <x v="1"/>
    <n v="31"/>
    <n v="1666"/>
    <n v="51646"/>
    <s v="Sunday"/>
  </r>
  <r>
    <x v="28"/>
    <x v="30"/>
    <x v="6"/>
    <s v="SureIt Purifier"/>
    <x v="1"/>
    <n v="30"/>
    <n v="5500"/>
    <n v="165000"/>
    <s v="Sunday"/>
  </r>
  <r>
    <x v="28"/>
    <x v="31"/>
    <x v="6"/>
    <s v="Parrot Induction Stove"/>
    <x v="1"/>
    <n v="5"/>
    <n v="1785"/>
    <n v="8925"/>
    <s v="Sunday"/>
  </r>
  <r>
    <x v="28"/>
    <x v="32"/>
    <x v="6"/>
    <s v="Jalepenoware Tiffin"/>
    <x v="1"/>
    <n v="14"/>
    <n v="476"/>
    <n v="6664"/>
    <s v="Sunday"/>
  </r>
  <r>
    <x v="28"/>
    <x v="33"/>
    <x v="6"/>
    <s v="Yamaka Rex 5000W Mixer Grinder"/>
    <x v="1"/>
    <n v="2"/>
    <n v="792"/>
    <n v="1584"/>
    <s v="Sunday"/>
  </r>
  <r>
    <x v="28"/>
    <x v="34"/>
    <x v="6"/>
    <s v="Mr.Clean Dishwasher"/>
    <x v="1"/>
    <n v="12"/>
    <n v="15601"/>
    <n v="187212"/>
    <s v="Sunday"/>
  </r>
  <r>
    <x v="28"/>
    <x v="35"/>
    <x v="7"/>
    <s v="Blessing Atta 10kg pack"/>
    <x v="1"/>
    <n v="33"/>
    <n v="356"/>
    <n v="11748"/>
    <s v="Sunday"/>
  </r>
  <r>
    <x v="28"/>
    <x v="36"/>
    <x v="7"/>
    <s v="Amazing CornFlakes"/>
    <x v="1"/>
    <n v="88"/>
    <n v="188"/>
    <n v="16544"/>
    <s v="Sunday"/>
  </r>
  <r>
    <x v="28"/>
    <x v="37"/>
    <x v="7"/>
    <s v="Tata Yellow Label"/>
    <x v="1"/>
    <n v="157"/>
    <n v="720"/>
    <n v="113040"/>
    <s v="Sunday"/>
  </r>
  <r>
    <x v="28"/>
    <x v="38"/>
    <x v="7"/>
    <s v="Descafe Gold Blend coffee"/>
    <x v="1"/>
    <n v="0"/>
    <n v="570"/>
    <n v="0"/>
    <s v="Sunday"/>
  </r>
  <r>
    <x v="28"/>
    <x v="39"/>
    <x v="7"/>
    <s v="Handmade Basmati Rice"/>
    <x v="1"/>
    <n v="151"/>
    <n v="680"/>
    <n v="102680"/>
    <s v="Sunday"/>
  </r>
  <r>
    <x v="28"/>
    <x v="40"/>
    <x v="8"/>
    <s v="Podigree Dog Food"/>
    <x v="1"/>
    <n v="67"/>
    <n v="1288"/>
    <n v="86296"/>
    <s v="Sunday"/>
  </r>
  <r>
    <x v="28"/>
    <x v="41"/>
    <x v="8"/>
    <s v="Matty Dog Bed"/>
    <x v="1"/>
    <n v="40"/>
    <n v="8330"/>
    <n v="333200"/>
    <s v="Sunday"/>
  </r>
  <r>
    <x v="28"/>
    <x v="42"/>
    <x v="8"/>
    <s v="Park Range Pet Shampoo"/>
    <x v="1"/>
    <n v="45"/>
    <n v="1468"/>
    <n v="66060"/>
    <s v="Sunday"/>
  </r>
  <r>
    <x v="28"/>
    <x v="43"/>
    <x v="8"/>
    <s v="Old Mint Pet Shampoos"/>
    <x v="1"/>
    <n v="71"/>
    <n v="1296"/>
    <n v="92016"/>
    <s v="Sunday"/>
  </r>
  <r>
    <x v="28"/>
    <x v="44"/>
    <x v="8"/>
    <s v="Reflective Dog RainCoat"/>
    <x v="1"/>
    <n v="80"/>
    <n v="2752"/>
    <n v="220160"/>
    <s v="Sunday"/>
  </r>
  <r>
    <x v="28"/>
    <x v="45"/>
    <x v="9"/>
    <s v="Crafting Chandlar"/>
    <x v="1"/>
    <n v="4"/>
    <n v="1855"/>
    <n v="7420"/>
    <s v="Sunday"/>
  </r>
  <r>
    <x v="28"/>
    <x v="46"/>
    <x v="9"/>
    <s v="Desi Kurti"/>
    <x v="1"/>
    <n v="78"/>
    <n v="1566"/>
    <n v="122148"/>
    <s v="Sunday"/>
  </r>
  <r>
    <x v="28"/>
    <x v="47"/>
    <x v="9"/>
    <s v="Family Cake and Card Combo"/>
    <x v="1"/>
    <n v="71"/>
    <n v="810"/>
    <n v="57510"/>
    <s v="Sunday"/>
  </r>
  <r>
    <x v="28"/>
    <x v="48"/>
    <x v="9"/>
    <s v="Exact Flower Vase"/>
    <x v="1"/>
    <n v="25"/>
    <n v="3320"/>
    <n v="83000"/>
    <s v="Sunday"/>
  </r>
  <r>
    <x v="28"/>
    <x v="49"/>
    <x v="9"/>
    <s v="Friends Dinner Set"/>
    <x v="1"/>
    <n v="9"/>
    <n v="5265"/>
    <n v="47385"/>
    <s v="Sunday"/>
  </r>
  <r>
    <x v="29"/>
    <x v="0"/>
    <x v="0"/>
    <s v="Prateek England"/>
    <x v="1"/>
    <n v="60"/>
    <n v="1392"/>
    <n v="83520"/>
    <s v="Monday"/>
  </r>
  <r>
    <x v="29"/>
    <x v="1"/>
    <x v="0"/>
    <s v="Lucy Phillepe"/>
    <x v="1"/>
    <n v="46"/>
    <n v="2045"/>
    <n v="94070"/>
    <s v="Monday"/>
  </r>
  <r>
    <x v="29"/>
    <x v="2"/>
    <x v="0"/>
    <s v="Badlands"/>
    <x v="1"/>
    <n v="70"/>
    <n v="1230"/>
    <n v="86100"/>
    <s v="Monday"/>
  </r>
  <r>
    <x v="29"/>
    <x v="3"/>
    <x v="0"/>
    <s v="Allen Dolly"/>
    <x v="1"/>
    <n v="67"/>
    <n v="2700"/>
    <n v="180900"/>
    <s v="Monday"/>
  </r>
  <r>
    <x v="29"/>
    <x v="4"/>
    <x v="0"/>
    <s v="Bucchi"/>
    <x v="1"/>
    <n v="5"/>
    <n v="11700"/>
    <n v="58500"/>
    <s v="Monday"/>
  </r>
  <r>
    <x v="29"/>
    <x v="5"/>
    <x v="1"/>
    <s v="Jhaomi"/>
    <x v="1"/>
    <n v="6"/>
    <n v="26400"/>
    <n v="158400"/>
    <s v="Monday"/>
  </r>
  <r>
    <x v="29"/>
    <x v="6"/>
    <x v="1"/>
    <s v="Samson"/>
    <x v="1"/>
    <n v="6"/>
    <n v="21500"/>
    <n v="129000"/>
    <s v="Monday"/>
  </r>
  <r>
    <x v="29"/>
    <x v="7"/>
    <x v="1"/>
    <s v="Mokia"/>
    <x v="1"/>
    <n v="21"/>
    <n v="16800"/>
    <n v="352800"/>
    <s v="Monday"/>
  </r>
  <r>
    <x v="29"/>
    <x v="8"/>
    <x v="1"/>
    <s v="Hotorola"/>
    <x v="1"/>
    <n v="13"/>
    <n v="47500"/>
    <n v="617500"/>
    <s v="Monday"/>
  </r>
  <r>
    <x v="29"/>
    <x v="9"/>
    <x v="1"/>
    <s v="2plus"/>
    <x v="1"/>
    <n v="2"/>
    <n v="39760"/>
    <n v="79520"/>
    <s v="Monday"/>
  </r>
  <r>
    <x v="29"/>
    <x v="10"/>
    <x v="2"/>
    <s v="Harry putar"/>
    <x v="1"/>
    <n v="12"/>
    <n v="3600"/>
    <n v="43200"/>
    <s v="Monday"/>
  </r>
  <r>
    <x v="29"/>
    <x v="11"/>
    <x v="2"/>
    <s v="4 states"/>
    <x v="1"/>
    <n v="2"/>
    <n v="832"/>
    <n v="1664"/>
    <s v="Monday"/>
  </r>
  <r>
    <x v="29"/>
    <x v="12"/>
    <x v="2"/>
    <s v="Shaktiman Returns"/>
    <x v="1"/>
    <n v="43"/>
    <n v="217"/>
    <n v="9331"/>
    <s v="Monday"/>
  </r>
  <r>
    <x v="29"/>
    <x v="13"/>
    <x v="2"/>
    <s v="Goli's Travel"/>
    <x v="1"/>
    <n v="4"/>
    <n v="696"/>
    <n v="2784"/>
    <s v="Monday"/>
  </r>
  <r>
    <x v="29"/>
    <x v="14"/>
    <x v="2"/>
    <s v="Story of Your Life"/>
    <x v="1"/>
    <n v="56"/>
    <n v="870"/>
    <n v="48720"/>
    <s v="Monday"/>
  </r>
  <r>
    <x v="29"/>
    <x v="15"/>
    <x v="3"/>
    <s v="Prince of Dholakpur"/>
    <x v="1"/>
    <n v="23"/>
    <n v="1534"/>
    <n v="35282"/>
    <s v="Monday"/>
  </r>
  <r>
    <x v="29"/>
    <x v="16"/>
    <x v="3"/>
    <s v="Nario"/>
    <x v="1"/>
    <n v="0"/>
    <n v="492"/>
    <n v="0"/>
    <s v="Monday"/>
  </r>
  <r>
    <x v="29"/>
    <x v="17"/>
    <x v="3"/>
    <s v="Pacman"/>
    <x v="1"/>
    <n v="67"/>
    <n v="117"/>
    <n v="7839"/>
    <s v="Monday"/>
  </r>
  <r>
    <x v="29"/>
    <x v="18"/>
    <x v="3"/>
    <s v="LTA Wise City"/>
    <x v="1"/>
    <n v="67"/>
    <n v="2250"/>
    <n v="150750"/>
    <s v="Monday"/>
  </r>
  <r>
    <x v="29"/>
    <x v="19"/>
    <x v="3"/>
    <s v="HIFA 2023"/>
    <x v="1"/>
    <n v="26"/>
    <n v="2499"/>
    <n v="64974"/>
    <s v="Monday"/>
  </r>
  <r>
    <x v="29"/>
    <x v="20"/>
    <x v="4"/>
    <s v="Abibas Football"/>
    <x v="1"/>
    <n v="4"/>
    <n v="3449"/>
    <n v="13796"/>
    <s v="Monday"/>
  </r>
  <r>
    <x v="29"/>
    <x v="21"/>
    <x v="4"/>
    <s v="Rural Terrain Cycles"/>
    <x v="1"/>
    <n v="21"/>
    <n v="10560"/>
    <n v="221760"/>
    <s v="Monday"/>
  </r>
  <r>
    <x v="29"/>
    <x v="22"/>
    <x v="4"/>
    <s v="Monex Badminton Rackets"/>
    <x v="1"/>
    <n v="10"/>
    <n v="6840"/>
    <n v="68400"/>
    <s v="Monday"/>
  </r>
  <r>
    <x v="29"/>
    <x v="23"/>
    <x v="4"/>
    <s v="Yoga Mattress"/>
    <x v="1"/>
    <n v="29"/>
    <n v="651"/>
    <n v="18879"/>
    <s v="Monday"/>
  </r>
  <r>
    <x v="29"/>
    <x v="24"/>
    <x v="4"/>
    <s v="Rocky Gym Set"/>
    <x v="1"/>
    <n v="17"/>
    <n v="12600"/>
    <n v="214200"/>
    <s v="Monday"/>
  </r>
  <r>
    <x v="29"/>
    <x v="25"/>
    <x v="5"/>
    <s v="Pyllum Trimmers"/>
    <x v="1"/>
    <n v="4"/>
    <n v="1760"/>
    <n v="7040"/>
    <s v="Monday"/>
  </r>
  <r>
    <x v="29"/>
    <x v="26"/>
    <x v="5"/>
    <s v="Softcare Electric Toothbrush"/>
    <x v="1"/>
    <n v="1"/>
    <n v="1190"/>
    <n v="1190"/>
    <s v="Monday"/>
  </r>
  <r>
    <x v="29"/>
    <x v="27"/>
    <x v="5"/>
    <s v="Leg Messager"/>
    <x v="1"/>
    <n v="13"/>
    <n v="16150"/>
    <n v="209950"/>
    <s v="Monday"/>
  </r>
  <r>
    <x v="29"/>
    <x v="28"/>
    <x v="5"/>
    <s v="NoFat Weighing Scale"/>
    <x v="1"/>
    <n v="29"/>
    <n v="987"/>
    <n v="28623"/>
    <s v="Monday"/>
  </r>
  <r>
    <x v="29"/>
    <x v="29"/>
    <x v="5"/>
    <s v="Screw Activity Watch"/>
    <x v="1"/>
    <n v="17"/>
    <n v="1666"/>
    <n v="28322"/>
    <s v="Monday"/>
  </r>
  <r>
    <x v="29"/>
    <x v="30"/>
    <x v="6"/>
    <s v="SureIt Purifier"/>
    <x v="1"/>
    <n v="2"/>
    <n v="5500"/>
    <n v="11000"/>
    <s v="Monday"/>
  </r>
  <r>
    <x v="29"/>
    <x v="31"/>
    <x v="6"/>
    <s v="Parrot Induction Stove"/>
    <x v="1"/>
    <n v="6"/>
    <n v="1785"/>
    <n v="10710"/>
    <s v="Monday"/>
  </r>
  <r>
    <x v="29"/>
    <x v="32"/>
    <x v="6"/>
    <s v="Jalepenoware Tiffin"/>
    <x v="1"/>
    <n v="11"/>
    <n v="476"/>
    <n v="5236"/>
    <s v="Monday"/>
  </r>
  <r>
    <x v="29"/>
    <x v="33"/>
    <x v="6"/>
    <s v="Yamaka Rex 5000W Mixer Grinder"/>
    <x v="1"/>
    <n v="26"/>
    <n v="792"/>
    <n v="20592"/>
    <s v="Monday"/>
  </r>
  <r>
    <x v="29"/>
    <x v="34"/>
    <x v="6"/>
    <s v="Mr.Clean Dishwasher"/>
    <x v="1"/>
    <n v="6"/>
    <n v="15601"/>
    <n v="93606"/>
    <s v="Monday"/>
  </r>
  <r>
    <x v="29"/>
    <x v="35"/>
    <x v="7"/>
    <s v="Blessing Atta 10kg pack"/>
    <x v="1"/>
    <n v="123"/>
    <n v="356"/>
    <n v="43788"/>
    <s v="Monday"/>
  </r>
  <r>
    <x v="29"/>
    <x v="36"/>
    <x v="7"/>
    <s v="Amazing CornFlakes"/>
    <x v="1"/>
    <n v="40"/>
    <n v="188"/>
    <n v="7520"/>
    <s v="Monday"/>
  </r>
  <r>
    <x v="29"/>
    <x v="37"/>
    <x v="7"/>
    <s v="Tata Yellow Label"/>
    <x v="1"/>
    <n v="128"/>
    <n v="720"/>
    <n v="92160"/>
    <s v="Monday"/>
  </r>
  <r>
    <x v="29"/>
    <x v="38"/>
    <x v="7"/>
    <s v="Descafe Gold Blend coffee"/>
    <x v="1"/>
    <n v="26"/>
    <n v="570"/>
    <n v="14820"/>
    <s v="Monday"/>
  </r>
  <r>
    <x v="29"/>
    <x v="39"/>
    <x v="7"/>
    <s v="Handmade Basmati Rice"/>
    <x v="1"/>
    <n v="116"/>
    <n v="680"/>
    <n v="78880"/>
    <s v="Monday"/>
  </r>
  <r>
    <x v="29"/>
    <x v="40"/>
    <x v="8"/>
    <s v="Podigree Dog Food"/>
    <x v="1"/>
    <n v="73"/>
    <n v="1288"/>
    <n v="94024"/>
    <s v="Monday"/>
  </r>
  <r>
    <x v="29"/>
    <x v="41"/>
    <x v="8"/>
    <s v="Matty Dog Bed"/>
    <x v="1"/>
    <n v="14"/>
    <n v="8330"/>
    <n v="116620"/>
    <s v="Monday"/>
  </r>
  <r>
    <x v="29"/>
    <x v="42"/>
    <x v="8"/>
    <s v="Park Range Pet Shampoo"/>
    <x v="1"/>
    <n v="35"/>
    <n v="1468"/>
    <n v="51380"/>
    <s v="Monday"/>
  </r>
  <r>
    <x v="29"/>
    <x v="43"/>
    <x v="8"/>
    <s v="Old Mint Pet Shampoos"/>
    <x v="1"/>
    <n v="65"/>
    <n v="1296"/>
    <n v="84240"/>
    <s v="Monday"/>
  </r>
  <r>
    <x v="29"/>
    <x v="44"/>
    <x v="8"/>
    <s v="Reflective Dog RainCoat"/>
    <x v="1"/>
    <n v="55"/>
    <n v="2752"/>
    <n v="151360"/>
    <s v="Monday"/>
  </r>
  <r>
    <x v="29"/>
    <x v="45"/>
    <x v="9"/>
    <s v="Crafting Chandlar"/>
    <x v="1"/>
    <n v="22"/>
    <n v="1855"/>
    <n v="40810"/>
    <s v="Monday"/>
  </r>
  <r>
    <x v="29"/>
    <x v="46"/>
    <x v="9"/>
    <s v="Desi Kurti"/>
    <x v="1"/>
    <n v="75"/>
    <n v="1566"/>
    <n v="117450"/>
    <s v="Monday"/>
  </r>
  <r>
    <x v="29"/>
    <x v="47"/>
    <x v="9"/>
    <s v="Family Cake and Card Combo"/>
    <x v="1"/>
    <n v="33"/>
    <n v="810"/>
    <n v="26730"/>
    <s v="Monday"/>
  </r>
  <r>
    <x v="29"/>
    <x v="48"/>
    <x v="9"/>
    <s v="Exact Flower Vase"/>
    <x v="1"/>
    <n v="56"/>
    <n v="3320"/>
    <n v="185920"/>
    <s v="Monday"/>
  </r>
  <r>
    <x v="29"/>
    <x v="49"/>
    <x v="9"/>
    <s v="Friends Dinner Set"/>
    <x v="1"/>
    <n v="52"/>
    <n v="5265"/>
    <n v="273780"/>
    <s v="Monday"/>
  </r>
  <r>
    <x v="0"/>
    <x v="0"/>
    <x v="0"/>
    <s v="Prateek England"/>
    <x v="2"/>
    <n v="1"/>
    <n v="1392"/>
    <n v="1392"/>
    <s v="Sunday"/>
  </r>
  <r>
    <x v="0"/>
    <x v="1"/>
    <x v="0"/>
    <s v="Lucy Phillepe"/>
    <x v="2"/>
    <n v="32"/>
    <n v="2045"/>
    <n v="65440"/>
    <s v="Sunday"/>
  </r>
  <r>
    <x v="0"/>
    <x v="2"/>
    <x v="0"/>
    <s v="Badlands"/>
    <x v="2"/>
    <n v="6"/>
    <n v="1230"/>
    <n v="7380"/>
    <s v="Sunday"/>
  </r>
  <r>
    <x v="0"/>
    <x v="3"/>
    <x v="0"/>
    <s v="Allen Dolly"/>
    <x v="2"/>
    <n v="11"/>
    <n v="2700"/>
    <n v="29700"/>
    <s v="Sunday"/>
  </r>
  <r>
    <x v="0"/>
    <x v="4"/>
    <x v="0"/>
    <s v="Bucchi"/>
    <x v="2"/>
    <n v="21"/>
    <n v="11700"/>
    <n v="245700"/>
    <s v="Sunday"/>
  </r>
  <r>
    <x v="0"/>
    <x v="5"/>
    <x v="1"/>
    <s v="Jhaomi"/>
    <x v="2"/>
    <n v="20"/>
    <n v="26400"/>
    <n v="528000"/>
    <s v="Sunday"/>
  </r>
  <r>
    <x v="0"/>
    <x v="6"/>
    <x v="1"/>
    <s v="Samson"/>
    <x v="2"/>
    <n v="7"/>
    <n v="21500"/>
    <n v="150500"/>
    <s v="Sunday"/>
  </r>
  <r>
    <x v="0"/>
    <x v="7"/>
    <x v="1"/>
    <s v="Mokia"/>
    <x v="2"/>
    <n v="27"/>
    <n v="16800"/>
    <n v="453600"/>
    <s v="Sunday"/>
  </r>
  <r>
    <x v="0"/>
    <x v="8"/>
    <x v="1"/>
    <s v="Hotorola"/>
    <x v="2"/>
    <n v="10"/>
    <n v="47500"/>
    <n v="475000"/>
    <s v="Sunday"/>
  </r>
  <r>
    <x v="0"/>
    <x v="9"/>
    <x v="1"/>
    <s v="2plus"/>
    <x v="2"/>
    <n v="2"/>
    <n v="39760"/>
    <n v="79520"/>
    <s v="Sunday"/>
  </r>
  <r>
    <x v="0"/>
    <x v="10"/>
    <x v="2"/>
    <s v="Harry putar"/>
    <x v="2"/>
    <n v="4"/>
    <n v="3600"/>
    <n v="14400"/>
    <s v="Sunday"/>
  </r>
  <r>
    <x v="0"/>
    <x v="11"/>
    <x v="2"/>
    <s v="4 states"/>
    <x v="2"/>
    <n v="38"/>
    <n v="832"/>
    <n v="31616"/>
    <s v="Sunday"/>
  </r>
  <r>
    <x v="0"/>
    <x v="12"/>
    <x v="2"/>
    <s v="Shaktiman Returns"/>
    <x v="2"/>
    <n v="42"/>
    <n v="217"/>
    <n v="9114"/>
    <s v="Sunday"/>
  </r>
  <r>
    <x v="0"/>
    <x v="13"/>
    <x v="2"/>
    <s v="Goli's Travel"/>
    <x v="2"/>
    <n v="52"/>
    <n v="696"/>
    <n v="36192"/>
    <s v="Sunday"/>
  </r>
  <r>
    <x v="0"/>
    <x v="14"/>
    <x v="2"/>
    <s v="Story of Your Life"/>
    <x v="2"/>
    <n v="28"/>
    <n v="870"/>
    <n v="24360"/>
    <s v="Sunday"/>
  </r>
  <r>
    <x v="0"/>
    <x v="15"/>
    <x v="3"/>
    <s v="Prince of Dholakpur"/>
    <x v="2"/>
    <n v="57"/>
    <n v="1534"/>
    <n v="87438"/>
    <s v="Sunday"/>
  </r>
  <r>
    <x v="0"/>
    <x v="16"/>
    <x v="3"/>
    <s v="Nario"/>
    <x v="2"/>
    <n v="3"/>
    <n v="492"/>
    <n v="1476"/>
    <s v="Sunday"/>
  </r>
  <r>
    <x v="0"/>
    <x v="17"/>
    <x v="3"/>
    <s v="Pacman"/>
    <x v="2"/>
    <n v="7"/>
    <n v="117"/>
    <n v="819"/>
    <s v="Sunday"/>
  </r>
  <r>
    <x v="0"/>
    <x v="18"/>
    <x v="3"/>
    <s v="LTA Wise City"/>
    <x v="2"/>
    <n v="41"/>
    <n v="2250"/>
    <n v="92250"/>
    <s v="Sunday"/>
  </r>
  <r>
    <x v="0"/>
    <x v="19"/>
    <x v="3"/>
    <s v="HIFA 2023"/>
    <x v="2"/>
    <n v="29"/>
    <n v="2499"/>
    <n v="72471"/>
    <s v="Sunday"/>
  </r>
  <r>
    <x v="0"/>
    <x v="20"/>
    <x v="4"/>
    <s v="Abibas Football"/>
    <x v="2"/>
    <n v="10"/>
    <n v="3449"/>
    <n v="34490"/>
    <s v="Sunday"/>
  </r>
  <r>
    <x v="0"/>
    <x v="21"/>
    <x v="4"/>
    <s v="Rural Terrain Cycles"/>
    <x v="2"/>
    <n v="35"/>
    <n v="10560"/>
    <n v="369600"/>
    <s v="Sunday"/>
  </r>
  <r>
    <x v="0"/>
    <x v="22"/>
    <x v="4"/>
    <s v="Monex Badminton Rackets"/>
    <x v="2"/>
    <n v="16"/>
    <n v="6840"/>
    <n v="109440"/>
    <s v="Sunday"/>
  </r>
  <r>
    <x v="0"/>
    <x v="23"/>
    <x v="4"/>
    <s v="Yoga Mattress"/>
    <x v="2"/>
    <n v="23"/>
    <n v="651"/>
    <n v="14973"/>
    <s v="Sunday"/>
  </r>
  <r>
    <x v="0"/>
    <x v="24"/>
    <x v="4"/>
    <s v="Rocky Gym Set"/>
    <x v="2"/>
    <n v="5"/>
    <n v="12600"/>
    <n v="63000"/>
    <s v="Sunday"/>
  </r>
  <r>
    <x v="0"/>
    <x v="25"/>
    <x v="5"/>
    <s v="Pyllum Trimmers"/>
    <x v="2"/>
    <n v="18"/>
    <n v="1760"/>
    <n v="31680"/>
    <s v="Sunday"/>
  </r>
  <r>
    <x v="0"/>
    <x v="26"/>
    <x v="5"/>
    <s v="Softcare Electric Toothbrush"/>
    <x v="2"/>
    <n v="14"/>
    <n v="1190"/>
    <n v="16660"/>
    <s v="Sunday"/>
  </r>
  <r>
    <x v="0"/>
    <x v="27"/>
    <x v="5"/>
    <s v="Leg Messager"/>
    <x v="2"/>
    <n v="8"/>
    <n v="16150"/>
    <n v="129200"/>
    <s v="Sunday"/>
  </r>
  <r>
    <x v="0"/>
    <x v="28"/>
    <x v="5"/>
    <s v="NoFat Weighing Scale"/>
    <x v="2"/>
    <n v="8"/>
    <n v="987"/>
    <n v="7896"/>
    <s v="Sunday"/>
  </r>
  <r>
    <x v="0"/>
    <x v="29"/>
    <x v="5"/>
    <s v="Screw Activity Watch"/>
    <x v="2"/>
    <n v="19"/>
    <n v="1666"/>
    <n v="31654"/>
    <s v="Sunday"/>
  </r>
  <r>
    <x v="0"/>
    <x v="30"/>
    <x v="6"/>
    <s v="SureIt Purifier"/>
    <x v="2"/>
    <n v="9"/>
    <n v="5500"/>
    <n v="49500"/>
    <s v="Sunday"/>
  </r>
  <r>
    <x v="0"/>
    <x v="31"/>
    <x v="6"/>
    <s v="Parrot Induction Stove"/>
    <x v="2"/>
    <n v="20"/>
    <n v="1785"/>
    <n v="35700"/>
    <s v="Sunday"/>
  </r>
  <r>
    <x v="0"/>
    <x v="32"/>
    <x v="6"/>
    <s v="Jalepenoware Tiffin"/>
    <x v="2"/>
    <n v="29"/>
    <n v="476"/>
    <n v="13804"/>
    <s v="Sunday"/>
  </r>
  <r>
    <x v="0"/>
    <x v="33"/>
    <x v="6"/>
    <s v="Yamaka Rex 5000W Mixer Grinder"/>
    <x v="2"/>
    <n v="1"/>
    <n v="792"/>
    <n v="792"/>
    <s v="Sunday"/>
  </r>
  <r>
    <x v="0"/>
    <x v="34"/>
    <x v="6"/>
    <s v="Mr.Clean Dishwasher"/>
    <x v="2"/>
    <n v="33"/>
    <n v="15601"/>
    <n v="514833"/>
    <s v="Sunday"/>
  </r>
  <r>
    <x v="0"/>
    <x v="35"/>
    <x v="7"/>
    <s v="Blessing Atta 10kg pack"/>
    <x v="2"/>
    <n v="59"/>
    <n v="356"/>
    <n v="21004"/>
    <s v="Sunday"/>
  </r>
  <r>
    <x v="0"/>
    <x v="36"/>
    <x v="7"/>
    <s v="Amazing CornFlakes"/>
    <x v="2"/>
    <n v="1"/>
    <n v="188"/>
    <n v="188"/>
    <s v="Sunday"/>
  </r>
  <r>
    <x v="0"/>
    <x v="37"/>
    <x v="7"/>
    <s v="Tata Yellow Label"/>
    <x v="2"/>
    <n v="63"/>
    <n v="720"/>
    <n v="45360"/>
    <s v="Sunday"/>
  </r>
  <r>
    <x v="0"/>
    <x v="38"/>
    <x v="7"/>
    <s v="Descafe Gold Blend coffee"/>
    <x v="2"/>
    <n v="14"/>
    <n v="570"/>
    <n v="7980"/>
    <s v="Sunday"/>
  </r>
  <r>
    <x v="0"/>
    <x v="39"/>
    <x v="7"/>
    <s v="Handmade Basmati Rice"/>
    <x v="2"/>
    <n v="77"/>
    <n v="680"/>
    <n v="52360"/>
    <s v="Sunday"/>
  </r>
  <r>
    <x v="0"/>
    <x v="40"/>
    <x v="8"/>
    <s v="Podigree Dog Food"/>
    <x v="2"/>
    <n v="63"/>
    <n v="1288"/>
    <n v="81144"/>
    <s v="Sunday"/>
  </r>
  <r>
    <x v="0"/>
    <x v="41"/>
    <x v="8"/>
    <s v="Matty Dog Bed"/>
    <x v="2"/>
    <n v="38"/>
    <n v="8330"/>
    <n v="316540"/>
    <s v="Sunday"/>
  </r>
  <r>
    <x v="0"/>
    <x v="42"/>
    <x v="8"/>
    <s v="Park Range Pet Shampoo"/>
    <x v="2"/>
    <n v="71"/>
    <n v="1468"/>
    <n v="104228"/>
    <s v="Sunday"/>
  </r>
  <r>
    <x v="0"/>
    <x v="43"/>
    <x v="8"/>
    <s v="Old Mint Pet Shampoos"/>
    <x v="2"/>
    <n v="81"/>
    <n v="1296"/>
    <n v="104976"/>
    <s v="Sunday"/>
  </r>
  <r>
    <x v="0"/>
    <x v="44"/>
    <x v="8"/>
    <s v="Reflective Dog RainCoat"/>
    <x v="2"/>
    <n v="77"/>
    <n v="2752"/>
    <n v="211904"/>
    <s v="Sunday"/>
  </r>
  <r>
    <x v="0"/>
    <x v="45"/>
    <x v="9"/>
    <s v="Crafting Chandlar"/>
    <x v="2"/>
    <n v="89"/>
    <n v="1855"/>
    <n v="165095"/>
    <s v="Sunday"/>
  </r>
  <r>
    <x v="0"/>
    <x v="46"/>
    <x v="9"/>
    <s v="Desi Kurti"/>
    <x v="2"/>
    <n v="88"/>
    <n v="1566"/>
    <n v="137808"/>
    <s v="Sunday"/>
  </r>
  <r>
    <x v="0"/>
    <x v="47"/>
    <x v="9"/>
    <s v="Family Cake and Card Combo"/>
    <x v="2"/>
    <n v="50"/>
    <n v="810"/>
    <n v="40500"/>
    <s v="Sunday"/>
  </r>
  <r>
    <x v="0"/>
    <x v="48"/>
    <x v="9"/>
    <s v="Exact Flower Vase"/>
    <x v="2"/>
    <n v="64"/>
    <n v="3320"/>
    <n v="212480"/>
    <s v="Sunday"/>
  </r>
  <r>
    <x v="0"/>
    <x v="49"/>
    <x v="9"/>
    <s v="Friends Dinner Set"/>
    <x v="2"/>
    <n v="88"/>
    <n v="5265"/>
    <n v="463320"/>
    <s v="Sunday"/>
  </r>
  <r>
    <x v="1"/>
    <x v="0"/>
    <x v="0"/>
    <s v="Prateek England"/>
    <x v="2"/>
    <n v="26"/>
    <n v="1392"/>
    <n v="36192"/>
    <s v="Monday"/>
  </r>
  <r>
    <x v="1"/>
    <x v="1"/>
    <x v="0"/>
    <s v="Lucy Phillepe"/>
    <x v="2"/>
    <n v="10"/>
    <n v="2045"/>
    <n v="20450"/>
    <s v="Monday"/>
  </r>
  <r>
    <x v="1"/>
    <x v="2"/>
    <x v="0"/>
    <s v="Badlands"/>
    <x v="2"/>
    <n v="88"/>
    <n v="1230"/>
    <n v="108240"/>
    <s v="Monday"/>
  </r>
  <r>
    <x v="1"/>
    <x v="3"/>
    <x v="0"/>
    <s v="Allen Dolly"/>
    <x v="2"/>
    <n v="80"/>
    <n v="2700"/>
    <n v="216000"/>
    <s v="Monday"/>
  </r>
  <r>
    <x v="1"/>
    <x v="4"/>
    <x v="0"/>
    <s v="Bucchi"/>
    <x v="2"/>
    <n v="10"/>
    <n v="11700"/>
    <n v="117000"/>
    <s v="Monday"/>
  </r>
  <r>
    <x v="1"/>
    <x v="5"/>
    <x v="1"/>
    <s v="Jhaomi"/>
    <x v="2"/>
    <n v="94"/>
    <n v="26400"/>
    <n v="2481600"/>
    <s v="Monday"/>
  </r>
  <r>
    <x v="1"/>
    <x v="6"/>
    <x v="1"/>
    <s v="Samson"/>
    <x v="2"/>
    <n v="3"/>
    <n v="21500"/>
    <n v="64500"/>
    <s v="Monday"/>
  </r>
  <r>
    <x v="1"/>
    <x v="7"/>
    <x v="1"/>
    <s v="Mokia"/>
    <x v="2"/>
    <n v="72"/>
    <n v="16800"/>
    <n v="1209600"/>
    <s v="Monday"/>
  </r>
  <r>
    <x v="1"/>
    <x v="8"/>
    <x v="1"/>
    <s v="Hotorola"/>
    <x v="2"/>
    <n v="4"/>
    <n v="47500"/>
    <n v="190000"/>
    <s v="Monday"/>
  </r>
  <r>
    <x v="1"/>
    <x v="9"/>
    <x v="1"/>
    <s v="2plus"/>
    <x v="2"/>
    <n v="22"/>
    <n v="39760"/>
    <n v="874720"/>
    <s v="Monday"/>
  </r>
  <r>
    <x v="1"/>
    <x v="10"/>
    <x v="2"/>
    <s v="Harry putar"/>
    <x v="2"/>
    <n v="20"/>
    <n v="3600"/>
    <n v="72000"/>
    <s v="Monday"/>
  </r>
  <r>
    <x v="1"/>
    <x v="11"/>
    <x v="2"/>
    <s v="4 states"/>
    <x v="2"/>
    <n v="16"/>
    <n v="832"/>
    <n v="13312"/>
    <s v="Monday"/>
  </r>
  <r>
    <x v="1"/>
    <x v="12"/>
    <x v="2"/>
    <s v="Shaktiman Returns"/>
    <x v="2"/>
    <n v="39"/>
    <n v="217"/>
    <n v="8463"/>
    <s v="Monday"/>
  </r>
  <r>
    <x v="1"/>
    <x v="13"/>
    <x v="2"/>
    <s v="Goli's Travel"/>
    <x v="2"/>
    <n v="73"/>
    <n v="696"/>
    <n v="50808"/>
    <s v="Monday"/>
  </r>
  <r>
    <x v="1"/>
    <x v="14"/>
    <x v="2"/>
    <s v="Story of Your Life"/>
    <x v="2"/>
    <n v="12"/>
    <n v="870"/>
    <n v="10440"/>
    <s v="Monday"/>
  </r>
  <r>
    <x v="1"/>
    <x v="15"/>
    <x v="3"/>
    <s v="Prince of Dholakpur"/>
    <x v="2"/>
    <n v="82"/>
    <n v="1534"/>
    <n v="125788"/>
    <s v="Monday"/>
  </r>
  <r>
    <x v="1"/>
    <x v="16"/>
    <x v="3"/>
    <s v="Nario"/>
    <x v="2"/>
    <n v="35"/>
    <n v="492"/>
    <n v="17220"/>
    <s v="Monday"/>
  </r>
  <r>
    <x v="1"/>
    <x v="17"/>
    <x v="3"/>
    <s v="Pacman"/>
    <x v="2"/>
    <n v="60"/>
    <n v="117"/>
    <n v="7020"/>
    <s v="Monday"/>
  </r>
  <r>
    <x v="1"/>
    <x v="18"/>
    <x v="3"/>
    <s v="LTA Wise City"/>
    <x v="2"/>
    <n v="65"/>
    <n v="2250"/>
    <n v="146250"/>
    <s v="Monday"/>
  </r>
  <r>
    <x v="1"/>
    <x v="19"/>
    <x v="3"/>
    <s v="HIFA 2023"/>
    <x v="2"/>
    <n v="82"/>
    <n v="2499"/>
    <n v="204918"/>
    <s v="Monday"/>
  </r>
  <r>
    <x v="1"/>
    <x v="20"/>
    <x v="4"/>
    <s v="Abibas Football"/>
    <x v="2"/>
    <n v="29"/>
    <n v="3449"/>
    <n v="100021"/>
    <s v="Monday"/>
  </r>
  <r>
    <x v="1"/>
    <x v="21"/>
    <x v="4"/>
    <s v="Rural Terrain Cycles"/>
    <x v="2"/>
    <n v="64"/>
    <n v="10560"/>
    <n v="675840"/>
    <s v="Monday"/>
  </r>
  <r>
    <x v="1"/>
    <x v="22"/>
    <x v="4"/>
    <s v="Monex Badminton Rackets"/>
    <x v="2"/>
    <n v="80"/>
    <n v="6840"/>
    <n v="547200"/>
    <s v="Monday"/>
  </r>
  <r>
    <x v="1"/>
    <x v="23"/>
    <x v="4"/>
    <s v="Yoga Mattress"/>
    <x v="2"/>
    <n v="11"/>
    <n v="651"/>
    <n v="7161"/>
    <s v="Monday"/>
  </r>
  <r>
    <x v="1"/>
    <x v="24"/>
    <x v="4"/>
    <s v="Rocky Gym Set"/>
    <x v="2"/>
    <n v="92"/>
    <n v="12600"/>
    <n v="1159200"/>
    <s v="Monday"/>
  </r>
  <r>
    <x v="1"/>
    <x v="25"/>
    <x v="5"/>
    <s v="Pyllum Trimmers"/>
    <x v="2"/>
    <n v="42"/>
    <n v="1760"/>
    <n v="73920"/>
    <s v="Monday"/>
  </r>
  <r>
    <x v="1"/>
    <x v="26"/>
    <x v="5"/>
    <s v="Softcare Electric Toothbrush"/>
    <x v="2"/>
    <n v="3"/>
    <n v="1190"/>
    <n v="3570"/>
    <s v="Monday"/>
  </r>
  <r>
    <x v="1"/>
    <x v="27"/>
    <x v="5"/>
    <s v="Leg Messager"/>
    <x v="2"/>
    <n v="69"/>
    <n v="16150"/>
    <n v="1114350"/>
    <s v="Monday"/>
  </r>
  <r>
    <x v="1"/>
    <x v="28"/>
    <x v="5"/>
    <s v="NoFat Weighing Scale"/>
    <x v="2"/>
    <n v="96"/>
    <n v="987"/>
    <n v="94752"/>
    <s v="Monday"/>
  </r>
  <r>
    <x v="1"/>
    <x v="29"/>
    <x v="5"/>
    <s v="Screw Activity Watch"/>
    <x v="2"/>
    <n v="0"/>
    <n v="1666"/>
    <n v="0"/>
    <s v="Monday"/>
  </r>
  <r>
    <x v="1"/>
    <x v="30"/>
    <x v="6"/>
    <s v="SureIt Purifier"/>
    <x v="2"/>
    <n v="64"/>
    <n v="5500"/>
    <n v="352000"/>
    <s v="Monday"/>
  </r>
  <r>
    <x v="1"/>
    <x v="31"/>
    <x v="6"/>
    <s v="Parrot Induction Stove"/>
    <x v="2"/>
    <n v="52"/>
    <n v="1785"/>
    <n v="92820"/>
    <s v="Monday"/>
  </r>
  <r>
    <x v="1"/>
    <x v="32"/>
    <x v="6"/>
    <s v="Jalepenoware Tiffin"/>
    <x v="2"/>
    <n v="27"/>
    <n v="476"/>
    <n v="12852"/>
    <s v="Monday"/>
  </r>
  <r>
    <x v="1"/>
    <x v="33"/>
    <x v="6"/>
    <s v="Yamaka Rex 5000W Mixer Grinder"/>
    <x v="2"/>
    <n v="80"/>
    <n v="792"/>
    <n v="63360"/>
    <s v="Monday"/>
  </r>
  <r>
    <x v="1"/>
    <x v="34"/>
    <x v="6"/>
    <s v="Mr.Clean Dishwasher"/>
    <x v="2"/>
    <n v="61"/>
    <n v="15601"/>
    <n v="951661"/>
    <s v="Monday"/>
  </r>
  <r>
    <x v="1"/>
    <x v="35"/>
    <x v="7"/>
    <s v="Blessing Atta 10kg pack"/>
    <x v="2"/>
    <n v="67"/>
    <n v="356"/>
    <n v="23852"/>
    <s v="Monday"/>
  </r>
  <r>
    <x v="1"/>
    <x v="36"/>
    <x v="7"/>
    <s v="Amazing CornFlakes"/>
    <x v="2"/>
    <n v="44"/>
    <n v="188"/>
    <n v="8272"/>
    <s v="Monday"/>
  </r>
  <r>
    <x v="1"/>
    <x v="37"/>
    <x v="7"/>
    <s v="Tata Yellow Label"/>
    <x v="2"/>
    <n v="39"/>
    <n v="720"/>
    <n v="28080"/>
    <s v="Monday"/>
  </r>
  <r>
    <x v="1"/>
    <x v="38"/>
    <x v="7"/>
    <s v="Descafe Gold Blend coffee"/>
    <x v="2"/>
    <n v="50"/>
    <n v="570"/>
    <n v="28500"/>
    <s v="Monday"/>
  </r>
  <r>
    <x v="1"/>
    <x v="39"/>
    <x v="7"/>
    <s v="Handmade Basmati Rice"/>
    <x v="2"/>
    <n v="64"/>
    <n v="680"/>
    <n v="43520"/>
    <s v="Monday"/>
  </r>
  <r>
    <x v="1"/>
    <x v="40"/>
    <x v="8"/>
    <s v="Podigree Dog Food"/>
    <x v="2"/>
    <n v="56"/>
    <n v="1288"/>
    <n v="72128"/>
    <s v="Monday"/>
  </r>
  <r>
    <x v="1"/>
    <x v="41"/>
    <x v="8"/>
    <s v="Matty Dog Bed"/>
    <x v="2"/>
    <n v="23"/>
    <n v="8330"/>
    <n v="191590"/>
    <s v="Monday"/>
  </r>
  <r>
    <x v="1"/>
    <x v="42"/>
    <x v="8"/>
    <s v="Park Range Pet Shampoo"/>
    <x v="2"/>
    <n v="20"/>
    <n v="1468"/>
    <n v="29360"/>
    <s v="Monday"/>
  </r>
  <r>
    <x v="1"/>
    <x v="43"/>
    <x v="8"/>
    <s v="Old Mint Pet Shampoos"/>
    <x v="2"/>
    <n v="69"/>
    <n v="1296"/>
    <n v="89424"/>
    <s v="Monday"/>
  </r>
  <r>
    <x v="1"/>
    <x v="44"/>
    <x v="8"/>
    <s v="Reflective Dog RainCoat"/>
    <x v="2"/>
    <n v="53"/>
    <n v="2752"/>
    <n v="145856"/>
    <s v="Monday"/>
  </r>
  <r>
    <x v="1"/>
    <x v="45"/>
    <x v="9"/>
    <s v="Crafting Chandlar"/>
    <x v="2"/>
    <n v="76"/>
    <n v="1855"/>
    <n v="140980"/>
    <s v="Monday"/>
  </r>
  <r>
    <x v="1"/>
    <x v="46"/>
    <x v="9"/>
    <s v="Desi Kurti"/>
    <x v="2"/>
    <n v="16"/>
    <n v="1566"/>
    <n v="25056"/>
    <s v="Monday"/>
  </r>
  <r>
    <x v="1"/>
    <x v="47"/>
    <x v="9"/>
    <s v="Family Cake and Card Combo"/>
    <x v="2"/>
    <n v="53"/>
    <n v="810"/>
    <n v="42930"/>
    <s v="Monday"/>
  </r>
  <r>
    <x v="1"/>
    <x v="48"/>
    <x v="9"/>
    <s v="Exact Flower Vase"/>
    <x v="2"/>
    <n v="7"/>
    <n v="3320"/>
    <n v="23240"/>
    <s v="Monday"/>
  </r>
  <r>
    <x v="1"/>
    <x v="49"/>
    <x v="9"/>
    <s v="Friends Dinner Set"/>
    <x v="2"/>
    <n v="82"/>
    <n v="5265"/>
    <n v="431730"/>
    <s v="Monday"/>
  </r>
  <r>
    <x v="2"/>
    <x v="0"/>
    <x v="0"/>
    <s v="Prateek England"/>
    <x v="2"/>
    <n v="52"/>
    <n v="1392"/>
    <n v="72384"/>
    <s v="Tuesday"/>
  </r>
  <r>
    <x v="2"/>
    <x v="1"/>
    <x v="0"/>
    <s v="Lucy Phillepe"/>
    <x v="2"/>
    <n v="67"/>
    <n v="2045"/>
    <n v="137015"/>
    <s v="Tuesday"/>
  </r>
  <r>
    <x v="2"/>
    <x v="2"/>
    <x v="0"/>
    <s v="Badlands"/>
    <x v="2"/>
    <n v="40"/>
    <n v="1230"/>
    <n v="49200"/>
    <s v="Tuesday"/>
  </r>
  <r>
    <x v="2"/>
    <x v="3"/>
    <x v="0"/>
    <s v="Allen Dolly"/>
    <x v="2"/>
    <n v="49"/>
    <n v="2700"/>
    <n v="132300"/>
    <s v="Tuesday"/>
  </r>
  <r>
    <x v="2"/>
    <x v="4"/>
    <x v="0"/>
    <s v="Bucchi"/>
    <x v="2"/>
    <n v="59"/>
    <n v="11700"/>
    <n v="690300"/>
    <s v="Tuesday"/>
  </r>
  <r>
    <x v="2"/>
    <x v="5"/>
    <x v="1"/>
    <s v="Jhaomi"/>
    <x v="2"/>
    <n v="8"/>
    <n v="26400"/>
    <n v="211200"/>
    <s v="Tuesday"/>
  </r>
  <r>
    <x v="2"/>
    <x v="6"/>
    <x v="1"/>
    <s v="Samson"/>
    <x v="2"/>
    <n v="24"/>
    <n v="21500"/>
    <n v="516000"/>
    <s v="Tuesday"/>
  </r>
  <r>
    <x v="2"/>
    <x v="7"/>
    <x v="1"/>
    <s v="Mokia"/>
    <x v="2"/>
    <n v="60"/>
    <n v="16800"/>
    <n v="1008000"/>
    <s v="Tuesday"/>
  </r>
  <r>
    <x v="2"/>
    <x v="8"/>
    <x v="1"/>
    <s v="Hotorola"/>
    <x v="2"/>
    <n v="83"/>
    <n v="47500"/>
    <n v="3942500"/>
    <s v="Tuesday"/>
  </r>
  <r>
    <x v="2"/>
    <x v="9"/>
    <x v="1"/>
    <s v="2plus"/>
    <x v="2"/>
    <n v="8"/>
    <n v="39760"/>
    <n v="318080"/>
    <s v="Tuesday"/>
  </r>
  <r>
    <x v="2"/>
    <x v="10"/>
    <x v="2"/>
    <s v="Harry putar"/>
    <x v="2"/>
    <n v="61"/>
    <n v="3600"/>
    <n v="219600"/>
    <s v="Tuesday"/>
  </r>
  <r>
    <x v="2"/>
    <x v="11"/>
    <x v="2"/>
    <s v="4 states"/>
    <x v="2"/>
    <n v="35"/>
    <n v="832"/>
    <n v="29120"/>
    <s v="Tuesday"/>
  </r>
  <r>
    <x v="2"/>
    <x v="12"/>
    <x v="2"/>
    <s v="Shaktiman Returns"/>
    <x v="2"/>
    <n v="53"/>
    <n v="217"/>
    <n v="11501"/>
    <s v="Tuesday"/>
  </r>
  <r>
    <x v="2"/>
    <x v="13"/>
    <x v="2"/>
    <s v="Goli's Travel"/>
    <x v="2"/>
    <n v="78"/>
    <n v="696"/>
    <n v="54288"/>
    <s v="Tuesday"/>
  </r>
  <r>
    <x v="2"/>
    <x v="14"/>
    <x v="2"/>
    <s v="Story of Your Life"/>
    <x v="2"/>
    <n v="17"/>
    <n v="870"/>
    <n v="14790"/>
    <s v="Tuesday"/>
  </r>
  <r>
    <x v="2"/>
    <x v="15"/>
    <x v="3"/>
    <s v="Prince of Dholakpur"/>
    <x v="2"/>
    <n v="22"/>
    <n v="1534"/>
    <n v="33748"/>
    <s v="Tuesday"/>
  </r>
  <r>
    <x v="2"/>
    <x v="16"/>
    <x v="3"/>
    <s v="Nario"/>
    <x v="2"/>
    <n v="36"/>
    <n v="492"/>
    <n v="17712"/>
    <s v="Tuesday"/>
  </r>
  <r>
    <x v="2"/>
    <x v="17"/>
    <x v="3"/>
    <s v="Pacman"/>
    <x v="2"/>
    <n v="45"/>
    <n v="117"/>
    <n v="5265"/>
    <s v="Tuesday"/>
  </r>
  <r>
    <x v="2"/>
    <x v="18"/>
    <x v="3"/>
    <s v="LTA Wise City"/>
    <x v="2"/>
    <n v="47"/>
    <n v="2250"/>
    <n v="105750"/>
    <s v="Tuesday"/>
  </r>
  <r>
    <x v="2"/>
    <x v="19"/>
    <x v="3"/>
    <s v="HIFA 2023"/>
    <x v="2"/>
    <n v="70"/>
    <n v="2499"/>
    <n v="174930"/>
    <s v="Tuesday"/>
  </r>
  <r>
    <x v="2"/>
    <x v="20"/>
    <x v="4"/>
    <s v="Abibas Football"/>
    <x v="2"/>
    <n v="38"/>
    <n v="3449"/>
    <n v="131062"/>
    <s v="Tuesday"/>
  </r>
  <r>
    <x v="2"/>
    <x v="21"/>
    <x v="4"/>
    <s v="Rural Terrain Cycles"/>
    <x v="2"/>
    <n v="51"/>
    <n v="10560"/>
    <n v="538560"/>
    <s v="Tuesday"/>
  </r>
  <r>
    <x v="2"/>
    <x v="22"/>
    <x v="4"/>
    <s v="Monex Badminton Rackets"/>
    <x v="2"/>
    <n v="19"/>
    <n v="6840"/>
    <n v="129960"/>
    <s v="Tuesday"/>
  </r>
  <r>
    <x v="2"/>
    <x v="23"/>
    <x v="4"/>
    <s v="Yoga Mattress"/>
    <x v="2"/>
    <n v="105"/>
    <n v="651"/>
    <n v="68355"/>
    <s v="Tuesday"/>
  </r>
  <r>
    <x v="2"/>
    <x v="24"/>
    <x v="4"/>
    <s v="Rocky Gym Set"/>
    <x v="2"/>
    <n v="87"/>
    <n v="12600"/>
    <n v="1096200"/>
    <s v="Tuesday"/>
  </r>
  <r>
    <x v="2"/>
    <x v="25"/>
    <x v="5"/>
    <s v="Pyllum Trimmers"/>
    <x v="2"/>
    <n v="68"/>
    <n v="1760"/>
    <n v="119680"/>
    <s v="Tuesday"/>
  </r>
  <r>
    <x v="2"/>
    <x v="26"/>
    <x v="5"/>
    <s v="Softcare Electric Toothbrush"/>
    <x v="2"/>
    <n v="40"/>
    <n v="1190"/>
    <n v="47600"/>
    <s v="Tuesday"/>
  </r>
  <r>
    <x v="2"/>
    <x v="27"/>
    <x v="5"/>
    <s v="Leg Messager"/>
    <x v="2"/>
    <n v="86"/>
    <n v="16150"/>
    <n v="1388900"/>
    <s v="Tuesday"/>
  </r>
  <r>
    <x v="2"/>
    <x v="28"/>
    <x v="5"/>
    <s v="NoFat Weighing Scale"/>
    <x v="2"/>
    <n v="17"/>
    <n v="987"/>
    <n v="16779"/>
    <s v="Tuesday"/>
  </r>
  <r>
    <x v="2"/>
    <x v="29"/>
    <x v="5"/>
    <s v="Screw Activity Watch"/>
    <x v="2"/>
    <n v="92"/>
    <n v="1666"/>
    <n v="153272"/>
    <s v="Tuesday"/>
  </r>
  <r>
    <x v="2"/>
    <x v="30"/>
    <x v="6"/>
    <s v="SureIt Purifier"/>
    <x v="2"/>
    <n v="45"/>
    <n v="5500"/>
    <n v="247500"/>
    <s v="Tuesday"/>
  </r>
  <r>
    <x v="2"/>
    <x v="31"/>
    <x v="6"/>
    <s v="Parrot Induction Stove"/>
    <x v="2"/>
    <n v="64"/>
    <n v="1785"/>
    <n v="114240"/>
    <s v="Tuesday"/>
  </r>
  <r>
    <x v="2"/>
    <x v="32"/>
    <x v="6"/>
    <s v="Jalepenoware Tiffin"/>
    <x v="2"/>
    <n v="52"/>
    <n v="476"/>
    <n v="24752"/>
    <s v="Tuesday"/>
  </r>
  <r>
    <x v="2"/>
    <x v="33"/>
    <x v="6"/>
    <s v="Yamaka Rex 5000W Mixer Grinder"/>
    <x v="2"/>
    <n v="35"/>
    <n v="792"/>
    <n v="27720"/>
    <s v="Tuesday"/>
  </r>
  <r>
    <x v="2"/>
    <x v="34"/>
    <x v="6"/>
    <s v="Mr.Clean Dishwasher"/>
    <x v="2"/>
    <n v="28"/>
    <n v="15601"/>
    <n v="436828"/>
    <s v="Tuesday"/>
  </r>
  <r>
    <x v="2"/>
    <x v="35"/>
    <x v="7"/>
    <s v="Blessing Atta 10kg pack"/>
    <x v="2"/>
    <n v="59"/>
    <n v="356"/>
    <n v="21004"/>
    <s v="Tuesday"/>
  </r>
  <r>
    <x v="2"/>
    <x v="36"/>
    <x v="7"/>
    <s v="Amazing CornFlakes"/>
    <x v="2"/>
    <n v="44"/>
    <n v="188"/>
    <n v="8272"/>
    <s v="Tuesday"/>
  </r>
  <r>
    <x v="2"/>
    <x v="37"/>
    <x v="7"/>
    <s v="Tata Yellow Label"/>
    <x v="2"/>
    <n v="55"/>
    <n v="720"/>
    <n v="39600"/>
    <s v="Tuesday"/>
  </r>
  <r>
    <x v="2"/>
    <x v="38"/>
    <x v="7"/>
    <s v="Descafe Gold Blend coffee"/>
    <x v="2"/>
    <n v="25"/>
    <n v="570"/>
    <n v="14250"/>
    <s v="Tuesday"/>
  </r>
  <r>
    <x v="2"/>
    <x v="39"/>
    <x v="7"/>
    <s v="Handmade Basmati Rice"/>
    <x v="2"/>
    <n v="5"/>
    <n v="680"/>
    <n v="3400"/>
    <s v="Tuesday"/>
  </r>
  <r>
    <x v="2"/>
    <x v="40"/>
    <x v="8"/>
    <s v="Podigree Dog Food"/>
    <x v="2"/>
    <n v="30"/>
    <n v="1288"/>
    <n v="38640"/>
    <s v="Tuesday"/>
  </r>
  <r>
    <x v="2"/>
    <x v="41"/>
    <x v="8"/>
    <s v="Matty Dog Bed"/>
    <x v="2"/>
    <n v="12"/>
    <n v="8330"/>
    <n v="99960"/>
    <s v="Tuesday"/>
  </r>
  <r>
    <x v="2"/>
    <x v="42"/>
    <x v="8"/>
    <s v="Park Range Pet Shampoo"/>
    <x v="2"/>
    <n v="94"/>
    <n v="1468"/>
    <n v="137992"/>
    <s v="Tuesday"/>
  </r>
  <r>
    <x v="2"/>
    <x v="43"/>
    <x v="8"/>
    <s v="Old Mint Pet Shampoos"/>
    <x v="2"/>
    <n v="70"/>
    <n v="1296"/>
    <n v="90720"/>
    <s v="Tuesday"/>
  </r>
  <r>
    <x v="2"/>
    <x v="44"/>
    <x v="8"/>
    <s v="Reflective Dog RainCoat"/>
    <x v="2"/>
    <n v="31"/>
    <n v="2752"/>
    <n v="85312"/>
    <s v="Tuesday"/>
  </r>
  <r>
    <x v="2"/>
    <x v="45"/>
    <x v="9"/>
    <s v="Crafting Chandlar"/>
    <x v="2"/>
    <n v="26"/>
    <n v="1855"/>
    <n v="48230"/>
    <s v="Tuesday"/>
  </r>
  <r>
    <x v="2"/>
    <x v="46"/>
    <x v="9"/>
    <s v="Desi Kurti"/>
    <x v="2"/>
    <n v="32"/>
    <n v="1566"/>
    <n v="50112"/>
    <s v="Tuesday"/>
  </r>
  <r>
    <x v="2"/>
    <x v="47"/>
    <x v="9"/>
    <s v="Family Cake and Card Combo"/>
    <x v="2"/>
    <n v="82"/>
    <n v="810"/>
    <n v="66420"/>
    <s v="Tuesday"/>
  </r>
  <r>
    <x v="2"/>
    <x v="48"/>
    <x v="9"/>
    <s v="Exact Flower Vase"/>
    <x v="2"/>
    <n v="31"/>
    <n v="3320"/>
    <n v="102920"/>
    <s v="Tuesday"/>
  </r>
  <r>
    <x v="2"/>
    <x v="49"/>
    <x v="9"/>
    <s v="Friends Dinner Set"/>
    <x v="2"/>
    <n v="41"/>
    <n v="5265"/>
    <n v="215865"/>
    <s v="Tuesday"/>
  </r>
  <r>
    <x v="3"/>
    <x v="0"/>
    <x v="0"/>
    <s v="Prateek England"/>
    <x v="2"/>
    <n v="36"/>
    <n v="1392"/>
    <n v="50112"/>
    <s v="Wednesday"/>
  </r>
  <r>
    <x v="3"/>
    <x v="1"/>
    <x v="0"/>
    <s v="Lucy Phillepe"/>
    <x v="2"/>
    <n v="63"/>
    <n v="2045"/>
    <n v="128835"/>
    <s v="Wednesday"/>
  </r>
  <r>
    <x v="3"/>
    <x v="2"/>
    <x v="0"/>
    <s v="Badlands"/>
    <x v="2"/>
    <n v="15"/>
    <n v="1230"/>
    <n v="18450"/>
    <s v="Wednesday"/>
  </r>
  <r>
    <x v="3"/>
    <x v="3"/>
    <x v="0"/>
    <s v="Allen Dolly"/>
    <x v="2"/>
    <n v="56"/>
    <n v="2700"/>
    <n v="151200"/>
    <s v="Wednesday"/>
  </r>
  <r>
    <x v="3"/>
    <x v="4"/>
    <x v="0"/>
    <s v="Bucchi"/>
    <x v="2"/>
    <n v="55"/>
    <n v="11700"/>
    <n v="643500"/>
    <s v="Wednesday"/>
  </r>
  <r>
    <x v="3"/>
    <x v="5"/>
    <x v="1"/>
    <s v="Jhaomi"/>
    <x v="2"/>
    <n v="42"/>
    <n v="26400"/>
    <n v="1108800"/>
    <s v="Wednesday"/>
  </r>
  <r>
    <x v="3"/>
    <x v="6"/>
    <x v="1"/>
    <s v="Samson"/>
    <x v="2"/>
    <n v="38"/>
    <n v="21500"/>
    <n v="817000"/>
    <s v="Wednesday"/>
  </r>
  <r>
    <x v="3"/>
    <x v="7"/>
    <x v="1"/>
    <s v="Mokia"/>
    <x v="2"/>
    <n v="13"/>
    <n v="16800"/>
    <n v="218400"/>
    <s v="Wednesday"/>
  </r>
  <r>
    <x v="3"/>
    <x v="8"/>
    <x v="1"/>
    <s v="Hotorola"/>
    <x v="2"/>
    <n v="68"/>
    <n v="47500"/>
    <n v="3230000"/>
    <s v="Wednesday"/>
  </r>
  <r>
    <x v="3"/>
    <x v="9"/>
    <x v="1"/>
    <s v="2plus"/>
    <x v="2"/>
    <n v="17"/>
    <n v="39760"/>
    <n v="675920"/>
    <s v="Wednesday"/>
  </r>
  <r>
    <x v="3"/>
    <x v="10"/>
    <x v="2"/>
    <s v="Harry putar"/>
    <x v="2"/>
    <n v="23"/>
    <n v="3600"/>
    <n v="82800"/>
    <s v="Wednesday"/>
  </r>
  <r>
    <x v="3"/>
    <x v="11"/>
    <x v="2"/>
    <s v="4 states"/>
    <x v="2"/>
    <n v="3"/>
    <n v="832"/>
    <n v="2496"/>
    <s v="Wednesday"/>
  </r>
  <r>
    <x v="3"/>
    <x v="12"/>
    <x v="2"/>
    <s v="Shaktiman Returns"/>
    <x v="2"/>
    <n v="6"/>
    <n v="217"/>
    <n v="1302"/>
    <s v="Wednesday"/>
  </r>
  <r>
    <x v="3"/>
    <x v="13"/>
    <x v="2"/>
    <s v="Goli's Travel"/>
    <x v="2"/>
    <n v="60"/>
    <n v="696"/>
    <n v="41760"/>
    <s v="Wednesday"/>
  </r>
  <r>
    <x v="3"/>
    <x v="14"/>
    <x v="2"/>
    <s v="Story of Your Life"/>
    <x v="2"/>
    <n v="7"/>
    <n v="870"/>
    <n v="6090"/>
    <s v="Wednesday"/>
  </r>
  <r>
    <x v="3"/>
    <x v="15"/>
    <x v="3"/>
    <s v="Prince of Dholakpur"/>
    <x v="2"/>
    <n v="84"/>
    <n v="1534"/>
    <n v="128856"/>
    <s v="Wednesday"/>
  </r>
  <r>
    <x v="3"/>
    <x v="16"/>
    <x v="3"/>
    <s v="Nario"/>
    <x v="2"/>
    <n v="19"/>
    <n v="492"/>
    <n v="9348"/>
    <s v="Wednesday"/>
  </r>
  <r>
    <x v="3"/>
    <x v="17"/>
    <x v="3"/>
    <s v="Pacman"/>
    <x v="2"/>
    <n v="14"/>
    <n v="117"/>
    <n v="1638"/>
    <s v="Wednesday"/>
  </r>
  <r>
    <x v="3"/>
    <x v="18"/>
    <x v="3"/>
    <s v="LTA Wise City"/>
    <x v="2"/>
    <n v="36"/>
    <n v="2250"/>
    <n v="81000"/>
    <s v="Wednesday"/>
  </r>
  <r>
    <x v="3"/>
    <x v="19"/>
    <x v="3"/>
    <s v="HIFA 2023"/>
    <x v="2"/>
    <n v="55"/>
    <n v="2499"/>
    <n v="137445"/>
    <s v="Wednesday"/>
  </r>
  <r>
    <x v="3"/>
    <x v="20"/>
    <x v="4"/>
    <s v="Abibas Football"/>
    <x v="2"/>
    <n v="46"/>
    <n v="3449"/>
    <n v="158654"/>
    <s v="Wednesday"/>
  </r>
  <r>
    <x v="3"/>
    <x v="21"/>
    <x v="4"/>
    <s v="Rural Terrain Cycles"/>
    <x v="2"/>
    <n v="23"/>
    <n v="10560"/>
    <n v="242880"/>
    <s v="Wednesday"/>
  </r>
  <r>
    <x v="3"/>
    <x v="22"/>
    <x v="4"/>
    <s v="Monex Badminton Rackets"/>
    <x v="2"/>
    <n v="7"/>
    <n v="6840"/>
    <n v="47880"/>
    <s v="Wednesday"/>
  </r>
  <r>
    <x v="3"/>
    <x v="23"/>
    <x v="4"/>
    <s v="Yoga Mattress"/>
    <x v="2"/>
    <n v="64"/>
    <n v="651"/>
    <n v="41664"/>
    <s v="Wednesday"/>
  </r>
  <r>
    <x v="3"/>
    <x v="24"/>
    <x v="4"/>
    <s v="Rocky Gym Set"/>
    <x v="2"/>
    <n v="45"/>
    <n v="12600"/>
    <n v="567000"/>
    <s v="Wednesday"/>
  </r>
  <r>
    <x v="3"/>
    <x v="25"/>
    <x v="5"/>
    <s v="Pyllum Trimmers"/>
    <x v="2"/>
    <n v="47"/>
    <n v="1760"/>
    <n v="82720"/>
    <s v="Wednesday"/>
  </r>
  <r>
    <x v="3"/>
    <x v="26"/>
    <x v="5"/>
    <s v="Softcare Electric Toothbrush"/>
    <x v="2"/>
    <n v="49"/>
    <n v="1190"/>
    <n v="58310"/>
    <s v="Wednesday"/>
  </r>
  <r>
    <x v="3"/>
    <x v="27"/>
    <x v="5"/>
    <s v="Leg Messager"/>
    <x v="2"/>
    <n v="43"/>
    <n v="16150"/>
    <n v="694450"/>
    <s v="Wednesday"/>
  </r>
  <r>
    <x v="3"/>
    <x v="28"/>
    <x v="5"/>
    <s v="NoFat Weighing Scale"/>
    <x v="2"/>
    <n v="56"/>
    <n v="987"/>
    <n v="55272"/>
    <s v="Wednesday"/>
  </r>
  <r>
    <x v="3"/>
    <x v="29"/>
    <x v="5"/>
    <s v="Screw Activity Watch"/>
    <x v="2"/>
    <n v="10"/>
    <n v="1666"/>
    <n v="16660"/>
    <s v="Wednesday"/>
  </r>
  <r>
    <x v="3"/>
    <x v="30"/>
    <x v="6"/>
    <s v="SureIt Purifier"/>
    <x v="2"/>
    <n v="0"/>
    <n v="5500"/>
    <n v="0"/>
    <s v="Wednesday"/>
  </r>
  <r>
    <x v="3"/>
    <x v="31"/>
    <x v="6"/>
    <s v="Parrot Induction Stove"/>
    <x v="2"/>
    <n v="8"/>
    <n v="1785"/>
    <n v="14280"/>
    <s v="Wednesday"/>
  </r>
  <r>
    <x v="3"/>
    <x v="32"/>
    <x v="6"/>
    <s v="Jalepenoware Tiffin"/>
    <x v="2"/>
    <n v="52"/>
    <n v="476"/>
    <n v="24752"/>
    <s v="Wednesday"/>
  </r>
  <r>
    <x v="3"/>
    <x v="33"/>
    <x v="6"/>
    <s v="Yamaka Rex 5000W Mixer Grinder"/>
    <x v="2"/>
    <n v="65"/>
    <n v="792"/>
    <n v="51480"/>
    <s v="Wednesday"/>
  </r>
  <r>
    <x v="3"/>
    <x v="34"/>
    <x v="6"/>
    <s v="Mr.Clean Dishwasher"/>
    <x v="2"/>
    <n v="54"/>
    <n v="15601"/>
    <n v="842454"/>
    <s v="Wednesday"/>
  </r>
  <r>
    <x v="3"/>
    <x v="35"/>
    <x v="7"/>
    <s v="Blessing Atta 10kg pack"/>
    <x v="2"/>
    <n v="83"/>
    <n v="356"/>
    <n v="29548"/>
    <s v="Wednesday"/>
  </r>
  <r>
    <x v="3"/>
    <x v="36"/>
    <x v="7"/>
    <s v="Amazing CornFlakes"/>
    <x v="2"/>
    <n v="57"/>
    <n v="188"/>
    <n v="10716"/>
    <s v="Wednesday"/>
  </r>
  <r>
    <x v="3"/>
    <x v="37"/>
    <x v="7"/>
    <s v="Tata Yellow Label"/>
    <x v="2"/>
    <n v="14"/>
    <n v="720"/>
    <n v="10080"/>
    <s v="Wednesday"/>
  </r>
  <r>
    <x v="3"/>
    <x v="38"/>
    <x v="7"/>
    <s v="Descafe Gold Blend coffee"/>
    <x v="2"/>
    <n v="36"/>
    <n v="570"/>
    <n v="20520"/>
    <s v="Wednesday"/>
  </r>
  <r>
    <x v="3"/>
    <x v="39"/>
    <x v="7"/>
    <s v="Handmade Basmati Rice"/>
    <x v="2"/>
    <n v="42"/>
    <n v="680"/>
    <n v="28560"/>
    <s v="Wednesday"/>
  </r>
  <r>
    <x v="3"/>
    <x v="40"/>
    <x v="8"/>
    <s v="Podigree Dog Food"/>
    <x v="2"/>
    <n v="2"/>
    <n v="1288"/>
    <n v="2576"/>
    <s v="Wednesday"/>
  </r>
  <r>
    <x v="3"/>
    <x v="41"/>
    <x v="8"/>
    <s v="Matty Dog Bed"/>
    <x v="2"/>
    <n v="15"/>
    <n v="8330"/>
    <n v="124950"/>
    <s v="Wednesday"/>
  </r>
  <r>
    <x v="3"/>
    <x v="42"/>
    <x v="8"/>
    <s v="Park Range Pet Shampoo"/>
    <x v="2"/>
    <n v="36"/>
    <n v="1468"/>
    <n v="52848"/>
    <s v="Wednesday"/>
  </r>
  <r>
    <x v="3"/>
    <x v="43"/>
    <x v="8"/>
    <s v="Old Mint Pet Shampoos"/>
    <x v="2"/>
    <n v="21"/>
    <n v="1296"/>
    <n v="27216"/>
    <s v="Wednesday"/>
  </r>
  <r>
    <x v="3"/>
    <x v="44"/>
    <x v="8"/>
    <s v="Reflective Dog RainCoat"/>
    <x v="2"/>
    <n v="22"/>
    <n v="2752"/>
    <n v="60544"/>
    <s v="Wednesday"/>
  </r>
  <r>
    <x v="3"/>
    <x v="45"/>
    <x v="9"/>
    <s v="Crafting Chandlar"/>
    <x v="2"/>
    <n v="19"/>
    <n v="1855"/>
    <n v="35245"/>
    <s v="Wednesday"/>
  </r>
  <r>
    <x v="3"/>
    <x v="46"/>
    <x v="9"/>
    <s v="Desi Kurti"/>
    <x v="2"/>
    <n v="30"/>
    <n v="1566"/>
    <n v="46980"/>
    <s v="Wednesday"/>
  </r>
  <r>
    <x v="3"/>
    <x v="47"/>
    <x v="9"/>
    <s v="Family Cake and Card Combo"/>
    <x v="2"/>
    <n v="31"/>
    <n v="810"/>
    <n v="25110"/>
    <s v="Wednesday"/>
  </r>
  <r>
    <x v="3"/>
    <x v="48"/>
    <x v="9"/>
    <s v="Exact Flower Vase"/>
    <x v="2"/>
    <n v="75"/>
    <n v="3320"/>
    <n v="249000"/>
    <s v="Wednesday"/>
  </r>
  <r>
    <x v="3"/>
    <x v="49"/>
    <x v="9"/>
    <s v="Friends Dinner Set"/>
    <x v="2"/>
    <n v="18"/>
    <n v="5265"/>
    <n v="94770"/>
    <s v="Wednesday"/>
  </r>
  <r>
    <x v="4"/>
    <x v="0"/>
    <x v="0"/>
    <s v="Prateek England"/>
    <x v="2"/>
    <n v="2"/>
    <n v="1392"/>
    <n v="2784"/>
    <s v="Thursday"/>
  </r>
  <r>
    <x v="4"/>
    <x v="1"/>
    <x v="0"/>
    <s v="Lucy Phillepe"/>
    <x v="2"/>
    <n v="32"/>
    <n v="2045"/>
    <n v="65440"/>
    <s v="Thursday"/>
  </r>
  <r>
    <x v="4"/>
    <x v="2"/>
    <x v="0"/>
    <s v="Badlands"/>
    <x v="2"/>
    <n v="37"/>
    <n v="1230"/>
    <n v="45510"/>
    <s v="Thursday"/>
  </r>
  <r>
    <x v="4"/>
    <x v="3"/>
    <x v="0"/>
    <s v="Allen Dolly"/>
    <x v="2"/>
    <n v="37"/>
    <n v="2700"/>
    <n v="99900"/>
    <s v="Thursday"/>
  </r>
  <r>
    <x v="4"/>
    <x v="4"/>
    <x v="0"/>
    <s v="Bucchi"/>
    <x v="2"/>
    <n v="23"/>
    <n v="11700"/>
    <n v="269100"/>
    <s v="Thursday"/>
  </r>
  <r>
    <x v="4"/>
    <x v="5"/>
    <x v="1"/>
    <s v="Jhaomi"/>
    <x v="2"/>
    <n v="5"/>
    <n v="26400"/>
    <n v="132000"/>
    <s v="Thursday"/>
  </r>
  <r>
    <x v="4"/>
    <x v="6"/>
    <x v="1"/>
    <s v="Samson"/>
    <x v="2"/>
    <n v="13"/>
    <n v="21500"/>
    <n v="279500"/>
    <s v="Thursday"/>
  </r>
  <r>
    <x v="4"/>
    <x v="7"/>
    <x v="1"/>
    <s v="Mokia"/>
    <x v="2"/>
    <n v="9"/>
    <n v="16800"/>
    <n v="151200"/>
    <s v="Thursday"/>
  </r>
  <r>
    <x v="4"/>
    <x v="8"/>
    <x v="1"/>
    <s v="Hotorola"/>
    <x v="2"/>
    <n v="5"/>
    <n v="47500"/>
    <n v="237500"/>
    <s v="Thursday"/>
  </r>
  <r>
    <x v="4"/>
    <x v="9"/>
    <x v="1"/>
    <s v="2plus"/>
    <x v="2"/>
    <n v="7"/>
    <n v="39760"/>
    <n v="278320"/>
    <s v="Thursday"/>
  </r>
  <r>
    <x v="4"/>
    <x v="10"/>
    <x v="2"/>
    <s v="Harry putar"/>
    <x v="2"/>
    <n v="11"/>
    <n v="3600"/>
    <n v="39600"/>
    <s v="Thursday"/>
  </r>
  <r>
    <x v="4"/>
    <x v="11"/>
    <x v="2"/>
    <s v="4 states"/>
    <x v="2"/>
    <n v="4"/>
    <n v="832"/>
    <n v="3328"/>
    <s v="Thursday"/>
  </r>
  <r>
    <x v="4"/>
    <x v="12"/>
    <x v="2"/>
    <s v="Shaktiman Returns"/>
    <x v="2"/>
    <n v="40"/>
    <n v="217"/>
    <n v="8680"/>
    <s v="Thursday"/>
  </r>
  <r>
    <x v="4"/>
    <x v="13"/>
    <x v="2"/>
    <s v="Goli's Travel"/>
    <x v="2"/>
    <n v="28"/>
    <n v="696"/>
    <n v="19488"/>
    <s v="Thursday"/>
  </r>
  <r>
    <x v="4"/>
    <x v="14"/>
    <x v="2"/>
    <s v="Story of Your Life"/>
    <x v="2"/>
    <n v="11"/>
    <n v="870"/>
    <n v="9570"/>
    <s v="Thursday"/>
  </r>
  <r>
    <x v="4"/>
    <x v="15"/>
    <x v="3"/>
    <s v="Prince of Dholakpur"/>
    <x v="2"/>
    <n v="19"/>
    <n v="1534"/>
    <n v="29146"/>
    <s v="Thursday"/>
  </r>
  <r>
    <x v="4"/>
    <x v="16"/>
    <x v="3"/>
    <s v="Nario"/>
    <x v="2"/>
    <n v="0"/>
    <n v="492"/>
    <n v="0"/>
    <s v="Thursday"/>
  </r>
  <r>
    <x v="4"/>
    <x v="17"/>
    <x v="3"/>
    <s v="Pacman"/>
    <x v="2"/>
    <n v="1"/>
    <n v="117"/>
    <n v="117"/>
    <s v="Thursday"/>
  </r>
  <r>
    <x v="4"/>
    <x v="18"/>
    <x v="3"/>
    <s v="LTA Wise City"/>
    <x v="2"/>
    <n v="72"/>
    <n v="2250"/>
    <n v="162000"/>
    <s v="Thursday"/>
  </r>
  <r>
    <x v="4"/>
    <x v="19"/>
    <x v="3"/>
    <s v="HIFA 2023"/>
    <x v="2"/>
    <n v="28"/>
    <n v="2499"/>
    <n v="69972"/>
    <s v="Thursday"/>
  </r>
  <r>
    <x v="4"/>
    <x v="20"/>
    <x v="4"/>
    <s v="Abibas Football"/>
    <x v="2"/>
    <n v="28"/>
    <n v="3449"/>
    <n v="96572"/>
    <s v="Thursday"/>
  </r>
  <r>
    <x v="4"/>
    <x v="21"/>
    <x v="4"/>
    <s v="Rural Terrain Cycles"/>
    <x v="2"/>
    <n v="12"/>
    <n v="10560"/>
    <n v="126720"/>
    <s v="Thursday"/>
  </r>
  <r>
    <x v="4"/>
    <x v="22"/>
    <x v="4"/>
    <s v="Monex Badminton Rackets"/>
    <x v="2"/>
    <n v="41"/>
    <n v="6840"/>
    <n v="280440"/>
    <s v="Thursday"/>
  </r>
  <r>
    <x v="4"/>
    <x v="23"/>
    <x v="4"/>
    <s v="Yoga Mattress"/>
    <x v="2"/>
    <n v="40"/>
    <n v="651"/>
    <n v="26040"/>
    <s v="Thursday"/>
  </r>
  <r>
    <x v="4"/>
    <x v="24"/>
    <x v="4"/>
    <s v="Rocky Gym Set"/>
    <x v="2"/>
    <n v="19"/>
    <n v="12600"/>
    <n v="239400"/>
    <s v="Thursday"/>
  </r>
  <r>
    <x v="4"/>
    <x v="25"/>
    <x v="5"/>
    <s v="Pyllum Trimmers"/>
    <x v="2"/>
    <n v="9"/>
    <n v="1760"/>
    <n v="15840"/>
    <s v="Thursday"/>
  </r>
  <r>
    <x v="4"/>
    <x v="26"/>
    <x v="5"/>
    <s v="Softcare Electric Toothbrush"/>
    <x v="2"/>
    <n v="5"/>
    <n v="1190"/>
    <n v="5950"/>
    <s v="Thursday"/>
  </r>
  <r>
    <x v="4"/>
    <x v="27"/>
    <x v="5"/>
    <s v="Leg Messager"/>
    <x v="2"/>
    <n v="16"/>
    <n v="16150"/>
    <n v="258400"/>
    <s v="Thursday"/>
  </r>
  <r>
    <x v="4"/>
    <x v="28"/>
    <x v="5"/>
    <s v="NoFat Weighing Scale"/>
    <x v="2"/>
    <n v="4"/>
    <n v="987"/>
    <n v="3948"/>
    <s v="Thursday"/>
  </r>
  <r>
    <x v="4"/>
    <x v="29"/>
    <x v="5"/>
    <s v="Screw Activity Watch"/>
    <x v="2"/>
    <n v="28"/>
    <n v="1666"/>
    <n v="46648"/>
    <s v="Thursday"/>
  </r>
  <r>
    <x v="4"/>
    <x v="30"/>
    <x v="6"/>
    <s v="SureIt Purifier"/>
    <x v="2"/>
    <n v="5"/>
    <n v="5500"/>
    <n v="27500"/>
    <s v="Thursday"/>
  </r>
  <r>
    <x v="4"/>
    <x v="31"/>
    <x v="6"/>
    <s v="Parrot Induction Stove"/>
    <x v="2"/>
    <n v="28"/>
    <n v="1785"/>
    <n v="49980"/>
    <s v="Thursday"/>
  </r>
  <r>
    <x v="4"/>
    <x v="32"/>
    <x v="6"/>
    <s v="Jalepenoware Tiffin"/>
    <x v="2"/>
    <n v="6"/>
    <n v="476"/>
    <n v="2856"/>
    <s v="Thursday"/>
  </r>
  <r>
    <x v="4"/>
    <x v="33"/>
    <x v="6"/>
    <s v="Yamaka Rex 5000W Mixer Grinder"/>
    <x v="2"/>
    <n v="3"/>
    <n v="792"/>
    <n v="2376"/>
    <s v="Thursday"/>
  </r>
  <r>
    <x v="4"/>
    <x v="34"/>
    <x v="6"/>
    <s v="Mr.Clean Dishwasher"/>
    <x v="2"/>
    <n v="25"/>
    <n v="15601"/>
    <n v="390025"/>
    <s v="Thursday"/>
  </r>
  <r>
    <x v="4"/>
    <x v="35"/>
    <x v="7"/>
    <s v="Blessing Atta 10kg pack"/>
    <x v="2"/>
    <n v="73"/>
    <n v="356"/>
    <n v="25988"/>
    <s v="Thursday"/>
  </r>
  <r>
    <x v="4"/>
    <x v="36"/>
    <x v="7"/>
    <s v="Amazing CornFlakes"/>
    <x v="2"/>
    <n v="118"/>
    <n v="188"/>
    <n v="22184"/>
    <s v="Thursday"/>
  </r>
  <r>
    <x v="4"/>
    <x v="37"/>
    <x v="7"/>
    <s v="Tata Yellow Label"/>
    <x v="2"/>
    <n v="17"/>
    <n v="720"/>
    <n v="12240"/>
    <s v="Thursday"/>
  </r>
  <r>
    <x v="4"/>
    <x v="38"/>
    <x v="7"/>
    <s v="Descafe Gold Blend coffee"/>
    <x v="2"/>
    <n v="78"/>
    <n v="570"/>
    <n v="44460"/>
    <s v="Thursday"/>
  </r>
  <r>
    <x v="4"/>
    <x v="39"/>
    <x v="7"/>
    <s v="Handmade Basmati Rice"/>
    <x v="2"/>
    <n v="50"/>
    <n v="680"/>
    <n v="34000"/>
    <s v="Thursday"/>
  </r>
  <r>
    <x v="4"/>
    <x v="40"/>
    <x v="8"/>
    <s v="Podigree Dog Food"/>
    <x v="2"/>
    <n v="48"/>
    <n v="1288"/>
    <n v="61824"/>
    <s v="Thursday"/>
  </r>
  <r>
    <x v="4"/>
    <x v="41"/>
    <x v="8"/>
    <s v="Matty Dog Bed"/>
    <x v="2"/>
    <n v="23"/>
    <n v="8330"/>
    <n v="191590"/>
    <s v="Thursday"/>
  </r>
  <r>
    <x v="4"/>
    <x v="42"/>
    <x v="8"/>
    <s v="Park Range Pet Shampoo"/>
    <x v="2"/>
    <n v="76"/>
    <n v="1468"/>
    <n v="111568"/>
    <s v="Thursday"/>
  </r>
  <r>
    <x v="4"/>
    <x v="43"/>
    <x v="8"/>
    <s v="Old Mint Pet Shampoos"/>
    <x v="2"/>
    <n v="17"/>
    <n v="1296"/>
    <n v="22032"/>
    <s v="Thursday"/>
  </r>
  <r>
    <x v="4"/>
    <x v="44"/>
    <x v="8"/>
    <s v="Reflective Dog RainCoat"/>
    <x v="2"/>
    <n v="79"/>
    <n v="2752"/>
    <n v="217408"/>
    <s v="Thursday"/>
  </r>
  <r>
    <x v="4"/>
    <x v="45"/>
    <x v="9"/>
    <s v="Crafting Chandlar"/>
    <x v="2"/>
    <n v="48"/>
    <n v="1855"/>
    <n v="89040"/>
    <s v="Thursday"/>
  </r>
  <r>
    <x v="4"/>
    <x v="46"/>
    <x v="9"/>
    <s v="Desi Kurti"/>
    <x v="2"/>
    <n v="60"/>
    <n v="1566"/>
    <n v="93960"/>
    <s v="Thursday"/>
  </r>
  <r>
    <x v="4"/>
    <x v="47"/>
    <x v="9"/>
    <s v="Family Cake and Card Combo"/>
    <x v="2"/>
    <n v="24"/>
    <n v="810"/>
    <n v="19440"/>
    <s v="Thursday"/>
  </r>
  <r>
    <x v="4"/>
    <x v="48"/>
    <x v="9"/>
    <s v="Exact Flower Vase"/>
    <x v="2"/>
    <n v="20"/>
    <n v="3320"/>
    <n v="66400"/>
    <s v="Thursday"/>
  </r>
  <r>
    <x v="4"/>
    <x v="49"/>
    <x v="9"/>
    <s v="Friends Dinner Set"/>
    <x v="2"/>
    <n v="58"/>
    <n v="5265"/>
    <n v="305370"/>
    <s v="Thursday"/>
  </r>
  <r>
    <x v="5"/>
    <x v="0"/>
    <x v="0"/>
    <s v="Prateek England"/>
    <x v="2"/>
    <n v="18"/>
    <n v="1392"/>
    <n v="25056"/>
    <s v="Friday"/>
  </r>
  <r>
    <x v="5"/>
    <x v="1"/>
    <x v="0"/>
    <s v="Lucy Phillepe"/>
    <x v="2"/>
    <n v="9"/>
    <n v="2045"/>
    <n v="18405"/>
    <s v="Friday"/>
  </r>
  <r>
    <x v="5"/>
    <x v="2"/>
    <x v="0"/>
    <s v="Badlands"/>
    <x v="2"/>
    <n v="41"/>
    <n v="1230"/>
    <n v="50430"/>
    <s v="Friday"/>
  </r>
  <r>
    <x v="5"/>
    <x v="3"/>
    <x v="0"/>
    <s v="Allen Dolly"/>
    <x v="2"/>
    <n v="30"/>
    <n v="2700"/>
    <n v="81000"/>
    <s v="Friday"/>
  </r>
  <r>
    <x v="5"/>
    <x v="4"/>
    <x v="0"/>
    <s v="Bucchi"/>
    <x v="2"/>
    <n v="28"/>
    <n v="11700"/>
    <n v="327600"/>
    <s v="Friday"/>
  </r>
  <r>
    <x v="5"/>
    <x v="5"/>
    <x v="1"/>
    <s v="Jhaomi"/>
    <x v="2"/>
    <n v="16"/>
    <n v="26400"/>
    <n v="422400"/>
    <s v="Friday"/>
  </r>
  <r>
    <x v="5"/>
    <x v="6"/>
    <x v="1"/>
    <s v="Samson"/>
    <x v="2"/>
    <n v="5"/>
    <n v="21500"/>
    <n v="107500"/>
    <s v="Friday"/>
  </r>
  <r>
    <x v="5"/>
    <x v="7"/>
    <x v="1"/>
    <s v="Mokia"/>
    <x v="2"/>
    <n v="12"/>
    <n v="16800"/>
    <n v="201600"/>
    <s v="Friday"/>
  </r>
  <r>
    <x v="5"/>
    <x v="8"/>
    <x v="1"/>
    <s v="Hotorola"/>
    <x v="2"/>
    <n v="0"/>
    <n v="47500"/>
    <n v="0"/>
    <s v="Friday"/>
  </r>
  <r>
    <x v="5"/>
    <x v="9"/>
    <x v="1"/>
    <s v="2plus"/>
    <x v="2"/>
    <n v="1"/>
    <n v="39760"/>
    <n v="39760"/>
    <s v="Friday"/>
  </r>
  <r>
    <x v="5"/>
    <x v="10"/>
    <x v="2"/>
    <s v="Harry putar"/>
    <x v="2"/>
    <n v="53"/>
    <n v="3600"/>
    <n v="190800"/>
    <s v="Friday"/>
  </r>
  <r>
    <x v="5"/>
    <x v="11"/>
    <x v="2"/>
    <s v="4 states"/>
    <x v="2"/>
    <n v="16"/>
    <n v="832"/>
    <n v="13312"/>
    <s v="Friday"/>
  </r>
  <r>
    <x v="5"/>
    <x v="12"/>
    <x v="2"/>
    <s v="Shaktiman Returns"/>
    <x v="2"/>
    <n v="4"/>
    <n v="217"/>
    <n v="868"/>
    <s v="Friday"/>
  </r>
  <r>
    <x v="5"/>
    <x v="13"/>
    <x v="2"/>
    <s v="Goli's Travel"/>
    <x v="2"/>
    <n v="31"/>
    <n v="696"/>
    <n v="21576"/>
    <s v="Friday"/>
  </r>
  <r>
    <x v="5"/>
    <x v="14"/>
    <x v="2"/>
    <s v="Story of Your Life"/>
    <x v="2"/>
    <n v="23"/>
    <n v="870"/>
    <n v="20010"/>
    <s v="Friday"/>
  </r>
  <r>
    <x v="5"/>
    <x v="15"/>
    <x v="3"/>
    <s v="Prince of Dholakpur"/>
    <x v="2"/>
    <n v="15"/>
    <n v="1534"/>
    <n v="23010"/>
    <s v="Friday"/>
  </r>
  <r>
    <x v="5"/>
    <x v="16"/>
    <x v="3"/>
    <s v="Nario"/>
    <x v="2"/>
    <n v="31"/>
    <n v="492"/>
    <n v="15252"/>
    <s v="Friday"/>
  </r>
  <r>
    <x v="5"/>
    <x v="17"/>
    <x v="3"/>
    <s v="Pacman"/>
    <x v="2"/>
    <n v="19"/>
    <n v="117"/>
    <n v="2223"/>
    <s v="Friday"/>
  </r>
  <r>
    <x v="5"/>
    <x v="18"/>
    <x v="3"/>
    <s v="LTA Wise City"/>
    <x v="2"/>
    <n v="17"/>
    <n v="2250"/>
    <n v="38250"/>
    <s v="Friday"/>
  </r>
  <r>
    <x v="5"/>
    <x v="19"/>
    <x v="3"/>
    <s v="HIFA 2023"/>
    <x v="2"/>
    <n v="30"/>
    <n v="2499"/>
    <n v="74970"/>
    <s v="Friday"/>
  </r>
  <r>
    <x v="5"/>
    <x v="20"/>
    <x v="4"/>
    <s v="Abibas Football"/>
    <x v="2"/>
    <n v="3"/>
    <n v="3449"/>
    <n v="10347"/>
    <s v="Friday"/>
  </r>
  <r>
    <x v="5"/>
    <x v="21"/>
    <x v="4"/>
    <s v="Rural Terrain Cycles"/>
    <x v="2"/>
    <n v="20"/>
    <n v="10560"/>
    <n v="211200"/>
    <s v="Friday"/>
  </r>
  <r>
    <x v="5"/>
    <x v="22"/>
    <x v="4"/>
    <s v="Monex Badminton Rackets"/>
    <x v="2"/>
    <n v="0"/>
    <n v="6840"/>
    <n v="0"/>
    <s v="Friday"/>
  </r>
  <r>
    <x v="5"/>
    <x v="23"/>
    <x v="4"/>
    <s v="Yoga Mattress"/>
    <x v="2"/>
    <n v="1"/>
    <n v="651"/>
    <n v="651"/>
    <s v="Friday"/>
  </r>
  <r>
    <x v="5"/>
    <x v="24"/>
    <x v="4"/>
    <s v="Rocky Gym Set"/>
    <x v="2"/>
    <n v="3"/>
    <n v="12600"/>
    <n v="37800"/>
    <s v="Friday"/>
  </r>
  <r>
    <x v="5"/>
    <x v="25"/>
    <x v="5"/>
    <s v="Pyllum Trimmers"/>
    <x v="2"/>
    <n v="14"/>
    <n v="1760"/>
    <n v="24640"/>
    <s v="Friday"/>
  </r>
  <r>
    <x v="5"/>
    <x v="26"/>
    <x v="5"/>
    <s v="Softcare Electric Toothbrush"/>
    <x v="2"/>
    <n v="15"/>
    <n v="1190"/>
    <n v="17850"/>
    <s v="Friday"/>
  </r>
  <r>
    <x v="5"/>
    <x v="27"/>
    <x v="5"/>
    <s v="Leg Messager"/>
    <x v="2"/>
    <n v="14"/>
    <n v="16150"/>
    <n v="226100"/>
    <s v="Friday"/>
  </r>
  <r>
    <x v="5"/>
    <x v="28"/>
    <x v="5"/>
    <s v="NoFat Weighing Scale"/>
    <x v="2"/>
    <n v="2"/>
    <n v="987"/>
    <n v="1974"/>
    <s v="Friday"/>
  </r>
  <r>
    <x v="5"/>
    <x v="29"/>
    <x v="5"/>
    <s v="Screw Activity Watch"/>
    <x v="2"/>
    <n v="12"/>
    <n v="1666"/>
    <n v="19992"/>
    <s v="Friday"/>
  </r>
  <r>
    <x v="5"/>
    <x v="30"/>
    <x v="6"/>
    <s v="SureIt Purifier"/>
    <x v="2"/>
    <n v="26"/>
    <n v="5500"/>
    <n v="143000"/>
    <s v="Friday"/>
  </r>
  <r>
    <x v="5"/>
    <x v="31"/>
    <x v="6"/>
    <s v="Parrot Induction Stove"/>
    <x v="2"/>
    <n v="5"/>
    <n v="1785"/>
    <n v="8925"/>
    <s v="Friday"/>
  </r>
  <r>
    <x v="5"/>
    <x v="32"/>
    <x v="6"/>
    <s v="Jalepenoware Tiffin"/>
    <x v="2"/>
    <n v="6"/>
    <n v="476"/>
    <n v="2856"/>
    <s v="Friday"/>
  </r>
  <r>
    <x v="5"/>
    <x v="33"/>
    <x v="6"/>
    <s v="Yamaka Rex 5000W Mixer Grinder"/>
    <x v="2"/>
    <n v="15"/>
    <n v="792"/>
    <n v="11880"/>
    <s v="Friday"/>
  </r>
  <r>
    <x v="5"/>
    <x v="34"/>
    <x v="6"/>
    <s v="Mr.Clean Dishwasher"/>
    <x v="2"/>
    <n v="11"/>
    <n v="15601"/>
    <n v="171611"/>
    <s v="Friday"/>
  </r>
  <r>
    <x v="5"/>
    <x v="35"/>
    <x v="7"/>
    <s v="Blessing Atta 10kg pack"/>
    <x v="2"/>
    <n v="71"/>
    <n v="356"/>
    <n v="25276"/>
    <s v="Friday"/>
  </r>
  <r>
    <x v="5"/>
    <x v="36"/>
    <x v="7"/>
    <s v="Amazing CornFlakes"/>
    <x v="2"/>
    <n v="43"/>
    <n v="188"/>
    <n v="8084"/>
    <s v="Friday"/>
  </r>
  <r>
    <x v="5"/>
    <x v="37"/>
    <x v="7"/>
    <s v="Tata Yellow Label"/>
    <x v="2"/>
    <n v="57"/>
    <n v="720"/>
    <n v="41040"/>
    <s v="Friday"/>
  </r>
  <r>
    <x v="5"/>
    <x v="38"/>
    <x v="7"/>
    <s v="Descafe Gold Blend coffee"/>
    <x v="2"/>
    <n v="28"/>
    <n v="570"/>
    <n v="15960"/>
    <s v="Friday"/>
  </r>
  <r>
    <x v="5"/>
    <x v="39"/>
    <x v="7"/>
    <s v="Handmade Basmati Rice"/>
    <x v="2"/>
    <n v="13"/>
    <n v="680"/>
    <n v="8840"/>
    <s v="Friday"/>
  </r>
  <r>
    <x v="5"/>
    <x v="40"/>
    <x v="8"/>
    <s v="Podigree Dog Food"/>
    <x v="2"/>
    <n v="41"/>
    <n v="1288"/>
    <n v="52808"/>
    <s v="Friday"/>
  </r>
  <r>
    <x v="5"/>
    <x v="41"/>
    <x v="8"/>
    <s v="Matty Dog Bed"/>
    <x v="2"/>
    <n v="84"/>
    <n v="8330"/>
    <n v="699720"/>
    <s v="Friday"/>
  </r>
  <r>
    <x v="5"/>
    <x v="42"/>
    <x v="8"/>
    <s v="Park Range Pet Shampoo"/>
    <x v="2"/>
    <n v="61"/>
    <n v="1468"/>
    <n v="89548"/>
    <s v="Friday"/>
  </r>
  <r>
    <x v="5"/>
    <x v="43"/>
    <x v="8"/>
    <s v="Old Mint Pet Shampoos"/>
    <x v="2"/>
    <n v="69"/>
    <n v="1296"/>
    <n v="89424"/>
    <s v="Friday"/>
  </r>
  <r>
    <x v="5"/>
    <x v="44"/>
    <x v="8"/>
    <s v="Reflective Dog RainCoat"/>
    <x v="2"/>
    <n v="44"/>
    <n v="2752"/>
    <n v="121088"/>
    <s v="Friday"/>
  </r>
  <r>
    <x v="5"/>
    <x v="45"/>
    <x v="9"/>
    <s v="Crafting Chandlar"/>
    <x v="2"/>
    <n v="67"/>
    <n v="1855"/>
    <n v="124285"/>
    <s v="Friday"/>
  </r>
  <r>
    <x v="5"/>
    <x v="46"/>
    <x v="9"/>
    <s v="Desi Kurti"/>
    <x v="2"/>
    <n v="4"/>
    <n v="1566"/>
    <n v="6264"/>
    <s v="Friday"/>
  </r>
  <r>
    <x v="5"/>
    <x v="47"/>
    <x v="9"/>
    <s v="Family Cake and Card Combo"/>
    <x v="2"/>
    <n v="65"/>
    <n v="810"/>
    <n v="52650"/>
    <s v="Friday"/>
  </r>
  <r>
    <x v="5"/>
    <x v="48"/>
    <x v="9"/>
    <s v="Exact Flower Vase"/>
    <x v="2"/>
    <n v="32"/>
    <n v="3320"/>
    <n v="106240"/>
    <s v="Friday"/>
  </r>
  <r>
    <x v="5"/>
    <x v="49"/>
    <x v="9"/>
    <s v="Friends Dinner Set"/>
    <x v="2"/>
    <n v="66"/>
    <n v="5265"/>
    <n v="347490"/>
    <s v="Friday"/>
  </r>
  <r>
    <x v="6"/>
    <x v="0"/>
    <x v="0"/>
    <s v="Prateek England"/>
    <x v="2"/>
    <n v="21"/>
    <n v="1392"/>
    <n v="29232"/>
    <s v="Saturday"/>
  </r>
  <r>
    <x v="6"/>
    <x v="1"/>
    <x v="0"/>
    <s v="Lucy Phillepe"/>
    <x v="2"/>
    <n v="0"/>
    <n v="2045"/>
    <n v="0"/>
    <s v="Saturday"/>
  </r>
  <r>
    <x v="6"/>
    <x v="2"/>
    <x v="0"/>
    <s v="Badlands"/>
    <x v="2"/>
    <n v="18"/>
    <n v="1230"/>
    <n v="22140"/>
    <s v="Saturday"/>
  </r>
  <r>
    <x v="6"/>
    <x v="3"/>
    <x v="0"/>
    <s v="Allen Dolly"/>
    <x v="2"/>
    <n v="2"/>
    <n v="2700"/>
    <n v="5400"/>
    <s v="Saturday"/>
  </r>
  <r>
    <x v="6"/>
    <x v="4"/>
    <x v="0"/>
    <s v="Bucchi"/>
    <x v="2"/>
    <n v="56"/>
    <n v="11700"/>
    <n v="655200"/>
    <s v="Saturday"/>
  </r>
  <r>
    <x v="6"/>
    <x v="5"/>
    <x v="1"/>
    <s v="Jhaomi"/>
    <x v="2"/>
    <n v="0"/>
    <n v="26400"/>
    <n v="0"/>
    <s v="Saturday"/>
  </r>
  <r>
    <x v="6"/>
    <x v="6"/>
    <x v="1"/>
    <s v="Samson"/>
    <x v="2"/>
    <n v="4"/>
    <n v="21500"/>
    <n v="86000"/>
    <s v="Saturday"/>
  </r>
  <r>
    <x v="6"/>
    <x v="7"/>
    <x v="1"/>
    <s v="Mokia"/>
    <x v="2"/>
    <n v="9"/>
    <n v="16800"/>
    <n v="151200"/>
    <s v="Saturday"/>
  </r>
  <r>
    <x v="6"/>
    <x v="8"/>
    <x v="1"/>
    <s v="Hotorola"/>
    <x v="2"/>
    <n v="11"/>
    <n v="47500"/>
    <n v="522500"/>
    <s v="Saturday"/>
  </r>
  <r>
    <x v="6"/>
    <x v="9"/>
    <x v="1"/>
    <s v="2plus"/>
    <x v="2"/>
    <n v="2"/>
    <n v="39760"/>
    <n v="79520"/>
    <s v="Saturday"/>
  </r>
  <r>
    <x v="6"/>
    <x v="10"/>
    <x v="2"/>
    <s v="Harry putar"/>
    <x v="2"/>
    <n v="35"/>
    <n v="3600"/>
    <n v="126000"/>
    <s v="Saturday"/>
  </r>
  <r>
    <x v="6"/>
    <x v="11"/>
    <x v="2"/>
    <s v="4 states"/>
    <x v="2"/>
    <n v="30"/>
    <n v="832"/>
    <n v="24960"/>
    <s v="Saturday"/>
  </r>
  <r>
    <x v="6"/>
    <x v="12"/>
    <x v="2"/>
    <s v="Shaktiman Returns"/>
    <x v="2"/>
    <n v="15"/>
    <n v="217"/>
    <n v="3255"/>
    <s v="Saturday"/>
  </r>
  <r>
    <x v="6"/>
    <x v="13"/>
    <x v="2"/>
    <s v="Goli's Travel"/>
    <x v="2"/>
    <n v="32"/>
    <n v="696"/>
    <n v="22272"/>
    <s v="Saturday"/>
  </r>
  <r>
    <x v="6"/>
    <x v="14"/>
    <x v="2"/>
    <s v="Story of Your Life"/>
    <x v="2"/>
    <n v="6"/>
    <n v="870"/>
    <n v="5220"/>
    <s v="Saturday"/>
  </r>
  <r>
    <x v="6"/>
    <x v="15"/>
    <x v="3"/>
    <s v="Prince of Dholakpur"/>
    <x v="2"/>
    <n v="48"/>
    <n v="1534"/>
    <n v="73632"/>
    <s v="Saturday"/>
  </r>
  <r>
    <x v="6"/>
    <x v="16"/>
    <x v="3"/>
    <s v="Nario"/>
    <x v="2"/>
    <n v="66"/>
    <n v="492"/>
    <n v="32472"/>
    <s v="Saturday"/>
  </r>
  <r>
    <x v="6"/>
    <x v="17"/>
    <x v="3"/>
    <s v="Pacman"/>
    <x v="2"/>
    <n v="43"/>
    <n v="117"/>
    <n v="5031"/>
    <s v="Saturday"/>
  </r>
  <r>
    <x v="6"/>
    <x v="18"/>
    <x v="3"/>
    <s v="LTA Wise City"/>
    <x v="2"/>
    <n v="3"/>
    <n v="2250"/>
    <n v="6750"/>
    <s v="Saturday"/>
  </r>
  <r>
    <x v="6"/>
    <x v="19"/>
    <x v="3"/>
    <s v="HIFA 2023"/>
    <x v="2"/>
    <n v="14"/>
    <n v="2499"/>
    <n v="34986"/>
    <s v="Saturday"/>
  </r>
  <r>
    <x v="6"/>
    <x v="20"/>
    <x v="4"/>
    <s v="Abibas Football"/>
    <x v="2"/>
    <n v="46"/>
    <n v="3449"/>
    <n v="158654"/>
    <s v="Saturday"/>
  </r>
  <r>
    <x v="6"/>
    <x v="21"/>
    <x v="4"/>
    <s v="Rural Terrain Cycles"/>
    <x v="2"/>
    <n v="35"/>
    <n v="10560"/>
    <n v="369600"/>
    <s v="Saturday"/>
  </r>
  <r>
    <x v="6"/>
    <x v="22"/>
    <x v="4"/>
    <s v="Monex Badminton Rackets"/>
    <x v="2"/>
    <n v="7"/>
    <n v="6840"/>
    <n v="47880"/>
    <s v="Saturday"/>
  </r>
  <r>
    <x v="6"/>
    <x v="23"/>
    <x v="4"/>
    <s v="Yoga Mattress"/>
    <x v="2"/>
    <n v="29"/>
    <n v="651"/>
    <n v="18879"/>
    <s v="Saturday"/>
  </r>
  <r>
    <x v="6"/>
    <x v="24"/>
    <x v="4"/>
    <s v="Rocky Gym Set"/>
    <x v="2"/>
    <n v="29"/>
    <n v="12600"/>
    <n v="365400"/>
    <s v="Saturday"/>
  </r>
  <r>
    <x v="6"/>
    <x v="25"/>
    <x v="5"/>
    <s v="Pyllum Trimmers"/>
    <x v="2"/>
    <n v="20"/>
    <n v="1760"/>
    <n v="35200"/>
    <s v="Saturday"/>
  </r>
  <r>
    <x v="6"/>
    <x v="26"/>
    <x v="5"/>
    <s v="Softcare Electric Toothbrush"/>
    <x v="2"/>
    <n v="7"/>
    <n v="1190"/>
    <n v="8330"/>
    <s v="Saturday"/>
  </r>
  <r>
    <x v="6"/>
    <x v="27"/>
    <x v="5"/>
    <s v="Leg Messager"/>
    <x v="2"/>
    <n v="4"/>
    <n v="16150"/>
    <n v="64600"/>
    <s v="Saturday"/>
  </r>
  <r>
    <x v="6"/>
    <x v="28"/>
    <x v="5"/>
    <s v="NoFat Weighing Scale"/>
    <x v="2"/>
    <n v="2"/>
    <n v="987"/>
    <n v="1974"/>
    <s v="Saturday"/>
  </r>
  <r>
    <x v="6"/>
    <x v="29"/>
    <x v="5"/>
    <s v="Screw Activity Watch"/>
    <x v="2"/>
    <n v="4"/>
    <n v="1666"/>
    <n v="6664"/>
    <s v="Saturday"/>
  </r>
  <r>
    <x v="6"/>
    <x v="30"/>
    <x v="6"/>
    <s v="SureIt Purifier"/>
    <x v="2"/>
    <n v="3"/>
    <n v="5500"/>
    <n v="16500"/>
    <s v="Saturday"/>
  </r>
  <r>
    <x v="6"/>
    <x v="31"/>
    <x v="6"/>
    <s v="Parrot Induction Stove"/>
    <x v="2"/>
    <n v="26"/>
    <n v="1785"/>
    <n v="46410"/>
    <s v="Saturday"/>
  </r>
  <r>
    <x v="6"/>
    <x v="32"/>
    <x v="6"/>
    <s v="Jalepenoware Tiffin"/>
    <x v="2"/>
    <n v="17"/>
    <n v="476"/>
    <n v="8092"/>
    <s v="Saturday"/>
  </r>
  <r>
    <x v="6"/>
    <x v="33"/>
    <x v="6"/>
    <s v="Yamaka Rex 5000W Mixer Grinder"/>
    <x v="2"/>
    <n v="1"/>
    <n v="792"/>
    <n v="792"/>
    <s v="Saturday"/>
  </r>
  <r>
    <x v="6"/>
    <x v="34"/>
    <x v="6"/>
    <s v="Mr.Clean Dishwasher"/>
    <x v="2"/>
    <n v="6"/>
    <n v="15601"/>
    <n v="93606"/>
    <s v="Saturday"/>
  </r>
  <r>
    <x v="6"/>
    <x v="35"/>
    <x v="7"/>
    <s v="Blessing Atta 10kg pack"/>
    <x v="2"/>
    <n v="69"/>
    <n v="356"/>
    <n v="24564"/>
    <s v="Saturday"/>
  </r>
  <r>
    <x v="6"/>
    <x v="36"/>
    <x v="7"/>
    <s v="Amazing CornFlakes"/>
    <x v="2"/>
    <n v="32"/>
    <n v="188"/>
    <n v="6016"/>
    <s v="Saturday"/>
  </r>
  <r>
    <x v="6"/>
    <x v="37"/>
    <x v="7"/>
    <s v="Tata Yellow Label"/>
    <x v="2"/>
    <n v="58"/>
    <n v="720"/>
    <n v="41760"/>
    <s v="Saturday"/>
  </r>
  <r>
    <x v="6"/>
    <x v="38"/>
    <x v="7"/>
    <s v="Descafe Gold Blend coffee"/>
    <x v="2"/>
    <n v="55"/>
    <n v="570"/>
    <n v="31350"/>
    <s v="Saturday"/>
  </r>
  <r>
    <x v="6"/>
    <x v="39"/>
    <x v="7"/>
    <s v="Handmade Basmati Rice"/>
    <x v="2"/>
    <n v="68"/>
    <n v="680"/>
    <n v="46240"/>
    <s v="Saturday"/>
  </r>
  <r>
    <x v="6"/>
    <x v="40"/>
    <x v="8"/>
    <s v="Podigree Dog Food"/>
    <x v="2"/>
    <n v="52"/>
    <n v="1288"/>
    <n v="66976"/>
    <s v="Saturday"/>
  </r>
  <r>
    <x v="6"/>
    <x v="41"/>
    <x v="8"/>
    <s v="Matty Dog Bed"/>
    <x v="2"/>
    <n v="5"/>
    <n v="8330"/>
    <n v="41650"/>
    <s v="Saturday"/>
  </r>
  <r>
    <x v="6"/>
    <x v="42"/>
    <x v="8"/>
    <s v="Park Range Pet Shampoo"/>
    <x v="2"/>
    <n v="5"/>
    <n v="1468"/>
    <n v="7340"/>
    <s v="Saturday"/>
  </r>
  <r>
    <x v="6"/>
    <x v="43"/>
    <x v="8"/>
    <s v="Old Mint Pet Shampoos"/>
    <x v="2"/>
    <n v="92"/>
    <n v="1296"/>
    <n v="119232"/>
    <s v="Saturday"/>
  </r>
  <r>
    <x v="6"/>
    <x v="44"/>
    <x v="8"/>
    <s v="Reflective Dog RainCoat"/>
    <x v="2"/>
    <n v="41"/>
    <n v="2752"/>
    <n v="112832"/>
    <s v="Saturday"/>
  </r>
  <r>
    <x v="6"/>
    <x v="45"/>
    <x v="9"/>
    <s v="Crafting Chandlar"/>
    <x v="2"/>
    <n v="8"/>
    <n v="1855"/>
    <n v="14840"/>
    <s v="Saturday"/>
  </r>
  <r>
    <x v="6"/>
    <x v="46"/>
    <x v="9"/>
    <s v="Desi Kurti"/>
    <x v="2"/>
    <n v="32"/>
    <n v="1566"/>
    <n v="50112"/>
    <s v="Saturday"/>
  </r>
  <r>
    <x v="6"/>
    <x v="47"/>
    <x v="9"/>
    <s v="Family Cake and Card Combo"/>
    <x v="2"/>
    <n v="53"/>
    <n v="810"/>
    <n v="42930"/>
    <s v="Saturday"/>
  </r>
  <r>
    <x v="6"/>
    <x v="48"/>
    <x v="9"/>
    <s v="Exact Flower Vase"/>
    <x v="2"/>
    <n v="56"/>
    <n v="3320"/>
    <n v="185920"/>
    <s v="Saturday"/>
  </r>
  <r>
    <x v="6"/>
    <x v="49"/>
    <x v="9"/>
    <s v="Friends Dinner Set"/>
    <x v="2"/>
    <n v="23"/>
    <n v="5265"/>
    <n v="121095"/>
    <s v="Saturday"/>
  </r>
  <r>
    <x v="7"/>
    <x v="0"/>
    <x v="0"/>
    <s v="Prateek England"/>
    <x v="2"/>
    <n v="29"/>
    <n v="1392"/>
    <n v="40368"/>
    <s v="Sunday"/>
  </r>
  <r>
    <x v="7"/>
    <x v="1"/>
    <x v="0"/>
    <s v="Lucy Phillepe"/>
    <x v="2"/>
    <n v="33"/>
    <n v="2045"/>
    <n v="67485"/>
    <s v="Sunday"/>
  </r>
  <r>
    <x v="7"/>
    <x v="2"/>
    <x v="0"/>
    <s v="Badlands"/>
    <x v="2"/>
    <n v="1"/>
    <n v="1230"/>
    <n v="1230"/>
    <s v="Sunday"/>
  </r>
  <r>
    <x v="7"/>
    <x v="3"/>
    <x v="0"/>
    <s v="Allen Dolly"/>
    <x v="2"/>
    <n v="28"/>
    <n v="2700"/>
    <n v="75600"/>
    <s v="Sunday"/>
  </r>
  <r>
    <x v="7"/>
    <x v="4"/>
    <x v="0"/>
    <s v="Bucchi"/>
    <x v="2"/>
    <n v="54"/>
    <n v="11700"/>
    <n v="631800"/>
    <s v="Sunday"/>
  </r>
  <r>
    <x v="7"/>
    <x v="5"/>
    <x v="1"/>
    <s v="Jhaomi"/>
    <x v="2"/>
    <n v="13"/>
    <n v="26400"/>
    <n v="343200"/>
    <s v="Sunday"/>
  </r>
  <r>
    <x v="7"/>
    <x v="6"/>
    <x v="1"/>
    <s v="Samson"/>
    <x v="2"/>
    <n v="1"/>
    <n v="21500"/>
    <n v="21500"/>
    <s v="Sunday"/>
  </r>
  <r>
    <x v="7"/>
    <x v="7"/>
    <x v="1"/>
    <s v="Mokia"/>
    <x v="2"/>
    <n v="9"/>
    <n v="16800"/>
    <n v="151200"/>
    <s v="Sunday"/>
  </r>
  <r>
    <x v="7"/>
    <x v="8"/>
    <x v="1"/>
    <s v="Hotorola"/>
    <x v="2"/>
    <n v="16"/>
    <n v="47500"/>
    <n v="760000"/>
    <s v="Sunday"/>
  </r>
  <r>
    <x v="7"/>
    <x v="9"/>
    <x v="1"/>
    <s v="2plus"/>
    <x v="2"/>
    <n v="12"/>
    <n v="39760"/>
    <n v="477120"/>
    <s v="Sunday"/>
  </r>
  <r>
    <x v="7"/>
    <x v="10"/>
    <x v="2"/>
    <s v="Harry putar"/>
    <x v="2"/>
    <n v="2"/>
    <n v="3600"/>
    <n v="7200"/>
    <s v="Sunday"/>
  </r>
  <r>
    <x v="7"/>
    <x v="11"/>
    <x v="2"/>
    <s v="4 states"/>
    <x v="2"/>
    <n v="22"/>
    <n v="832"/>
    <n v="18304"/>
    <s v="Sunday"/>
  </r>
  <r>
    <x v="7"/>
    <x v="12"/>
    <x v="2"/>
    <s v="Shaktiman Returns"/>
    <x v="2"/>
    <n v="50"/>
    <n v="217"/>
    <n v="10850"/>
    <s v="Sunday"/>
  </r>
  <r>
    <x v="7"/>
    <x v="13"/>
    <x v="2"/>
    <s v="Goli's Travel"/>
    <x v="2"/>
    <n v="14"/>
    <n v="696"/>
    <n v="9744"/>
    <s v="Sunday"/>
  </r>
  <r>
    <x v="7"/>
    <x v="14"/>
    <x v="2"/>
    <s v="Story of Your Life"/>
    <x v="2"/>
    <n v="25"/>
    <n v="870"/>
    <n v="21750"/>
    <s v="Sunday"/>
  </r>
  <r>
    <x v="7"/>
    <x v="15"/>
    <x v="3"/>
    <s v="Prince of Dholakpur"/>
    <x v="2"/>
    <n v="44"/>
    <n v="1534"/>
    <n v="67496"/>
    <s v="Sunday"/>
  </r>
  <r>
    <x v="7"/>
    <x v="16"/>
    <x v="3"/>
    <s v="Nario"/>
    <x v="2"/>
    <n v="79"/>
    <n v="492"/>
    <n v="38868"/>
    <s v="Sunday"/>
  </r>
  <r>
    <x v="7"/>
    <x v="17"/>
    <x v="3"/>
    <s v="Pacman"/>
    <x v="2"/>
    <n v="8"/>
    <n v="117"/>
    <n v="936"/>
    <s v="Sunday"/>
  </r>
  <r>
    <x v="7"/>
    <x v="18"/>
    <x v="3"/>
    <s v="LTA Wise City"/>
    <x v="2"/>
    <n v="66"/>
    <n v="2250"/>
    <n v="148500"/>
    <s v="Sunday"/>
  </r>
  <r>
    <x v="7"/>
    <x v="19"/>
    <x v="3"/>
    <s v="HIFA 2023"/>
    <x v="2"/>
    <n v="63"/>
    <n v="2499"/>
    <n v="157437"/>
    <s v="Sunday"/>
  </r>
  <r>
    <x v="7"/>
    <x v="20"/>
    <x v="4"/>
    <s v="Abibas Football"/>
    <x v="2"/>
    <n v="21"/>
    <n v="3449"/>
    <n v="72429"/>
    <s v="Sunday"/>
  </r>
  <r>
    <x v="7"/>
    <x v="21"/>
    <x v="4"/>
    <s v="Rural Terrain Cycles"/>
    <x v="2"/>
    <n v="0"/>
    <n v="10560"/>
    <n v="0"/>
    <s v="Sunday"/>
  </r>
  <r>
    <x v="7"/>
    <x v="22"/>
    <x v="4"/>
    <s v="Monex Badminton Rackets"/>
    <x v="2"/>
    <n v="20"/>
    <n v="6840"/>
    <n v="136800"/>
    <s v="Sunday"/>
  </r>
  <r>
    <x v="7"/>
    <x v="23"/>
    <x v="4"/>
    <s v="Yoga Mattress"/>
    <x v="2"/>
    <n v="36"/>
    <n v="651"/>
    <n v="23436"/>
    <s v="Sunday"/>
  </r>
  <r>
    <x v="7"/>
    <x v="24"/>
    <x v="4"/>
    <s v="Rocky Gym Set"/>
    <x v="2"/>
    <n v="6"/>
    <n v="12600"/>
    <n v="75600"/>
    <s v="Sunday"/>
  </r>
  <r>
    <x v="7"/>
    <x v="25"/>
    <x v="5"/>
    <s v="Pyllum Trimmers"/>
    <x v="2"/>
    <n v="1"/>
    <n v="1760"/>
    <n v="1760"/>
    <s v="Sunday"/>
  </r>
  <r>
    <x v="7"/>
    <x v="26"/>
    <x v="5"/>
    <s v="Softcare Electric Toothbrush"/>
    <x v="2"/>
    <n v="22"/>
    <n v="1190"/>
    <n v="26180"/>
    <s v="Sunday"/>
  </r>
  <r>
    <x v="7"/>
    <x v="27"/>
    <x v="5"/>
    <s v="Leg Messager"/>
    <x v="2"/>
    <n v="8"/>
    <n v="16150"/>
    <n v="129200"/>
    <s v="Sunday"/>
  </r>
  <r>
    <x v="7"/>
    <x v="28"/>
    <x v="5"/>
    <s v="NoFat Weighing Scale"/>
    <x v="2"/>
    <n v="0"/>
    <n v="987"/>
    <n v="0"/>
    <s v="Sunday"/>
  </r>
  <r>
    <x v="7"/>
    <x v="29"/>
    <x v="5"/>
    <s v="Screw Activity Watch"/>
    <x v="2"/>
    <n v="11"/>
    <n v="1666"/>
    <n v="18326"/>
    <s v="Sunday"/>
  </r>
  <r>
    <x v="7"/>
    <x v="30"/>
    <x v="6"/>
    <s v="SureIt Purifier"/>
    <x v="2"/>
    <n v="9"/>
    <n v="5500"/>
    <n v="49500"/>
    <s v="Sunday"/>
  </r>
  <r>
    <x v="7"/>
    <x v="31"/>
    <x v="6"/>
    <s v="Parrot Induction Stove"/>
    <x v="2"/>
    <n v="15"/>
    <n v="1785"/>
    <n v="26775"/>
    <s v="Sunday"/>
  </r>
  <r>
    <x v="7"/>
    <x v="32"/>
    <x v="6"/>
    <s v="Jalepenoware Tiffin"/>
    <x v="2"/>
    <n v="13"/>
    <n v="476"/>
    <n v="6188"/>
    <s v="Sunday"/>
  </r>
  <r>
    <x v="7"/>
    <x v="33"/>
    <x v="6"/>
    <s v="Yamaka Rex 5000W Mixer Grinder"/>
    <x v="2"/>
    <n v="3"/>
    <n v="792"/>
    <n v="2376"/>
    <s v="Sunday"/>
  </r>
  <r>
    <x v="7"/>
    <x v="34"/>
    <x v="6"/>
    <s v="Mr.Clean Dishwasher"/>
    <x v="2"/>
    <n v="1"/>
    <n v="15601"/>
    <n v="15601"/>
    <s v="Sunday"/>
  </r>
  <r>
    <x v="7"/>
    <x v="35"/>
    <x v="7"/>
    <s v="Blessing Atta 10kg pack"/>
    <x v="2"/>
    <n v="49"/>
    <n v="356"/>
    <n v="17444"/>
    <s v="Sunday"/>
  </r>
  <r>
    <x v="7"/>
    <x v="36"/>
    <x v="7"/>
    <s v="Amazing CornFlakes"/>
    <x v="2"/>
    <n v="1"/>
    <n v="188"/>
    <n v="188"/>
    <s v="Sunday"/>
  </r>
  <r>
    <x v="7"/>
    <x v="37"/>
    <x v="7"/>
    <s v="Tata Yellow Label"/>
    <x v="2"/>
    <n v="39"/>
    <n v="720"/>
    <n v="28080"/>
    <s v="Sunday"/>
  </r>
  <r>
    <x v="7"/>
    <x v="38"/>
    <x v="7"/>
    <s v="Descafe Gold Blend coffee"/>
    <x v="2"/>
    <n v="39"/>
    <n v="570"/>
    <n v="22230"/>
    <s v="Sunday"/>
  </r>
  <r>
    <x v="7"/>
    <x v="39"/>
    <x v="7"/>
    <s v="Handmade Basmati Rice"/>
    <x v="2"/>
    <n v="58"/>
    <n v="680"/>
    <n v="39440"/>
    <s v="Sunday"/>
  </r>
  <r>
    <x v="7"/>
    <x v="40"/>
    <x v="8"/>
    <s v="Podigree Dog Food"/>
    <x v="2"/>
    <n v="54"/>
    <n v="1288"/>
    <n v="69552"/>
    <s v="Sunday"/>
  </r>
  <r>
    <x v="7"/>
    <x v="41"/>
    <x v="8"/>
    <s v="Matty Dog Bed"/>
    <x v="2"/>
    <n v="77"/>
    <n v="8330"/>
    <n v="641410"/>
    <s v="Sunday"/>
  </r>
  <r>
    <x v="7"/>
    <x v="42"/>
    <x v="8"/>
    <s v="Park Range Pet Shampoo"/>
    <x v="2"/>
    <n v="17"/>
    <n v="1468"/>
    <n v="24956"/>
    <s v="Sunday"/>
  </r>
  <r>
    <x v="7"/>
    <x v="43"/>
    <x v="8"/>
    <s v="Old Mint Pet Shampoos"/>
    <x v="2"/>
    <n v="72"/>
    <n v="1296"/>
    <n v="93312"/>
    <s v="Sunday"/>
  </r>
  <r>
    <x v="7"/>
    <x v="44"/>
    <x v="8"/>
    <s v="Reflective Dog RainCoat"/>
    <x v="2"/>
    <n v="29"/>
    <n v="2752"/>
    <n v="79808"/>
    <s v="Sunday"/>
  </r>
  <r>
    <x v="7"/>
    <x v="45"/>
    <x v="9"/>
    <s v="Crafting Chandlar"/>
    <x v="2"/>
    <n v="44"/>
    <n v="1855"/>
    <n v="81620"/>
    <s v="Sunday"/>
  </r>
  <r>
    <x v="7"/>
    <x v="46"/>
    <x v="9"/>
    <s v="Desi Kurti"/>
    <x v="2"/>
    <n v="21"/>
    <n v="1566"/>
    <n v="32886"/>
    <s v="Sunday"/>
  </r>
  <r>
    <x v="7"/>
    <x v="47"/>
    <x v="9"/>
    <s v="Family Cake and Card Combo"/>
    <x v="2"/>
    <n v="68"/>
    <n v="810"/>
    <n v="55080"/>
    <s v="Sunday"/>
  </r>
  <r>
    <x v="7"/>
    <x v="48"/>
    <x v="9"/>
    <s v="Exact Flower Vase"/>
    <x v="2"/>
    <n v="27"/>
    <n v="3320"/>
    <n v="89640"/>
    <s v="Sunday"/>
  </r>
  <r>
    <x v="7"/>
    <x v="49"/>
    <x v="9"/>
    <s v="Friends Dinner Set"/>
    <x v="2"/>
    <n v="17"/>
    <n v="5265"/>
    <n v="89505"/>
    <s v="Sunday"/>
  </r>
  <r>
    <x v="8"/>
    <x v="0"/>
    <x v="0"/>
    <s v="Prateek England"/>
    <x v="2"/>
    <n v="1"/>
    <n v="1392"/>
    <n v="1392"/>
    <s v="Monday"/>
  </r>
  <r>
    <x v="8"/>
    <x v="1"/>
    <x v="0"/>
    <s v="Lucy Phillepe"/>
    <x v="2"/>
    <n v="13"/>
    <n v="2045"/>
    <n v="26585"/>
    <s v="Monday"/>
  </r>
  <r>
    <x v="8"/>
    <x v="2"/>
    <x v="0"/>
    <s v="Badlands"/>
    <x v="2"/>
    <n v="0"/>
    <n v="1230"/>
    <n v="0"/>
    <s v="Monday"/>
  </r>
  <r>
    <x v="8"/>
    <x v="3"/>
    <x v="0"/>
    <s v="Allen Dolly"/>
    <x v="2"/>
    <n v="26"/>
    <n v="2700"/>
    <n v="70200"/>
    <s v="Monday"/>
  </r>
  <r>
    <x v="8"/>
    <x v="4"/>
    <x v="0"/>
    <s v="Bucchi"/>
    <x v="2"/>
    <n v="6"/>
    <n v="11700"/>
    <n v="70200"/>
    <s v="Monday"/>
  </r>
  <r>
    <x v="8"/>
    <x v="5"/>
    <x v="1"/>
    <s v="Jhaomi"/>
    <x v="2"/>
    <n v="10"/>
    <n v="26400"/>
    <n v="264000"/>
    <s v="Monday"/>
  </r>
  <r>
    <x v="8"/>
    <x v="6"/>
    <x v="1"/>
    <s v="Samson"/>
    <x v="2"/>
    <n v="3"/>
    <n v="21500"/>
    <n v="64500"/>
    <s v="Monday"/>
  </r>
  <r>
    <x v="8"/>
    <x v="7"/>
    <x v="1"/>
    <s v="Mokia"/>
    <x v="2"/>
    <n v="12"/>
    <n v="16800"/>
    <n v="201600"/>
    <s v="Monday"/>
  </r>
  <r>
    <x v="8"/>
    <x v="8"/>
    <x v="1"/>
    <s v="Hotorola"/>
    <x v="2"/>
    <n v="16"/>
    <n v="47500"/>
    <n v="760000"/>
    <s v="Monday"/>
  </r>
  <r>
    <x v="8"/>
    <x v="9"/>
    <x v="1"/>
    <s v="2plus"/>
    <x v="2"/>
    <n v="5"/>
    <n v="39760"/>
    <n v="198800"/>
    <s v="Monday"/>
  </r>
  <r>
    <x v="8"/>
    <x v="10"/>
    <x v="2"/>
    <s v="Harry putar"/>
    <x v="2"/>
    <n v="7"/>
    <n v="3600"/>
    <n v="25200"/>
    <s v="Monday"/>
  </r>
  <r>
    <x v="8"/>
    <x v="11"/>
    <x v="2"/>
    <s v="4 states"/>
    <x v="2"/>
    <n v="23"/>
    <n v="832"/>
    <n v="19136"/>
    <s v="Monday"/>
  </r>
  <r>
    <x v="8"/>
    <x v="12"/>
    <x v="2"/>
    <s v="Shaktiman Returns"/>
    <x v="2"/>
    <n v="18"/>
    <n v="217"/>
    <n v="3906"/>
    <s v="Monday"/>
  </r>
  <r>
    <x v="8"/>
    <x v="13"/>
    <x v="2"/>
    <s v="Goli's Travel"/>
    <x v="2"/>
    <n v="37"/>
    <n v="696"/>
    <n v="25752"/>
    <s v="Monday"/>
  </r>
  <r>
    <x v="8"/>
    <x v="14"/>
    <x v="2"/>
    <s v="Story of Your Life"/>
    <x v="2"/>
    <n v="7"/>
    <n v="870"/>
    <n v="6090"/>
    <s v="Monday"/>
  </r>
  <r>
    <x v="8"/>
    <x v="15"/>
    <x v="3"/>
    <s v="Prince of Dholakpur"/>
    <x v="2"/>
    <n v="30"/>
    <n v="1534"/>
    <n v="46020"/>
    <s v="Monday"/>
  </r>
  <r>
    <x v="8"/>
    <x v="16"/>
    <x v="3"/>
    <s v="Nario"/>
    <x v="2"/>
    <n v="3"/>
    <n v="492"/>
    <n v="1476"/>
    <s v="Monday"/>
  </r>
  <r>
    <x v="8"/>
    <x v="17"/>
    <x v="3"/>
    <s v="Pacman"/>
    <x v="2"/>
    <n v="16"/>
    <n v="117"/>
    <n v="1872"/>
    <s v="Monday"/>
  </r>
  <r>
    <x v="8"/>
    <x v="18"/>
    <x v="3"/>
    <s v="LTA Wise City"/>
    <x v="2"/>
    <n v="17"/>
    <n v="2250"/>
    <n v="38250"/>
    <s v="Monday"/>
  </r>
  <r>
    <x v="8"/>
    <x v="19"/>
    <x v="3"/>
    <s v="HIFA 2023"/>
    <x v="2"/>
    <n v="53"/>
    <n v="2499"/>
    <n v="132447"/>
    <s v="Monday"/>
  </r>
  <r>
    <x v="8"/>
    <x v="20"/>
    <x v="4"/>
    <s v="Abibas Football"/>
    <x v="2"/>
    <n v="22"/>
    <n v="3449"/>
    <n v="75878"/>
    <s v="Monday"/>
  </r>
  <r>
    <x v="8"/>
    <x v="21"/>
    <x v="4"/>
    <s v="Rural Terrain Cycles"/>
    <x v="2"/>
    <n v="7"/>
    <n v="10560"/>
    <n v="73920"/>
    <s v="Monday"/>
  </r>
  <r>
    <x v="8"/>
    <x v="22"/>
    <x v="4"/>
    <s v="Monex Badminton Rackets"/>
    <x v="2"/>
    <n v="31"/>
    <n v="6840"/>
    <n v="212040"/>
    <s v="Monday"/>
  </r>
  <r>
    <x v="8"/>
    <x v="23"/>
    <x v="4"/>
    <s v="Yoga Mattress"/>
    <x v="2"/>
    <n v="27"/>
    <n v="651"/>
    <n v="17577"/>
    <s v="Monday"/>
  </r>
  <r>
    <x v="8"/>
    <x v="24"/>
    <x v="4"/>
    <s v="Rocky Gym Set"/>
    <x v="2"/>
    <n v="25"/>
    <n v="12600"/>
    <n v="315000"/>
    <s v="Monday"/>
  </r>
  <r>
    <x v="8"/>
    <x v="25"/>
    <x v="5"/>
    <s v="Pyllum Trimmers"/>
    <x v="2"/>
    <n v="6"/>
    <n v="1760"/>
    <n v="10560"/>
    <s v="Monday"/>
  </r>
  <r>
    <x v="8"/>
    <x v="26"/>
    <x v="5"/>
    <s v="Softcare Electric Toothbrush"/>
    <x v="2"/>
    <n v="9"/>
    <n v="1190"/>
    <n v="10710"/>
    <s v="Monday"/>
  </r>
  <r>
    <x v="8"/>
    <x v="27"/>
    <x v="5"/>
    <s v="Leg Messager"/>
    <x v="2"/>
    <n v="11"/>
    <n v="16150"/>
    <n v="177650"/>
    <s v="Monday"/>
  </r>
  <r>
    <x v="8"/>
    <x v="28"/>
    <x v="5"/>
    <s v="NoFat Weighing Scale"/>
    <x v="2"/>
    <n v="0"/>
    <n v="987"/>
    <n v="0"/>
    <s v="Monday"/>
  </r>
  <r>
    <x v="8"/>
    <x v="29"/>
    <x v="5"/>
    <s v="Screw Activity Watch"/>
    <x v="2"/>
    <n v="1"/>
    <n v="1666"/>
    <n v="1666"/>
    <s v="Monday"/>
  </r>
  <r>
    <x v="8"/>
    <x v="30"/>
    <x v="6"/>
    <s v="SureIt Purifier"/>
    <x v="2"/>
    <n v="8"/>
    <n v="5500"/>
    <n v="44000"/>
    <s v="Monday"/>
  </r>
  <r>
    <x v="8"/>
    <x v="31"/>
    <x v="6"/>
    <s v="Parrot Induction Stove"/>
    <x v="2"/>
    <n v="18"/>
    <n v="1785"/>
    <n v="32130"/>
    <s v="Monday"/>
  </r>
  <r>
    <x v="8"/>
    <x v="32"/>
    <x v="6"/>
    <s v="Jalepenoware Tiffin"/>
    <x v="2"/>
    <n v="3"/>
    <n v="476"/>
    <n v="1428"/>
    <s v="Monday"/>
  </r>
  <r>
    <x v="8"/>
    <x v="33"/>
    <x v="6"/>
    <s v="Yamaka Rex 5000W Mixer Grinder"/>
    <x v="2"/>
    <n v="10"/>
    <n v="792"/>
    <n v="7920"/>
    <s v="Monday"/>
  </r>
  <r>
    <x v="8"/>
    <x v="34"/>
    <x v="6"/>
    <s v="Mr.Clean Dishwasher"/>
    <x v="2"/>
    <n v="16"/>
    <n v="15601"/>
    <n v="249616"/>
    <s v="Monday"/>
  </r>
  <r>
    <x v="8"/>
    <x v="35"/>
    <x v="7"/>
    <s v="Blessing Atta 10kg pack"/>
    <x v="2"/>
    <n v="25"/>
    <n v="356"/>
    <n v="8900"/>
    <s v="Monday"/>
  </r>
  <r>
    <x v="8"/>
    <x v="36"/>
    <x v="7"/>
    <s v="Amazing CornFlakes"/>
    <x v="2"/>
    <n v="20"/>
    <n v="188"/>
    <n v="3760"/>
    <s v="Monday"/>
  </r>
  <r>
    <x v="8"/>
    <x v="37"/>
    <x v="7"/>
    <s v="Tata Yellow Label"/>
    <x v="2"/>
    <n v="48"/>
    <n v="720"/>
    <n v="34560"/>
    <s v="Monday"/>
  </r>
  <r>
    <x v="8"/>
    <x v="38"/>
    <x v="7"/>
    <s v="Descafe Gold Blend coffee"/>
    <x v="2"/>
    <n v="32"/>
    <n v="570"/>
    <n v="18240"/>
    <s v="Monday"/>
  </r>
  <r>
    <x v="8"/>
    <x v="39"/>
    <x v="7"/>
    <s v="Handmade Basmati Rice"/>
    <x v="2"/>
    <n v="12"/>
    <n v="680"/>
    <n v="8160"/>
    <s v="Monday"/>
  </r>
  <r>
    <x v="8"/>
    <x v="40"/>
    <x v="8"/>
    <s v="Podigree Dog Food"/>
    <x v="2"/>
    <n v="36"/>
    <n v="1288"/>
    <n v="46368"/>
    <s v="Monday"/>
  </r>
  <r>
    <x v="8"/>
    <x v="41"/>
    <x v="8"/>
    <s v="Matty Dog Bed"/>
    <x v="2"/>
    <n v="85"/>
    <n v="8330"/>
    <n v="708050"/>
    <s v="Monday"/>
  </r>
  <r>
    <x v="8"/>
    <x v="42"/>
    <x v="8"/>
    <s v="Park Range Pet Shampoo"/>
    <x v="2"/>
    <n v="78"/>
    <n v="1468"/>
    <n v="114504"/>
    <s v="Monday"/>
  </r>
  <r>
    <x v="8"/>
    <x v="43"/>
    <x v="8"/>
    <s v="Old Mint Pet Shampoos"/>
    <x v="2"/>
    <n v="17"/>
    <n v="1296"/>
    <n v="22032"/>
    <s v="Monday"/>
  </r>
  <r>
    <x v="8"/>
    <x v="44"/>
    <x v="8"/>
    <s v="Reflective Dog RainCoat"/>
    <x v="2"/>
    <n v="63"/>
    <n v="2752"/>
    <n v="173376"/>
    <s v="Monday"/>
  </r>
  <r>
    <x v="8"/>
    <x v="45"/>
    <x v="9"/>
    <s v="Crafting Chandlar"/>
    <x v="2"/>
    <n v="60"/>
    <n v="1855"/>
    <n v="111300"/>
    <s v="Monday"/>
  </r>
  <r>
    <x v="8"/>
    <x v="46"/>
    <x v="9"/>
    <s v="Desi Kurti"/>
    <x v="2"/>
    <n v="44"/>
    <n v="1566"/>
    <n v="68904"/>
    <s v="Monday"/>
  </r>
  <r>
    <x v="8"/>
    <x v="47"/>
    <x v="9"/>
    <s v="Family Cake and Card Combo"/>
    <x v="2"/>
    <n v="54"/>
    <n v="810"/>
    <n v="43740"/>
    <s v="Monday"/>
  </r>
  <r>
    <x v="8"/>
    <x v="48"/>
    <x v="9"/>
    <s v="Exact Flower Vase"/>
    <x v="2"/>
    <n v="54"/>
    <n v="3320"/>
    <n v="179280"/>
    <s v="Monday"/>
  </r>
  <r>
    <x v="8"/>
    <x v="49"/>
    <x v="9"/>
    <s v="Friends Dinner Set"/>
    <x v="2"/>
    <n v="32"/>
    <n v="5265"/>
    <n v="168480"/>
    <s v="Monday"/>
  </r>
  <r>
    <x v="9"/>
    <x v="0"/>
    <x v="0"/>
    <s v="Prateek England"/>
    <x v="2"/>
    <n v="26"/>
    <n v="1392"/>
    <n v="36192"/>
    <s v="Tuesday"/>
  </r>
  <r>
    <x v="9"/>
    <x v="1"/>
    <x v="0"/>
    <s v="Lucy Phillepe"/>
    <x v="2"/>
    <n v="5"/>
    <n v="2045"/>
    <n v="10225"/>
    <s v="Tuesday"/>
  </r>
  <r>
    <x v="9"/>
    <x v="2"/>
    <x v="0"/>
    <s v="Badlands"/>
    <x v="2"/>
    <n v="34"/>
    <n v="1230"/>
    <n v="41820"/>
    <s v="Tuesday"/>
  </r>
  <r>
    <x v="9"/>
    <x v="3"/>
    <x v="0"/>
    <s v="Allen Dolly"/>
    <x v="2"/>
    <n v="38"/>
    <n v="2700"/>
    <n v="102600"/>
    <s v="Tuesday"/>
  </r>
  <r>
    <x v="9"/>
    <x v="4"/>
    <x v="0"/>
    <s v="Bucchi"/>
    <x v="2"/>
    <n v="19"/>
    <n v="11700"/>
    <n v="222300"/>
    <s v="Tuesday"/>
  </r>
  <r>
    <x v="9"/>
    <x v="5"/>
    <x v="1"/>
    <s v="Jhaomi"/>
    <x v="2"/>
    <n v="5"/>
    <n v="26400"/>
    <n v="132000"/>
    <s v="Tuesday"/>
  </r>
  <r>
    <x v="9"/>
    <x v="6"/>
    <x v="1"/>
    <s v="Samson"/>
    <x v="2"/>
    <n v="14"/>
    <n v="21500"/>
    <n v="301000"/>
    <s v="Tuesday"/>
  </r>
  <r>
    <x v="9"/>
    <x v="7"/>
    <x v="1"/>
    <s v="Mokia"/>
    <x v="2"/>
    <n v="1"/>
    <n v="16800"/>
    <n v="16800"/>
    <s v="Tuesday"/>
  </r>
  <r>
    <x v="9"/>
    <x v="8"/>
    <x v="1"/>
    <s v="Hotorola"/>
    <x v="2"/>
    <n v="21"/>
    <n v="47500"/>
    <n v="997500"/>
    <s v="Tuesday"/>
  </r>
  <r>
    <x v="9"/>
    <x v="9"/>
    <x v="1"/>
    <s v="2plus"/>
    <x v="2"/>
    <n v="13"/>
    <n v="39760"/>
    <n v="516880"/>
    <s v="Tuesday"/>
  </r>
  <r>
    <x v="9"/>
    <x v="10"/>
    <x v="2"/>
    <s v="Harry putar"/>
    <x v="2"/>
    <n v="26"/>
    <n v="3600"/>
    <n v="93600"/>
    <s v="Tuesday"/>
  </r>
  <r>
    <x v="9"/>
    <x v="11"/>
    <x v="2"/>
    <s v="4 states"/>
    <x v="2"/>
    <n v="30"/>
    <n v="832"/>
    <n v="24960"/>
    <s v="Tuesday"/>
  </r>
  <r>
    <x v="9"/>
    <x v="12"/>
    <x v="2"/>
    <s v="Shaktiman Returns"/>
    <x v="2"/>
    <n v="23"/>
    <n v="217"/>
    <n v="4991"/>
    <s v="Tuesday"/>
  </r>
  <r>
    <x v="9"/>
    <x v="13"/>
    <x v="2"/>
    <s v="Goli's Travel"/>
    <x v="2"/>
    <n v="30"/>
    <n v="696"/>
    <n v="20880"/>
    <s v="Tuesday"/>
  </r>
  <r>
    <x v="9"/>
    <x v="14"/>
    <x v="2"/>
    <s v="Story of Your Life"/>
    <x v="2"/>
    <n v="21"/>
    <n v="870"/>
    <n v="18270"/>
    <s v="Tuesday"/>
  </r>
  <r>
    <x v="9"/>
    <x v="15"/>
    <x v="3"/>
    <s v="Prince of Dholakpur"/>
    <x v="2"/>
    <n v="10"/>
    <n v="1534"/>
    <n v="15340"/>
    <s v="Tuesday"/>
  </r>
  <r>
    <x v="9"/>
    <x v="16"/>
    <x v="3"/>
    <s v="Nario"/>
    <x v="2"/>
    <n v="56"/>
    <n v="492"/>
    <n v="27552"/>
    <s v="Tuesday"/>
  </r>
  <r>
    <x v="9"/>
    <x v="17"/>
    <x v="3"/>
    <s v="Pacman"/>
    <x v="2"/>
    <n v="14"/>
    <n v="117"/>
    <n v="1638"/>
    <s v="Tuesday"/>
  </r>
  <r>
    <x v="9"/>
    <x v="18"/>
    <x v="3"/>
    <s v="LTA Wise City"/>
    <x v="2"/>
    <n v="35"/>
    <n v="2250"/>
    <n v="78750"/>
    <s v="Tuesday"/>
  </r>
  <r>
    <x v="9"/>
    <x v="19"/>
    <x v="3"/>
    <s v="HIFA 2023"/>
    <x v="2"/>
    <n v="61"/>
    <n v="2499"/>
    <n v="152439"/>
    <s v="Tuesday"/>
  </r>
  <r>
    <x v="9"/>
    <x v="20"/>
    <x v="4"/>
    <s v="Abibas Football"/>
    <x v="2"/>
    <n v="13"/>
    <n v="3449"/>
    <n v="44837"/>
    <s v="Tuesday"/>
  </r>
  <r>
    <x v="9"/>
    <x v="21"/>
    <x v="4"/>
    <s v="Rural Terrain Cycles"/>
    <x v="2"/>
    <n v="10"/>
    <n v="10560"/>
    <n v="105600"/>
    <s v="Tuesday"/>
  </r>
  <r>
    <x v="9"/>
    <x v="22"/>
    <x v="4"/>
    <s v="Monex Badminton Rackets"/>
    <x v="2"/>
    <n v="23"/>
    <n v="6840"/>
    <n v="157320"/>
    <s v="Tuesday"/>
  </r>
  <r>
    <x v="9"/>
    <x v="23"/>
    <x v="4"/>
    <s v="Yoga Mattress"/>
    <x v="2"/>
    <n v="17"/>
    <n v="651"/>
    <n v="11067"/>
    <s v="Tuesday"/>
  </r>
  <r>
    <x v="9"/>
    <x v="24"/>
    <x v="4"/>
    <s v="Rocky Gym Set"/>
    <x v="2"/>
    <n v="7"/>
    <n v="12600"/>
    <n v="88200"/>
    <s v="Tuesday"/>
  </r>
  <r>
    <x v="9"/>
    <x v="25"/>
    <x v="5"/>
    <s v="Pyllum Trimmers"/>
    <x v="2"/>
    <n v="18"/>
    <n v="1760"/>
    <n v="31680"/>
    <s v="Tuesday"/>
  </r>
  <r>
    <x v="9"/>
    <x v="26"/>
    <x v="5"/>
    <s v="Softcare Electric Toothbrush"/>
    <x v="2"/>
    <n v="28"/>
    <n v="1190"/>
    <n v="33320"/>
    <s v="Tuesday"/>
  </r>
  <r>
    <x v="9"/>
    <x v="27"/>
    <x v="5"/>
    <s v="Leg Messager"/>
    <x v="2"/>
    <n v="0"/>
    <n v="16150"/>
    <n v="0"/>
    <s v="Tuesday"/>
  </r>
  <r>
    <x v="9"/>
    <x v="28"/>
    <x v="5"/>
    <s v="NoFat Weighing Scale"/>
    <x v="2"/>
    <n v="15"/>
    <n v="987"/>
    <n v="14805"/>
    <s v="Tuesday"/>
  </r>
  <r>
    <x v="9"/>
    <x v="29"/>
    <x v="5"/>
    <s v="Screw Activity Watch"/>
    <x v="2"/>
    <n v="3"/>
    <n v="1666"/>
    <n v="4998"/>
    <s v="Tuesday"/>
  </r>
  <r>
    <x v="9"/>
    <x v="30"/>
    <x v="6"/>
    <s v="SureIt Purifier"/>
    <x v="2"/>
    <n v="7"/>
    <n v="5500"/>
    <n v="38500"/>
    <s v="Tuesday"/>
  </r>
  <r>
    <x v="9"/>
    <x v="31"/>
    <x v="6"/>
    <s v="Parrot Induction Stove"/>
    <x v="2"/>
    <n v="4"/>
    <n v="1785"/>
    <n v="7140"/>
    <s v="Tuesday"/>
  </r>
  <r>
    <x v="9"/>
    <x v="32"/>
    <x v="6"/>
    <s v="Jalepenoware Tiffin"/>
    <x v="2"/>
    <n v="30"/>
    <n v="476"/>
    <n v="14280"/>
    <s v="Tuesday"/>
  </r>
  <r>
    <x v="9"/>
    <x v="33"/>
    <x v="6"/>
    <s v="Yamaka Rex 5000W Mixer Grinder"/>
    <x v="2"/>
    <n v="26"/>
    <n v="792"/>
    <n v="20592"/>
    <s v="Tuesday"/>
  </r>
  <r>
    <x v="9"/>
    <x v="34"/>
    <x v="6"/>
    <s v="Mr.Clean Dishwasher"/>
    <x v="2"/>
    <n v="0"/>
    <n v="15601"/>
    <n v="0"/>
    <s v="Tuesday"/>
  </r>
  <r>
    <x v="9"/>
    <x v="35"/>
    <x v="7"/>
    <s v="Blessing Atta 10kg pack"/>
    <x v="2"/>
    <n v="59"/>
    <n v="356"/>
    <n v="21004"/>
    <s v="Tuesday"/>
  </r>
  <r>
    <x v="9"/>
    <x v="36"/>
    <x v="7"/>
    <s v="Amazing CornFlakes"/>
    <x v="2"/>
    <n v="27"/>
    <n v="188"/>
    <n v="5076"/>
    <s v="Tuesday"/>
  </r>
  <r>
    <x v="9"/>
    <x v="37"/>
    <x v="7"/>
    <s v="Tata Yellow Label"/>
    <x v="2"/>
    <n v="52"/>
    <n v="720"/>
    <n v="37440"/>
    <s v="Tuesday"/>
  </r>
  <r>
    <x v="9"/>
    <x v="38"/>
    <x v="7"/>
    <s v="Descafe Gold Blend coffee"/>
    <x v="2"/>
    <n v="0"/>
    <n v="570"/>
    <n v="0"/>
    <s v="Tuesday"/>
  </r>
  <r>
    <x v="9"/>
    <x v="39"/>
    <x v="7"/>
    <s v="Handmade Basmati Rice"/>
    <x v="2"/>
    <n v="60"/>
    <n v="680"/>
    <n v="40800"/>
    <s v="Tuesday"/>
  </r>
  <r>
    <x v="9"/>
    <x v="40"/>
    <x v="8"/>
    <s v="Podigree Dog Food"/>
    <x v="2"/>
    <n v="11"/>
    <n v="1288"/>
    <n v="14168"/>
    <s v="Tuesday"/>
  </r>
  <r>
    <x v="9"/>
    <x v="41"/>
    <x v="8"/>
    <s v="Matty Dog Bed"/>
    <x v="2"/>
    <n v="68"/>
    <n v="8330"/>
    <n v="566440"/>
    <s v="Tuesday"/>
  </r>
  <r>
    <x v="9"/>
    <x v="42"/>
    <x v="8"/>
    <s v="Park Range Pet Shampoo"/>
    <x v="2"/>
    <n v="25"/>
    <n v="1468"/>
    <n v="36700"/>
    <s v="Tuesday"/>
  </r>
  <r>
    <x v="9"/>
    <x v="43"/>
    <x v="8"/>
    <s v="Old Mint Pet Shampoos"/>
    <x v="2"/>
    <n v="49"/>
    <n v="1296"/>
    <n v="63504"/>
    <s v="Tuesday"/>
  </r>
  <r>
    <x v="9"/>
    <x v="44"/>
    <x v="8"/>
    <s v="Reflective Dog RainCoat"/>
    <x v="2"/>
    <n v="91"/>
    <n v="2752"/>
    <n v="250432"/>
    <s v="Tuesday"/>
  </r>
  <r>
    <x v="9"/>
    <x v="45"/>
    <x v="9"/>
    <s v="Crafting Chandlar"/>
    <x v="2"/>
    <n v="81"/>
    <n v="1855"/>
    <n v="150255"/>
    <s v="Tuesday"/>
  </r>
  <r>
    <x v="9"/>
    <x v="46"/>
    <x v="9"/>
    <s v="Desi Kurti"/>
    <x v="2"/>
    <n v="17"/>
    <n v="1566"/>
    <n v="26622"/>
    <s v="Tuesday"/>
  </r>
  <r>
    <x v="9"/>
    <x v="47"/>
    <x v="9"/>
    <s v="Family Cake and Card Combo"/>
    <x v="2"/>
    <n v="41"/>
    <n v="810"/>
    <n v="33210"/>
    <s v="Tuesday"/>
  </r>
  <r>
    <x v="9"/>
    <x v="48"/>
    <x v="9"/>
    <s v="Exact Flower Vase"/>
    <x v="2"/>
    <n v="66"/>
    <n v="3320"/>
    <n v="219120"/>
    <s v="Tuesday"/>
  </r>
  <r>
    <x v="9"/>
    <x v="49"/>
    <x v="9"/>
    <s v="Friends Dinner Set"/>
    <x v="2"/>
    <n v="27"/>
    <n v="5265"/>
    <n v="142155"/>
    <s v="Tuesday"/>
  </r>
  <r>
    <x v="10"/>
    <x v="0"/>
    <x v="0"/>
    <s v="Prateek England"/>
    <x v="2"/>
    <n v="45"/>
    <n v="1392"/>
    <n v="62640"/>
    <s v="Wednesday"/>
  </r>
  <r>
    <x v="10"/>
    <x v="1"/>
    <x v="0"/>
    <s v="Lucy Phillepe"/>
    <x v="2"/>
    <n v="17"/>
    <n v="2045"/>
    <n v="34765"/>
    <s v="Wednesday"/>
  </r>
  <r>
    <x v="10"/>
    <x v="2"/>
    <x v="0"/>
    <s v="Badlands"/>
    <x v="2"/>
    <n v="22"/>
    <n v="1230"/>
    <n v="27060"/>
    <s v="Wednesday"/>
  </r>
  <r>
    <x v="10"/>
    <x v="3"/>
    <x v="0"/>
    <s v="Allen Dolly"/>
    <x v="2"/>
    <n v="18"/>
    <n v="2700"/>
    <n v="48600"/>
    <s v="Wednesday"/>
  </r>
  <r>
    <x v="10"/>
    <x v="4"/>
    <x v="0"/>
    <s v="Bucchi"/>
    <x v="2"/>
    <n v="54"/>
    <n v="11700"/>
    <n v="631800"/>
    <s v="Wednesday"/>
  </r>
  <r>
    <x v="10"/>
    <x v="5"/>
    <x v="1"/>
    <s v="Jhaomi"/>
    <x v="2"/>
    <n v="1"/>
    <n v="26400"/>
    <n v="26400"/>
    <s v="Wednesday"/>
  </r>
  <r>
    <x v="10"/>
    <x v="6"/>
    <x v="1"/>
    <s v="Samson"/>
    <x v="2"/>
    <n v="10"/>
    <n v="21500"/>
    <n v="215000"/>
    <s v="Wednesday"/>
  </r>
  <r>
    <x v="10"/>
    <x v="7"/>
    <x v="1"/>
    <s v="Mokia"/>
    <x v="2"/>
    <n v="29"/>
    <n v="16800"/>
    <n v="487200"/>
    <s v="Wednesday"/>
  </r>
  <r>
    <x v="10"/>
    <x v="8"/>
    <x v="1"/>
    <s v="Hotorola"/>
    <x v="2"/>
    <n v="14"/>
    <n v="47500"/>
    <n v="665000"/>
    <s v="Wednesday"/>
  </r>
  <r>
    <x v="10"/>
    <x v="9"/>
    <x v="1"/>
    <s v="2plus"/>
    <x v="2"/>
    <n v="6"/>
    <n v="39760"/>
    <n v="238560"/>
    <s v="Wednesday"/>
  </r>
  <r>
    <x v="10"/>
    <x v="10"/>
    <x v="2"/>
    <s v="Harry putar"/>
    <x v="2"/>
    <n v="40"/>
    <n v="3600"/>
    <n v="144000"/>
    <s v="Wednesday"/>
  </r>
  <r>
    <x v="10"/>
    <x v="11"/>
    <x v="2"/>
    <s v="4 states"/>
    <x v="2"/>
    <n v="37"/>
    <n v="832"/>
    <n v="30784"/>
    <s v="Wednesday"/>
  </r>
  <r>
    <x v="10"/>
    <x v="12"/>
    <x v="2"/>
    <s v="Shaktiman Returns"/>
    <x v="2"/>
    <n v="35"/>
    <n v="217"/>
    <n v="7595"/>
    <s v="Wednesday"/>
  </r>
  <r>
    <x v="10"/>
    <x v="13"/>
    <x v="2"/>
    <s v="Goli's Travel"/>
    <x v="2"/>
    <n v="35"/>
    <n v="696"/>
    <n v="24360"/>
    <s v="Wednesday"/>
  </r>
  <r>
    <x v="10"/>
    <x v="14"/>
    <x v="2"/>
    <s v="Story of Your Life"/>
    <x v="2"/>
    <n v="12"/>
    <n v="870"/>
    <n v="10440"/>
    <s v="Wednesday"/>
  </r>
  <r>
    <x v="10"/>
    <x v="15"/>
    <x v="3"/>
    <s v="Prince of Dholakpur"/>
    <x v="2"/>
    <n v="49"/>
    <n v="1534"/>
    <n v="75166"/>
    <s v="Wednesday"/>
  </r>
  <r>
    <x v="10"/>
    <x v="16"/>
    <x v="3"/>
    <s v="Nario"/>
    <x v="2"/>
    <n v="48"/>
    <n v="492"/>
    <n v="23616"/>
    <s v="Wednesday"/>
  </r>
  <r>
    <x v="10"/>
    <x v="17"/>
    <x v="3"/>
    <s v="Pacman"/>
    <x v="2"/>
    <n v="36"/>
    <n v="117"/>
    <n v="4212"/>
    <s v="Wednesday"/>
  </r>
  <r>
    <x v="10"/>
    <x v="18"/>
    <x v="3"/>
    <s v="LTA Wise City"/>
    <x v="2"/>
    <n v="40"/>
    <n v="2250"/>
    <n v="90000"/>
    <s v="Wednesday"/>
  </r>
  <r>
    <x v="10"/>
    <x v="19"/>
    <x v="3"/>
    <s v="HIFA 2023"/>
    <x v="2"/>
    <n v="43"/>
    <n v="2499"/>
    <n v="107457"/>
    <s v="Wednesday"/>
  </r>
  <r>
    <x v="10"/>
    <x v="20"/>
    <x v="4"/>
    <s v="Abibas Football"/>
    <x v="2"/>
    <n v="50"/>
    <n v="3449"/>
    <n v="172450"/>
    <s v="Wednesday"/>
  </r>
  <r>
    <x v="10"/>
    <x v="21"/>
    <x v="4"/>
    <s v="Rural Terrain Cycles"/>
    <x v="2"/>
    <n v="10"/>
    <n v="10560"/>
    <n v="105600"/>
    <s v="Wednesday"/>
  </r>
  <r>
    <x v="10"/>
    <x v="22"/>
    <x v="4"/>
    <s v="Monex Badminton Rackets"/>
    <x v="2"/>
    <n v="7"/>
    <n v="6840"/>
    <n v="47880"/>
    <s v="Wednesday"/>
  </r>
  <r>
    <x v="10"/>
    <x v="23"/>
    <x v="4"/>
    <s v="Yoga Mattress"/>
    <x v="2"/>
    <n v="22"/>
    <n v="651"/>
    <n v="14322"/>
    <s v="Wednesday"/>
  </r>
  <r>
    <x v="10"/>
    <x v="24"/>
    <x v="4"/>
    <s v="Rocky Gym Set"/>
    <x v="2"/>
    <n v="1"/>
    <n v="12600"/>
    <n v="12600"/>
    <s v="Wednesday"/>
  </r>
  <r>
    <x v="10"/>
    <x v="25"/>
    <x v="5"/>
    <s v="Pyllum Trimmers"/>
    <x v="2"/>
    <n v="0"/>
    <n v="1760"/>
    <n v="0"/>
    <s v="Wednesday"/>
  </r>
  <r>
    <x v="10"/>
    <x v="26"/>
    <x v="5"/>
    <s v="Softcare Electric Toothbrush"/>
    <x v="2"/>
    <n v="19"/>
    <n v="1190"/>
    <n v="22610"/>
    <s v="Wednesday"/>
  </r>
  <r>
    <x v="10"/>
    <x v="27"/>
    <x v="5"/>
    <s v="Leg Messager"/>
    <x v="2"/>
    <n v="5"/>
    <n v="16150"/>
    <n v="80750"/>
    <s v="Wednesday"/>
  </r>
  <r>
    <x v="10"/>
    <x v="28"/>
    <x v="5"/>
    <s v="NoFat Weighing Scale"/>
    <x v="2"/>
    <n v="11"/>
    <n v="987"/>
    <n v="10857"/>
    <s v="Wednesday"/>
  </r>
  <r>
    <x v="10"/>
    <x v="29"/>
    <x v="5"/>
    <s v="Screw Activity Watch"/>
    <x v="2"/>
    <n v="3"/>
    <n v="1666"/>
    <n v="4998"/>
    <s v="Wednesday"/>
  </r>
  <r>
    <x v="10"/>
    <x v="30"/>
    <x v="6"/>
    <s v="SureIt Purifier"/>
    <x v="2"/>
    <n v="32"/>
    <n v="5500"/>
    <n v="176000"/>
    <s v="Wednesday"/>
  </r>
  <r>
    <x v="10"/>
    <x v="31"/>
    <x v="6"/>
    <s v="Parrot Induction Stove"/>
    <x v="2"/>
    <n v="24"/>
    <n v="1785"/>
    <n v="42840"/>
    <s v="Wednesday"/>
  </r>
  <r>
    <x v="10"/>
    <x v="32"/>
    <x v="6"/>
    <s v="Jalepenoware Tiffin"/>
    <x v="2"/>
    <n v="14"/>
    <n v="476"/>
    <n v="6664"/>
    <s v="Wednesday"/>
  </r>
  <r>
    <x v="10"/>
    <x v="33"/>
    <x v="6"/>
    <s v="Yamaka Rex 5000W Mixer Grinder"/>
    <x v="2"/>
    <n v="11"/>
    <n v="792"/>
    <n v="8712"/>
    <s v="Wednesday"/>
  </r>
  <r>
    <x v="10"/>
    <x v="34"/>
    <x v="6"/>
    <s v="Mr.Clean Dishwasher"/>
    <x v="2"/>
    <n v="13"/>
    <n v="15601"/>
    <n v="202813"/>
    <s v="Wednesday"/>
  </r>
  <r>
    <x v="10"/>
    <x v="35"/>
    <x v="7"/>
    <s v="Blessing Atta 10kg pack"/>
    <x v="2"/>
    <n v="42"/>
    <n v="356"/>
    <n v="14952"/>
    <s v="Wednesday"/>
  </r>
  <r>
    <x v="10"/>
    <x v="36"/>
    <x v="7"/>
    <s v="Amazing CornFlakes"/>
    <x v="2"/>
    <n v="39"/>
    <n v="188"/>
    <n v="7332"/>
    <s v="Wednesday"/>
  </r>
  <r>
    <x v="10"/>
    <x v="37"/>
    <x v="7"/>
    <s v="Tata Yellow Label"/>
    <x v="2"/>
    <n v="0"/>
    <n v="720"/>
    <n v="0"/>
    <s v="Wednesday"/>
  </r>
  <r>
    <x v="10"/>
    <x v="38"/>
    <x v="7"/>
    <s v="Descafe Gold Blend coffee"/>
    <x v="2"/>
    <n v="73"/>
    <n v="570"/>
    <n v="41610"/>
    <s v="Wednesday"/>
  </r>
  <r>
    <x v="10"/>
    <x v="39"/>
    <x v="7"/>
    <s v="Handmade Basmati Rice"/>
    <x v="2"/>
    <n v="16"/>
    <n v="680"/>
    <n v="10880"/>
    <s v="Wednesday"/>
  </r>
  <r>
    <x v="10"/>
    <x v="40"/>
    <x v="8"/>
    <s v="Podigree Dog Food"/>
    <x v="2"/>
    <n v="31"/>
    <n v="1288"/>
    <n v="39928"/>
    <s v="Wednesday"/>
  </r>
  <r>
    <x v="10"/>
    <x v="41"/>
    <x v="8"/>
    <s v="Matty Dog Bed"/>
    <x v="2"/>
    <n v="57"/>
    <n v="8330"/>
    <n v="474810"/>
    <s v="Wednesday"/>
  </r>
  <r>
    <x v="10"/>
    <x v="42"/>
    <x v="8"/>
    <s v="Park Range Pet Shampoo"/>
    <x v="2"/>
    <n v="62"/>
    <n v="1468"/>
    <n v="91016"/>
    <s v="Wednesday"/>
  </r>
  <r>
    <x v="10"/>
    <x v="43"/>
    <x v="8"/>
    <s v="Old Mint Pet Shampoos"/>
    <x v="2"/>
    <n v="84"/>
    <n v="1296"/>
    <n v="108864"/>
    <s v="Wednesday"/>
  </r>
  <r>
    <x v="10"/>
    <x v="44"/>
    <x v="8"/>
    <s v="Reflective Dog RainCoat"/>
    <x v="2"/>
    <n v="69"/>
    <n v="2752"/>
    <n v="189888"/>
    <s v="Wednesday"/>
  </r>
  <r>
    <x v="10"/>
    <x v="45"/>
    <x v="9"/>
    <s v="Crafting Chandlar"/>
    <x v="2"/>
    <n v="40"/>
    <n v="1855"/>
    <n v="74200"/>
    <s v="Wednesday"/>
  </r>
  <r>
    <x v="10"/>
    <x v="46"/>
    <x v="9"/>
    <s v="Desi Kurti"/>
    <x v="2"/>
    <n v="5"/>
    <n v="1566"/>
    <n v="7830"/>
    <s v="Wednesday"/>
  </r>
  <r>
    <x v="10"/>
    <x v="47"/>
    <x v="9"/>
    <s v="Family Cake and Card Combo"/>
    <x v="2"/>
    <n v="15"/>
    <n v="810"/>
    <n v="12150"/>
    <s v="Wednesday"/>
  </r>
  <r>
    <x v="10"/>
    <x v="48"/>
    <x v="9"/>
    <s v="Exact Flower Vase"/>
    <x v="2"/>
    <n v="38"/>
    <n v="3320"/>
    <n v="126160"/>
    <s v="Wednesday"/>
  </r>
  <r>
    <x v="10"/>
    <x v="49"/>
    <x v="9"/>
    <s v="Friends Dinner Set"/>
    <x v="2"/>
    <n v="46"/>
    <n v="5265"/>
    <n v="242190"/>
    <s v="Wednesday"/>
  </r>
  <r>
    <x v="11"/>
    <x v="0"/>
    <x v="0"/>
    <s v="Prateek England"/>
    <x v="2"/>
    <n v="10"/>
    <n v="1392"/>
    <n v="13920"/>
    <s v="Thursday"/>
  </r>
  <r>
    <x v="11"/>
    <x v="1"/>
    <x v="0"/>
    <s v="Lucy Phillepe"/>
    <x v="2"/>
    <n v="62"/>
    <n v="2045"/>
    <n v="126790"/>
    <s v="Thursday"/>
  </r>
  <r>
    <x v="11"/>
    <x v="2"/>
    <x v="0"/>
    <s v="Badlands"/>
    <x v="2"/>
    <n v="0"/>
    <n v="1230"/>
    <n v="0"/>
    <s v="Thursday"/>
  </r>
  <r>
    <x v="11"/>
    <x v="3"/>
    <x v="0"/>
    <s v="Allen Dolly"/>
    <x v="2"/>
    <n v="58"/>
    <n v="2700"/>
    <n v="156600"/>
    <s v="Thursday"/>
  </r>
  <r>
    <x v="11"/>
    <x v="4"/>
    <x v="0"/>
    <s v="Bucchi"/>
    <x v="2"/>
    <n v="29"/>
    <n v="11700"/>
    <n v="339300"/>
    <s v="Thursday"/>
  </r>
  <r>
    <x v="11"/>
    <x v="5"/>
    <x v="1"/>
    <s v="Jhaomi"/>
    <x v="2"/>
    <n v="6"/>
    <n v="26400"/>
    <n v="158400"/>
    <s v="Thursday"/>
  </r>
  <r>
    <x v="11"/>
    <x v="6"/>
    <x v="1"/>
    <s v="Samson"/>
    <x v="2"/>
    <n v="7"/>
    <n v="21500"/>
    <n v="150500"/>
    <s v="Thursday"/>
  </r>
  <r>
    <x v="11"/>
    <x v="7"/>
    <x v="1"/>
    <s v="Mokia"/>
    <x v="2"/>
    <n v="6"/>
    <n v="16800"/>
    <n v="100800"/>
    <s v="Thursday"/>
  </r>
  <r>
    <x v="11"/>
    <x v="8"/>
    <x v="1"/>
    <s v="Hotorola"/>
    <x v="2"/>
    <n v="2"/>
    <n v="47500"/>
    <n v="95000"/>
    <s v="Thursday"/>
  </r>
  <r>
    <x v="11"/>
    <x v="9"/>
    <x v="1"/>
    <s v="2plus"/>
    <x v="2"/>
    <n v="0"/>
    <n v="39760"/>
    <n v="0"/>
    <s v="Thursday"/>
  </r>
  <r>
    <x v="11"/>
    <x v="10"/>
    <x v="2"/>
    <s v="Harry putar"/>
    <x v="2"/>
    <n v="20"/>
    <n v="3600"/>
    <n v="72000"/>
    <s v="Thursday"/>
  </r>
  <r>
    <x v="11"/>
    <x v="11"/>
    <x v="2"/>
    <s v="4 states"/>
    <x v="2"/>
    <n v="3"/>
    <n v="832"/>
    <n v="2496"/>
    <s v="Thursday"/>
  </r>
  <r>
    <x v="11"/>
    <x v="12"/>
    <x v="2"/>
    <s v="Shaktiman Returns"/>
    <x v="2"/>
    <n v="59"/>
    <n v="217"/>
    <n v="12803"/>
    <s v="Thursday"/>
  </r>
  <r>
    <x v="11"/>
    <x v="13"/>
    <x v="2"/>
    <s v="Goli's Travel"/>
    <x v="2"/>
    <n v="53"/>
    <n v="696"/>
    <n v="36888"/>
    <s v="Thursday"/>
  </r>
  <r>
    <x v="11"/>
    <x v="14"/>
    <x v="2"/>
    <s v="Story of Your Life"/>
    <x v="2"/>
    <n v="27"/>
    <n v="870"/>
    <n v="23490"/>
    <s v="Thursday"/>
  </r>
  <r>
    <x v="11"/>
    <x v="15"/>
    <x v="3"/>
    <s v="Prince of Dholakpur"/>
    <x v="2"/>
    <n v="12"/>
    <n v="1534"/>
    <n v="18408"/>
    <s v="Thursday"/>
  </r>
  <r>
    <x v="11"/>
    <x v="16"/>
    <x v="3"/>
    <s v="Nario"/>
    <x v="2"/>
    <n v="25"/>
    <n v="492"/>
    <n v="12300"/>
    <s v="Thursday"/>
  </r>
  <r>
    <x v="11"/>
    <x v="17"/>
    <x v="3"/>
    <s v="Pacman"/>
    <x v="2"/>
    <n v="7"/>
    <n v="117"/>
    <n v="819"/>
    <s v="Thursday"/>
  </r>
  <r>
    <x v="11"/>
    <x v="18"/>
    <x v="3"/>
    <s v="LTA Wise City"/>
    <x v="2"/>
    <n v="74"/>
    <n v="2250"/>
    <n v="166500"/>
    <s v="Thursday"/>
  </r>
  <r>
    <x v="11"/>
    <x v="19"/>
    <x v="3"/>
    <s v="HIFA 2023"/>
    <x v="2"/>
    <n v="24"/>
    <n v="2499"/>
    <n v="59976"/>
    <s v="Thursday"/>
  </r>
  <r>
    <x v="11"/>
    <x v="20"/>
    <x v="4"/>
    <s v="Abibas Football"/>
    <x v="2"/>
    <n v="20"/>
    <n v="3449"/>
    <n v="68980"/>
    <s v="Thursday"/>
  </r>
  <r>
    <x v="11"/>
    <x v="21"/>
    <x v="4"/>
    <s v="Rural Terrain Cycles"/>
    <x v="2"/>
    <n v="7"/>
    <n v="10560"/>
    <n v="73920"/>
    <s v="Thursday"/>
  </r>
  <r>
    <x v="11"/>
    <x v="22"/>
    <x v="4"/>
    <s v="Monex Badminton Rackets"/>
    <x v="2"/>
    <n v="15"/>
    <n v="6840"/>
    <n v="102600"/>
    <s v="Thursday"/>
  </r>
  <r>
    <x v="11"/>
    <x v="23"/>
    <x v="4"/>
    <s v="Yoga Mattress"/>
    <x v="2"/>
    <n v="18"/>
    <n v="651"/>
    <n v="11718"/>
    <s v="Thursday"/>
  </r>
  <r>
    <x v="11"/>
    <x v="24"/>
    <x v="4"/>
    <s v="Rocky Gym Set"/>
    <x v="2"/>
    <n v="2"/>
    <n v="12600"/>
    <n v="25200"/>
    <s v="Thursday"/>
  </r>
  <r>
    <x v="11"/>
    <x v="25"/>
    <x v="5"/>
    <s v="Pyllum Trimmers"/>
    <x v="2"/>
    <n v="2"/>
    <n v="1760"/>
    <n v="3520"/>
    <s v="Thursday"/>
  </r>
  <r>
    <x v="11"/>
    <x v="26"/>
    <x v="5"/>
    <s v="Softcare Electric Toothbrush"/>
    <x v="2"/>
    <n v="17"/>
    <n v="1190"/>
    <n v="20230"/>
    <s v="Thursday"/>
  </r>
  <r>
    <x v="11"/>
    <x v="27"/>
    <x v="5"/>
    <s v="Leg Messager"/>
    <x v="2"/>
    <n v="11"/>
    <n v="16150"/>
    <n v="177650"/>
    <s v="Thursday"/>
  </r>
  <r>
    <x v="11"/>
    <x v="28"/>
    <x v="5"/>
    <s v="NoFat Weighing Scale"/>
    <x v="2"/>
    <n v="11"/>
    <n v="987"/>
    <n v="10857"/>
    <s v="Thursday"/>
  </r>
  <r>
    <x v="11"/>
    <x v="29"/>
    <x v="5"/>
    <s v="Screw Activity Watch"/>
    <x v="2"/>
    <n v="4"/>
    <n v="1666"/>
    <n v="6664"/>
    <s v="Thursday"/>
  </r>
  <r>
    <x v="11"/>
    <x v="30"/>
    <x v="6"/>
    <s v="SureIt Purifier"/>
    <x v="2"/>
    <n v="10"/>
    <n v="5500"/>
    <n v="55000"/>
    <s v="Thursday"/>
  </r>
  <r>
    <x v="11"/>
    <x v="31"/>
    <x v="6"/>
    <s v="Parrot Induction Stove"/>
    <x v="2"/>
    <n v="13"/>
    <n v="1785"/>
    <n v="23205"/>
    <s v="Thursday"/>
  </r>
  <r>
    <x v="11"/>
    <x v="32"/>
    <x v="6"/>
    <s v="Jalepenoware Tiffin"/>
    <x v="2"/>
    <n v="19"/>
    <n v="476"/>
    <n v="9044"/>
    <s v="Thursday"/>
  </r>
  <r>
    <x v="11"/>
    <x v="33"/>
    <x v="6"/>
    <s v="Yamaka Rex 5000W Mixer Grinder"/>
    <x v="2"/>
    <n v="2"/>
    <n v="792"/>
    <n v="1584"/>
    <s v="Thursday"/>
  </r>
  <r>
    <x v="11"/>
    <x v="34"/>
    <x v="6"/>
    <s v="Mr.Clean Dishwasher"/>
    <x v="2"/>
    <n v="29"/>
    <n v="15601"/>
    <n v="452429"/>
    <s v="Thursday"/>
  </r>
  <r>
    <x v="11"/>
    <x v="35"/>
    <x v="7"/>
    <s v="Blessing Atta 10kg pack"/>
    <x v="2"/>
    <n v="46"/>
    <n v="356"/>
    <n v="16376"/>
    <s v="Thursday"/>
  </r>
  <r>
    <x v="11"/>
    <x v="36"/>
    <x v="7"/>
    <s v="Amazing CornFlakes"/>
    <x v="2"/>
    <n v="63"/>
    <n v="188"/>
    <n v="11844"/>
    <s v="Thursday"/>
  </r>
  <r>
    <x v="11"/>
    <x v="37"/>
    <x v="7"/>
    <s v="Tata Yellow Label"/>
    <x v="2"/>
    <n v="25"/>
    <n v="720"/>
    <n v="18000"/>
    <s v="Thursday"/>
  </r>
  <r>
    <x v="11"/>
    <x v="38"/>
    <x v="7"/>
    <s v="Descafe Gold Blend coffee"/>
    <x v="2"/>
    <n v="85"/>
    <n v="570"/>
    <n v="48450"/>
    <s v="Thursday"/>
  </r>
  <r>
    <x v="11"/>
    <x v="39"/>
    <x v="7"/>
    <s v="Handmade Basmati Rice"/>
    <x v="2"/>
    <n v="43"/>
    <n v="680"/>
    <n v="29240"/>
    <s v="Thursday"/>
  </r>
  <r>
    <x v="11"/>
    <x v="40"/>
    <x v="8"/>
    <s v="Podigree Dog Food"/>
    <x v="2"/>
    <n v="8"/>
    <n v="1288"/>
    <n v="10304"/>
    <s v="Thursday"/>
  </r>
  <r>
    <x v="11"/>
    <x v="41"/>
    <x v="8"/>
    <s v="Matty Dog Bed"/>
    <x v="2"/>
    <n v="9"/>
    <n v="8330"/>
    <n v="74970"/>
    <s v="Thursday"/>
  </r>
  <r>
    <x v="11"/>
    <x v="42"/>
    <x v="8"/>
    <s v="Park Range Pet Shampoo"/>
    <x v="2"/>
    <n v="33"/>
    <n v="1468"/>
    <n v="48444"/>
    <s v="Thursday"/>
  </r>
  <r>
    <x v="11"/>
    <x v="43"/>
    <x v="8"/>
    <s v="Old Mint Pet Shampoos"/>
    <x v="2"/>
    <n v="12"/>
    <n v="1296"/>
    <n v="15552"/>
    <s v="Thursday"/>
  </r>
  <r>
    <x v="11"/>
    <x v="44"/>
    <x v="8"/>
    <s v="Reflective Dog RainCoat"/>
    <x v="2"/>
    <n v="19"/>
    <n v="2752"/>
    <n v="52288"/>
    <s v="Thursday"/>
  </r>
  <r>
    <x v="11"/>
    <x v="45"/>
    <x v="9"/>
    <s v="Crafting Chandlar"/>
    <x v="2"/>
    <n v="67"/>
    <n v="1855"/>
    <n v="124285"/>
    <s v="Thursday"/>
  </r>
  <r>
    <x v="11"/>
    <x v="46"/>
    <x v="9"/>
    <s v="Desi Kurti"/>
    <x v="2"/>
    <n v="28"/>
    <n v="1566"/>
    <n v="43848"/>
    <s v="Thursday"/>
  </r>
  <r>
    <x v="11"/>
    <x v="47"/>
    <x v="9"/>
    <s v="Family Cake and Card Combo"/>
    <x v="2"/>
    <n v="2"/>
    <n v="810"/>
    <n v="1620"/>
    <s v="Thursday"/>
  </r>
  <r>
    <x v="11"/>
    <x v="48"/>
    <x v="9"/>
    <s v="Exact Flower Vase"/>
    <x v="2"/>
    <n v="40"/>
    <n v="3320"/>
    <n v="132800"/>
    <s v="Thursday"/>
  </r>
  <r>
    <x v="11"/>
    <x v="49"/>
    <x v="9"/>
    <s v="Friends Dinner Set"/>
    <x v="2"/>
    <n v="53"/>
    <n v="5265"/>
    <n v="279045"/>
    <s v="Thursday"/>
  </r>
  <r>
    <x v="12"/>
    <x v="0"/>
    <x v="0"/>
    <s v="Prateek England"/>
    <x v="2"/>
    <n v="34"/>
    <n v="1392"/>
    <n v="47328"/>
    <s v="Friday"/>
  </r>
  <r>
    <x v="12"/>
    <x v="1"/>
    <x v="0"/>
    <s v="Lucy Phillepe"/>
    <x v="2"/>
    <n v="33"/>
    <n v="2045"/>
    <n v="67485"/>
    <s v="Friday"/>
  </r>
  <r>
    <x v="12"/>
    <x v="2"/>
    <x v="0"/>
    <s v="Badlands"/>
    <x v="2"/>
    <n v="8"/>
    <n v="1230"/>
    <n v="9840"/>
    <s v="Friday"/>
  </r>
  <r>
    <x v="12"/>
    <x v="3"/>
    <x v="0"/>
    <s v="Allen Dolly"/>
    <x v="2"/>
    <n v="19"/>
    <n v="2700"/>
    <n v="51300"/>
    <s v="Friday"/>
  </r>
  <r>
    <x v="12"/>
    <x v="4"/>
    <x v="0"/>
    <s v="Bucchi"/>
    <x v="2"/>
    <n v="29"/>
    <n v="11700"/>
    <n v="339300"/>
    <s v="Friday"/>
  </r>
  <r>
    <x v="12"/>
    <x v="5"/>
    <x v="1"/>
    <s v="Jhaomi"/>
    <x v="2"/>
    <n v="1"/>
    <n v="26400"/>
    <n v="26400"/>
    <s v="Friday"/>
  </r>
  <r>
    <x v="12"/>
    <x v="6"/>
    <x v="1"/>
    <s v="Samson"/>
    <x v="2"/>
    <n v="9"/>
    <n v="21500"/>
    <n v="193500"/>
    <s v="Friday"/>
  </r>
  <r>
    <x v="12"/>
    <x v="7"/>
    <x v="1"/>
    <s v="Mokia"/>
    <x v="2"/>
    <n v="7"/>
    <n v="16800"/>
    <n v="117600"/>
    <s v="Friday"/>
  </r>
  <r>
    <x v="12"/>
    <x v="8"/>
    <x v="1"/>
    <s v="Hotorola"/>
    <x v="2"/>
    <n v="7"/>
    <n v="47500"/>
    <n v="332500"/>
    <s v="Friday"/>
  </r>
  <r>
    <x v="12"/>
    <x v="9"/>
    <x v="1"/>
    <s v="2plus"/>
    <x v="2"/>
    <n v="10"/>
    <n v="39760"/>
    <n v="397600"/>
    <s v="Friday"/>
  </r>
  <r>
    <x v="12"/>
    <x v="10"/>
    <x v="2"/>
    <s v="Harry putar"/>
    <x v="2"/>
    <n v="39"/>
    <n v="3600"/>
    <n v="140400"/>
    <s v="Friday"/>
  </r>
  <r>
    <x v="12"/>
    <x v="11"/>
    <x v="2"/>
    <s v="4 states"/>
    <x v="2"/>
    <n v="39"/>
    <n v="832"/>
    <n v="32448"/>
    <s v="Friday"/>
  </r>
  <r>
    <x v="12"/>
    <x v="12"/>
    <x v="2"/>
    <s v="Shaktiman Returns"/>
    <x v="2"/>
    <n v="38"/>
    <n v="217"/>
    <n v="8246"/>
    <s v="Friday"/>
  </r>
  <r>
    <x v="12"/>
    <x v="13"/>
    <x v="2"/>
    <s v="Goli's Travel"/>
    <x v="2"/>
    <n v="28"/>
    <n v="696"/>
    <n v="19488"/>
    <s v="Friday"/>
  </r>
  <r>
    <x v="12"/>
    <x v="14"/>
    <x v="2"/>
    <s v="Story of Your Life"/>
    <x v="2"/>
    <n v="5"/>
    <n v="870"/>
    <n v="4350"/>
    <s v="Friday"/>
  </r>
  <r>
    <x v="12"/>
    <x v="15"/>
    <x v="3"/>
    <s v="Prince of Dholakpur"/>
    <x v="2"/>
    <n v="25"/>
    <n v="1534"/>
    <n v="38350"/>
    <s v="Friday"/>
  </r>
  <r>
    <x v="12"/>
    <x v="16"/>
    <x v="3"/>
    <s v="Nario"/>
    <x v="2"/>
    <n v="87"/>
    <n v="492"/>
    <n v="42804"/>
    <s v="Friday"/>
  </r>
  <r>
    <x v="12"/>
    <x v="17"/>
    <x v="3"/>
    <s v="Pacman"/>
    <x v="2"/>
    <n v="21"/>
    <n v="117"/>
    <n v="2457"/>
    <s v="Friday"/>
  </r>
  <r>
    <x v="12"/>
    <x v="18"/>
    <x v="3"/>
    <s v="LTA Wise City"/>
    <x v="2"/>
    <n v="5"/>
    <n v="2250"/>
    <n v="11250"/>
    <s v="Friday"/>
  </r>
  <r>
    <x v="12"/>
    <x v="19"/>
    <x v="3"/>
    <s v="HIFA 2023"/>
    <x v="2"/>
    <n v="39"/>
    <n v="2499"/>
    <n v="97461"/>
    <s v="Friday"/>
  </r>
  <r>
    <x v="12"/>
    <x v="20"/>
    <x v="4"/>
    <s v="Abibas Football"/>
    <x v="2"/>
    <n v="4"/>
    <n v="3449"/>
    <n v="13796"/>
    <s v="Friday"/>
  </r>
  <r>
    <x v="12"/>
    <x v="21"/>
    <x v="4"/>
    <s v="Rural Terrain Cycles"/>
    <x v="2"/>
    <n v="14"/>
    <n v="10560"/>
    <n v="147840"/>
    <s v="Friday"/>
  </r>
  <r>
    <x v="12"/>
    <x v="22"/>
    <x v="4"/>
    <s v="Monex Badminton Rackets"/>
    <x v="2"/>
    <n v="4"/>
    <n v="6840"/>
    <n v="27360"/>
    <s v="Friday"/>
  </r>
  <r>
    <x v="12"/>
    <x v="23"/>
    <x v="4"/>
    <s v="Yoga Mattress"/>
    <x v="2"/>
    <n v="10"/>
    <n v="651"/>
    <n v="6510"/>
    <s v="Friday"/>
  </r>
  <r>
    <x v="12"/>
    <x v="24"/>
    <x v="4"/>
    <s v="Rocky Gym Set"/>
    <x v="2"/>
    <n v="0"/>
    <n v="12600"/>
    <n v="0"/>
    <s v="Friday"/>
  </r>
  <r>
    <x v="12"/>
    <x v="25"/>
    <x v="5"/>
    <s v="Pyllum Trimmers"/>
    <x v="2"/>
    <n v="8"/>
    <n v="1760"/>
    <n v="14080"/>
    <s v="Friday"/>
  </r>
  <r>
    <x v="12"/>
    <x v="26"/>
    <x v="5"/>
    <s v="Softcare Electric Toothbrush"/>
    <x v="2"/>
    <n v="4"/>
    <n v="1190"/>
    <n v="4760"/>
    <s v="Friday"/>
  </r>
  <r>
    <x v="12"/>
    <x v="27"/>
    <x v="5"/>
    <s v="Leg Messager"/>
    <x v="2"/>
    <n v="11"/>
    <n v="16150"/>
    <n v="177650"/>
    <s v="Friday"/>
  </r>
  <r>
    <x v="12"/>
    <x v="28"/>
    <x v="5"/>
    <s v="NoFat Weighing Scale"/>
    <x v="2"/>
    <n v="1"/>
    <n v="987"/>
    <n v="987"/>
    <s v="Friday"/>
  </r>
  <r>
    <x v="12"/>
    <x v="29"/>
    <x v="5"/>
    <s v="Screw Activity Watch"/>
    <x v="2"/>
    <n v="11"/>
    <n v="1666"/>
    <n v="18326"/>
    <s v="Friday"/>
  </r>
  <r>
    <x v="12"/>
    <x v="30"/>
    <x v="6"/>
    <s v="SureIt Purifier"/>
    <x v="2"/>
    <n v="20"/>
    <n v="5500"/>
    <n v="110000"/>
    <s v="Friday"/>
  </r>
  <r>
    <x v="12"/>
    <x v="31"/>
    <x v="6"/>
    <s v="Parrot Induction Stove"/>
    <x v="2"/>
    <n v="8"/>
    <n v="1785"/>
    <n v="14280"/>
    <s v="Friday"/>
  </r>
  <r>
    <x v="12"/>
    <x v="32"/>
    <x v="6"/>
    <s v="Jalepenoware Tiffin"/>
    <x v="2"/>
    <n v="9"/>
    <n v="476"/>
    <n v="4284"/>
    <s v="Friday"/>
  </r>
  <r>
    <x v="12"/>
    <x v="33"/>
    <x v="6"/>
    <s v="Yamaka Rex 5000W Mixer Grinder"/>
    <x v="2"/>
    <n v="9"/>
    <n v="792"/>
    <n v="7128"/>
    <s v="Friday"/>
  </r>
  <r>
    <x v="12"/>
    <x v="34"/>
    <x v="6"/>
    <s v="Mr.Clean Dishwasher"/>
    <x v="2"/>
    <n v="9"/>
    <n v="15601"/>
    <n v="140409"/>
    <s v="Friday"/>
  </r>
  <r>
    <x v="12"/>
    <x v="35"/>
    <x v="7"/>
    <s v="Blessing Atta 10kg pack"/>
    <x v="2"/>
    <n v="4"/>
    <n v="356"/>
    <n v="1424"/>
    <s v="Friday"/>
  </r>
  <r>
    <x v="12"/>
    <x v="36"/>
    <x v="7"/>
    <s v="Amazing CornFlakes"/>
    <x v="2"/>
    <n v="28"/>
    <n v="188"/>
    <n v="5264"/>
    <s v="Friday"/>
  </r>
  <r>
    <x v="12"/>
    <x v="37"/>
    <x v="7"/>
    <s v="Tata Yellow Label"/>
    <x v="2"/>
    <n v="5"/>
    <n v="720"/>
    <n v="3600"/>
    <s v="Friday"/>
  </r>
  <r>
    <x v="12"/>
    <x v="38"/>
    <x v="7"/>
    <s v="Descafe Gold Blend coffee"/>
    <x v="2"/>
    <n v="36"/>
    <n v="570"/>
    <n v="20520"/>
    <s v="Friday"/>
  </r>
  <r>
    <x v="12"/>
    <x v="39"/>
    <x v="7"/>
    <s v="Handmade Basmati Rice"/>
    <x v="2"/>
    <n v="68"/>
    <n v="680"/>
    <n v="46240"/>
    <s v="Friday"/>
  </r>
  <r>
    <x v="12"/>
    <x v="40"/>
    <x v="8"/>
    <s v="Podigree Dog Food"/>
    <x v="2"/>
    <n v="99"/>
    <n v="1288"/>
    <n v="127512"/>
    <s v="Friday"/>
  </r>
  <r>
    <x v="12"/>
    <x v="41"/>
    <x v="8"/>
    <s v="Matty Dog Bed"/>
    <x v="2"/>
    <n v="88"/>
    <n v="8330"/>
    <n v="733040"/>
    <s v="Friday"/>
  </r>
  <r>
    <x v="12"/>
    <x v="42"/>
    <x v="8"/>
    <s v="Park Range Pet Shampoo"/>
    <x v="2"/>
    <n v="58"/>
    <n v="1468"/>
    <n v="85144"/>
    <s v="Friday"/>
  </r>
  <r>
    <x v="12"/>
    <x v="43"/>
    <x v="8"/>
    <s v="Old Mint Pet Shampoos"/>
    <x v="2"/>
    <n v="76"/>
    <n v="1296"/>
    <n v="98496"/>
    <s v="Friday"/>
  </r>
  <r>
    <x v="12"/>
    <x v="44"/>
    <x v="8"/>
    <s v="Reflective Dog RainCoat"/>
    <x v="2"/>
    <n v="19"/>
    <n v="2752"/>
    <n v="52288"/>
    <s v="Friday"/>
  </r>
  <r>
    <x v="12"/>
    <x v="45"/>
    <x v="9"/>
    <s v="Crafting Chandlar"/>
    <x v="2"/>
    <n v="3"/>
    <n v="1855"/>
    <n v="5565"/>
    <s v="Friday"/>
  </r>
  <r>
    <x v="12"/>
    <x v="46"/>
    <x v="9"/>
    <s v="Desi Kurti"/>
    <x v="2"/>
    <n v="77"/>
    <n v="1566"/>
    <n v="120582"/>
    <s v="Friday"/>
  </r>
  <r>
    <x v="12"/>
    <x v="47"/>
    <x v="9"/>
    <s v="Family Cake and Card Combo"/>
    <x v="2"/>
    <n v="70"/>
    <n v="810"/>
    <n v="56700"/>
    <s v="Friday"/>
  </r>
  <r>
    <x v="12"/>
    <x v="48"/>
    <x v="9"/>
    <s v="Exact Flower Vase"/>
    <x v="2"/>
    <n v="72"/>
    <n v="3320"/>
    <n v="239040"/>
    <s v="Friday"/>
  </r>
  <r>
    <x v="12"/>
    <x v="49"/>
    <x v="9"/>
    <s v="Friends Dinner Set"/>
    <x v="2"/>
    <n v="39"/>
    <n v="5265"/>
    <n v="205335"/>
    <s v="Friday"/>
  </r>
  <r>
    <x v="13"/>
    <x v="0"/>
    <x v="0"/>
    <s v="Prateek England"/>
    <x v="2"/>
    <n v="2"/>
    <n v="1392"/>
    <n v="2784"/>
    <s v="Saturday"/>
  </r>
  <r>
    <x v="13"/>
    <x v="1"/>
    <x v="0"/>
    <s v="Lucy Phillepe"/>
    <x v="2"/>
    <n v="31"/>
    <n v="2045"/>
    <n v="63395"/>
    <s v="Saturday"/>
  </r>
  <r>
    <x v="13"/>
    <x v="2"/>
    <x v="0"/>
    <s v="Badlands"/>
    <x v="2"/>
    <n v="4"/>
    <n v="1230"/>
    <n v="4920"/>
    <s v="Saturday"/>
  </r>
  <r>
    <x v="13"/>
    <x v="3"/>
    <x v="0"/>
    <s v="Allen Dolly"/>
    <x v="2"/>
    <n v="24"/>
    <n v="2700"/>
    <n v="64800"/>
    <s v="Saturday"/>
  </r>
  <r>
    <x v="13"/>
    <x v="4"/>
    <x v="0"/>
    <s v="Bucchi"/>
    <x v="2"/>
    <n v="44"/>
    <n v="11700"/>
    <n v="514800"/>
    <s v="Saturday"/>
  </r>
  <r>
    <x v="13"/>
    <x v="5"/>
    <x v="1"/>
    <s v="Jhaomi"/>
    <x v="2"/>
    <n v="0"/>
    <n v="26400"/>
    <n v="0"/>
    <s v="Saturday"/>
  </r>
  <r>
    <x v="13"/>
    <x v="6"/>
    <x v="1"/>
    <s v="Samson"/>
    <x v="2"/>
    <n v="21"/>
    <n v="21500"/>
    <n v="451500"/>
    <s v="Saturday"/>
  </r>
  <r>
    <x v="13"/>
    <x v="7"/>
    <x v="1"/>
    <s v="Mokia"/>
    <x v="2"/>
    <n v="14"/>
    <n v="16800"/>
    <n v="235200"/>
    <s v="Saturday"/>
  </r>
  <r>
    <x v="13"/>
    <x v="8"/>
    <x v="1"/>
    <s v="Hotorola"/>
    <x v="2"/>
    <n v="27"/>
    <n v="47500"/>
    <n v="1282500"/>
    <s v="Saturday"/>
  </r>
  <r>
    <x v="13"/>
    <x v="9"/>
    <x v="1"/>
    <s v="2plus"/>
    <x v="2"/>
    <n v="7"/>
    <n v="39760"/>
    <n v="278320"/>
    <s v="Saturday"/>
  </r>
  <r>
    <x v="13"/>
    <x v="10"/>
    <x v="2"/>
    <s v="Harry putar"/>
    <x v="2"/>
    <n v="4"/>
    <n v="3600"/>
    <n v="14400"/>
    <s v="Saturday"/>
  </r>
  <r>
    <x v="13"/>
    <x v="11"/>
    <x v="2"/>
    <s v="4 states"/>
    <x v="2"/>
    <n v="7"/>
    <n v="832"/>
    <n v="5824"/>
    <s v="Saturday"/>
  </r>
  <r>
    <x v="13"/>
    <x v="12"/>
    <x v="2"/>
    <s v="Shaktiman Returns"/>
    <x v="2"/>
    <n v="6"/>
    <n v="217"/>
    <n v="1302"/>
    <s v="Saturday"/>
  </r>
  <r>
    <x v="13"/>
    <x v="13"/>
    <x v="2"/>
    <s v="Goli's Travel"/>
    <x v="2"/>
    <n v="32"/>
    <n v="696"/>
    <n v="22272"/>
    <s v="Saturday"/>
  </r>
  <r>
    <x v="13"/>
    <x v="14"/>
    <x v="2"/>
    <s v="Story of Your Life"/>
    <x v="2"/>
    <n v="4"/>
    <n v="870"/>
    <n v="3480"/>
    <s v="Saturday"/>
  </r>
  <r>
    <x v="13"/>
    <x v="15"/>
    <x v="3"/>
    <s v="Prince of Dholakpur"/>
    <x v="2"/>
    <n v="5"/>
    <n v="1534"/>
    <n v="7670"/>
    <s v="Saturday"/>
  </r>
  <r>
    <x v="13"/>
    <x v="16"/>
    <x v="3"/>
    <s v="Nario"/>
    <x v="2"/>
    <n v="33"/>
    <n v="492"/>
    <n v="16236"/>
    <s v="Saturday"/>
  </r>
  <r>
    <x v="13"/>
    <x v="17"/>
    <x v="3"/>
    <s v="Pacman"/>
    <x v="2"/>
    <n v="43"/>
    <n v="117"/>
    <n v="5031"/>
    <s v="Saturday"/>
  </r>
  <r>
    <x v="13"/>
    <x v="18"/>
    <x v="3"/>
    <s v="LTA Wise City"/>
    <x v="2"/>
    <n v="8"/>
    <n v="2250"/>
    <n v="18000"/>
    <s v="Saturday"/>
  </r>
  <r>
    <x v="13"/>
    <x v="19"/>
    <x v="3"/>
    <s v="HIFA 2023"/>
    <x v="2"/>
    <n v="7"/>
    <n v="2499"/>
    <n v="17493"/>
    <s v="Saturday"/>
  </r>
  <r>
    <x v="13"/>
    <x v="20"/>
    <x v="4"/>
    <s v="Abibas Football"/>
    <x v="2"/>
    <n v="23"/>
    <n v="3449"/>
    <n v="79327"/>
    <s v="Saturday"/>
  </r>
  <r>
    <x v="13"/>
    <x v="21"/>
    <x v="4"/>
    <s v="Rural Terrain Cycles"/>
    <x v="2"/>
    <n v="17"/>
    <n v="10560"/>
    <n v="179520"/>
    <s v="Saturday"/>
  </r>
  <r>
    <x v="13"/>
    <x v="22"/>
    <x v="4"/>
    <s v="Monex Badminton Rackets"/>
    <x v="2"/>
    <n v="18"/>
    <n v="6840"/>
    <n v="123120"/>
    <s v="Saturday"/>
  </r>
  <r>
    <x v="13"/>
    <x v="23"/>
    <x v="4"/>
    <s v="Yoga Mattress"/>
    <x v="2"/>
    <n v="5"/>
    <n v="651"/>
    <n v="3255"/>
    <s v="Saturday"/>
  </r>
  <r>
    <x v="13"/>
    <x v="24"/>
    <x v="4"/>
    <s v="Rocky Gym Set"/>
    <x v="2"/>
    <n v="23"/>
    <n v="12600"/>
    <n v="289800"/>
    <s v="Saturday"/>
  </r>
  <r>
    <x v="13"/>
    <x v="25"/>
    <x v="5"/>
    <s v="Pyllum Trimmers"/>
    <x v="2"/>
    <n v="15"/>
    <n v="1760"/>
    <n v="26400"/>
    <s v="Saturday"/>
  </r>
  <r>
    <x v="13"/>
    <x v="26"/>
    <x v="5"/>
    <s v="Softcare Electric Toothbrush"/>
    <x v="2"/>
    <n v="0"/>
    <n v="1190"/>
    <n v="0"/>
    <s v="Saturday"/>
  </r>
  <r>
    <x v="13"/>
    <x v="27"/>
    <x v="5"/>
    <s v="Leg Messager"/>
    <x v="2"/>
    <n v="2"/>
    <n v="16150"/>
    <n v="32300"/>
    <s v="Saturday"/>
  </r>
  <r>
    <x v="13"/>
    <x v="28"/>
    <x v="5"/>
    <s v="NoFat Weighing Scale"/>
    <x v="2"/>
    <n v="35"/>
    <n v="987"/>
    <n v="34545"/>
    <s v="Saturday"/>
  </r>
  <r>
    <x v="13"/>
    <x v="29"/>
    <x v="5"/>
    <s v="Screw Activity Watch"/>
    <x v="2"/>
    <n v="16"/>
    <n v="1666"/>
    <n v="26656"/>
    <s v="Saturday"/>
  </r>
  <r>
    <x v="13"/>
    <x v="30"/>
    <x v="6"/>
    <s v="SureIt Purifier"/>
    <x v="2"/>
    <n v="36"/>
    <n v="5500"/>
    <n v="198000"/>
    <s v="Saturday"/>
  </r>
  <r>
    <x v="13"/>
    <x v="31"/>
    <x v="6"/>
    <s v="Parrot Induction Stove"/>
    <x v="2"/>
    <n v="5"/>
    <n v="1785"/>
    <n v="8925"/>
    <s v="Saturday"/>
  </r>
  <r>
    <x v="13"/>
    <x v="32"/>
    <x v="6"/>
    <s v="Jalepenoware Tiffin"/>
    <x v="2"/>
    <n v="3"/>
    <n v="476"/>
    <n v="1428"/>
    <s v="Saturday"/>
  </r>
  <r>
    <x v="13"/>
    <x v="33"/>
    <x v="6"/>
    <s v="Yamaka Rex 5000W Mixer Grinder"/>
    <x v="2"/>
    <n v="11"/>
    <n v="792"/>
    <n v="8712"/>
    <s v="Saturday"/>
  </r>
  <r>
    <x v="13"/>
    <x v="34"/>
    <x v="6"/>
    <s v="Mr.Clean Dishwasher"/>
    <x v="2"/>
    <n v="47"/>
    <n v="15601"/>
    <n v="733247"/>
    <s v="Saturday"/>
  </r>
  <r>
    <x v="13"/>
    <x v="35"/>
    <x v="7"/>
    <s v="Blessing Atta 10kg pack"/>
    <x v="2"/>
    <n v="90"/>
    <n v="356"/>
    <n v="32040"/>
    <s v="Saturday"/>
  </r>
  <r>
    <x v="13"/>
    <x v="36"/>
    <x v="7"/>
    <s v="Amazing CornFlakes"/>
    <x v="2"/>
    <n v="63"/>
    <n v="188"/>
    <n v="11844"/>
    <s v="Saturday"/>
  </r>
  <r>
    <x v="13"/>
    <x v="37"/>
    <x v="7"/>
    <s v="Tata Yellow Label"/>
    <x v="2"/>
    <n v="47"/>
    <n v="720"/>
    <n v="33840"/>
    <s v="Saturday"/>
  </r>
  <r>
    <x v="13"/>
    <x v="38"/>
    <x v="7"/>
    <s v="Descafe Gold Blend coffee"/>
    <x v="2"/>
    <n v="40"/>
    <n v="570"/>
    <n v="22800"/>
    <s v="Saturday"/>
  </r>
  <r>
    <x v="13"/>
    <x v="39"/>
    <x v="7"/>
    <s v="Handmade Basmati Rice"/>
    <x v="2"/>
    <n v="73"/>
    <n v="680"/>
    <n v="49640"/>
    <s v="Saturday"/>
  </r>
  <r>
    <x v="13"/>
    <x v="40"/>
    <x v="8"/>
    <s v="Podigree Dog Food"/>
    <x v="2"/>
    <n v="14"/>
    <n v="1288"/>
    <n v="18032"/>
    <s v="Saturday"/>
  </r>
  <r>
    <x v="13"/>
    <x v="41"/>
    <x v="8"/>
    <s v="Matty Dog Bed"/>
    <x v="2"/>
    <n v="5"/>
    <n v="8330"/>
    <n v="41650"/>
    <s v="Saturday"/>
  </r>
  <r>
    <x v="13"/>
    <x v="42"/>
    <x v="8"/>
    <s v="Park Range Pet Shampoo"/>
    <x v="2"/>
    <n v="4"/>
    <n v="1468"/>
    <n v="5872"/>
    <s v="Saturday"/>
  </r>
  <r>
    <x v="13"/>
    <x v="43"/>
    <x v="8"/>
    <s v="Old Mint Pet Shampoos"/>
    <x v="2"/>
    <n v="29"/>
    <n v="1296"/>
    <n v="37584"/>
    <s v="Saturday"/>
  </r>
  <r>
    <x v="13"/>
    <x v="44"/>
    <x v="8"/>
    <s v="Reflective Dog RainCoat"/>
    <x v="2"/>
    <n v="31"/>
    <n v="2752"/>
    <n v="85312"/>
    <s v="Saturday"/>
  </r>
  <r>
    <x v="13"/>
    <x v="45"/>
    <x v="9"/>
    <s v="Crafting Chandlar"/>
    <x v="2"/>
    <n v="12"/>
    <n v="1855"/>
    <n v="22260"/>
    <s v="Saturday"/>
  </r>
  <r>
    <x v="13"/>
    <x v="46"/>
    <x v="9"/>
    <s v="Desi Kurti"/>
    <x v="2"/>
    <n v="67"/>
    <n v="1566"/>
    <n v="104922"/>
    <s v="Saturday"/>
  </r>
  <r>
    <x v="13"/>
    <x v="47"/>
    <x v="9"/>
    <s v="Family Cake and Card Combo"/>
    <x v="2"/>
    <n v="68"/>
    <n v="810"/>
    <n v="55080"/>
    <s v="Saturday"/>
  </r>
  <r>
    <x v="13"/>
    <x v="48"/>
    <x v="9"/>
    <s v="Exact Flower Vase"/>
    <x v="2"/>
    <n v="6"/>
    <n v="3320"/>
    <n v="19920"/>
    <s v="Saturday"/>
  </r>
  <r>
    <x v="13"/>
    <x v="49"/>
    <x v="9"/>
    <s v="Friends Dinner Set"/>
    <x v="2"/>
    <n v="41"/>
    <n v="5265"/>
    <n v="215865"/>
    <s v="Saturday"/>
  </r>
  <r>
    <x v="14"/>
    <x v="0"/>
    <x v="0"/>
    <s v="Prateek England"/>
    <x v="2"/>
    <n v="18"/>
    <n v="1392"/>
    <n v="25056"/>
    <s v="Sunday"/>
  </r>
  <r>
    <x v="14"/>
    <x v="1"/>
    <x v="0"/>
    <s v="Lucy Phillepe"/>
    <x v="2"/>
    <n v="21"/>
    <n v="2045"/>
    <n v="42945"/>
    <s v="Sunday"/>
  </r>
  <r>
    <x v="14"/>
    <x v="2"/>
    <x v="0"/>
    <s v="Badlands"/>
    <x v="2"/>
    <n v="42"/>
    <n v="1230"/>
    <n v="51660"/>
    <s v="Sunday"/>
  </r>
  <r>
    <x v="14"/>
    <x v="3"/>
    <x v="0"/>
    <s v="Allen Dolly"/>
    <x v="2"/>
    <n v="9"/>
    <n v="2700"/>
    <n v="24300"/>
    <s v="Sunday"/>
  </r>
  <r>
    <x v="14"/>
    <x v="4"/>
    <x v="0"/>
    <s v="Bucchi"/>
    <x v="2"/>
    <n v="38"/>
    <n v="11700"/>
    <n v="444600"/>
    <s v="Sunday"/>
  </r>
  <r>
    <x v="14"/>
    <x v="5"/>
    <x v="1"/>
    <s v="Jhaomi"/>
    <x v="2"/>
    <n v="18"/>
    <n v="26400"/>
    <n v="475200"/>
    <s v="Sunday"/>
  </r>
  <r>
    <x v="14"/>
    <x v="6"/>
    <x v="1"/>
    <s v="Samson"/>
    <x v="2"/>
    <n v="13"/>
    <n v="21500"/>
    <n v="279500"/>
    <s v="Sunday"/>
  </r>
  <r>
    <x v="14"/>
    <x v="7"/>
    <x v="1"/>
    <s v="Mokia"/>
    <x v="2"/>
    <n v="9"/>
    <n v="16800"/>
    <n v="151200"/>
    <s v="Sunday"/>
  </r>
  <r>
    <x v="14"/>
    <x v="8"/>
    <x v="1"/>
    <s v="Hotorola"/>
    <x v="2"/>
    <n v="14"/>
    <n v="47500"/>
    <n v="665000"/>
    <s v="Sunday"/>
  </r>
  <r>
    <x v="14"/>
    <x v="9"/>
    <x v="1"/>
    <s v="2plus"/>
    <x v="2"/>
    <n v="10"/>
    <n v="39760"/>
    <n v="397600"/>
    <s v="Sunday"/>
  </r>
  <r>
    <x v="14"/>
    <x v="10"/>
    <x v="2"/>
    <s v="Harry putar"/>
    <x v="2"/>
    <n v="2"/>
    <n v="3600"/>
    <n v="7200"/>
    <s v="Sunday"/>
  </r>
  <r>
    <x v="14"/>
    <x v="11"/>
    <x v="2"/>
    <s v="4 states"/>
    <x v="2"/>
    <n v="2"/>
    <n v="832"/>
    <n v="1664"/>
    <s v="Sunday"/>
  </r>
  <r>
    <x v="14"/>
    <x v="12"/>
    <x v="2"/>
    <s v="Shaktiman Returns"/>
    <x v="2"/>
    <n v="46"/>
    <n v="217"/>
    <n v="9982"/>
    <s v="Sunday"/>
  </r>
  <r>
    <x v="14"/>
    <x v="13"/>
    <x v="2"/>
    <s v="Goli's Travel"/>
    <x v="2"/>
    <n v="48"/>
    <n v="696"/>
    <n v="33408"/>
    <s v="Sunday"/>
  </r>
  <r>
    <x v="14"/>
    <x v="14"/>
    <x v="2"/>
    <s v="Story of Your Life"/>
    <x v="2"/>
    <n v="46"/>
    <n v="870"/>
    <n v="40020"/>
    <s v="Sunday"/>
  </r>
  <r>
    <x v="14"/>
    <x v="15"/>
    <x v="3"/>
    <s v="Prince of Dholakpur"/>
    <x v="2"/>
    <n v="35"/>
    <n v="1534"/>
    <n v="53690"/>
    <s v="Sunday"/>
  </r>
  <r>
    <x v="14"/>
    <x v="16"/>
    <x v="3"/>
    <s v="Nario"/>
    <x v="2"/>
    <n v="34"/>
    <n v="492"/>
    <n v="16728"/>
    <s v="Sunday"/>
  </r>
  <r>
    <x v="14"/>
    <x v="17"/>
    <x v="3"/>
    <s v="Pacman"/>
    <x v="2"/>
    <n v="51"/>
    <n v="117"/>
    <n v="5967"/>
    <s v="Sunday"/>
  </r>
  <r>
    <x v="14"/>
    <x v="18"/>
    <x v="3"/>
    <s v="LTA Wise City"/>
    <x v="2"/>
    <n v="36"/>
    <n v="2250"/>
    <n v="81000"/>
    <s v="Sunday"/>
  </r>
  <r>
    <x v="14"/>
    <x v="19"/>
    <x v="3"/>
    <s v="HIFA 2023"/>
    <x v="2"/>
    <n v="52"/>
    <n v="2499"/>
    <n v="129948"/>
    <s v="Sunday"/>
  </r>
  <r>
    <x v="14"/>
    <x v="20"/>
    <x v="4"/>
    <s v="Abibas Football"/>
    <x v="2"/>
    <n v="5"/>
    <n v="3449"/>
    <n v="17245"/>
    <s v="Sunday"/>
  </r>
  <r>
    <x v="14"/>
    <x v="21"/>
    <x v="4"/>
    <s v="Rural Terrain Cycles"/>
    <x v="2"/>
    <n v="0"/>
    <n v="10560"/>
    <n v="0"/>
    <s v="Sunday"/>
  </r>
  <r>
    <x v="14"/>
    <x v="22"/>
    <x v="4"/>
    <s v="Monex Badminton Rackets"/>
    <x v="2"/>
    <n v="5"/>
    <n v="6840"/>
    <n v="34200"/>
    <s v="Sunday"/>
  </r>
  <r>
    <x v="14"/>
    <x v="23"/>
    <x v="4"/>
    <s v="Yoga Mattress"/>
    <x v="2"/>
    <n v="38"/>
    <n v="651"/>
    <n v="24738"/>
    <s v="Sunday"/>
  </r>
  <r>
    <x v="14"/>
    <x v="24"/>
    <x v="4"/>
    <s v="Rocky Gym Set"/>
    <x v="2"/>
    <n v="8"/>
    <n v="12600"/>
    <n v="100800"/>
    <s v="Sunday"/>
  </r>
  <r>
    <x v="14"/>
    <x v="25"/>
    <x v="5"/>
    <s v="Pyllum Trimmers"/>
    <x v="2"/>
    <n v="8"/>
    <n v="1760"/>
    <n v="14080"/>
    <s v="Sunday"/>
  </r>
  <r>
    <x v="14"/>
    <x v="26"/>
    <x v="5"/>
    <s v="Softcare Electric Toothbrush"/>
    <x v="2"/>
    <n v="12"/>
    <n v="1190"/>
    <n v="14280"/>
    <s v="Sunday"/>
  </r>
  <r>
    <x v="14"/>
    <x v="27"/>
    <x v="5"/>
    <s v="Leg Messager"/>
    <x v="2"/>
    <n v="15"/>
    <n v="16150"/>
    <n v="242250"/>
    <s v="Sunday"/>
  </r>
  <r>
    <x v="14"/>
    <x v="28"/>
    <x v="5"/>
    <s v="NoFat Weighing Scale"/>
    <x v="2"/>
    <n v="13"/>
    <n v="987"/>
    <n v="12831"/>
    <s v="Sunday"/>
  </r>
  <r>
    <x v="14"/>
    <x v="29"/>
    <x v="5"/>
    <s v="Screw Activity Watch"/>
    <x v="2"/>
    <n v="4"/>
    <n v="1666"/>
    <n v="6664"/>
    <s v="Sunday"/>
  </r>
  <r>
    <x v="14"/>
    <x v="30"/>
    <x v="6"/>
    <s v="SureIt Purifier"/>
    <x v="2"/>
    <n v="9"/>
    <n v="5500"/>
    <n v="49500"/>
    <s v="Sunday"/>
  </r>
  <r>
    <x v="14"/>
    <x v="31"/>
    <x v="6"/>
    <s v="Parrot Induction Stove"/>
    <x v="2"/>
    <n v="34"/>
    <n v="1785"/>
    <n v="60690"/>
    <s v="Sunday"/>
  </r>
  <r>
    <x v="14"/>
    <x v="32"/>
    <x v="6"/>
    <s v="Jalepenoware Tiffin"/>
    <x v="2"/>
    <n v="33"/>
    <n v="476"/>
    <n v="15708"/>
    <s v="Sunday"/>
  </r>
  <r>
    <x v="14"/>
    <x v="33"/>
    <x v="6"/>
    <s v="Yamaka Rex 5000W Mixer Grinder"/>
    <x v="2"/>
    <n v="11"/>
    <n v="792"/>
    <n v="8712"/>
    <s v="Sunday"/>
  </r>
  <r>
    <x v="14"/>
    <x v="34"/>
    <x v="6"/>
    <s v="Mr.Clean Dishwasher"/>
    <x v="2"/>
    <n v="3"/>
    <n v="15601"/>
    <n v="46803"/>
    <s v="Sunday"/>
  </r>
  <r>
    <x v="14"/>
    <x v="35"/>
    <x v="7"/>
    <s v="Blessing Atta 10kg pack"/>
    <x v="2"/>
    <n v="87"/>
    <n v="356"/>
    <n v="30972"/>
    <s v="Sunday"/>
  </r>
  <r>
    <x v="14"/>
    <x v="36"/>
    <x v="7"/>
    <s v="Amazing CornFlakes"/>
    <x v="2"/>
    <n v="85"/>
    <n v="188"/>
    <n v="15980"/>
    <s v="Sunday"/>
  </r>
  <r>
    <x v="14"/>
    <x v="37"/>
    <x v="7"/>
    <s v="Tata Yellow Label"/>
    <x v="2"/>
    <n v="76"/>
    <n v="720"/>
    <n v="54720"/>
    <s v="Sunday"/>
  </r>
  <r>
    <x v="14"/>
    <x v="38"/>
    <x v="7"/>
    <s v="Descafe Gold Blend coffee"/>
    <x v="2"/>
    <n v="33"/>
    <n v="570"/>
    <n v="18810"/>
    <s v="Sunday"/>
  </r>
  <r>
    <x v="14"/>
    <x v="39"/>
    <x v="7"/>
    <s v="Handmade Basmati Rice"/>
    <x v="2"/>
    <n v="74"/>
    <n v="680"/>
    <n v="50320"/>
    <s v="Sunday"/>
  </r>
  <r>
    <x v="14"/>
    <x v="40"/>
    <x v="8"/>
    <s v="Podigree Dog Food"/>
    <x v="2"/>
    <n v="6"/>
    <n v="1288"/>
    <n v="7728"/>
    <s v="Sunday"/>
  </r>
  <r>
    <x v="14"/>
    <x v="41"/>
    <x v="8"/>
    <s v="Matty Dog Bed"/>
    <x v="2"/>
    <n v="11"/>
    <n v="8330"/>
    <n v="91630"/>
    <s v="Sunday"/>
  </r>
  <r>
    <x v="14"/>
    <x v="42"/>
    <x v="8"/>
    <s v="Park Range Pet Shampoo"/>
    <x v="2"/>
    <n v="41"/>
    <n v="1468"/>
    <n v="60188"/>
    <s v="Sunday"/>
  </r>
  <r>
    <x v="14"/>
    <x v="43"/>
    <x v="8"/>
    <s v="Old Mint Pet Shampoos"/>
    <x v="2"/>
    <n v="0"/>
    <n v="1296"/>
    <n v="0"/>
    <s v="Sunday"/>
  </r>
  <r>
    <x v="14"/>
    <x v="44"/>
    <x v="8"/>
    <s v="Reflective Dog RainCoat"/>
    <x v="2"/>
    <n v="59"/>
    <n v="2752"/>
    <n v="162368"/>
    <s v="Sunday"/>
  </r>
  <r>
    <x v="14"/>
    <x v="45"/>
    <x v="9"/>
    <s v="Crafting Chandlar"/>
    <x v="2"/>
    <n v="46"/>
    <n v="1855"/>
    <n v="85330"/>
    <s v="Sunday"/>
  </r>
  <r>
    <x v="14"/>
    <x v="46"/>
    <x v="9"/>
    <s v="Desi Kurti"/>
    <x v="2"/>
    <n v="66"/>
    <n v="1566"/>
    <n v="103356"/>
    <s v="Sunday"/>
  </r>
  <r>
    <x v="14"/>
    <x v="47"/>
    <x v="9"/>
    <s v="Family Cake and Card Combo"/>
    <x v="2"/>
    <n v="8"/>
    <n v="810"/>
    <n v="6480"/>
    <s v="Sunday"/>
  </r>
  <r>
    <x v="14"/>
    <x v="48"/>
    <x v="9"/>
    <s v="Exact Flower Vase"/>
    <x v="2"/>
    <n v="63"/>
    <n v="3320"/>
    <n v="209160"/>
    <s v="Sunday"/>
  </r>
  <r>
    <x v="14"/>
    <x v="49"/>
    <x v="9"/>
    <s v="Friends Dinner Set"/>
    <x v="2"/>
    <n v="83"/>
    <n v="5265"/>
    <n v="436995"/>
    <s v="Sunday"/>
  </r>
  <r>
    <x v="15"/>
    <x v="0"/>
    <x v="0"/>
    <s v="Prateek England"/>
    <x v="2"/>
    <n v="8"/>
    <n v="1392"/>
    <n v="11136"/>
    <s v="Monday"/>
  </r>
  <r>
    <x v="15"/>
    <x v="1"/>
    <x v="0"/>
    <s v="Lucy Phillepe"/>
    <x v="2"/>
    <n v="6"/>
    <n v="2045"/>
    <n v="12270"/>
    <s v="Monday"/>
  </r>
  <r>
    <x v="15"/>
    <x v="2"/>
    <x v="0"/>
    <s v="Badlands"/>
    <x v="2"/>
    <n v="20"/>
    <n v="1230"/>
    <n v="24600"/>
    <s v="Monday"/>
  </r>
  <r>
    <x v="15"/>
    <x v="3"/>
    <x v="0"/>
    <s v="Allen Dolly"/>
    <x v="2"/>
    <n v="44"/>
    <n v="2700"/>
    <n v="118800"/>
    <s v="Monday"/>
  </r>
  <r>
    <x v="15"/>
    <x v="4"/>
    <x v="0"/>
    <s v="Bucchi"/>
    <x v="2"/>
    <n v="43"/>
    <n v="11700"/>
    <n v="503100"/>
    <s v="Monday"/>
  </r>
  <r>
    <x v="15"/>
    <x v="5"/>
    <x v="1"/>
    <s v="Jhaomi"/>
    <x v="2"/>
    <n v="23"/>
    <n v="26400"/>
    <n v="607200"/>
    <s v="Monday"/>
  </r>
  <r>
    <x v="15"/>
    <x v="6"/>
    <x v="1"/>
    <s v="Samson"/>
    <x v="2"/>
    <n v="5"/>
    <n v="21500"/>
    <n v="107500"/>
    <s v="Monday"/>
  </r>
  <r>
    <x v="15"/>
    <x v="7"/>
    <x v="1"/>
    <s v="Mokia"/>
    <x v="2"/>
    <n v="15"/>
    <n v="16800"/>
    <n v="252000"/>
    <s v="Monday"/>
  </r>
  <r>
    <x v="15"/>
    <x v="8"/>
    <x v="1"/>
    <s v="Hotorola"/>
    <x v="2"/>
    <n v="3"/>
    <n v="47500"/>
    <n v="142500"/>
    <s v="Monday"/>
  </r>
  <r>
    <x v="15"/>
    <x v="9"/>
    <x v="1"/>
    <s v="2plus"/>
    <x v="2"/>
    <n v="3"/>
    <n v="39760"/>
    <n v="119280"/>
    <s v="Monday"/>
  </r>
  <r>
    <x v="15"/>
    <x v="10"/>
    <x v="2"/>
    <s v="Harry putar"/>
    <x v="2"/>
    <n v="36"/>
    <n v="3600"/>
    <n v="129600"/>
    <s v="Monday"/>
  </r>
  <r>
    <x v="15"/>
    <x v="11"/>
    <x v="2"/>
    <s v="4 states"/>
    <x v="2"/>
    <n v="34"/>
    <n v="832"/>
    <n v="28288"/>
    <s v="Monday"/>
  </r>
  <r>
    <x v="15"/>
    <x v="12"/>
    <x v="2"/>
    <s v="Shaktiman Returns"/>
    <x v="2"/>
    <n v="14"/>
    <n v="217"/>
    <n v="3038"/>
    <s v="Monday"/>
  </r>
  <r>
    <x v="15"/>
    <x v="13"/>
    <x v="2"/>
    <s v="Goli's Travel"/>
    <x v="2"/>
    <n v="30"/>
    <n v="696"/>
    <n v="20880"/>
    <s v="Monday"/>
  </r>
  <r>
    <x v="15"/>
    <x v="14"/>
    <x v="2"/>
    <s v="Story of Your Life"/>
    <x v="2"/>
    <n v="25"/>
    <n v="870"/>
    <n v="21750"/>
    <s v="Monday"/>
  </r>
  <r>
    <x v="15"/>
    <x v="15"/>
    <x v="3"/>
    <s v="Prince of Dholakpur"/>
    <x v="2"/>
    <n v="25"/>
    <n v="1534"/>
    <n v="38350"/>
    <s v="Monday"/>
  </r>
  <r>
    <x v="15"/>
    <x v="16"/>
    <x v="3"/>
    <s v="Nario"/>
    <x v="2"/>
    <n v="74"/>
    <n v="492"/>
    <n v="36408"/>
    <s v="Monday"/>
  </r>
  <r>
    <x v="15"/>
    <x v="17"/>
    <x v="3"/>
    <s v="Pacman"/>
    <x v="2"/>
    <n v="11"/>
    <n v="117"/>
    <n v="1287"/>
    <s v="Monday"/>
  </r>
  <r>
    <x v="15"/>
    <x v="18"/>
    <x v="3"/>
    <s v="LTA Wise City"/>
    <x v="2"/>
    <n v="22"/>
    <n v="2250"/>
    <n v="49500"/>
    <s v="Monday"/>
  </r>
  <r>
    <x v="15"/>
    <x v="19"/>
    <x v="3"/>
    <s v="HIFA 2023"/>
    <x v="2"/>
    <n v="62"/>
    <n v="2499"/>
    <n v="154938"/>
    <s v="Monday"/>
  </r>
  <r>
    <x v="15"/>
    <x v="20"/>
    <x v="4"/>
    <s v="Abibas Football"/>
    <x v="2"/>
    <n v="5"/>
    <n v="3449"/>
    <n v="17245"/>
    <s v="Monday"/>
  </r>
  <r>
    <x v="15"/>
    <x v="21"/>
    <x v="4"/>
    <s v="Rural Terrain Cycles"/>
    <x v="2"/>
    <n v="27"/>
    <n v="10560"/>
    <n v="285120"/>
    <s v="Monday"/>
  </r>
  <r>
    <x v="15"/>
    <x v="22"/>
    <x v="4"/>
    <s v="Monex Badminton Rackets"/>
    <x v="2"/>
    <n v="18"/>
    <n v="6840"/>
    <n v="123120"/>
    <s v="Monday"/>
  </r>
  <r>
    <x v="15"/>
    <x v="23"/>
    <x v="4"/>
    <s v="Yoga Mattress"/>
    <x v="2"/>
    <n v="22"/>
    <n v="651"/>
    <n v="14322"/>
    <s v="Monday"/>
  </r>
  <r>
    <x v="15"/>
    <x v="24"/>
    <x v="4"/>
    <s v="Rocky Gym Set"/>
    <x v="2"/>
    <n v="12"/>
    <n v="12600"/>
    <n v="151200"/>
    <s v="Monday"/>
  </r>
  <r>
    <x v="15"/>
    <x v="25"/>
    <x v="5"/>
    <s v="Pyllum Trimmers"/>
    <x v="2"/>
    <n v="9"/>
    <n v="1760"/>
    <n v="15840"/>
    <s v="Monday"/>
  </r>
  <r>
    <x v="15"/>
    <x v="26"/>
    <x v="5"/>
    <s v="Softcare Electric Toothbrush"/>
    <x v="2"/>
    <n v="4"/>
    <n v="1190"/>
    <n v="4760"/>
    <s v="Monday"/>
  </r>
  <r>
    <x v="15"/>
    <x v="27"/>
    <x v="5"/>
    <s v="Leg Messager"/>
    <x v="2"/>
    <n v="7"/>
    <n v="16150"/>
    <n v="113050"/>
    <s v="Monday"/>
  </r>
  <r>
    <x v="15"/>
    <x v="28"/>
    <x v="5"/>
    <s v="NoFat Weighing Scale"/>
    <x v="2"/>
    <n v="16"/>
    <n v="987"/>
    <n v="15792"/>
    <s v="Monday"/>
  </r>
  <r>
    <x v="15"/>
    <x v="29"/>
    <x v="5"/>
    <s v="Screw Activity Watch"/>
    <x v="2"/>
    <n v="30"/>
    <n v="1666"/>
    <n v="49980"/>
    <s v="Monday"/>
  </r>
  <r>
    <x v="15"/>
    <x v="30"/>
    <x v="6"/>
    <s v="SureIt Purifier"/>
    <x v="2"/>
    <n v="17"/>
    <n v="5500"/>
    <n v="93500"/>
    <s v="Monday"/>
  </r>
  <r>
    <x v="15"/>
    <x v="31"/>
    <x v="6"/>
    <s v="Parrot Induction Stove"/>
    <x v="2"/>
    <n v="6"/>
    <n v="1785"/>
    <n v="10710"/>
    <s v="Monday"/>
  </r>
  <r>
    <x v="15"/>
    <x v="32"/>
    <x v="6"/>
    <s v="Jalepenoware Tiffin"/>
    <x v="2"/>
    <n v="18"/>
    <n v="476"/>
    <n v="8568"/>
    <s v="Monday"/>
  </r>
  <r>
    <x v="15"/>
    <x v="33"/>
    <x v="6"/>
    <s v="Yamaka Rex 5000W Mixer Grinder"/>
    <x v="2"/>
    <n v="9"/>
    <n v="792"/>
    <n v="7128"/>
    <s v="Monday"/>
  </r>
  <r>
    <x v="15"/>
    <x v="34"/>
    <x v="6"/>
    <s v="Mr.Clean Dishwasher"/>
    <x v="2"/>
    <n v="11"/>
    <n v="15601"/>
    <n v="171611"/>
    <s v="Monday"/>
  </r>
  <r>
    <x v="15"/>
    <x v="35"/>
    <x v="7"/>
    <s v="Blessing Atta 10kg pack"/>
    <x v="2"/>
    <n v="8"/>
    <n v="356"/>
    <n v="2848"/>
    <s v="Monday"/>
  </r>
  <r>
    <x v="15"/>
    <x v="36"/>
    <x v="7"/>
    <s v="Amazing CornFlakes"/>
    <x v="2"/>
    <n v="70"/>
    <n v="188"/>
    <n v="13160"/>
    <s v="Monday"/>
  </r>
  <r>
    <x v="15"/>
    <x v="37"/>
    <x v="7"/>
    <s v="Tata Yellow Label"/>
    <x v="2"/>
    <n v="20"/>
    <n v="720"/>
    <n v="14400"/>
    <s v="Monday"/>
  </r>
  <r>
    <x v="15"/>
    <x v="38"/>
    <x v="7"/>
    <s v="Descafe Gold Blend coffee"/>
    <x v="2"/>
    <n v="16"/>
    <n v="570"/>
    <n v="9120"/>
    <s v="Monday"/>
  </r>
  <r>
    <x v="15"/>
    <x v="39"/>
    <x v="7"/>
    <s v="Handmade Basmati Rice"/>
    <x v="2"/>
    <n v="19"/>
    <n v="680"/>
    <n v="12920"/>
    <s v="Monday"/>
  </r>
  <r>
    <x v="15"/>
    <x v="40"/>
    <x v="8"/>
    <s v="Podigree Dog Food"/>
    <x v="2"/>
    <n v="32"/>
    <n v="1288"/>
    <n v="41216"/>
    <s v="Monday"/>
  </r>
  <r>
    <x v="15"/>
    <x v="41"/>
    <x v="8"/>
    <s v="Matty Dog Bed"/>
    <x v="2"/>
    <n v="75"/>
    <n v="8330"/>
    <n v="624750"/>
    <s v="Monday"/>
  </r>
  <r>
    <x v="15"/>
    <x v="42"/>
    <x v="8"/>
    <s v="Park Range Pet Shampoo"/>
    <x v="2"/>
    <n v="5"/>
    <n v="1468"/>
    <n v="7340"/>
    <s v="Monday"/>
  </r>
  <r>
    <x v="15"/>
    <x v="43"/>
    <x v="8"/>
    <s v="Old Mint Pet Shampoos"/>
    <x v="2"/>
    <n v="56"/>
    <n v="1296"/>
    <n v="72576"/>
    <s v="Monday"/>
  </r>
  <r>
    <x v="15"/>
    <x v="44"/>
    <x v="8"/>
    <s v="Reflective Dog RainCoat"/>
    <x v="2"/>
    <n v="2"/>
    <n v="2752"/>
    <n v="5504"/>
    <s v="Monday"/>
  </r>
  <r>
    <x v="15"/>
    <x v="45"/>
    <x v="9"/>
    <s v="Crafting Chandlar"/>
    <x v="2"/>
    <n v="34"/>
    <n v="1855"/>
    <n v="63070"/>
    <s v="Monday"/>
  </r>
  <r>
    <x v="15"/>
    <x v="46"/>
    <x v="9"/>
    <s v="Desi Kurti"/>
    <x v="2"/>
    <n v="71"/>
    <n v="1566"/>
    <n v="111186"/>
    <s v="Monday"/>
  </r>
  <r>
    <x v="15"/>
    <x v="47"/>
    <x v="9"/>
    <s v="Family Cake and Card Combo"/>
    <x v="2"/>
    <n v="80"/>
    <n v="810"/>
    <n v="64800"/>
    <s v="Monday"/>
  </r>
  <r>
    <x v="15"/>
    <x v="48"/>
    <x v="9"/>
    <s v="Exact Flower Vase"/>
    <x v="2"/>
    <n v="54"/>
    <n v="3320"/>
    <n v="179280"/>
    <s v="Monday"/>
  </r>
  <r>
    <x v="15"/>
    <x v="49"/>
    <x v="9"/>
    <s v="Friends Dinner Set"/>
    <x v="2"/>
    <n v="52"/>
    <n v="5265"/>
    <n v="273780"/>
    <s v="Monday"/>
  </r>
  <r>
    <x v="16"/>
    <x v="0"/>
    <x v="0"/>
    <s v="Prateek England"/>
    <x v="2"/>
    <n v="50"/>
    <n v="1392"/>
    <n v="69600"/>
    <s v="Tuesday"/>
  </r>
  <r>
    <x v="16"/>
    <x v="1"/>
    <x v="0"/>
    <s v="Lucy Phillepe"/>
    <x v="2"/>
    <n v="18"/>
    <n v="2045"/>
    <n v="36810"/>
    <s v="Tuesday"/>
  </r>
  <r>
    <x v="16"/>
    <x v="2"/>
    <x v="0"/>
    <s v="Badlands"/>
    <x v="2"/>
    <n v="1"/>
    <n v="1230"/>
    <n v="1230"/>
    <s v="Tuesday"/>
  </r>
  <r>
    <x v="16"/>
    <x v="3"/>
    <x v="0"/>
    <s v="Allen Dolly"/>
    <x v="2"/>
    <n v="3"/>
    <n v="2700"/>
    <n v="8100"/>
    <s v="Tuesday"/>
  </r>
  <r>
    <x v="16"/>
    <x v="4"/>
    <x v="0"/>
    <s v="Bucchi"/>
    <x v="2"/>
    <n v="5"/>
    <n v="11700"/>
    <n v="58500"/>
    <s v="Tuesday"/>
  </r>
  <r>
    <x v="16"/>
    <x v="5"/>
    <x v="1"/>
    <s v="Jhaomi"/>
    <x v="2"/>
    <n v="6"/>
    <n v="26400"/>
    <n v="158400"/>
    <s v="Tuesday"/>
  </r>
  <r>
    <x v="16"/>
    <x v="6"/>
    <x v="1"/>
    <s v="Samson"/>
    <x v="2"/>
    <n v="24"/>
    <n v="21500"/>
    <n v="516000"/>
    <s v="Tuesday"/>
  </r>
  <r>
    <x v="16"/>
    <x v="7"/>
    <x v="1"/>
    <s v="Mokia"/>
    <x v="2"/>
    <n v="6"/>
    <n v="16800"/>
    <n v="100800"/>
    <s v="Tuesday"/>
  </r>
  <r>
    <x v="16"/>
    <x v="8"/>
    <x v="1"/>
    <s v="Hotorola"/>
    <x v="2"/>
    <n v="13"/>
    <n v="47500"/>
    <n v="617500"/>
    <s v="Tuesday"/>
  </r>
  <r>
    <x v="16"/>
    <x v="9"/>
    <x v="1"/>
    <s v="2plus"/>
    <x v="2"/>
    <n v="23"/>
    <n v="39760"/>
    <n v="914480"/>
    <s v="Tuesday"/>
  </r>
  <r>
    <x v="16"/>
    <x v="10"/>
    <x v="2"/>
    <s v="Harry putar"/>
    <x v="2"/>
    <n v="38"/>
    <n v="3600"/>
    <n v="136800"/>
    <s v="Tuesday"/>
  </r>
  <r>
    <x v="16"/>
    <x v="11"/>
    <x v="2"/>
    <s v="4 states"/>
    <x v="2"/>
    <n v="12"/>
    <n v="832"/>
    <n v="9984"/>
    <s v="Tuesday"/>
  </r>
  <r>
    <x v="16"/>
    <x v="12"/>
    <x v="2"/>
    <s v="Shaktiman Returns"/>
    <x v="2"/>
    <n v="48"/>
    <n v="217"/>
    <n v="10416"/>
    <s v="Tuesday"/>
  </r>
  <r>
    <x v="16"/>
    <x v="13"/>
    <x v="2"/>
    <s v="Goli's Travel"/>
    <x v="2"/>
    <n v="2"/>
    <n v="696"/>
    <n v="1392"/>
    <s v="Tuesday"/>
  </r>
  <r>
    <x v="16"/>
    <x v="14"/>
    <x v="2"/>
    <s v="Story of Your Life"/>
    <x v="2"/>
    <n v="19"/>
    <n v="870"/>
    <n v="16530"/>
    <s v="Tuesday"/>
  </r>
  <r>
    <x v="16"/>
    <x v="15"/>
    <x v="3"/>
    <s v="Prince of Dholakpur"/>
    <x v="2"/>
    <n v="9"/>
    <n v="1534"/>
    <n v="13806"/>
    <s v="Tuesday"/>
  </r>
  <r>
    <x v="16"/>
    <x v="16"/>
    <x v="3"/>
    <s v="Nario"/>
    <x v="2"/>
    <n v="61"/>
    <n v="492"/>
    <n v="30012"/>
    <s v="Tuesday"/>
  </r>
  <r>
    <x v="16"/>
    <x v="17"/>
    <x v="3"/>
    <s v="Pacman"/>
    <x v="2"/>
    <n v="67"/>
    <n v="117"/>
    <n v="7839"/>
    <s v="Tuesday"/>
  </r>
  <r>
    <x v="16"/>
    <x v="18"/>
    <x v="3"/>
    <s v="LTA Wise City"/>
    <x v="2"/>
    <n v="12"/>
    <n v="2250"/>
    <n v="27000"/>
    <s v="Tuesday"/>
  </r>
  <r>
    <x v="16"/>
    <x v="19"/>
    <x v="3"/>
    <s v="HIFA 2023"/>
    <x v="2"/>
    <n v="46"/>
    <n v="2499"/>
    <n v="114954"/>
    <s v="Tuesday"/>
  </r>
  <r>
    <x v="16"/>
    <x v="20"/>
    <x v="4"/>
    <s v="Abibas Football"/>
    <x v="2"/>
    <n v="6"/>
    <n v="3449"/>
    <n v="20694"/>
    <s v="Tuesday"/>
  </r>
  <r>
    <x v="16"/>
    <x v="21"/>
    <x v="4"/>
    <s v="Rural Terrain Cycles"/>
    <x v="2"/>
    <n v="9"/>
    <n v="10560"/>
    <n v="95040"/>
    <s v="Tuesday"/>
  </r>
  <r>
    <x v="16"/>
    <x v="22"/>
    <x v="4"/>
    <s v="Monex Badminton Rackets"/>
    <x v="2"/>
    <n v="24"/>
    <n v="6840"/>
    <n v="164160"/>
    <s v="Tuesday"/>
  </r>
  <r>
    <x v="16"/>
    <x v="23"/>
    <x v="4"/>
    <s v="Yoga Mattress"/>
    <x v="2"/>
    <n v="28"/>
    <n v="651"/>
    <n v="18228"/>
    <s v="Tuesday"/>
  </r>
  <r>
    <x v="16"/>
    <x v="24"/>
    <x v="4"/>
    <s v="Rocky Gym Set"/>
    <x v="2"/>
    <n v="25"/>
    <n v="12600"/>
    <n v="315000"/>
    <s v="Tuesday"/>
  </r>
  <r>
    <x v="16"/>
    <x v="25"/>
    <x v="5"/>
    <s v="Pyllum Trimmers"/>
    <x v="2"/>
    <n v="12"/>
    <n v="1760"/>
    <n v="21120"/>
    <s v="Tuesday"/>
  </r>
  <r>
    <x v="16"/>
    <x v="26"/>
    <x v="5"/>
    <s v="Softcare Electric Toothbrush"/>
    <x v="2"/>
    <n v="26"/>
    <n v="1190"/>
    <n v="30940"/>
    <s v="Tuesday"/>
  </r>
  <r>
    <x v="16"/>
    <x v="27"/>
    <x v="5"/>
    <s v="Leg Messager"/>
    <x v="2"/>
    <n v="20"/>
    <n v="16150"/>
    <n v="323000"/>
    <s v="Tuesday"/>
  </r>
  <r>
    <x v="16"/>
    <x v="28"/>
    <x v="5"/>
    <s v="NoFat Weighing Scale"/>
    <x v="2"/>
    <n v="22"/>
    <n v="987"/>
    <n v="21714"/>
    <s v="Tuesday"/>
  </r>
  <r>
    <x v="16"/>
    <x v="29"/>
    <x v="5"/>
    <s v="Screw Activity Watch"/>
    <x v="2"/>
    <n v="29"/>
    <n v="1666"/>
    <n v="48314"/>
    <s v="Tuesday"/>
  </r>
  <r>
    <x v="16"/>
    <x v="30"/>
    <x v="6"/>
    <s v="SureIt Purifier"/>
    <x v="2"/>
    <n v="2"/>
    <n v="5500"/>
    <n v="11000"/>
    <s v="Tuesday"/>
  </r>
  <r>
    <x v="16"/>
    <x v="31"/>
    <x v="6"/>
    <s v="Parrot Induction Stove"/>
    <x v="2"/>
    <n v="7"/>
    <n v="1785"/>
    <n v="12495"/>
    <s v="Tuesday"/>
  </r>
  <r>
    <x v="16"/>
    <x v="32"/>
    <x v="6"/>
    <s v="Jalepenoware Tiffin"/>
    <x v="2"/>
    <n v="40"/>
    <n v="476"/>
    <n v="19040"/>
    <s v="Tuesday"/>
  </r>
  <r>
    <x v="16"/>
    <x v="33"/>
    <x v="6"/>
    <s v="Yamaka Rex 5000W Mixer Grinder"/>
    <x v="2"/>
    <n v="42"/>
    <n v="792"/>
    <n v="33264"/>
    <s v="Tuesday"/>
  </r>
  <r>
    <x v="16"/>
    <x v="34"/>
    <x v="6"/>
    <s v="Mr.Clean Dishwasher"/>
    <x v="2"/>
    <n v="9"/>
    <n v="15601"/>
    <n v="140409"/>
    <s v="Tuesday"/>
  </r>
  <r>
    <x v="16"/>
    <x v="35"/>
    <x v="7"/>
    <s v="Blessing Atta 10kg pack"/>
    <x v="2"/>
    <n v="30"/>
    <n v="356"/>
    <n v="10680"/>
    <s v="Tuesday"/>
  </r>
  <r>
    <x v="16"/>
    <x v="36"/>
    <x v="7"/>
    <s v="Amazing CornFlakes"/>
    <x v="2"/>
    <n v="22"/>
    <n v="188"/>
    <n v="4136"/>
    <s v="Tuesday"/>
  </r>
  <r>
    <x v="16"/>
    <x v="37"/>
    <x v="7"/>
    <s v="Tata Yellow Label"/>
    <x v="2"/>
    <n v="58"/>
    <n v="720"/>
    <n v="41760"/>
    <s v="Tuesday"/>
  </r>
  <r>
    <x v="16"/>
    <x v="38"/>
    <x v="7"/>
    <s v="Descafe Gold Blend coffee"/>
    <x v="2"/>
    <n v="60"/>
    <n v="570"/>
    <n v="34200"/>
    <s v="Tuesday"/>
  </r>
  <r>
    <x v="16"/>
    <x v="39"/>
    <x v="7"/>
    <s v="Handmade Basmati Rice"/>
    <x v="2"/>
    <n v="3"/>
    <n v="680"/>
    <n v="2040"/>
    <s v="Tuesday"/>
  </r>
  <r>
    <x v="16"/>
    <x v="40"/>
    <x v="8"/>
    <s v="Podigree Dog Food"/>
    <x v="2"/>
    <n v="35"/>
    <n v="1288"/>
    <n v="45080"/>
    <s v="Tuesday"/>
  </r>
  <r>
    <x v="16"/>
    <x v="41"/>
    <x v="8"/>
    <s v="Matty Dog Bed"/>
    <x v="2"/>
    <n v="53"/>
    <n v="8330"/>
    <n v="441490"/>
    <s v="Tuesday"/>
  </r>
  <r>
    <x v="16"/>
    <x v="42"/>
    <x v="8"/>
    <s v="Park Range Pet Shampoo"/>
    <x v="2"/>
    <n v="81"/>
    <n v="1468"/>
    <n v="118908"/>
    <s v="Tuesday"/>
  </r>
  <r>
    <x v="16"/>
    <x v="43"/>
    <x v="8"/>
    <s v="Old Mint Pet Shampoos"/>
    <x v="2"/>
    <n v="51"/>
    <n v="1296"/>
    <n v="66096"/>
    <s v="Tuesday"/>
  </r>
  <r>
    <x v="16"/>
    <x v="44"/>
    <x v="8"/>
    <s v="Reflective Dog RainCoat"/>
    <x v="2"/>
    <n v="35"/>
    <n v="2752"/>
    <n v="96320"/>
    <s v="Tuesday"/>
  </r>
  <r>
    <x v="16"/>
    <x v="45"/>
    <x v="9"/>
    <s v="Crafting Chandlar"/>
    <x v="2"/>
    <n v="15"/>
    <n v="1855"/>
    <n v="27825"/>
    <s v="Tuesday"/>
  </r>
  <r>
    <x v="16"/>
    <x v="46"/>
    <x v="9"/>
    <s v="Desi Kurti"/>
    <x v="2"/>
    <n v="11"/>
    <n v="1566"/>
    <n v="17226"/>
    <s v="Tuesday"/>
  </r>
  <r>
    <x v="16"/>
    <x v="47"/>
    <x v="9"/>
    <s v="Family Cake and Card Combo"/>
    <x v="2"/>
    <n v="16"/>
    <n v="810"/>
    <n v="12960"/>
    <s v="Tuesday"/>
  </r>
  <r>
    <x v="16"/>
    <x v="48"/>
    <x v="9"/>
    <s v="Exact Flower Vase"/>
    <x v="2"/>
    <n v="49"/>
    <n v="3320"/>
    <n v="162680"/>
    <s v="Tuesday"/>
  </r>
  <r>
    <x v="16"/>
    <x v="49"/>
    <x v="9"/>
    <s v="Friends Dinner Set"/>
    <x v="2"/>
    <n v="61"/>
    <n v="5265"/>
    <n v="321165"/>
    <s v="Tuesday"/>
  </r>
  <r>
    <x v="17"/>
    <x v="0"/>
    <x v="0"/>
    <s v="Prateek England"/>
    <x v="2"/>
    <n v="36"/>
    <n v="1392"/>
    <n v="50112"/>
    <s v="Wednesday"/>
  </r>
  <r>
    <x v="17"/>
    <x v="1"/>
    <x v="0"/>
    <s v="Lucy Phillepe"/>
    <x v="2"/>
    <n v="10"/>
    <n v="2045"/>
    <n v="20450"/>
    <s v="Wednesday"/>
  </r>
  <r>
    <x v="17"/>
    <x v="2"/>
    <x v="0"/>
    <s v="Badlands"/>
    <x v="2"/>
    <n v="22"/>
    <n v="1230"/>
    <n v="27060"/>
    <s v="Wednesday"/>
  </r>
  <r>
    <x v="17"/>
    <x v="3"/>
    <x v="0"/>
    <s v="Allen Dolly"/>
    <x v="2"/>
    <n v="22"/>
    <n v="2700"/>
    <n v="59400"/>
    <s v="Wednesday"/>
  </r>
  <r>
    <x v="17"/>
    <x v="4"/>
    <x v="0"/>
    <s v="Bucchi"/>
    <x v="2"/>
    <n v="56"/>
    <n v="11700"/>
    <n v="655200"/>
    <s v="Wednesday"/>
  </r>
  <r>
    <x v="17"/>
    <x v="5"/>
    <x v="1"/>
    <s v="Jhaomi"/>
    <x v="2"/>
    <n v="4"/>
    <n v="26400"/>
    <n v="105600"/>
    <s v="Wednesday"/>
  </r>
  <r>
    <x v="17"/>
    <x v="6"/>
    <x v="1"/>
    <s v="Samson"/>
    <x v="2"/>
    <n v="12"/>
    <n v="21500"/>
    <n v="258000"/>
    <s v="Wednesday"/>
  </r>
  <r>
    <x v="17"/>
    <x v="7"/>
    <x v="1"/>
    <s v="Mokia"/>
    <x v="2"/>
    <n v="6"/>
    <n v="16800"/>
    <n v="100800"/>
    <s v="Wednesday"/>
  </r>
  <r>
    <x v="17"/>
    <x v="8"/>
    <x v="1"/>
    <s v="Hotorola"/>
    <x v="2"/>
    <n v="6"/>
    <n v="47500"/>
    <n v="285000"/>
    <s v="Wednesday"/>
  </r>
  <r>
    <x v="17"/>
    <x v="9"/>
    <x v="1"/>
    <s v="2plus"/>
    <x v="2"/>
    <n v="11"/>
    <n v="39760"/>
    <n v="437360"/>
    <s v="Wednesday"/>
  </r>
  <r>
    <x v="17"/>
    <x v="10"/>
    <x v="2"/>
    <s v="Harry putar"/>
    <x v="2"/>
    <n v="22"/>
    <n v="3600"/>
    <n v="79200"/>
    <s v="Wednesday"/>
  </r>
  <r>
    <x v="17"/>
    <x v="11"/>
    <x v="2"/>
    <s v="4 states"/>
    <x v="2"/>
    <n v="41"/>
    <n v="832"/>
    <n v="34112"/>
    <s v="Wednesday"/>
  </r>
  <r>
    <x v="17"/>
    <x v="12"/>
    <x v="2"/>
    <s v="Shaktiman Returns"/>
    <x v="2"/>
    <n v="40"/>
    <n v="217"/>
    <n v="8680"/>
    <s v="Wednesday"/>
  </r>
  <r>
    <x v="17"/>
    <x v="13"/>
    <x v="2"/>
    <s v="Goli's Travel"/>
    <x v="2"/>
    <n v="4"/>
    <n v="696"/>
    <n v="2784"/>
    <s v="Wednesday"/>
  </r>
  <r>
    <x v="17"/>
    <x v="14"/>
    <x v="2"/>
    <s v="Story of Your Life"/>
    <x v="2"/>
    <n v="4"/>
    <n v="870"/>
    <n v="3480"/>
    <s v="Wednesday"/>
  </r>
  <r>
    <x v="17"/>
    <x v="15"/>
    <x v="3"/>
    <s v="Prince of Dholakpur"/>
    <x v="2"/>
    <n v="43"/>
    <n v="1534"/>
    <n v="65962"/>
    <s v="Wednesday"/>
  </r>
  <r>
    <x v="17"/>
    <x v="16"/>
    <x v="3"/>
    <s v="Nario"/>
    <x v="2"/>
    <n v="22"/>
    <n v="492"/>
    <n v="10824"/>
    <s v="Wednesday"/>
  </r>
  <r>
    <x v="17"/>
    <x v="17"/>
    <x v="3"/>
    <s v="Pacman"/>
    <x v="2"/>
    <n v="18"/>
    <n v="117"/>
    <n v="2106"/>
    <s v="Wednesday"/>
  </r>
  <r>
    <x v="17"/>
    <x v="18"/>
    <x v="3"/>
    <s v="LTA Wise City"/>
    <x v="2"/>
    <n v="45"/>
    <n v="2250"/>
    <n v="101250"/>
    <s v="Wednesday"/>
  </r>
  <r>
    <x v="17"/>
    <x v="19"/>
    <x v="3"/>
    <s v="HIFA 2023"/>
    <x v="2"/>
    <n v="57"/>
    <n v="2499"/>
    <n v="142443"/>
    <s v="Wednesday"/>
  </r>
  <r>
    <x v="17"/>
    <x v="20"/>
    <x v="4"/>
    <s v="Abibas Football"/>
    <x v="2"/>
    <n v="36"/>
    <n v="3449"/>
    <n v="124164"/>
    <s v="Wednesday"/>
  </r>
  <r>
    <x v="17"/>
    <x v="21"/>
    <x v="4"/>
    <s v="Rural Terrain Cycles"/>
    <x v="2"/>
    <n v="6"/>
    <n v="10560"/>
    <n v="63360"/>
    <s v="Wednesday"/>
  </r>
  <r>
    <x v="17"/>
    <x v="22"/>
    <x v="4"/>
    <s v="Monex Badminton Rackets"/>
    <x v="2"/>
    <n v="40"/>
    <n v="6840"/>
    <n v="273600"/>
    <s v="Wednesday"/>
  </r>
  <r>
    <x v="17"/>
    <x v="23"/>
    <x v="4"/>
    <s v="Yoga Mattress"/>
    <x v="2"/>
    <n v="12"/>
    <n v="651"/>
    <n v="7812"/>
    <s v="Wednesday"/>
  </r>
  <r>
    <x v="17"/>
    <x v="24"/>
    <x v="4"/>
    <s v="Rocky Gym Set"/>
    <x v="2"/>
    <n v="18"/>
    <n v="12600"/>
    <n v="226800"/>
    <s v="Wednesday"/>
  </r>
  <r>
    <x v="17"/>
    <x v="25"/>
    <x v="5"/>
    <s v="Pyllum Trimmers"/>
    <x v="2"/>
    <n v="6"/>
    <n v="1760"/>
    <n v="10560"/>
    <s v="Wednesday"/>
  </r>
  <r>
    <x v="17"/>
    <x v="26"/>
    <x v="5"/>
    <s v="Softcare Electric Toothbrush"/>
    <x v="2"/>
    <n v="11"/>
    <n v="1190"/>
    <n v="13090"/>
    <s v="Wednesday"/>
  </r>
  <r>
    <x v="17"/>
    <x v="27"/>
    <x v="5"/>
    <s v="Leg Messager"/>
    <x v="2"/>
    <n v="8"/>
    <n v="16150"/>
    <n v="129200"/>
    <s v="Wednesday"/>
  </r>
  <r>
    <x v="17"/>
    <x v="28"/>
    <x v="5"/>
    <s v="NoFat Weighing Scale"/>
    <x v="2"/>
    <n v="9"/>
    <n v="987"/>
    <n v="8883"/>
    <s v="Wednesday"/>
  </r>
  <r>
    <x v="17"/>
    <x v="29"/>
    <x v="5"/>
    <s v="Screw Activity Watch"/>
    <x v="2"/>
    <n v="17"/>
    <n v="1666"/>
    <n v="28322"/>
    <s v="Wednesday"/>
  </r>
  <r>
    <x v="17"/>
    <x v="30"/>
    <x v="6"/>
    <s v="SureIt Purifier"/>
    <x v="2"/>
    <n v="18"/>
    <n v="5500"/>
    <n v="99000"/>
    <s v="Wednesday"/>
  </r>
  <r>
    <x v="17"/>
    <x v="31"/>
    <x v="6"/>
    <s v="Parrot Induction Stove"/>
    <x v="2"/>
    <n v="21"/>
    <n v="1785"/>
    <n v="37485"/>
    <s v="Wednesday"/>
  </r>
  <r>
    <x v="17"/>
    <x v="32"/>
    <x v="6"/>
    <s v="Jalepenoware Tiffin"/>
    <x v="2"/>
    <n v="3"/>
    <n v="476"/>
    <n v="1428"/>
    <s v="Wednesday"/>
  </r>
  <r>
    <x v="17"/>
    <x v="33"/>
    <x v="6"/>
    <s v="Yamaka Rex 5000W Mixer Grinder"/>
    <x v="2"/>
    <n v="19"/>
    <n v="792"/>
    <n v="15048"/>
    <s v="Wednesday"/>
  </r>
  <r>
    <x v="17"/>
    <x v="34"/>
    <x v="6"/>
    <s v="Mr.Clean Dishwasher"/>
    <x v="2"/>
    <n v="10"/>
    <n v="15601"/>
    <n v="156010"/>
    <s v="Wednesday"/>
  </r>
  <r>
    <x v="17"/>
    <x v="35"/>
    <x v="7"/>
    <s v="Blessing Atta 10kg pack"/>
    <x v="2"/>
    <n v="17"/>
    <n v="356"/>
    <n v="6052"/>
    <s v="Wednesday"/>
  </r>
  <r>
    <x v="17"/>
    <x v="36"/>
    <x v="7"/>
    <s v="Amazing CornFlakes"/>
    <x v="2"/>
    <n v="48"/>
    <n v="188"/>
    <n v="9024"/>
    <s v="Wednesday"/>
  </r>
  <r>
    <x v="17"/>
    <x v="37"/>
    <x v="7"/>
    <s v="Tata Yellow Label"/>
    <x v="2"/>
    <n v="41"/>
    <n v="720"/>
    <n v="29520"/>
    <s v="Wednesday"/>
  </r>
  <r>
    <x v="17"/>
    <x v="38"/>
    <x v="7"/>
    <s v="Descafe Gold Blend coffee"/>
    <x v="2"/>
    <n v="86"/>
    <n v="570"/>
    <n v="49020"/>
    <s v="Wednesday"/>
  </r>
  <r>
    <x v="17"/>
    <x v="39"/>
    <x v="7"/>
    <s v="Handmade Basmati Rice"/>
    <x v="2"/>
    <n v="88"/>
    <n v="680"/>
    <n v="59840"/>
    <s v="Wednesday"/>
  </r>
  <r>
    <x v="17"/>
    <x v="40"/>
    <x v="8"/>
    <s v="Podigree Dog Food"/>
    <x v="2"/>
    <n v="86"/>
    <n v="1288"/>
    <n v="110768"/>
    <s v="Wednesday"/>
  </r>
  <r>
    <x v="17"/>
    <x v="41"/>
    <x v="8"/>
    <s v="Matty Dog Bed"/>
    <x v="2"/>
    <n v="64"/>
    <n v="8330"/>
    <n v="533120"/>
    <s v="Wednesday"/>
  </r>
  <r>
    <x v="17"/>
    <x v="42"/>
    <x v="8"/>
    <s v="Park Range Pet Shampoo"/>
    <x v="2"/>
    <n v="23"/>
    <n v="1468"/>
    <n v="33764"/>
    <s v="Wednesday"/>
  </r>
  <r>
    <x v="17"/>
    <x v="43"/>
    <x v="8"/>
    <s v="Old Mint Pet Shampoos"/>
    <x v="2"/>
    <n v="40"/>
    <n v="1296"/>
    <n v="51840"/>
    <s v="Wednesday"/>
  </r>
  <r>
    <x v="17"/>
    <x v="44"/>
    <x v="8"/>
    <s v="Reflective Dog RainCoat"/>
    <x v="2"/>
    <n v="77"/>
    <n v="2752"/>
    <n v="211904"/>
    <s v="Wednesday"/>
  </r>
  <r>
    <x v="17"/>
    <x v="45"/>
    <x v="9"/>
    <s v="Crafting Chandlar"/>
    <x v="2"/>
    <n v="66"/>
    <n v="1855"/>
    <n v="122430"/>
    <s v="Wednesday"/>
  </r>
  <r>
    <x v="17"/>
    <x v="46"/>
    <x v="9"/>
    <s v="Desi Kurti"/>
    <x v="2"/>
    <n v="20"/>
    <n v="1566"/>
    <n v="31320"/>
    <s v="Wednesday"/>
  </r>
  <r>
    <x v="17"/>
    <x v="47"/>
    <x v="9"/>
    <s v="Family Cake and Card Combo"/>
    <x v="2"/>
    <n v="78"/>
    <n v="810"/>
    <n v="63180"/>
    <s v="Wednesday"/>
  </r>
  <r>
    <x v="17"/>
    <x v="48"/>
    <x v="9"/>
    <s v="Exact Flower Vase"/>
    <x v="2"/>
    <n v="14"/>
    <n v="3320"/>
    <n v="46480"/>
    <s v="Wednesday"/>
  </r>
  <r>
    <x v="17"/>
    <x v="49"/>
    <x v="9"/>
    <s v="Friends Dinner Set"/>
    <x v="2"/>
    <n v="62"/>
    <n v="5265"/>
    <n v="326430"/>
    <s v="Wednesday"/>
  </r>
  <r>
    <x v="18"/>
    <x v="0"/>
    <x v="0"/>
    <s v="Prateek England"/>
    <x v="2"/>
    <n v="1"/>
    <n v="1392"/>
    <n v="1392"/>
    <s v="Thursday"/>
  </r>
  <r>
    <x v="18"/>
    <x v="1"/>
    <x v="0"/>
    <s v="Lucy Phillepe"/>
    <x v="2"/>
    <n v="66"/>
    <n v="2045"/>
    <n v="134970"/>
    <s v="Thursday"/>
  </r>
  <r>
    <x v="18"/>
    <x v="2"/>
    <x v="0"/>
    <s v="Badlands"/>
    <x v="2"/>
    <n v="36"/>
    <n v="1230"/>
    <n v="44280"/>
    <s v="Thursday"/>
  </r>
  <r>
    <x v="18"/>
    <x v="3"/>
    <x v="0"/>
    <s v="Allen Dolly"/>
    <x v="2"/>
    <n v="34"/>
    <n v="2700"/>
    <n v="91800"/>
    <s v="Thursday"/>
  </r>
  <r>
    <x v="18"/>
    <x v="4"/>
    <x v="0"/>
    <s v="Bucchi"/>
    <x v="2"/>
    <n v="30"/>
    <n v="11700"/>
    <n v="351000"/>
    <s v="Thursday"/>
  </r>
  <r>
    <x v="18"/>
    <x v="5"/>
    <x v="1"/>
    <s v="Jhaomi"/>
    <x v="2"/>
    <n v="9"/>
    <n v="26400"/>
    <n v="237600"/>
    <s v="Thursday"/>
  </r>
  <r>
    <x v="18"/>
    <x v="6"/>
    <x v="1"/>
    <s v="Samson"/>
    <x v="2"/>
    <n v="3"/>
    <n v="21500"/>
    <n v="64500"/>
    <s v="Thursday"/>
  </r>
  <r>
    <x v="18"/>
    <x v="7"/>
    <x v="1"/>
    <s v="Mokia"/>
    <x v="2"/>
    <n v="4"/>
    <n v="16800"/>
    <n v="67200"/>
    <s v="Thursday"/>
  </r>
  <r>
    <x v="18"/>
    <x v="8"/>
    <x v="1"/>
    <s v="Hotorola"/>
    <x v="2"/>
    <n v="25"/>
    <n v="47500"/>
    <n v="1187500"/>
    <s v="Thursday"/>
  </r>
  <r>
    <x v="18"/>
    <x v="9"/>
    <x v="1"/>
    <s v="2plus"/>
    <x v="2"/>
    <n v="12"/>
    <n v="39760"/>
    <n v="477120"/>
    <s v="Thursday"/>
  </r>
  <r>
    <x v="18"/>
    <x v="10"/>
    <x v="2"/>
    <s v="Harry putar"/>
    <x v="2"/>
    <n v="38"/>
    <n v="3600"/>
    <n v="136800"/>
    <s v="Thursday"/>
  </r>
  <r>
    <x v="18"/>
    <x v="11"/>
    <x v="2"/>
    <s v="4 states"/>
    <x v="2"/>
    <n v="30"/>
    <n v="832"/>
    <n v="24960"/>
    <s v="Thursday"/>
  </r>
  <r>
    <x v="18"/>
    <x v="12"/>
    <x v="2"/>
    <s v="Shaktiman Returns"/>
    <x v="2"/>
    <n v="38"/>
    <n v="217"/>
    <n v="8246"/>
    <s v="Thursday"/>
  </r>
  <r>
    <x v="18"/>
    <x v="13"/>
    <x v="2"/>
    <s v="Goli's Travel"/>
    <x v="2"/>
    <n v="31"/>
    <n v="696"/>
    <n v="21576"/>
    <s v="Thursday"/>
  </r>
  <r>
    <x v="18"/>
    <x v="14"/>
    <x v="2"/>
    <s v="Story of Your Life"/>
    <x v="2"/>
    <n v="8"/>
    <n v="870"/>
    <n v="6960"/>
    <s v="Thursday"/>
  </r>
  <r>
    <x v="18"/>
    <x v="15"/>
    <x v="3"/>
    <s v="Prince of Dholakpur"/>
    <x v="2"/>
    <n v="62"/>
    <n v="1534"/>
    <n v="95108"/>
    <s v="Thursday"/>
  </r>
  <r>
    <x v="18"/>
    <x v="16"/>
    <x v="3"/>
    <s v="Nario"/>
    <x v="2"/>
    <n v="32"/>
    <n v="492"/>
    <n v="15744"/>
    <s v="Thursday"/>
  </r>
  <r>
    <x v="18"/>
    <x v="17"/>
    <x v="3"/>
    <s v="Pacman"/>
    <x v="2"/>
    <n v="43"/>
    <n v="117"/>
    <n v="5031"/>
    <s v="Thursday"/>
  </r>
  <r>
    <x v="18"/>
    <x v="18"/>
    <x v="3"/>
    <s v="LTA Wise City"/>
    <x v="2"/>
    <n v="28"/>
    <n v="2250"/>
    <n v="63000"/>
    <s v="Thursday"/>
  </r>
  <r>
    <x v="18"/>
    <x v="19"/>
    <x v="3"/>
    <s v="HIFA 2023"/>
    <x v="2"/>
    <n v="71"/>
    <n v="2499"/>
    <n v="177429"/>
    <s v="Thursday"/>
  </r>
  <r>
    <x v="18"/>
    <x v="20"/>
    <x v="4"/>
    <s v="Abibas Football"/>
    <x v="2"/>
    <n v="0"/>
    <n v="3449"/>
    <n v="0"/>
    <s v="Thursday"/>
  </r>
  <r>
    <x v="18"/>
    <x v="21"/>
    <x v="4"/>
    <s v="Rural Terrain Cycles"/>
    <x v="2"/>
    <n v="6"/>
    <n v="10560"/>
    <n v="63360"/>
    <s v="Thursday"/>
  </r>
  <r>
    <x v="18"/>
    <x v="22"/>
    <x v="4"/>
    <s v="Monex Badminton Rackets"/>
    <x v="2"/>
    <n v="52"/>
    <n v="6840"/>
    <n v="355680"/>
    <s v="Thursday"/>
  </r>
  <r>
    <x v="18"/>
    <x v="23"/>
    <x v="4"/>
    <s v="Yoga Mattress"/>
    <x v="2"/>
    <n v="18"/>
    <n v="651"/>
    <n v="11718"/>
    <s v="Thursday"/>
  </r>
  <r>
    <x v="18"/>
    <x v="24"/>
    <x v="4"/>
    <s v="Rocky Gym Set"/>
    <x v="2"/>
    <n v="28"/>
    <n v="12600"/>
    <n v="352800"/>
    <s v="Thursday"/>
  </r>
  <r>
    <x v="18"/>
    <x v="25"/>
    <x v="5"/>
    <s v="Pyllum Trimmers"/>
    <x v="2"/>
    <n v="28"/>
    <n v="1760"/>
    <n v="49280"/>
    <s v="Thursday"/>
  </r>
  <r>
    <x v="18"/>
    <x v="26"/>
    <x v="5"/>
    <s v="Softcare Electric Toothbrush"/>
    <x v="2"/>
    <n v="10"/>
    <n v="1190"/>
    <n v="11900"/>
    <s v="Thursday"/>
  </r>
  <r>
    <x v="18"/>
    <x v="27"/>
    <x v="5"/>
    <s v="Leg Messager"/>
    <x v="2"/>
    <n v="4"/>
    <n v="16150"/>
    <n v="64600"/>
    <s v="Thursday"/>
  </r>
  <r>
    <x v="18"/>
    <x v="28"/>
    <x v="5"/>
    <s v="NoFat Weighing Scale"/>
    <x v="2"/>
    <n v="6"/>
    <n v="987"/>
    <n v="5922"/>
    <s v="Thursday"/>
  </r>
  <r>
    <x v="18"/>
    <x v="29"/>
    <x v="5"/>
    <s v="Screw Activity Watch"/>
    <x v="2"/>
    <n v="6"/>
    <n v="1666"/>
    <n v="9996"/>
    <s v="Thursday"/>
  </r>
  <r>
    <x v="18"/>
    <x v="30"/>
    <x v="6"/>
    <s v="SureIt Purifier"/>
    <x v="2"/>
    <n v="11"/>
    <n v="5500"/>
    <n v="60500"/>
    <s v="Thursday"/>
  </r>
  <r>
    <x v="18"/>
    <x v="31"/>
    <x v="6"/>
    <s v="Parrot Induction Stove"/>
    <x v="2"/>
    <n v="8"/>
    <n v="1785"/>
    <n v="14280"/>
    <s v="Thursday"/>
  </r>
  <r>
    <x v="18"/>
    <x v="32"/>
    <x v="6"/>
    <s v="Jalepenoware Tiffin"/>
    <x v="2"/>
    <n v="11"/>
    <n v="476"/>
    <n v="5236"/>
    <s v="Thursday"/>
  </r>
  <r>
    <x v="18"/>
    <x v="33"/>
    <x v="6"/>
    <s v="Yamaka Rex 5000W Mixer Grinder"/>
    <x v="2"/>
    <n v="39"/>
    <n v="792"/>
    <n v="30888"/>
    <s v="Thursday"/>
  </r>
  <r>
    <x v="18"/>
    <x v="34"/>
    <x v="6"/>
    <s v="Mr.Clean Dishwasher"/>
    <x v="2"/>
    <n v="28"/>
    <n v="15601"/>
    <n v="436828"/>
    <s v="Thursday"/>
  </r>
  <r>
    <x v="18"/>
    <x v="35"/>
    <x v="7"/>
    <s v="Blessing Atta 10kg pack"/>
    <x v="2"/>
    <n v="46"/>
    <n v="356"/>
    <n v="16376"/>
    <s v="Thursday"/>
  </r>
  <r>
    <x v="18"/>
    <x v="36"/>
    <x v="7"/>
    <s v="Amazing CornFlakes"/>
    <x v="2"/>
    <n v="0"/>
    <n v="188"/>
    <n v="0"/>
    <s v="Thursday"/>
  </r>
  <r>
    <x v="18"/>
    <x v="37"/>
    <x v="7"/>
    <s v="Tata Yellow Label"/>
    <x v="2"/>
    <n v="55"/>
    <n v="720"/>
    <n v="39600"/>
    <s v="Thursday"/>
  </r>
  <r>
    <x v="18"/>
    <x v="38"/>
    <x v="7"/>
    <s v="Descafe Gold Blend coffee"/>
    <x v="2"/>
    <n v="47"/>
    <n v="570"/>
    <n v="26790"/>
    <s v="Thursday"/>
  </r>
  <r>
    <x v="18"/>
    <x v="39"/>
    <x v="7"/>
    <s v="Handmade Basmati Rice"/>
    <x v="2"/>
    <n v="39"/>
    <n v="680"/>
    <n v="26520"/>
    <s v="Thursday"/>
  </r>
  <r>
    <x v="18"/>
    <x v="40"/>
    <x v="8"/>
    <s v="Podigree Dog Food"/>
    <x v="2"/>
    <n v="76"/>
    <n v="1288"/>
    <n v="97888"/>
    <s v="Thursday"/>
  </r>
  <r>
    <x v="18"/>
    <x v="41"/>
    <x v="8"/>
    <s v="Matty Dog Bed"/>
    <x v="2"/>
    <n v="54"/>
    <n v="8330"/>
    <n v="449820"/>
    <s v="Thursday"/>
  </r>
  <r>
    <x v="18"/>
    <x v="42"/>
    <x v="8"/>
    <s v="Park Range Pet Shampoo"/>
    <x v="2"/>
    <n v="50"/>
    <n v="1468"/>
    <n v="73400"/>
    <s v="Thursday"/>
  </r>
  <r>
    <x v="18"/>
    <x v="43"/>
    <x v="8"/>
    <s v="Old Mint Pet Shampoos"/>
    <x v="2"/>
    <n v="16"/>
    <n v="1296"/>
    <n v="20736"/>
    <s v="Thursday"/>
  </r>
  <r>
    <x v="18"/>
    <x v="44"/>
    <x v="8"/>
    <s v="Reflective Dog RainCoat"/>
    <x v="2"/>
    <n v="86"/>
    <n v="2752"/>
    <n v="236672"/>
    <s v="Thursday"/>
  </r>
  <r>
    <x v="18"/>
    <x v="45"/>
    <x v="9"/>
    <s v="Crafting Chandlar"/>
    <x v="2"/>
    <n v="21"/>
    <n v="1855"/>
    <n v="38955"/>
    <s v="Thursday"/>
  </r>
  <r>
    <x v="18"/>
    <x v="46"/>
    <x v="9"/>
    <s v="Desi Kurti"/>
    <x v="2"/>
    <n v="9"/>
    <n v="1566"/>
    <n v="14094"/>
    <s v="Thursday"/>
  </r>
  <r>
    <x v="18"/>
    <x v="47"/>
    <x v="9"/>
    <s v="Family Cake and Card Combo"/>
    <x v="2"/>
    <n v="3"/>
    <n v="810"/>
    <n v="2430"/>
    <s v="Thursday"/>
  </r>
  <r>
    <x v="18"/>
    <x v="48"/>
    <x v="9"/>
    <s v="Exact Flower Vase"/>
    <x v="2"/>
    <n v="38"/>
    <n v="3320"/>
    <n v="126160"/>
    <s v="Thursday"/>
  </r>
  <r>
    <x v="18"/>
    <x v="49"/>
    <x v="9"/>
    <s v="Friends Dinner Set"/>
    <x v="2"/>
    <n v="23"/>
    <n v="5265"/>
    <n v="121095"/>
    <s v="Thursday"/>
  </r>
  <r>
    <x v="19"/>
    <x v="0"/>
    <x v="0"/>
    <s v="Prateek England"/>
    <x v="2"/>
    <n v="21"/>
    <n v="1392"/>
    <n v="29232"/>
    <s v="Friday"/>
  </r>
  <r>
    <x v="19"/>
    <x v="1"/>
    <x v="0"/>
    <s v="Lucy Phillepe"/>
    <x v="2"/>
    <n v="13"/>
    <n v="2045"/>
    <n v="26585"/>
    <s v="Friday"/>
  </r>
  <r>
    <x v="19"/>
    <x v="2"/>
    <x v="0"/>
    <s v="Badlands"/>
    <x v="2"/>
    <n v="36"/>
    <n v="1230"/>
    <n v="44280"/>
    <s v="Friday"/>
  </r>
  <r>
    <x v="19"/>
    <x v="3"/>
    <x v="0"/>
    <s v="Allen Dolly"/>
    <x v="2"/>
    <n v="16"/>
    <n v="2700"/>
    <n v="43200"/>
    <s v="Friday"/>
  </r>
  <r>
    <x v="19"/>
    <x v="4"/>
    <x v="0"/>
    <s v="Bucchi"/>
    <x v="2"/>
    <n v="31"/>
    <n v="11700"/>
    <n v="362700"/>
    <s v="Friday"/>
  </r>
  <r>
    <x v="19"/>
    <x v="5"/>
    <x v="1"/>
    <s v="Jhaomi"/>
    <x v="2"/>
    <n v="10"/>
    <n v="26400"/>
    <n v="264000"/>
    <s v="Friday"/>
  </r>
  <r>
    <x v="19"/>
    <x v="6"/>
    <x v="1"/>
    <s v="Samson"/>
    <x v="2"/>
    <n v="12"/>
    <n v="21500"/>
    <n v="258000"/>
    <s v="Friday"/>
  </r>
  <r>
    <x v="19"/>
    <x v="7"/>
    <x v="1"/>
    <s v="Mokia"/>
    <x v="2"/>
    <n v="9"/>
    <n v="16800"/>
    <n v="151200"/>
    <s v="Friday"/>
  </r>
  <r>
    <x v="19"/>
    <x v="8"/>
    <x v="1"/>
    <s v="Hotorola"/>
    <x v="2"/>
    <n v="22"/>
    <n v="47500"/>
    <n v="1045000"/>
    <s v="Friday"/>
  </r>
  <r>
    <x v="19"/>
    <x v="9"/>
    <x v="1"/>
    <s v="2plus"/>
    <x v="2"/>
    <n v="7"/>
    <n v="39760"/>
    <n v="278320"/>
    <s v="Friday"/>
  </r>
  <r>
    <x v="19"/>
    <x v="10"/>
    <x v="2"/>
    <s v="Harry putar"/>
    <x v="2"/>
    <n v="53"/>
    <n v="3600"/>
    <n v="190800"/>
    <s v="Friday"/>
  </r>
  <r>
    <x v="19"/>
    <x v="11"/>
    <x v="2"/>
    <s v="4 states"/>
    <x v="2"/>
    <n v="28"/>
    <n v="832"/>
    <n v="23296"/>
    <s v="Friday"/>
  </r>
  <r>
    <x v="19"/>
    <x v="12"/>
    <x v="2"/>
    <s v="Shaktiman Returns"/>
    <x v="2"/>
    <n v="12"/>
    <n v="217"/>
    <n v="2604"/>
    <s v="Friday"/>
  </r>
  <r>
    <x v="19"/>
    <x v="13"/>
    <x v="2"/>
    <s v="Goli's Travel"/>
    <x v="2"/>
    <n v="16"/>
    <n v="696"/>
    <n v="11136"/>
    <s v="Friday"/>
  </r>
  <r>
    <x v="19"/>
    <x v="14"/>
    <x v="2"/>
    <s v="Story of Your Life"/>
    <x v="2"/>
    <n v="34"/>
    <n v="870"/>
    <n v="29580"/>
    <s v="Friday"/>
  </r>
  <r>
    <x v="19"/>
    <x v="15"/>
    <x v="3"/>
    <s v="Prince of Dholakpur"/>
    <x v="2"/>
    <n v="23"/>
    <n v="1534"/>
    <n v="35282"/>
    <s v="Friday"/>
  </r>
  <r>
    <x v="19"/>
    <x v="16"/>
    <x v="3"/>
    <s v="Nario"/>
    <x v="2"/>
    <n v="20"/>
    <n v="492"/>
    <n v="9840"/>
    <s v="Friday"/>
  </r>
  <r>
    <x v="19"/>
    <x v="17"/>
    <x v="3"/>
    <s v="Pacman"/>
    <x v="2"/>
    <n v="21"/>
    <n v="117"/>
    <n v="2457"/>
    <s v="Friday"/>
  </r>
  <r>
    <x v="19"/>
    <x v="18"/>
    <x v="3"/>
    <s v="LTA Wise City"/>
    <x v="2"/>
    <n v="49"/>
    <n v="2250"/>
    <n v="110250"/>
    <s v="Friday"/>
  </r>
  <r>
    <x v="19"/>
    <x v="19"/>
    <x v="3"/>
    <s v="HIFA 2023"/>
    <x v="2"/>
    <n v="40"/>
    <n v="2499"/>
    <n v="99960"/>
    <s v="Friday"/>
  </r>
  <r>
    <x v="19"/>
    <x v="20"/>
    <x v="4"/>
    <s v="Abibas Football"/>
    <x v="2"/>
    <n v="62"/>
    <n v="3449"/>
    <n v="213838"/>
    <s v="Friday"/>
  </r>
  <r>
    <x v="19"/>
    <x v="21"/>
    <x v="4"/>
    <s v="Rural Terrain Cycles"/>
    <x v="2"/>
    <n v="11"/>
    <n v="10560"/>
    <n v="116160"/>
    <s v="Friday"/>
  </r>
  <r>
    <x v="19"/>
    <x v="22"/>
    <x v="4"/>
    <s v="Monex Badminton Rackets"/>
    <x v="2"/>
    <n v="21"/>
    <n v="6840"/>
    <n v="143640"/>
    <s v="Friday"/>
  </r>
  <r>
    <x v="19"/>
    <x v="23"/>
    <x v="4"/>
    <s v="Yoga Mattress"/>
    <x v="2"/>
    <n v="20"/>
    <n v="651"/>
    <n v="13020"/>
    <s v="Friday"/>
  </r>
  <r>
    <x v="19"/>
    <x v="24"/>
    <x v="4"/>
    <s v="Rocky Gym Set"/>
    <x v="2"/>
    <n v="14"/>
    <n v="12600"/>
    <n v="176400"/>
    <s v="Friday"/>
  </r>
  <r>
    <x v="19"/>
    <x v="25"/>
    <x v="5"/>
    <s v="Pyllum Trimmers"/>
    <x v="2"/>
    <n v="12"/>
    <n v="1760"/>
    <n v="21120"/>
    <s v="Friday"/>
  </r>
  <r>
    <x v="19"/>
    <x v="26"/>
    <x v="5"/>
    <s v="Softcare Electric Toothbrush"/>
    <x v="2"/>
    <n v="7"/>
    <n v="1190"/>
    <n v="8330"/>
    <s v="Friday"/>
  </r>
  <r>
    <x v="19"/>
    <x v="27"/>
    <x v="5"/>
    <s v="Leg Messager"/>
    <x v="2"/>
    <n v="3"/>
    <n v="16150"/>
    <n v="48450"/>
    <s v="Friday"/>
  </r>
  <r>
    <x v="19"/>
    <x v="28"/>
    <x v="5"/>
    <s v="NoFat Weighing Scale"/>
    <x v="2"/>
    <n v="14"/>
    <n v="987"/>
    <n v="13818"/>
    <s v="Friday"/>
  </r>
  <r>
    <x v="19"/>
    <x v="29"/>
    <x v="5"/>
    <s v="Screw Activity Watch"/>
    <x v="2"/>
    <n v="6"/>
    <n v="1666"/>
    <n v="9996"/>
    <s v="Friday"/>
  </r>
  <r>
    <x v="19"/>
    <x v="30"/>
    <x v="6"/>
    <s v="SureIt Purifier"/>
    <x v="2"/>
    <n v="7"/>
    <n v="5500"/>
    <n v="38500"/>
    <s v="Friday"/>
  </r>
  <r>
    <x v="19"/>
    <x v="31"/>
    <x v="6"/>
    <s v="Parrot Induction Stove"/>
    <x v="2"/>
    <n v="51"/>
    <n v="1785"/>
    <n v="91035"/>
    <s v="Friday"/>
  </r>
  <r>
    <x v="19"/>
    <x v="32"/>
    <x v="6"/>
    <s v="Jalepenoware Tiffin"/>
    <x v="2"/>
    <n v="0"/>
    <n v="476"/>
    <n v="0"/>
    <s v="Friday"/>
  </r>
  <r>
    <x v="19"/>
    <x v="33"/>
    <x v="6"/>
    <s v="Yamaka Rex 5000W Mixer Grinder"/>
    <x v="2"/>
    <n v="27"/>
    <n v="792"/>
    <n v="21384"/>
    <s v="Friday"/>
  </r>
  <r>
    <x v="19"/>
    <x v="34"/>
    <x v="6"/>
    <s v="Mr.Clean Dishwasher"/>
    <x v="2"/>
    <n v="18"/>
    <n v="15601"/>
    <n v="280818"/>
    <s v="Friday"/>
  </r>
  <r>
    <x v="19"/>
    <x v="35"/>
    <x v="7"/>
    <s v="Blessing Atta 10kg pack"/>
    <x v="2"/>
    <n v="26"/>
    <n v="356"/>
    <n v="9256"/>
    <s v="Friday"/>
  </r>
  <r>
    <x v="19"/>
    <x v="36"/>
    <x v="7"/>
    <s v="Amazing CornFlakes"/>
    <x v="2"/>
    <n v="62"/>
    <n v="188"/>
    <n v="11656"/>
    <s v="Friday"/>
  </r>
  <r>
    <x v="19"/>
    <x v="37"/>
    <x v="7"/>
    <s v="Tata Yellow Label"/>
    <x v="2"/>
    <n v="56"/>
    <n v="720"/>
    <n v="40320"/>
    <s v="Friday"/>
  </r>
  <r>
    <x v="19"/>
    <x v="38"/>
    <x v="7"/>
    <s v="Descafe Gold Blend coffee"/>
    <x v="2"/>
    <n v="13"/>
    <n v="570"/>
    <n v="7410"/>
    <s v="Friday"/>
  </r>
  <r>
    <x v="19"/>
    <x v="39"/>
    <x v="7"/>
    <s v="Handmade Basmati Rice"/>
    <x v="2"/>
    <n v="79"/>
    <n v="680"/>
    <n v="53720"/>
    <s v="Friday"/>
  </r>
  <r>
    <x v="19"/>
    <x v="40"/>
    <x v="8"/>
    <s v="Podigree Dog Food"/>
    <x v="2"/>
    <n v="3"/>
    <n v="1288"/>
    <n v="3864"/>
    <s v="Friday"/>
  </r>
  <r>
    <x v="19"/>
    <x v="41"/>
    <x v="8"/>
    <s v="Matty Dog Bed"/>
    <x v="2"/>
    <n v="26"/>
    <n v="8330"/>
    <n v="216580"/>
    <s v="Friday"/>
  </r>
  <r>
    <x v="19"/>
    <x v="42"/>
    <x v="8"/>
    <s v="Park Range Pet Shampoo"/>
    <x v="2"/>
    <n v="50"/>
    <n v="1468"/>
    <n v="73400"/>
    <s v="Friday"/>
  </r>
  <r>
    <x v="19"/>
    <x v="43"/>
    <x v="8"/>
    <s v="Old Mint Pet Shampoos"/>
    <x v="2"/>
    <n v="3"/>
    <n v="1296"/>
    <n v="3888"/>
    <s v="Friday"/>
  </r>
  <r>
    <x v="19"/>
    <x v="44"/>
    <x v="8"/>
    <s v="Reflective Dog RainCoat"/>
    <x v="2"/>
    <n v="53"/>
    <n v="2752"/>
    <n v="145856"/>
    <s v="Friday"/>
  </r>
  <r>
    <x v="19"/>
    <x v="45"/>
    <x v="9"/>
    <s v="Crafting Chandlar"/>
    <x v="2"/>
    <n v="6"/>
    <n v="1855"/>
    <n v="11130"/>
    <s v="Friday"/>
  </r>
  <r>
    <x v="19"/>
    <x v="46"/>
    <x v="9"/>
    <s v="Desi Kurti"/>
    <x v="2"/>
    <n v="36"/>
    <n v="1566"/>
    <n v="56376"/>
    <s v="Friday"/>
  </r>
  <r>
    <x v="19"/>
    <x v="47"/>
    <x v="9"/>
    <s v="Family Cake and Card Combo"/>
    <x v="2"/>
    <n v="60"/>
    <n v="810"/>
    <n v="48600"/>
    <s v="Friday"/>
  </r>
  <r>
    <x v="19"/>
    <x v="48"/>
    <x v="9"/>
    <s v="Exact Flower Vase"/>
    <x v="2"/>
    <n v="39"/>
    <n v="3320"/>
    <n v="129480"/>
    <s v="Friday"/>
  </r>
  <r>
    <x v="19"/>
    <x v="49"/>
    <x v="9"/>
    <s v="Friends Dinner Set"/>
    <x v="2"/>
    <n v="23"/>
    <n v="5265"/>
    <n v="121095"/>
    <s v="Friday"/>
  </r>
  <r>
    <x v="20"/>
    <x v="0"/>
    <x v="0"/>
    <s v="Prateek England"/>
    <x v="2"/>
    <n v="14"/>
    <n v="1392"/>
    <n v="19488"/>
    <s v="Saturday"/>
  </r>
  <r>
    <x v="20"/>
    <x v="1"/>
    <x v="0"/>
    <s v="Lucy Phillepe"/>
    <x v="2"/>
    <n v="6"/>
    <n v="2045"/>
    <n v="12270"/>
    <s v="Saturday"/>
  </r>
  <r>
    <x v="20"/>
    <x v="2"/>
    <x v="0"/>
    <s v="Badlands"/>
    <x v="2"/>
    <n v="34"/>
    <n v="1230"/>
    <n v="41820"/>
    <s v="Saturday"/>
  </r>
  <r>
    <x v="20"/>
    <x v="3"/>
    <x v="0"/>
    <s v="Allen Dolly"/>
    <x v="2"/>
    <n v="22"/>
    <n v="2700"/>
    <n v="59400"/>
    <s v="Saturday"/>
  </r>
  <r>
    <x v="20"/>
    <x v="4"/>
    <x v="0"/>
    <s v="Bucchi"/>
    <x v="2"/>
    <n v="10"/>
    <n v="11700"/>
    <n v="117000"/>
    <s v="Saturday"/>
  </r>
  <r>
    <x v="20"/>
    <x v="5"/>
    <x v="1"/>
    <s v="Jhaomi"/>
    <x v="2"/>
    <n v="8"/>
    <n v="26400"/>
    <n v="211200"/>
    <s v="Saturday"/>
  </r>
  <r>
    <x v="20"/>
    <x v="6"/>
    <x v="1"/>
    <s v="Samson"/>
    <x v="2"/>
    <n v="1"/>
    <n v="21500"/>
    <n v="21500"/>
    <s v="Saturday"/>
  </r>
  <r>
    <x v="20"/>
    <x v="7"/>
    <x v="1"/>
    <s v="Mokia"/>
    <x v="2"/>
    <n v="0"/>
    <n v="16800"/>
    <n v="0"/>
    <s v="Saturday"/>
  </r>
  <r>
    <x v="20"/>
    <x v="8"/>
    <x v="1"/>
    <s v="Hotorola"/>
    <x v="2"/>
    <n v="17"/>
    <n v="47500"/>
    <n v="807500"/>
    <s v="Saturday"/>
  </r>
  <r>
    <x v="20"/>
    <x v="9"/>
    <x v="1"/>
    <s v="2plus"/>
    <x v="2"/>
    <n v="11"/>
    <n v="39760"/>
    <n v="437360"/>
    <s v="Saturday"/>
  </r>
  <r>
    <x v="20"/>
    <x v="10"/>
    <x v="2"/>
    <s v="Harry putar"/>
    <x v="2"/>
    <n v="8"/>
    <n v="3600"/>
    <n v="28800"/>
    <s v="Saturday"/>
  </r>
  <r>
    <x v="20"/>
    <x v="11"/>
    <x v="2"/>
    <s v="4 states"/>
    <x v="2"/>
    <n v="40"/>
    <n v="832"/>
    <n v="33280"/>
    <s v="Saturday"/>
  </r>
  <r>
    <x v="20"/>
    <x v="12"/>
    <x v="2"/>
    <s v="Shaktiman Returns"/>
    <x v="2"/>
    <n v="27"/>
    <n v="217"/>
    <n v="5859"/>
    <s v="Saturday"/>
  </r>
  <r>
    <x v="20"/>
    <x v="13"/>
    <x v="2"/>
    <s v="Goli's Travel"/>
    <x v="2"/>
    <n v="37"/>
    <n v="696"/>
    <n v="25752"/>
    <s v="Saturday"/>
  </r>
  <r>
    <x v="20"/>
    <x v="14"/>
    <x v="2"/>
    <s v="Story of Your Life"/>
    <x v="2"/>
    <n v="17"/>
    <n v="870"/>
    <n v="14790"/>
    <s v="Saturday"/>
  </r>
  <r>
    <x v="20"/>
    <x v="15"/>
    <x v="3"/>
    <s v="Prince of Dholakpur"/>
    <x v="2"/>
    <n v="4"/>
    <n v="1534"/>
    <n v="6136"/>
    <s v="Saturday"/>
  </r>
  <r>
    <x v="20"/>
    <x v="16"/>
    <x v="3"/>
    <s v="Nario"/>
    <x v="2"/>
    <n v="72"/>
    <n v="492"/>
    <n v="35424"/>
    <s v="Saturday"/>
  </r>
  <r>
    <x v="20"/>
    <x v="17"/>
    <x v="3"/>
    <s v="Pacman"/>
    <x v="2"/>
    <n v="14"/>
    <n v="117"/>
    <n v="1638"/>
    <s v="Saturday"/>
  </r>
  <r>
    <x v="20"/>
    <x v="18"/>
    <x v="3"/>
    <s v="LTA Wise City"/>
    <x v="2"/>
    <n v="79"/>
    <n v="2250"/>
    <n v="177750"/>
    <s v="Saturday"/>
  </r>
  <r>
    <x v="20"/>
    <x v="19"/>
    <x v="3"/>
    <s v="HIFA 2023"/>
    <x v="2"/>
    <n v="45"/>
    <n v="2499"/>
    <n v="112455"/>
    <s v="Saturday"/>
  </r>
  <r>
    <x v="20"/>
    <x v="20"/>
    <x v="4"/>
    <s v="Abibas Football"/>
    <x v="2"/>
    <n v="30"/>
    <n v="3449"/>
    <n v="103470"/>
    <s v="Saturday"/>
  </r>
  <r>
    <x v="20"/>
    <x v="21"/>
    <x v="4"/>
    <s v="Rural Terrain Cycles"/>
    <x v="2"/>
    <n v="3"/>
    <n v="10560"/>
    <n v="31680"/>
    <s v="Saturday"/>
  </r>
  <r>
    <x v="20"/>
    <x v="22"/>
    <x v="4"/>
    <s v="Monex Badminton Rackets"/>
    <x v="2"/>
    <n v="45"/>
    <n v="6840"/>
    <n v="307800"/>
    <s v="Saturday"/>
  </r>
  <r>
    <x v="20"/>
    <x v="23"/>
    <x v="4"/>
    <s v="Yoga Mattress"/>
    <x v="2"/>
    <n v="14"/>
    <n v="651"/>
    <n v="9114"/>
    <s v="Saturday"/>
  </r>
  <r>
    <x v="20"/>
    <x v="24"/>
    <x v="4"/>
    <s v="Rocky Gym Set"/>
    <x v="2"/>
    <n v="2"/>
    <n v="12600"/>
    <n v="25200"/>
    <s v="Saturday"/>
  </r>
  <r>
    <x v="20"/>
    <x v="25"/>
    <x v="5"/>
    <s v="Pyllum Trimmers"/>
    <x v="2"/>
    <n v="1"/>
    <n v="1760"/>
    <n v="1760"/>
    <s v="Saturday"/>
  </r>
  <r>
    <x v="20"/>
    <x v="26"/>
    <x v="5"/>
    <s v="Softcare Electric Toothbrush"/>
    <x v="2"/>
    <n v="3"/>
    <n v="1190"/>
    <n v="3570"/>
    <s v="Saturday"/>
  </r>
  <r>
    <x v="20"/>
    <x v="27"/>
    <x v="5"/>
    <s v="Leg Messager"/>
    <x v="2"/>
    <n v="4"/>
    <n v="16150"/>
    <n v="64600"/>
    <s v="Saturday"/>
  </r>
  <r>
    <x v="20"/>
    <x v="28"/>
    <x v="5"/>
    <s v="NoFat Weighing Scale"/>
    <x v="2"/>
    <n v="4"/>
    <n v="987"/>
    <n v="3948"/>
    <s v="Saturday"/>
  </r>
  <r>
    <x v="20"/>
    <x v="29"/>
    <x v="5"/>
    <s v="Screw Activity Watch"/>
    <x v="2"/>
    <n v="6"/>
    <n v="1666"/>
    <n v="9996"/>
    <s v="Saturday"/>
  </r>
  <r>
    <x v="20"/>
    <x v="30"/>
    <x v="6"/>
    <s v="SureIt Purifier"/>
    <x v="2"/>
    <n v="19"/>
    <n v="5500"/>
    <n v="104500"/>
    <s v="Saturday"/>
  </r>
  <r>
    <x v="20"/>
    <x v="31"/>
    <x v="6"/>
    <s v="Parrot Induction Stove"/>
    <x v="2"/>
    <n v="29"/>
    <n v="1785"/>
    <n v="51765"/>
    <s v="Saturday"/>
  </r>
  <r>
    <x v="20"/>
    <x v="32"/>
    <x v="6"/>
    <s v="Jalepenoware Tiffin"/>
    <x v="2"/>
    <n v="1"/>
    <n v="476"/>
    <n v="476"/>
    <s v="Saturday"/>
  </r>
  <r>
    <x v="20"/>
    <x v="33"/>
    <x v="6"/>
    <s v="Yamaka Rex 5000W Mixer Grinder"/>
    <x v="2"/>
    <n v="13"/>
    <n v="792"/>
    <n v="10296"/>
    <s v="Saturday"/>
  </r>
  <r>
    <x v="20"/>
    <x v="34"/>
    <x v="6"/>
    <s v="Mr.Clean Dishwasher"/>
    <x v="2"/>
    <n v="16"/>
    <n v="15601"/>
    <n v="249616"/>
    <s v="Saturday"/>
  </r>
  <r>
    <x v="20"/>
    <x v="35"/>
    <x v="7"/>
    <s v="Blessing Atta 10kg pack"/>
    <x v="2"/>
    <n v="85"/>
    <n v="356"/>
    <n v="30260"/>
    <s v="Saturday"/>
  </r>
  <r>
    <x v="20"/>
    <x v="36"/>
    <x v="7"/>
    <s v="Amazing CornFlakes"/>
    <x v="2"/>
    <n v="75"/>
    <n v="188"/>
    <n v="14100"/>
    <s v="Saturday"/>
  </r>
  <r>
    <x v="20"/>
    <x v="37"/>
    <x v="7"/>
    <s v="Tata Yellow Label"/>
    <x v="2"/>
    <n v="6"/>
    <n v="720"/>
    <n v="4320"/>
    <s v="Saturday"/>
  </r>
  <r>
    <x v="20"/>
    <x v="38"/>
    <x v="7"/>
    <s v="Descafe Gold Blend coffee"/>
    <x v="2"/>
    <n v="60"/>
    <n v="570"/>
    <n v="34200"/>
    <s v="Saturday"/>
  </r>
  <r>
    <x v="20"/>
    <x v="39"/>
    <x v="7"/>
    <s v="Handmade Basmati Rice"/>
    <x v="2"/>
    <n v="37"/>
    <n v="680"/>
    <n v="25160"/>
    <s v="Saturday"/>
  </r>
  <r>
    <x v="20"/>
    <x v="40"/>
    <x v="8"/>
    <s v="Podigree Dog Food"/>
    <x v="2"/>
    <n v="46"/>
    <n v="1288"/>
    <n v="59248"/>
    <s v="Saturday"/>
  </r>
  <r>
    <x v="20"/>
    <x v="41"/>
    <x v="8"/>
    <s v="Matty Dog Bed"/>
    <x v="2"/>
    <n v="54"/>
    <n v="8330"/>
    <n v="449820"/>
    <s v="Saturday"/>
  </r>
  <r>
    <x v="20"/>
    <x v="42"/>
    <x v="8"/>
    <s v="Park Range Pet Shampoo"/>
    <x v="2"/>
    <n v="31"/>
    <n v="1468"/>
    <n v="45508"/>
    <s v="Saturday"/>
  </r>
  <r>
    <x v="20"/>
    <x v="43"/>
    <x v="8"/>
    <s v="Old Mint Pet Shampoos"/>
    <x v="2"/>
    <n v="41"/>
    <n v="1296"/>
    <n v="53136"/>
    <s v="Saturday"/>
  </r>
  <r>
    <x v="20"/>
    <x v="44"/>
    <x v="8"/>
    <s v="Reflective Dog RainCoat"/>
    <x v="2"/>
    <n v="53"/>
    <n v="2752"/>
    <n v="145856"/>
    <s v="Saturday"/>
  </r>
  <r>
    <x v="20"/>
    <x v="45"/>
    <x v="9"/>
    <s v="Crafting Chandlar"/>
    <x v="2"/>
    <n v="74"/>
    <n v="1855"/>
    <n v="137270"/>
    <s v="Saturday"/>
  </r>
  <r>
    <x v="20"/>
    <x v="46"/>
    <x v="9"/>
    <s v="Desi Kurti"/>
    <x v="2"/>
    <n v="57"/>
    <n v="1566"/>
    <n v="89262"/>
    <s v="Saturday"/>
  </r>
  <r>
    <x v="20"/>
    <x v="47"/>
    <x v="9"/>
    <s v="Family Cake and Card Combo"/>
    <x v="2"/>
    <n v="47"/>
    <n v="810"/>
    <n v="38070"/>
    <s v="Saturday"/>
  </r>
  <r>
    <x v="20"/>
    <x v="48"/>
    <x v="9"/>
    <s v="Exact Flower Vase"/>
    <x v="2"/>
    <n v="31"/>
    <n v="3320"/>
    <n v="102920"/>
    <s v="Saturday"/>
  </r>
  <r>
    <x v="20"/>
    <x v="49"/>
    <x v="9"/>
    <s v="Friends Dinner Set"/>
    <x v="2"/>
    <n v="43"/>
    <n v="5265"/>
    <n v="226395"/>
    <s v="Saturday"/>
  </r>
  <r>
    <x v="21"/>
    <x v="0"/>
    <x v="0"/>
    <s v="Prateek England"/>
    <x v="2"/>
    <n v="59"/>
    <n v="1392"/>
    <n v="82128"/>
    <s v="Sunday"/>
  </r>
  <r>
    <x v="21"/>
    <x v="1"/>
    <x v="0"/>
    <s v="Lucy Phillepe"/>
    <x v="2"/>
    <n v="10"/>
    <n v="2045"/>
    <n v="20450"/>
    <s v="Sunday"/>
  </r>
  <r>
    <x v="21"/>
    <x v="2"/>
    <x v="0"/>
    <s v="Badlands"/>
    <x v="2"/>
    <n v="29"/>
    <n v="1230"/>
    <n v="35670"/>
    <s v="Sunday"/>
  </r>
  <r>
    <x v="21"/>
    <x v="3"/>
    <x v="0"/>
    <s v="Allen Dolly"/>
    <x v="2"/>
    <n v="18"/>
    <n v="2700"/>
    <n v="48600"/>
    <s v="Sunday"/>
  </r>
  <r>
    <x v="21"/>
    <x v="4"/>
    <x v="0"/>
    <s v="Bucchi"/>
    <x v="2"/>
    <n v="8"/>
    <n v="11700"/>
    <n v="93600"/>
    <s v="Sunday"/>
  </r>
  <r>
    <x v="21"/>
    <x v="5"/>
    <x v="1"/>
    <s v="Jhaomi"/>
    <x v="2"/>
    <n v="5"/>
    <n v="26400"/>
    <n v="132000"/>
    <s v="Sunday"/>
  </r>
  <r>
    <x v="21"/>
    <x v="6"/>
    <x v="1"/>
    <s v="Samson"/>
    <x v="2"/>
    <n v="12"/>
    <n v="21500"/>
    <n v="258000"/>
    <s v="Sunday"/>
  </r>
  <r>
    <x v="21"/>
    <x v="7"/>
    <x v="1"/>
    <s v="Mokia"/>
    <x v="2"/>
    <n v="17"/>
    <n v="16800"/>
    <n v="285600"/>
    <s v="Sunday"/>
  </r>
  <r>
    <x v="21"/>
    <x v="8"/>
    <x v="1"/>
    <s v="Hotorola"/>
    <x v="2"/>
    <n v="18"/>
    <n v="47500"/>
    <n v="855000"/>
    <s v="Sunday"/>
  </r>
  <r>
    <x v="21"/>
    <x v="9"/>
    <x v="1"/>
    <s v="2plus"/>
    <x v="2"/>
    <n v="4"/>
    <n v="39760"/>
    <n v="159040"/>
    <s v="Sunday"/>
  </r>
  <r>
    <x v="21"/>
    <x v="10"/>
    <x v="2"/>
    <s v="Harry putar"/>
    <x v="2"/>
    <n v="0"/>
    <n v="3600"/>
    <n v="0"/>
    <s v="Sunday"/>
  </r>
  <r>
    <x v="21"/>
    <x v="11"/>
    <x v="2"/>
    <s v="4 states"/>
    <x v="2"/>
    <n v="4"/>
    <n v="832"/>
    <n v="3328"/>
    <s v="Sunday"/>
  </r>
  <r>
    <x v="21"/>
    <x v="12"/>
    <x v="2"/>
    <s v="Shaktiman Returns"/>
    <x v="2"/>
    <n v="25"/>
    <n v="217"/>
    <n v="5425"/>
    <s v="Sunday"/>
  </r>
  <r>
    <x v="21"/>
    <x v="13"/>
    <x v="2"/>
    <s v="Goli's Travel"/>
    <x v="2"/>
    <n v="14"/>
    <n v="696"/>
    <n v="9744"/>
    <s v="Sunday"/>
  </r>
  <r>
    <x v="21"/>
    <x v="14"/>
    <x v="2"/>
    <s v="Story of Your Life"/>
    <x v="2"/>
    <n v="11"/>
    <n v="870"/>
    <n v="9570"/>
    <s v="Sunday"/>
  </r>
  <r>
    <x v="21"/>
    <x v="15"/>
    <x v="3"/>
    <s v="Prince of Dholakpur"/>
    <x v="2"/>
    <n v="63"/>
    <n v="1534"/>
    <n v="96642"/>
    <s v="Sunday"/>
  </r>
  <r>
    <x v="21"/>
    <x v="16"/>
    <x v="3"/>
    <s v="Nario"/>
    <x v="2"/>
    <n v="64"/>
    <n v="492"/>
    <n v="31488"/>
    <s v="Sunday"/>
  </r>
  <r>
    <x v="21"/>
    <x v="17"/>
    <x v="3"/>
    <s v="Pacman"/>
    <x v="2"/>
    <n v="20"/>
    <n v="117"/>
    <n v="2340"/>
    <s v="Sunday"/>
  </r>
  <r>
    <x v="21"/>
    <x v="18"/>
    <x v="3"/>
    <s v="LTA Wise City"/>
    <x v="2"/>
    <n v="9"/>
    <n v="2250"/>
    <n v="20250"/>
    <s v="Sunday"/>
  </r>
  <r>
    <x v="21"/>
    <x v="19"/>
    <x v="3"/>
    <s v="HIFA 2023"/>
    <x v="2"/>
    <n v="71"/>
    <n v="2499"/>
    <n v="177429"/>
    <s v="Sunday"/>
  </r>
  <r>
    <x v="21"/>
    <x v="20"/>
    <x v="4"/>
    <s v="Abibas Football"/>
    <x v="2"/>
    <n v="66"/>
    <n v="3449"/>
    <n v="227634"/>
    <s v="Sunday"/>
  </r>
  <r>
    <x v="21"/>
    <x v="21"/>
    <x v="4"/>
    <s v="Rural Terrain Cycles"/>
    <x v="2"/>
    <n v="23"/>
    <n v="10560"/>
    <n v="242880"/>
    <s v="Sunday"/>
  </r>
  <r>
    <x v="21"/>
    <x v="22"/>
    <x v="4"/>
    <s v="Monex Badminton Rackets"/>
    <x v="2"/>
    <n v="1"/>
    <n v="6840"/>
    <n v="6840"/>
    <s v="Sunday"/>
  </r>
  <r>
    <x v="21"/>
    <x v="23"/>
    <x v="4"/>
    <s v="Yoga Mattress"/>
    <x v="2"/>
    <n v="25"/>
    <n v="651"/>
    <n v="16275"/>
    <s v="Sunday"/>
  </r>
  <r>
    <x v="21"/>
    <x v="24"/>
    <x v="4"/>
    <s v="Rocky Gym Set"/>
    <x v="2"/>
    <n v="11"/>
    <n v="12600"/>
    <n v="138600"/>
    <s v="Sunday"/>
  </r>
  <r>
    <x v="21"/>
    <x v="25"/>
    <x v="5"/>
    <s v="Pyllum Trimmers"/>
    <x v="2"/>
    <n v="18"/>
    <n v="1760"/>
    <n v="31680"/>
    <s v="Sunday"/>
  </r>
  <r>
    <x v="21"/>
    <x v="26"/>
    <x v="5"/>
    <s v="Softcare Electric Toothbrush"/>
    <x v="2"/>
    <n v="0"/>
    <n v="1190"/>
    <n v="0"/>
    <s v="Sunday"/>
  </r>
  <r>
    <x v="21"/>
    <x v="27"/>
    <x v="5"/>
    <s v="Leg Messager"/>
    <x v="2"/>
    <n v="4"/>
    <n v="16150"/>
    <n v="64600"/>
    <s v="Sunday"/>
  </r>
  <r>
    <x v="21"/>
    <x v="28"/>
    <x v="5"/>
    <s v="NoFat Weighing Scale"/>
    <x v="2"/>
    <n v="12"/>
    <n v="987"/>
    <n v="11844"/>
    <s v="Sunday"/>
  </r>
  <r>
    <x v="21"/>
    <x v="29"/>
    <x v="5"/>
    <s v="Screw Activity Watch"/>
    <x v="2"/>
    <n v="21"/>
    <n v="1666"/>
    <n v="34986"/>
    <s v="Sunday"/>
  </r>
  <r>
    <x v="21"/>
    <x v="30"/>
    <x v="6"/>
    <s v="SureIt Purifier"/>
    <x v="2"/>
    <n v="0"/>
    <n v="5500"/>
    <n v="0"/>
    <s v="Sunday"/>
  </r>
  <r>
    <x v="21"/>
    <x v="31"/>
    <x v="6"/>
    <s v="Parrot Induction Stove"/>
    <x v="2"/>
    <n v="8"/>
    <n v="1785"/>
    <n v="14280"/>
    <s v="Sunday"/>
  </r>
  <r>
    <x v="21"/>
    <x v="32"/>
    <x v="6"/>
    <s v="Jalepenoware Tiffin"/>
    <x v="2"/>
    <n v="9"/>
    <n v="476"/>
    <n v="4284"/>
    <s v="Sunday"/>
  </r>
  <r>
    <x v="21"/>
    <x v="33"/>
    <x v="6"/>
    <s v="Yamaka Rex 5000W Mixer Grinder"/>
    <x v="2"/>
    <n v="52"/>
    <n v="792"/>
    <n v="41184"/>
    <s v="Sunday"/>
  </r>
  <r>
    <x v="21"/>
    <x v="34"/>
    <x v="6"/>
    <s v="Mr.Clean Dishwasher"/>
    <x v="2"/>
    <n v="37"/>
    <n v="15601"/>
    <n v="577237"/>
    <s v="Sunday"/>
  </r>
  <r>
    <x v="21"/>
    <x v="35"/>
    <x v="7"/>
    <s v="Blessing Atta 10kg pack"/>
    <x v="2"/>
    <n v="10"/>
    <n v="356"/>
    <n v="3560"/>
    <s v="Sunday"/>
  </r>
  <r>
    <x v="21"/>
    <x v="36"/>
    <x v="7"/>
    <s v="Amazing CornFlakes"/>
    <x v="2"/>
    <n v="85"/>
    <n v="188"/>
    <n v="15980"/>
    <s v="Sunday"/>
  </r>
  <r>
    <x v="21"/>
    <x v="37"/>
    <x v="7"/>
    <s v="Tata Yellow Label"/>
    <x v="2"/>
    <n v="36"/>
    <n v="720"/>
    <n v="25920"/>
    <s v="Sunday"/>
  </r>
  <r>
    <x v="21"/>
    <x v="38"/>
    <x v="7"/>
    <s v="Descafe Gold Blend coffee"/>
    <x v="2"/>
    <n v="0"/>
    <n v="570"/>
    <n v="0"/>
    <s v="Sunday"/>
  </r>
  <r>
    <x v="21"/>
    <x v="39"/>
    <x v="7"/>
    <s v="Handmade Basmati Rice"/>
    <x v="2"/>
    <n v="62"/>
    <n v="680"/>
    <n v="42160"/>
    <s v="Sunday"/>
  </r>
  <r>
    <x v="21"/>
    <x v="40"/>
    <x v="8"/>
    <s v="Podigree Dog Food"/>
    <x v="2"/>
    <n v="66"/>
    <n v="1288"/>
    <n v="85008"/>
    <s v="Sunday"/>
  </r>
  <r>
    <x v="21"/>
    <x v="41"/>
    <x v="8"/>
    <s v="Matty Dog Bed"/>
    <x v="2"/>
    <n v="40"/>
    <n v="8330"/>
    <n v="333200"/>
    <s v="Sunday"/>
  </r>
  <r>
    <x v="21"/>
    <x v="42"/>
    <x v="8"/>
    <s v="Park Range Pet Shampoo"/>
    <x v="2"/>
    <n v="74"/>
    <n v="1468"/>
    <n v="108632"/>
    <s v="Sunday"/>
  </r>
  <r>
    <x v="21"/>
    <x v="43"/>
    <x v="8"/>
    <s v="Old Mint Pet Shampoos"/>
    <x v="2"/>
    <n v="91"/>
    <n v="1296"/>
    <n v="117936"/>
    <s v="Sunday"/>
  </r>
  <r>
    <x v="21"/>
    <x v="44"/>
    <x v="8"/>
    <s v="Reflective Dog RainCoat"/>
    <x v="2"/>
    <n v="30"/>
    <n v="2752"/>
    <n v="82560"/>
    <s v="Sunday"/>
  </r>
  <r>
    <x v="21"/>
    <x v="45"/>
    <x v="9"/>
    <s v="Crafting Chandlar"/>
    <x v="2"/>
    <n v="66"/>
    <n v="1855"/>
    <n v="122430"/>
    <s v="Sunday"/>
  </r>
  <r>
    <x v="21"/>
    <x v="46"/>
    <x v="9"/>
    <s v="Desi Kurti"/>
    <x v="2"/>
    <n v="6"/>
    <n v="1566"/>
    <n v="9396"/>
    <s v="Sunday"/>
  </r>
  <r>
    <x v="21"/>
    <x v="47"/>
    <x v="9"/>
    <s v="Family Cake and Card Combo"/>
    <x v="2"/>
    <n v="75"/>
    <n v="810"/>
    <n v="60750"/>
    <s v="Sunday"/>
  </r>
  <r>
    <x v="21"/>
    <x v="48"/>
    <x v="9"/>
    <s v="Exact Flower Vase"/>
    <x v="2"/>
    <n v="49"/>
    <n v="3320"/>
    <n v="162680"/>
    <s v="Sunday"/>
  </r>
  <r>
    <x v="21"/>
    <x v="49"/>
    <x v="9"/>
    <s v="Friends Dinner Set"/>
    <x v="2"/>
    <n v="61"/>
    <n v="5265"/>
    <n v="321165"/>
    <s v="Sunday"/>
  </r>
  <r>
    <x v="22"/>
    <x v="0"/>
    <x v="0"/>
    <s v="Prateek England"/>
    <x v="2"/>
    <n v="30"/>
    <n v="1392"/>
    <n v="41760"/>
    <s v="Monday"/>
  </r>
  <r>
    <x v="22"/>
    <x v="1"/>
    <x v="0"/>
    <s v="Lucy Phillepe"/>
    <x v="2"/>
    <n v="20"/>
    <n v="2045"/>
    <n v="40900"/>
    <s v="Monday"/>
  </r>
  <r>
    <x v="22"/>
    <x v="2"/>
    <x v="0"/>
    <s v="Badlands"/>
    <x v="2"/>
    <n v="39"/>
    <n v="1230"/>
    <n v="47970"/>
    <s v="Monday"/>
  </r>
  <r>
    <x v="22"/>
    <x v="3"/>
    <x v="0"/>
    <s v="Allen Dolly"/>
    <x v="2"/>
    <n v="50"/>
    <n v="2700"/>
    <n v="135000"/>
    <s v="Monday"/>
  </r>
  <r>
    <x v="22"/>
    <x v="4"/>
    <x v="0"/>
    <s v="Bucchi"/>
    <x v="2"/>
    <n v="8"/>
    <n v="11700"/>
    <n v="93600"/>
    <s v="Monday"/>
  </r>
  <r>
    <x v="22"/>
    <x v="5"/>
    <x v="1"/>
    <s v="Jhaomi"/>
    <x v="2"/>
    <n v="10"/>
    <n v="26400"/>
    <n v="264000"/>
    <s v="Monday"/>
  </r>
  <r>
    <x v="22"/>
    <x v="6"/>
    <x v="1"/>
    <s v="Samson"/>
    <x v="2"/>
    <n v="21"/>
    <n v="21500"/>
    <n v="451500"/>
    <s v="Monday"/>
  </r>
  <r>
    <x v="22"/>
    <x v="7"/>
    <x v="1"/>
    <s v="Mokia"/>
    <x v="2"/>
    <n v="6"/>
    <n v="16800"/>
    <n v="100800"/>
    <s v="Monday"/>
  </r>
  <r>
    <x v="22"/>
    <x v="8"/>
    <x v="1"/>
    <s v="Hotorola"/>
    <x v="2"/>
    <n v="3"/>
    <n v="47500"/>
    <n v="142500"/>
    <s v="Monday"/>
  </r>
  <r>
    <x v="22"/>
    <x v="9"/>
    <x v="1"/>
    <s v="2plus"/>
    <x v="2"/>
    <n v="12"/>
    <n v="39760"/>
    <n v="477120"/>
    <s v="Monday"/>
  </r>
  <r>
    <x v="22"/>
    <x v="10"/>
    <x v="2"/>
    <s v="Harry putar"/>
    <x v="2"/>
    <n v="18"/>
    <n v="3600"/>
    <n v="64800"/>
    <s v="Monday"/>
  </r>
  <r>
    <x v="22"/>
    <x v="11"/>
    <x v="2"/>
    <s v="4 states"/>
    <x v="2"/>
    <n v="34"/>
    <n v="832"/>
    <n v="28288"/>
    <s v="Monday"/>
  </r>
  <r>
    <x v="22"/>
    <x v="12"/>
    <x v="2"/>
    <s v="Shaktiman Returns"/>
    <x v="2"/>
    <n v="28"/>
    <n v="217"/>
    <n v="6076"/>
    <s v="Monday"/>
  </r>
  <r>
    <x v="22"/>
    <x v="13"/>
    <x v="2"/>
    <s v="Goli's Travel"/>
    <x v="2"/>
    <n v="42"/>
    <n v="696"/>
    <n v="29232"/>
    <s v="Monday"/>
  </r>
  <r>
    <x v="22"/>
    <x v="14"/>
    <x v="2"/>
    <s v="Story of Your Life"/>
    <x v="2"/>
    <n v="47"/>
    <n v="870"/>
    <n v="40890"/>
    <s v="Monday"/>
  </r>
  <r>
    <x v="22"/>
    <x v="15"/>
    <x v="3"/>
    <s v="Prince of Dholakpur"/>
    <x v="2"/>
    <n v="34"/>
    <n v="1534"/>
    <n v="52156"/>
    <s v="Monday"/>
  </r>
  <r>
    <x v="22"/>
    <x v="16"/>
    <x v="3"/>
    <s v="Nario"/>
    <x v="2"/>
    <n v="48"/>
    <n v="492"/>
    <n v="23616"/>
    <s v="Monday"/>
  </r>
  <r>
    <x v="22"/>
    <x v="17"/>
    <x v="3"/>
    <s v="Pacman"/>
    <x v="2"/>
    <n v="30"/>
    <n v="117"/>
    <n v="3510"/>
    <s v="Monday"/>
  </r>
  <r>
    <x v="22"/>
    <x v="18"/>
    <x v="3"/>
    <s v="LTA Wise City"/>
    <x v="2"/>
    <n v="1"/>
    <n v="2250"/>
    <n v="2250"/>
    <s v="Monday"/>
  </r>
  <r>
    <x v="22"/>
    <x v="19"/>
    <x v="3"/>
    <s v="HIFA 2023"/>
    <x v="2"/>
    <n v="81"/>
    <n v="2499"/>
    <n v="202419"/>
    <s v="Monday"/>
  </r>
  <r>
    <x v="22"/>
    <x v="20"/>
    <x v="4"/>
    <s v="Abibas Football"/>
    <x v="2"/>
    <n v="10"/>
    <n v="3449"/>
    <n v="34490"/>
    <s v="Monday"/>
  </r>
  <r>
    <x v="22"/>
    <x v="21"/>
    <x v="4"/>
    <s v="Rural Terrain Cycles"/>
    <x v="2"/>
    <n v="0"/>
    <n v="10560"/>
    <n v="0"/>
    <s v="Monday"/>
  </r>
  <r>
    <x v="22"/>
    <x v="22"/>
    <x v="4"/>
    <s v="Monex Badminton Rackets"/>
    <x v="2"/>
    <n v="3"/>
    <n v="6840"/>
    <n v="20520"/>
    <s v="Monday"/>
  </r>
  <r>
    <x v="22"/>
    <x v="23"/>
    <x v="4"/>
    <s v="Yoga Mattress"/>
    <x v="2"/>
    <n v="22"/>
    <n v="651"/>
    <n v="14322"/>
    <s v="Monday"/>
  </r>
  <r>
    <x v="22"/>
    <x v="24"/>
    <x v="4"/>
    <s v="Rocky Gym Set"/>
    <x v="2"/>
    <n v="5"/>
    <n v="12600"/>
    <n v="63000"/>
    <s v="Monday"/>
  </r>
  <r>
    <x v="22"/>
    <x v="25"/>
    <x v="5"/>
    <s v="Pyllum Trimmers"/>
    <x v="2"/>
    <n v="12"/>
    <n v="1760"/>
    <n v="21120"/>
    <s v="Monday"/>
  </r>
  <r>
    <x v="22"/>
    <x v="26"/>
    <x v="5"/>
    <s v="Softcare Electric Toothbrush"/>
    <x v="2"/>
    <n v="10"/>
    <n v="1190"/>
    <n v="11900"/>
    <s v="Monday"/>
  </r>
  <r>
    <x v="22"/>
    <x v="27"/>
    <x v="5"/>
    <s v="Leg Messager"/>
    <x v="2"/>
    <n v="15"/>
    <n v="16150"/>
    <n v="242250"/>
    <s v="Monday"/>
  </r>
  <r>
    <x v="22"/>
    <x v="28"/>
    <x v="5"/>
    <s v="NoFat Weighing Scale"/>
    <x v="2"/>
    <n v="12"/>
    <n v="987"/>
    <n v="11844"/>
    <s v="Monday"/>
  </r>
  <r>
    <x v="22"/>
    <x v="29"/>
    <x v="5"/>
    <s v="Screw Activity Watch"/>
    <x v="2"/>
    <n v="5"/>
    <n v="1666"/>
    <n v="8330"/>
    <s v="Monday"/>
  </r>
  <r>
    <x v="22"/>
    <x v="30"/>
    <x v="6"/>
    <s v="SureIt Purifier"/>
    <x v="2"/>
    <n v="27"/>
    <n v="5500"/>
    <n v="148500"/>
    <s v="Monday"/>
  </r>
  <r>
    <x v="22"/>
    <x v="31"/>
    <x v="6"/>
    <s v="Parrot Induction Stove"/>
    <x v="2"/>
    <n v="27"/>
    <n v="1785"/>
    <n v="48195"/>
    <s v="Monday"/>
  </r>
  <r>
    <x v="22"/>
    <x v="32"/>
    <x v="6"/>
    <s v="Jalepenoware Tiffin"/>
    <x v="2"/>
    <n v="3"/>
    <n v="476"/>
    <n v="1428"/>
    <s v="Monday"/>
  </r>
  <r>
    <x v="22"/>
    <x v="33"/>
    <x v="6"/>
    <s v="Yamaka Rex 5000W Mixer Grinder"/>
    <x v="2"/>
    <n v="15"/>
    <n v="792"/>
    <n v="11880"/>
    <s v="Monday"/>
  </r>
  <r>
    <x v="22"/>
    <x v="34"/>
    <x v="6"/>
    <s v="Mr.Clean Dishwasher"/>
    <x v="2"/>
    <n v="7"/>
    <n v="15601"/>
    <n v="109207"/>
    <s v="Monday"/>
  </r>
  <r>
    <x v="22"/>
    <x v="35"/>
    <x v="7"/>
    <s v="Blessing Atta 10kg pack"/>
    <x v="2"/>
    <n v="52"/>
    <n v="356"/>
    <n v="18512"/>
    <s v="Monday"/>
  </r>
  <r>
    <x v="22"/>
    <x v="36"/>
    <x v="7"/>
    <s v="Amazing CornFlakes"/>
    <x v="2"/>
    <n v="26"/>
    <n v="188"/>
    <n v="4888"/>
    <s v="Monday"/>
  </r>
  <r>
    <x v="22"/>
    <x v="37"/>
    <x v="7"/>
    <s v="Tata Yellow Label"/>
    <x v="2"/>
    <n v="21"/>
    <n v="720"/>
    <n v="15120"/>
    <s v="Monday"/>
  </r>
  <r>
    <x v="22"/>
    <x v="38"/>
    <x v="7"/>
    <s v="Descafe Gold Blend coffee"/>
    <x v="2"/>
    <n v="68"/>
    <n v="570"/>
    <n v="38760"/>
    <s v="Monday"/>
  </r>
  <r>
    <x v="22"/>
    <x v="39"/>
    <x v="7"/>
    <s v="Handmade Basmati Rice"/>
    <x v="2"/>
    <n v="15"/>
    <n v="680"/>
    <n v="10200"/>
    <s v="Monday"/>
  </r>
  <r>
    <x v="22"/>
    <x v="40"/>
    <x v="8"/>
    <s v="Podigree Dog Food"/>
    <x v="2"/>
    <n v="74"/>
    <n v="1288"/>
    <n v="95312"/>
    <s v="Monday"/>
  </r>
  <r>
    <x v="22"/>
    <x v="41"/>
    <x v="8"/>
    <s v="Matty Dog Bed"/>
    <x v="2"/>
    <n v="16"/>
    <n v="8330"/>
    <n v="133280"/>
    <s v="Monday"/>
  </r>
  <r>
    <x v="22"/>
    <x v="42"/>
    <x v="8"/>
    <s v="Park Range Pet Shampoo"/>
    <x v="2"/>
    <n v="98"/>
    <n v="1468"/>
    <n v="143864"/>
    <s v="Monday"/>
  </r>
  <r>
    <x v="22"/>
    <x v="43"/>
    <x v="8"/>
    <s v="Old Mint Pet Shampoos"/>
    <x v="2"/>
    <n v="0"/>
    <n v="1296"/>
    <n v="0"/>
    <s v="Monday"/>
  </r>
  <r>
    <x v="22"/>
    <x v="44"/>
    <x v="8"/>
    <s v="Reflective Dog RainCoat"/>
    <x v="2"/>
    <n v="17"/>
    <n v="2752"/>
    <n v="46784"/>
    <s v="Monday"/>
  </r>
  <r>
    <x v="22"/>
    <x v="45"/>
    <x v="9"/>
    <s v="Crafting Chandlar"/>
    <x v="2"/>
    <n v="13"/>
    <n v="1855"/>
    <n v="24115"/>
    <s v="Monday"/>
  </r>
  <r>
    <x v="22"/>
    <x v="46"/>
    <x v="9"/>
    <s v="Desi Kurti"/>
    <x v="2"/>
    <n v="54"/>
    <n v="1566"/>
    <n v="84564"/>
    <s v="Monday"/>
  </r>
  <r>
    <x v="22"/>
    <x v="47"/>
    <x v="9"/>
    <s v="Family Cake and Card Combo"/>
    <x v="2"/>
    <n v="40"/>
    <n v="810"/>
    <n v="32400"/>
    <s v="Monday"/>
  </r>
  <r>
    <x v="22"/>
    <x v="48"/>
    <x v="9"/>
    <s v="Exact Flower Vase"/>
    <x v="2"/>
    <n v="62"/>
    <n v="3320"/>
    <n v="205840"/>
    <s v="Monday"/>
  </r>
  <r>
    <x v="22"/>
    <x v="49"/>
    <x v="9"/>
    <s v="Friends Dinner Set"/>
    <x v="2"/>
    <n v="50"/>
    <n v="5265"/>
    <n v="263250"/>
    <s v="Monday"/>
  </r>
  <r>
    <x v="23"/>
    <x v="0"/>
    <x v="0"/>
    <s v="Prateek England"/>
    <x v="2"/>
    <n v="0"/>
    <n v="1392"/>
    <n v="0"/>
    <s v="Tuesday"/>
  </r>
  <r>
    <x v="23"/>
    <x v="1"/>
    <x v="0"/>
    <s v="Lucy Phillepe"/>
    <x v="2"/>
    <n v="32"/>
    <n v="2045"/>
    <n v="65440"/>
    <s v="Tuesday"/>
  </r>
  <r>
    <x v="23"/>
    <x v="2"/>
    <x v="0"/>
    <s v="Badlands"/>
    <x v="2"/>
    <n v="13"/>
    <n v="1230"/>
    <n v="15990"/>
    <s v="Tuesday"/>
  </r>
  <r>
    <x v="23"/>
    <x v="3"/>
    <x v="0"/>
    <s v="Allen Dolly"/>
    <x v="2"/>
    <n v="59"/>
    <n v="2700"/>
    <n v="159300"/>
    <s v="Tuesday"/>
  </r>
  <r>
    <x v="23"/>
    <x v="4"/>
    <x v="0"/>
    <s v="Bucchi"/>
    <x v="2"/>
    <n v="39"/>
    <n v="11700"/>
    <n v="456300"/>
    <s v="Tuesday"/>
  </r>
  <r>
    <x v="23"/>
    <x v="5"/>
    <x v="1"/>
    <s v="Jhaomi"/>
    <x v="2"/>
    <n v="11"/>
    <n v="26400"/>
    <n v="290400"/>
    <s v="Tuesday"/>
  </r>
  <r>
    <x v="23"/>
    <x v="6"/>
    <x v="1"/>
    <s v="Samson"/>
    <x v="2"/>
    <n v="3"/>
    <n v="21500"/>
    <n v="64500"/>
    <s v="Tuesday"/>
  </r>
  <r>
    <x v="23"/>
    <x v="7"/>
    <x v="1"/>
    <s v="Mokia"/>
    <x v="2"/>
    <n v="12"/>
    <n v="16800"/>
    <n v="201600"/>
    <s v="Tuesday"/>
  </r>
  <r>
    <x v="23"/>
    <x v="8"/>
    <x v="1"/>
    <s v="Hotorola"/>
    <x v="2"/>
    <n v="3"/>
    <n v="47500"/>
    <n v="142500"/>
    <s v="Tuesday"/>
  </r>
  <r>
    <x v="23"/>
    <x v="9"/>
    <x v="1"/>
    <s v="2plus"/>
    <x v="2"/>
    <n v="3"/>
    <n v="39760"/>
    <n v="119280"/>
    <s v="Tuesday"/>
  </r>
  <r>
    <x v="23"/>
    <x v="10"/>
    <x v="2"/>
    <s v="Harry putar"/>
    <x v="2"/>
    <n v="56"/>
    <n v="3600"/>
    <n v="201600"/>
    <s v="Tuesday"/>
  </r>
  <r>
    <x v="23"/>
    <x v="11"/>
    <x v="2"/>
    <s v="4 states"/>
    <x v="2"/>
    <n v="24"/>
    <n v="832"/>
    <n v="19968"/>
    <s v="Tuesday"/>
  </r>
  <r>
    <x v="23"/>
    <x v="12"/>
    <x v="2"/>
    <s v="Shaktiman Returns"/>
    <x v="2"/>
    <n v="30"/>
    <n v="217"/>
    <n v="6510"/>
    <s v="Tuesday"/>
  </r>
  <r>
    <x v="23"/>
    <x v="13"/>
    <x v="2"/>
    <s v="Goli's Travel"/>
    <x v="2"/>
    <n v="25"/>
    <n v="696"/>
    <n v="17400"/>
    <s v="Tuesday"/>
  </r>
  <r>
    <x v="23"/>
    <x v="14"/>
    <x v="2"/>
    <s v="Story of Your Life"/>
    <x v="2"/>
    <n v="45"/>
    <n v="870"/>
    <n v="39150"/>
    <s v="Tuesday"/>
  </r>
  <r>
    <x v="23"/>
    <x v="15"/>
    <x v="3"/>
    <s v="Prince of Dholakpur"/>
    <x v="2"/>
    <n v="11"/>
    <n v="1534"/>
    <n v="16874"/>
    <s v="Tuesday"/>
  </r>
  <r>
    <x v="23"/>
    <x v="16"/>
    <x v="3"/>
    <s v="Nario"/>
    <x v="2"/>
    <n v="48"/>
    <n v="492"/>
    <n v="23616"/>
    <s v="Tuesday"/>
  </r>
  <r>
    <x v="23"/>
    <x v="17"/>
    <x v="3"/>
    <s v="Pacman"/>
    <x v="2"/>
    <n v="32"/>
    <n v="117"/>
    <n v="3744"/>
    <s v="Tuesday"/>
  </r>
  <r>
    <x v="23"/>
    <x v="18"/>
    <x v="3"/>
    <s v="LTA Wise City"/>
    <x v="2"/>
    <n v="52"/>
    <n v="2250"/>
    <n v="117000"/>
    <s v="Tuesday"/>
  </r>
  <r>
    <x v="23"/>
    <x v="19"/>
    <x v="3"/>
    <s v="HIFA 2023"/>
    <x v="2"/>
    <n v="21"/>
    <n v="2499"/>
    <n v="52479"/>
    <s v="Tuesday"/>
  </r>
  <r>
    <x v="23"/>
    <x v="20"/>
    <x v="4"/>
    <s v="Abibas Football"/>
    <x v="2"/>
    <n v="58"/>
    <n v="3449"/>
    <n v="200042"/>
    <s v="Tuesday"/>
  </r>
  <r>
    <x v="23"/>
    <x v="21"/>
    <x v="4"/>
    <s v="Rural Terrain Cycles"/>
    <x v="2"/>
    <n v="3"/>
    <n v="10560"/>
    <n v="31680"/>
    <s v="Tuesday"/>
  </r>
  <r>
    <x v="23"/>
    <x v="22"/>
    <x v="4"/>
    <s v="Monex Badminton Rackets"/>
    <x v="2"/>
    <n v="17"/>
    <n v="6840"/>
    <n v="116280"/>
    <s v="Tuesday"/>
  </r>
  <r>
    <x v="23"/>
    <x v="23"/>
    <x v="4"/>
    <s v="Yoga Mattress"/>
    <x v="2"/>
    <n v="10"/>
    <n v="651"/>
    <n v="6510"/>
    <s v="Tuesday"/>
  </r>
  <r>
    <x v="23"/>
    <x v="24"/>
    <x v="4"/>
    <s v="Rocky Gym Set"/>
    <x v="2"/>
    <n v="1"/>
    <n v="12600"/>
    <n v="12600"/>
    <s v="Tuesday"/>
  </r>
  <r>
    <x v="23"/>
    <x v="25"/>
    <x v="5"/>
    <s v="Pyllum Trimmers"/>
    <x v="2"/>
    <n v="7"/>
    <n v="1760"/>
    <n v="12320"/>
    <s v="Tuesday"/>
  </r>
  <r>
    <x v="23"/>
    <x v="26"/>
    <x v="5"/>
    <s v="Softcare Electric Toothbrush"/>
    <x v="2"/>
    <n v="25"/>
    <n v="1190"/>
    <n v="29750"/>
    <s v="Tuesday"/>
  </r>
  <r>
    <x v="23"/>
    <x v="27"/>
    <x v="5"/>
    <s v="Leg Messager"/>
    <x v="2"/>
    <n v="0"/>
    <n v="16150"/>
    <n v="0"/>
    <s v="Tuesday"/>
  </r>
  <r>
    <x v="23"/>
    <x v="28"/>
    <x v="5"/>
    <s v="NoFat Weighing Scale"/>
    <x v="2"/>
    <n v="10"/>
    <n v="987"/>
    <n v="9870"/>
    <s v="Tuesday"/>
  </r>
  <r>
    <x v="23"/>
    <x v="29"/>
    <x v="5"/>
    <s v="Screw Activity Watch"/>
    <x v="2"/>
    <n v="10"/>
    <n v="1666"/>
    <n v="16660"/>
    <s v="Tuesday"/>
  </r>
  <r>
    <x v="23"/>
    <x v="30"/>
    <x v="6"/>
    <s v="SureIt Purifier"/>
    <x v="2"/>
    <n v="26"/>
    <n v="5500"/>
    <n v="143000"/>
    <s v="Tuesday"/>
  </r>
  <r>
    <x v="23"/>
    <x v="31"/>
    <x v="6"/>
    <s v="Parrot Induction Stove"/>
    <x v="2"/>
    <n v="29"/>
    <n v="1785"/>
    <n v="51765"/>
    <s v="Tuesday"/>
  </r>
  <r>
    <x v="23"/>
    <x v="32"/>
    <x v="6"/>
    <s v="Jalepenoware Tiffin"/>
    <x v="2"/>
    <n v="3"/>
    <n v="476"/>
    <n v="1428"/>
    <s v="Tuesday"/>
  </r>
  <r>
    <x v="23"/>
    <x v="33"/>
    <x v="6"/>
    <s v="Yamaka Rex 5000W Mixer Grinder"/>
    <x v="2"/>
    <n v="24"/>
    <n v="792"/>
    <n v="19008"/>
    <s v="Tuesday"/>
  </r>
  <r>
    <x v="23"/>
    <x v="34"/>
    <x v="6"/>
    <s v="Mr.Clean Dishwasher"/>
    <x v="2"/>
    <n v="26"/>
    <n v="15601"/>
    <n v="405626"/>
    <s v="Tuesday"/>
  </r>
  <r>
    <x v="23"/>
    <x v="35"/>
    <x v="7"/>
    <s v="Blessing Atta 10kg pack"/>
    <x v="2"/>
    <n v="15"/>
    <n v="356"/>
    <n v="5340"/>
    <s v="Tuesday"/>
  </r>
  <r>
    <x v="23"/>
    <x v="36"/>
    <x v="7"/>
    <s v="Amazing CornFlakes"/>
    <x v="2"/>
    <n v="46"/>
    <n v="188"/>
    <n v="8648"/>
    <s v="Tuesday"/>
  </r>
  <r>
    <x v="23"/>
    <x v="37"/>
    <x v="7"/>
    <s v="Tata Yellow Label"/>
    <x v="2"/>
    <n v="3"/>
    <n v="720"/>
    <n v="2160"/>
    <s v="Tuesday"/>
  </r>
  <r>
    <x v="23"/>
    <x v="38"/>
    <x v="7"/>
    <s v="Descafe Gold Blend coffee"/>
    <x v="2"/>
    <n v="12"/>
    <n v="570"/>
    <n v="6840"/>
    <s v="Tuesday"/>
  </r>
  <r>
    <x v="23"/>
    <x v="39"/>
    <x v="7"/>
    <s v="Handmade Basmati Rice"/>
    <x v="2"/>
    <n v="115"/>
    <n v="680"/>
    <n v="78200"/>
    <s v="Tuesday"/>
  </r>
  <r>
    <x v="23"/>
    <x v="40"/>
    <x v="8"/>
    <s v="Podigree Dog Food"/>
    <x v="2"/>
    <n v="12"/>
    <n v="1288"/>
    <n v="15456"/>
    <s v="Tuesday"/>
  </r>
  <r>
    <x v="23"/>
    <x v="41"/>
    <x v="8"/>
    <s v="Matty Dog Bed"/>
    <x v="2"/>
    <n v="33"/>
    <n v="8330"/>
    <n v="274890"/>
    <s v="Tuesday"/>
  </r>
  <r>
    <x v="23"/>
    <x v="42"/>
    <x v="8"/>
    <s v="Park Range Pet Shampoo"/>
    <x v="2"/>
    <n v="21"/>
    <n v="1468"/>
    <n v="30828"/>
    <s v="Tuesday"/>
  </r>
  <r>
    <x v="23"/>
    <x v="43"/>
    <x v="8"/>
    <s v="Old Mint Pet Shampoos"/>
    <x v="2"/>
    <n v="55"/>
    <n v="1296"/>
    <n v="71280"/>
    <s v="Tuesday"/>
  </r>
  <r>
    <x v="23"/>
    <x v="44"/>
    <x v="8"/>
    <s v="Reflective Dog RainCoat"/>
    <x v="2"/>
    <n v="94"/>
    <n v="2752"/>
    <n v="258688"/>
    <s v="Tuesday"/>
  </r>
  <r>
    <x v="23"/>
    <x v="45"/>
    <x v="9"/>
    <s v="Crafting Chandlar"/>
    <x v="2"/>
    <n v="15"/>
    <n v="1855"/>
    <n v="27825"/>
    <s v="Tuesday"/>
  </r>
  <r>
    <x v="23"/>
    <x v="46"/>
    <x v="9"/>
    <s v="Desi Kurti"/>
    <x v="2"/>
    <n v="5"/>
    <n v="1566"/>
    <n v="7830"/>
    <s v="Tuesday"/>
  </r>
  <r>
    <x v="23"/>
    <x v="47"/>
    <x v="9"/>
    <s v="Family Cake and Card Combo"/>
    <x v="2"/>
    <n v="7"/>
    <n v="810"/>
    <n v="5670"/>
    <s v="Tuesday"/>
  </r>
  <r>
    <x v="23"/>
    <x v="48"/>
    <x v="9"/>
    <s v="Exact Flower Vase"/>
    <x v="2"/>
    <n v="43"/>
    <n v="3320"/>
    <n v="142760"/>
    <s v="Tuesday"/>
  </r>
  <r>
    <x v="23"/>
    <x v="49"/>
    <x v="9"/>
    <s v="Friends Dinner Set"/>
    <x v="2"/>
    <n v="18"/>
    <n v="5265"/>
    <n v="94770"/>
    <s v="Tuesday"/>
  </r>
  <r>
    <x v="24"/>
    <x v="0"/>
    <x v="0"/>
    <s v="Prateek England"/>
    <x v="2"/>
    <n v="28"/>
    <n v="1392"/>
    <n v="38976"/>
    <s v="Wednesday"/>
  </r>
  <r>
    <x v="24"/>
    <x v="1"/>
    <x v="0"/>
    <s v="Lucy Phillepe"/>
    <x v="2"/>
    <n v="22"/>
    <n v="2045"/>
    <n v="44990"/>
    <s v="Wednesday"/>
  </r>
  <r>
    <x v="24"/>
    <x v="2"/>
    <x v="0"/>
    <s v="Badlands"/>
    <x v="2"/>
    <n v="42"/>
    <n v="1230"/>
    <n v="51660"/>
    <s v="Wednesday"/>
  </r>
  <r>
    <x v="24"/>
    <x v="3"/>
    <x v="0"/>
    <s v="Allen Dolly"/>
    <x v="2"/>
    <n v="36"/>
    <n v="2700"/>
    <n v="97200"/>
    <s v="Wednesday"/>
  </r>
  <r>
    <x v="24"/>
    <x v="4"/>
    <x v="0"/>
    <s v="Bucchi"/>
    <x v="2"/>
    <n v="53"/>
    <n v="11700"/>
    <n v="620100"/>
    <s v="Wednesday"/>
  </r>
  <r>
    <x v="24"/>
    <x v="5"/>
    <x v="1"/>
    <s v="Jhaomi"/>
    <x v="2"/>
    <n v="1"/>
    <n v="26400"/>
    <n v="26400"/>
    <s v="Wednesday"/>
  </r>
  <r>
    <x v="24"/>
    <x v="6"/>
    <x v="1"/>
    <s v="Samson"/>
    <x v="2"/>
    <n v="13"/>
    <n v="21500"/>
    <n v="279500"/>
    <s v="Wednesday"/>
  </r>
  <r>
    <x v="24"/>
    <x v="7"/>
    <x v="1"/>
    <s v="Mokia"/>
    <x v="2"/>
    <n v="23"/>
    <n v="16800"/>
    <n v="386400"/>
    <s v="Wednesday"/>
  </r>
  <r>
    <x v="24"/>
    <x v="8"/>
    <x v="1"/>
    <s v="Hotorola"/>
    <x v="2"/>
    <n v="4"/>
    <n v="47500"/>
    <n v="190000"/>
    <s v="Wednesday"/>
  </r>
  <r>
    <x v="24"/>
    <x v="9"/>
    <x v="1"/>
    <s v="2plus"/>
    <x v="2"/>
    <n v="14"/>
    <n v="39760"/>
    <n v="556640"/>
    <s v="Wednesday"/>
  </r>
  <r>
    <x v="24"/>
    <x v="10"/>
    <x v="2"/>
    <s v="Harry putar"/>
    <x v="2"/>
    <n v="14"/>
    <n v="3600"/>
    <n v="50400"/>
    <s v="Wednesday"/>
  </r>
  <r>
    <x v="24"/>
    <x v="11"/>
    <x v="2"/>
    <s v="4 states"/>
    <x v="2"/>
    <n v="40"/>
    <n v="832"/>
    <n v="33280"/>
    <s v="Wednesday"/>
  </r>
  <r>
    <x v="24"/>
    <x v="12"/>
    <x v="2"/>
    <s v="Shaktiman Returns"/>
    <x v="2"/>
    <n v="13"/>
    <n v="217"/>
    <n v="2821"/>
    <s v="Wednesday"/>
  </r>
  <r>
    <x v="24"/>
    <x v="13"/>
    <x v="2"/>
    <s v="Goli's Travel"/>
    <x v="2"/>
    <n v="25"/>
    <n v="696"/>
    <n v="17400"/>
    <s v="Wednesday"/>
  </r>
  <r>
    <x v="24"/>
    <x v="14"/>
    <x v="2"/>
    <s v="Story of Your Life"/>
    <x v="2"/>
    <n v="26"/>
    <n v="870"/>
    <n v="22620"/>
    <s v="Wednesday"/>
  </r>
  <r>
    <x v="24"/>
    <x v="15"/>
    <x v="3"/>
    <s v="Prince of Dholakpur"/>
    <x v="2"/>
    <n v="40"/>
    <n v="1534"/>
    <n v="61360"/>
    <s v="Wednesday"/>
  </r>
  <r>
    <x v="24"/>
    <x v="16"/>
    <x v="3"/>
    <s v="Nario"/>
    <x v="2"/>
    <n v="12"/>
    <n v="492"/>
    <n v="5904"/>
    <s v="Wednesday"/>
  </r>
  <r>
    <x v="24"/>
    <x v="17"/>
    <x v="3"/>
    <s v="Pacman"/>
    <x v="2"/>
    <n v="39"/>
    <n v="117"/>
    <n v="4563"/>
    <s v="Wednesday"/>
  </r>
  <r>
    <x v="24"/>
    <x v="18"/>
    <x v="3"/>
    <s v="LTA Wise City"/>
    <x v="2"/>
    <n v="58"/>
    <n v="2250"/>
    <n v="130500"/>
    <s v="Wednesday"/>
  </r>
  <r>
    <x v="24"/>
    <x v="19"/>
    <x v="3"/>
    <s v="HIFA 2023"/>
    <x v="2"/>
    <n v="48"/>
    <n v="2499"/>
    <n v="119952"/>
    <s v="Wednesday"/>
  </r>
  <r>
    <x v="24"/>
    <x v="20"/>
    <x v="4"/>
    <s v="Abibas Football"/>
    <x v="2"/>
    <n v="13"/>
    <n v="3449"/>
    <n v="44837"/>
    <s v="Wednesday"/>
  </r>
  <r>
    <x v="24"/>
    <x v="21"/>
    <x v="4"/>
    <s v="Rural Terrain Cycles"/>
    <x v="2"/>
    <n v="4"/>
    <n v="10560"/>
    <n v="42240"/>
    <s v="Wednesday"/>
  </r>
  <r>
    <x v="24"/>
    <x v="22"/>
    <x v="4"/>
    <s v="Monex Badminton Rackets"/>
    <x v="2"/>
    <n v="13"/>
    <n v="6840"/>
    <n v="88920"/>
    <s v="Wednesday"/>
  </r>
  <r>
    <x v="24"/>
    <x v="23"/>
    <x v="4"/>
    <s v="Yoga Mattress"/>
    <x v="2"/>
    <n v="28"/>
    <n v="651"/>
    <n v="18228"/>
    <s v="Wednesday"/>
  </r>
  <r>
    <x v="24"/>
    <x v="24"/>
    <x v="4"/>
    <s v="Rocky Gym Set"/>
    <x v="2"/>
    <n v="24"/>
    <n v="12600"/>
    <n v="302400"/>
    <s v="Wednesday"/>
  </r>
  <r>
    <x v="24"/>
    <x v="25"/>
    <x v="5"/>
    <s v="Pyllum Trimmers"/>
    <x v="2"/>
    <n v="4"/>
    <n v="1760"/>
    <n v="7040"/>
    <s v="Wednesday"/>
  </r>
  <r>
    <x v="24"/>
    <x v="26"/>
    <x v="5"/>
    <s v="Softcare Electric Toothbrush"/>
    <x v="2"/>
    <n v="19"/>
    <n v="1190"/>
    <n v="22610"/>
    <s v="Wednesday"/>
  </r>
  <r>
    <x v="24"/>
    <x v="27"/>
    <x v="5"/>
    <s v="Leg Messager"/>
    <x v="2"/>
    <n v="10"/>
    <n v="16150"/>
    <n v="161500"/>
    <s v="Wednesday"/>
  </r>
  <r>
    <x v="24"/>
    <x v="28"/>
    <x v="5"/>
    <s v="NoFat Weighing Scale"/>
    <x v="2"/>
    <n v="26"/>
    <n v="987"/>
    <n v="25662"/>
    <s v="Wednesday"/>
  </r>
  <r>
    <x v="24"/>
    <x v="29"/>
    <x v="5"/>
    <s v="Screw Activity Watch"/>
    <x v="2"/>
    <n v="6"/>
    <n v="1666"/>
    <n v="9996"/>
    <s v="Wednesday"/>
  </r>
  <r>
    <x v="24"/>
    <x v="30"/>
    <x v="6"/>
    <s v="SureIt Purifier"/>
    <x v="2"/>
    <n v="15"/>
    <n v="5500"/>
    <n v="82500"/>
    <s v="Wednesday"/>
  </r>
  <r>
    <x v="24"/>
    <x v="31"/>
    <x v="6"/>
    <s v="Parrot Induction Stove"/>
    <x v="2"/>
    <n v="16"/>
    <n v="1785"/>
    <n v="28560"/>
    <s v="Wednesday"/>
  </r>
  <r>
    <x v="24"/>
    <x v="32"/>
    <x v="6"/>
    <s v="Jalepenoware Tiffin"/>
    <x v="2"/>
    <n v="8"/>
    <n v="476"/>
    <n v="3808"/>
    <s v="Wednesday"/>
  </r>
  <r>
    <x v="24"/>
    <x v="33"/>
    <x v="6"/>
    <s v="Yamaka Rex 5000W Mixer Grinder"/>
    <x v="2"/>
    <n v="1"/>
    <n v="792"/>
    <n v="792"/>
    <s v="Wednesday"/>
  </r>
  <r>
    <x v="24"/>
    <x v="34"/>
    <x v="6"/>
    <s v="Mr.Clean Dishwasher"/>
    <x v="2"/>
    <n v="2"/>
    <n v="15601"/>
    <n v="31202"/>
    <s v="Wednesday"/>
  </r>
  <r>
    <x v="24"/>
    <x v="35"/>
    <x v="7"/>
    <s v="Blessing Atta 10kg pack"/>
    <x v="2"/>
    <n v="51"/>
    <n v="356"/>
    <n v="18156"/>
    <s v="Wednesday"/>
  </r>
  <r>
    <x v="24"/>
    <x v="36"/>
    <x v="7"/>
    <s v="Amazing CornFlakes"/>
    <x v="2"/>
    <n v="56"/>
    <n v="188"/>
    <n v="10528"/>
    <s v="Wednesday"/>
  </r>
  <r>
    <x v="24"/>
    <x v="37"/>
    <x v="7"/>
    <s v="Tata Yellow Label"/>
    <x v="2"/>
    <n v="14"/>
    <n v="720"/>
    <n v="10080"/>
    <s v="Wednesday"/>
  </r>
  <r>
    <x v="24"/>
    <x v="38"/>
    <x v="7"/>
    <s v="Descafe Gold Blend coffee"/>
    <x v="2"/>
    <n v="15"/>
    <n v="570"/>
    <n v="8550"/>
    <s v="Wednesday"/>
  </r>
  <r>
    <x v="24"/>
    <x v="39"/>
    <x v="7"/>
    <s v="Handmade Basmati Rice"/>
    <x v="2"/>
    <n v="12"/>
    <n v="680"/>
    <n v="8160"/>
    <s v="Wednesday"/>
  </r>
  <r>
    <x v="24"/>
    <x v="40"/>
    <x v="8"/>
    <s v="Podigree Dog Food"/>
    <x v="2"/>
    <n v="55"/>
    <n v="1288"/>
    <n v="70840"/>
    <s v="Wednesday"/>
  </r>
  <r>
    <x v="24"/>
    <x v="41"/>
    <x v="8"/>
    <s v="Matty Dog Bed"/>
    <x v="2"/>
    <n v="73"/>
    <n v="8330"/>
    <n v="608090"/>
    <s v="Wednesday"/>
  </r>
  <r>
    <x v="24"/>
    <x v="42"/>
    <x v="8"/>
    <s v="Park Range Pet Shampoo"/>
    <x v="2"/>
    <n v="64"/>
    <n v="1468"/>
    <n v="93952"/>
    <s v="Wednesday"/>
  </r>
  <r>
    <x v="24"/>
    <x v="43"/>
    <x v="8"/>
    <s v="Old Mint Pet Shampoos"/>
    <x v="2"/>
    <n v="58"/>
    <n v="1296"/>
    <n v="75168"/>
    <s v="Wednesday"/>
  </r>
  <r>
    <x v="24"/>
    <x v="44"/>
    <x v="8"/>
    <s v="Reflective Dog RainCoat"/>
    <x v="2"/>
    <n v="92"/>
    <n v="2752"/>
    <n v="253184"/>
    <s v="Wednesday"/>
  </r>
  <r>
    <x v="24"/>
    <x v="45"/>
    <x v="9"/>
    <s v="Crafting Chandlar"/>
    <x v="2"/>
    <n v="31"/>
    <n v="1855"/>
    <n v="57505"/>
    <s v="Wednesday"/>
  </r>
  <r>
    <x v="24"/>
    <x v="46"/>
    <x v="9"/>
    <s v="Desi Kurti"/>
    <x v="2"/>
    <n v="48"/>
    <n v="1566"/>
    <n v="75168"/>
    <s v="Wednesday"/>
  </r>
  <r>
    <x v="24"/>
    <x v="47"/>
    <x v="9"/>
    <s v="Family Cake and Card Combo"/>
    <x v="2"/>
    <n v="0"/>
    <n v="810"/>
    <n v="0"/>
    <s v="Wednesday"/>
  </r>
  <r>
    <x v="24"/>
    <x v="48"/>
    <x v="9"/>
    <s v="Exact Flower Vase"/>
    <x v="2"/>
    <n v="56"/>
    <n v="3320"/>
    <n v="185920"/>
    <s v="Wednesday"/>
  </r>
  <r>
    <x v="24"/>
    <x v="49"/>
    <x v="9"/>
    <s v="Friends Dinner Set"/>
    <x v="2"/>
    <n v="55"/>
    <n v="5265"/>
    <n v="289575"/>
    <s v="Wednesday"/>
  </r>
  <r>
    <x v="25"/>
    <x v="0"/>
    <x v="0"/>
    <s v="Prateek England"/>
    <x v="2"/>
    <n v="24"/>
    <n v="1392"/>
    <n v="33408"/>
    <s v="Thursday"/>
  </r>
  <r>
    <x v="25"/>
    <x v="1"/>
    <x v="0"/>
    <s v="Lucy Phillepe"/>
    <x v="2"/>
    <n v="61"/>
    <n v="2045"/>
    <n v="124745"/>
    <s v="Thursday"/>
  </r>
  <r>
    <x v="25"/>
    <x v="2"/>
    <x v="0"/>
    <s v="Badlands"/>
    <x v="2"/>
    <n v="21"/>
    <n v="1230"/>
    <n v="25830"/>
    <s v="Thursday"/>
  </r>
  <r>
    <x v="25"/>
    <x v="3"/>
    <x v="0"/>
    <s v="Allen Dolly"/>
    <x v="2"/>
    <n v="28"/>
    <n v="2700"/>
    <n v="75600"/>
    <s v="Thursday"/>
  </r>
  <r>
    <x v="25"/>
    <x v="4"/>
    <x v="0"/>
    <s v="Bucchi"/>
    <x v="2"/>
    <n v="39"/>
    <n v="11700"/>
    <n v="456300"/>
    <s v="Thursday"/>
  </r>
  <r>
    <x v="25"/>
    <x v="5"/>
    <x v="1"/>
    <s v="Jhaomi"/>
    <x v="2"/>
    <n v="1"/>
    <n v="26400"/>
    <n v="26400"/>
    <s v="Thursday"/>
  </r>
  <r>
    <x v="25"/>
    <x v="6"/>
    <x v="1"/>
    <s v="Samson"/>
    <x v="2"/>
    <n v="5"/>
    <n v="21500"/>
    <n v="107500"/>
    <s v="Thursday"/>
  </r>
  <r>
    <x v="25"/>
    <x v="7"/>
    <x v="1"/>
    <s v="Mokia"/>
    <x v="2"/>
    <n v="4"/>
    <n v="16800"/>
    <n v="67200"/>
    <s v="Thursday"/>
  </r>
  <r>
    <x v="25"/>
    <x v="8"/>
    <x v="1"/>
    <s v="Hotorola"/>
    <x v="2"/>
    <n v="23"/>
    <n v="47500"/>
    <n v="1092500"/>
    <s v="Thursday"/>
  </r>
  <r>
    <x v="25"/>
    <x v="9"/>
    <x v="1"/>
    <s v="2plus"/>
    <x v="2"/>
    <n v="16"/>
    <n v="39760"/>
    <n v="636160"/>
    <s v="Thursday"/>
  </r>
  <r>
    <x v="25"/>
    <x v="10"/>
    <x v="2"/>
    <s v="Harry putar"/>
    <x v="2"/>
    <n v="17"/>
    <n v="3600"/>
    <n v="61200"/>
    <s v="Thursday"/>
  </r>
  <r>
    <x v="25"/>
    <x v="11"/>
    <x v="2"/>
    <s v="4 states"/>
    <x v="2"/>
    <n v="15"/>
    <n v="832"/>
    <n v="12480"/>
    <s v="Thursday"/>
  </r>
  <r>
    <x v="25"/>
    <x v="12"/>
    <x v="2"/>
    <s v="Shaktiman Returns"/>
    <x v="2"/>
    <n v="37"/>
    <n v="217"/>
    <n v="8029"/>
    <s v="Thursday"/>
  </r>
  <r>
    <x v="25"/>
    <x v="13"/>
    <x v="2"/>
    <s v="Goli's Travel"/>
    <x v="2"/>
    <n v="47"/>
    <n v="696"/>
    <n v="32712"/>
    <s v="Thursday"/>
  </r>
  <r>
    <x v="25"/>
    <x v="14"/>
    <x v="2"/>
    <s v="Story of Your Life"/>
    <x v="2"/>
    <n v="13"/>
    <n v="870"/>
    <n v="11310"/>
    <s v="Thursday"/>
  </r>
  <r>
    <x v="25"/>
    <x v="15"/>
    <x v="3"/>
    <s v="Prince of Dholakpur"/>
    <x v="2"/>
    <n v="34"/>
    <n v="1534"/>
    <n v="52156"/>
    <s v="Thursday"/>
  </r>
  <r>
    <x v="25"/>
    <x v="16"/>
    <x v="3"/>
    <s v="Nario"/>
    <x v="2"/>
    <n v="16"/>
    <n v="492"/>
    <n v="7872"/>
    <s v="Thursday"/>
  </r>
  <r>
    <x v="25"/>
    <x v="17"/>
    <x v="3"/>
    <s v="Pacman"/>
    <x v="2"/>
    <n v="5"/>
    <n v="117"/>
    <n v="585"/>
    <s v="Thursday"/>
  </r>
  <r>
    <x v="25"/>
    <x v="18"/>
    <x v="3"/>
    <s v="LTA Wise City"/>
    <x v="2"/>
    <n v="9"/>
    <n v="2250"/>
    <n v="20250"/>
    <s v="Thursday"/>
  </r>
  <r>
    <x v="25"/>
    <x v="19"/>
    <x v="3"/>
    <s v="HIFA 2023"/>
    <x v="2"/>
    <n v="69"/>
    <n v="2499"/>
    <n v="172431"/>
    <s v="Thursday"/>
  </r>
  <r>
    <x v="25"/>
    <x v="20"/>
    <x v="4"/>
    <s v="Abibas Football"/>
    <x v="2"/>
    <n v="42"/>
    <n v="3449"/>
    <n v="144858"/>
    <s v="Thursday"/>
  </r>
  <r>
    <x v="25"/>
    <x v="21"/>
    <x v="4"/>
    <s v="Rural Terrain Cycles"/>
    <x v="2"/>
    <n v="27"/>
    <n v="10560"/>
    <n v="285120"/>
    <s v="Thursday"/>
  </r>
  <r>
    <x v="25"/>
    <x v="22"/>
    <x v="4"/>
    <s v="Monex Badminton Rackets"/>
    <x v="2"/>
    <n v="0"/>
    <n v="6840"/>
    <n v="0"/>
    <s v="Thursday"/>
  </r>
  <r>
    <x v="25"/>
    <x v="23"/>
    <x v="4"/>
    <s v="Yoga Mattress"/>
    <x v="2"/>
    <n v="27"/>
    <n v="651"/>
    <n v="17577"/>
    <s v="Thursday"/>
  </r>
  <r>
    <x v="25"/>
    <x v="24"/>
    <x v="4"/>
    <s v="Rocky Gym Set"/>
    <x v="2"/>
    <n v="13"/>
    <n v="12600"/>
    <n v="163800"/>
    <s v="Thursday"/>
  </r>
  <r>
    <x v="25"/>
    <x v="25"/>
    <x v="5"/>
    <s v="Pyllum Trimmers"/>
    <x v="2"/>
    <n v="3"/>
    <n v="1760"/>
    <n v="5280"/>
    <s v="Thursday"/>
  </r>
  <r>
    <x v="25"/>
    <x v="26"/>
    <x v="5"/>
    <s v="Softcare Electric Toothbrush"/>
    <x v="2"/>
    <n v="2"/>
    <n v="1190"/>
    <n v="2380"/>
    <s v="Thursday"/>
  </r>
  <r>
    <x v="25"/>
    <x v="27"/>
    <x v="5"/>
    <s v="Leg Messager"/>
    <x v="2"/>
    <n v="12"/>
    <n v="16150"/>
    <n v="193800"/>
    <s v="Thursday"/>
  </r>
  <r>
    <x v="25"/>
    <x v="28"/>
    <x v="5"/>
    <s v="NoFat Weighing Scale"/>
    <x v="2"/>
    <n v="6"/>
    <n v="987"/>
    <n v="5922"/>
    <s v="Thursday"/>
  </r>
  <r>
    <x v="25"/>
    <x v="29"/>
    <x v="5"/>
    <s v="Screw Activity Watch"/>
    <x v="2"/>
    <n v="33"/>
    <n v="1666"/>
    <n v="54978"/>
    <s v="Thursday"/>
  </r>
  <r>
    <x v="25"/>
    <x v="30"/>
    <x v="6"/>
    <s v="SureIt Purifier"/>
    <x v="2"/>
    <n v="39"/>
    <n v="5500"/>
    <n v="214500"/>
    <s v="Thursday"/>
  </r>
  <r>
    <x v="25"/>
    <x v="31"/>
    <x v="6"/>
    <s v="Parrot Induction Stove"/>
    <x v="2"/>
    <n v="0"/>
    <n v="1785"/>
    <n v="0"/>
    <s v="Thursday"/>
  </r>
  <r>
    <x v="25"/>
    <x v="32"/>
    <x v="6"/>
    <s v="Jalepenoware Tiffin"/>
    <x v="2"/>
    <n v="36"/>
    <n v="476"/>
    <n v="17136"/>
    <s v="Thursday"/>
  </r>
  <r>
    <x v="25"/>
    <x v="33"/>
    <x v="6"/>
    <s v="Yamaka Rex 5000W Mixer Grinder"/>
    <x v="2"/>
    <n v="3"/>
    <n v="792"/>
    <n v="2376"/>
    <s v="Thursday"/>
  </r>
  <r>
    <x v="25"/>
    <x v="34"/>
    <x v="6"/>
    <s v="Mr.Clean Dishwasher"/>
    <x v="2"/>
    <n v="7"/>
    <n v="15601"/>
    <n v="109207"/>
    <s v="Thursday"/>
  </r>
  <r>
    <x v="25"/>
    <x v="35"/>
    <x v="7"/>
    <s v="Blessing Atta 10kg pack"/>
    <x v="2"/>
    <n v="19"/>
    <n v="356"/>
    <n v="6764"/>
    <s v="Thursday"/>
  </r>
  <r>
    <x v="25"/>
    <x v="36"/>
    <x v="7"/>
    <s v="Amazing CornFlakes"/>
    <x v="2"/>
    <n v="12"/>
    <n v="188"/>
    <n v="2256"/>
    <s v="Thursday"/>
  </r>
  <r>
    <x v="25"/>
    <x v="37"/>
    <x v="7"/>
    <s v="Tata Yellow Label"/>
    <x v="2"/>
    <n v="70"/>
    <n v="720"/>
    <n v="50400"/>
    <s v="Thursday"/>
  </r>
  <r>
    <x v="25"/>
    <x v="38"/>
    <x v="7"/>
    <s v="Descafe Gold Blend coffee"/>
    <x v="2"/>
    <n v="30"/>
    <n v="570"/>
    <n v="17100"/>
    <s v="Thursday"/>
  </r>
  <r>
    <x v="25"/>
    <x v="39"/>
    <x v="7"/>
    <s v="Handmade Basmati Rice"/>
    <x v="2"/>
    <n v="55"/>
    <n v="680"/>
    <n v="37400"/>
    <s v="Thursday"/>
  </r>
  <r>
    <x v="25"/>
    <x v="40"/>
    <x v="8"/>
    <s v="Podigree Dog Food"/>
    <x v="2"/>
    <n v="28"/>
    <n v="1288"/>
    <n v="36064"/>
    <s v="Thursday"/>
  </r>
  <r>
    <x v="25"/>
    <x v="41"/>
    <x v="8"/>
    <s v="Matty Dog Bed"/>
    <x v="2"/>
    <n v="68"/>
    <n v="8330"/>
    <n v="566440"/>
    <s v="Thursday"/>
  </r>
  <r>
    <x v="25"/>
    <x v="42"/>
    <x v="8"/>
    <s v="Park Range Pet Shampoo"/>
    <x v="2"/>
    <n v="8"/>
    <n v="1468"/>
    <n v="11744"/>
    <s v="Thursday"/>
  </r>
  <r>
    <x v="25"/>
    <x v="43"/>
    <x v="8"/>
    <s v="Old Mint Pet Shampoos"/>
    <x v="2"/>
    <n v="10"/>
    <n v="1296"/>
    <n v="12960"/>
    <s v="Thursday"/>
  </r>
  <r>
    <x v="25"/>
    <x v="44"/>
    <x v="8"/>
    <s v="Reflective Dog RainCoat"/>
    <x v="2"/>
    <n v="0"/>
    <n v="2752"/>
    <n v="0"/>
    <s v="Thursday"/>
  </r>
  <r>
    <x v="25"/>
    <x v="45"/>
    <x v="9"/>
    <s v="Crafting Chandlar"/>
    <x v="2"/>
    <n v="81"/>
    <n v="1855"/>
    <n v="150255"/>
    <s v="Thursday"/>
  </r>
  <r>
    <x v="25"/>
    <x v="46"/>
    <x v="9"/>
    <s v="Desi Kurti"/>
    <x v="2"/>
    <n v="61"/>
    <n v="1566"/>
    <n v="95526"/>
    <s v="Thursday"/>
  </r>
  <r>
    <x v="25"/>
    <x v="47"/>
    <x v="9"/>
    <s v="Family Cake and Card Combo"/>
    <x v="2"/>
    <n v="47"/>
    <n v="810"/>
    <n v="38070"/>
    <s v="Thursday"/>
  </r>
  <r>
    <x v="25"/>
    <x v="48"/>
    <x v="9"/>
    <s v="Exact Flower Vase"/>
    <x v="2"/>
    <n v="56"/>
    <n v="3320"/>
    <n v="185920"/>
    <s v="Thursday"/>
  </r>
  <r>
    <x v="25"/>
    <x v="49"/>
    <x v="9"/>
    <s v="Friends Dinner Set"/>
    <x v="2"/>
    <n v="70"/>
    <n v="5265"/>
    <n v="368550"/>
    <s v="Thursday"/>
  </r>
  <r>
    <x v="26"/>
    <x v="0"/>
    <x v="0"/>
    <s v="Prateek England"/>
    <x v="2"/>
    <n v="5"/>
    <n v="1392"/>
    <n v="6960"/>
    <s v="Friday"/>
  </r>
  <r>
    <x v="26"/>
    <x v="1"/>
    <x v="0"/>
    <s v="Lucy Phillepe"/>
    <x v="2"/>
    <n v="14"/>
    <n v="2045"/>
    <n v="28630"/>
    <s v="Friday"/>
  </r>
  <r>
    <x v="26"/>
    <x v="2"/>
    <x v="0"/>
    <s v="Badlands"/>
    <x v="2"/>
    <n v="26"/>
    <n v="1230"/>
    <n v="31980"/>
    <s v="Friday"/>
  </r>
  <r>
    <x v="26"/>
    <x v="3"/>
    <x v="0"/>
    <s v="Allen Dolly"/>
    <x v="2"/>
    <n v="0"/>
    <n v="2700"/>
    <n v="0"/>
    <s v="Friday"/>
  </r>
  <r>
    <x v="26"/>
    <x v="4"/>
    <x v="0"/>
    <s v="Bucchi"/>
    <x v="2"/>
    <n v="14"/>
    <n v="11700"/>
    <n v="163800"/>
    <s v="Friday"/>
  </r>
  <r>
    <x v="26"/>
    <x v="5"/>
    <x v="1"/>
    <s v="Jhaomi"/>
    <x v="2"/>
    <n v="25"/>
    <n v="26400"/>
    <n v="660000"/>
    <s v="Friday"/>
  </r>
  <r>
    <x v="26"/>
    <x v="6"/>
    <x v="1"/>
    <s v="Samson"/>
    <x v="2"/>
    <n v="1"/>
    <n v="21500"/>
    <n v="21500"/>
    <s v="Friday"/>
  </r>
  <r>
    <x v="26"/>
    <x v="7"/>
    <x v="1"/>
    <s v="Mokia"/>
    <x v="2"/>
    <n v="0"/>
    <n v="16800"/>
    <n v="0"/>
    <s v="Friday"/>
  </r>
  <r>
    <x v="26"/>
    <x v="8"/>
    <x v="1"/>
    <s v="Hotorola"/>
    <x v="2"/>
    <n v="15"/>
    <n v="47500"/>
    <n v="712500"/>
    <s v="Friday"/>
  </r>
  <r>
    <x v="26"/>
    <x v="9"/>
    <x v="1"/>
    <s v="2plus"/>
    <x v="2"/>
    <n v="6"/>
    <n v="39760"/>
    <n v="238560"/>
    <s v="Friday"/>
  </r>
  <r>
    <x v="26"/>
    <x v="10"/>
    <x v="2"/>
    <s v="Harry putar"/>
    <x v="2"/>
    <n v="41"/>
    <n v="3600"/>
    <n v="147600"/>
    <s v="Friday"/>
  </r>
  <r>
    <x v="26"/>
    <x v="11"/>
    <x v="2"/>
    <s v="4 states"/>
    <x v="2"/>
    <n v="16"/>
    <n v="832"/>
    <n v="13312"/>
    <s v="Friday"/>
  </r>
  <r>
    <x v="26"/>
    <x v="12"/>
    <x v="2"/>
    <s v="Shaktiman Returns"/>
    <x v="2"/>
    <n v="9"/>
    <n v="217"/>
    <n v="1953"/>
    <s v="Friday"/>
  </r>
  <r>
    <x v="26"/>
    <x v="13"/>
    <x v="2"/>
    <s v="Goli's Travel"/>
    <x v="2"/>
    <n v="34"/>
    <n v="696"/>
    <n v="23664"/>
    <s v="Friday"/>
  </r>
  <r>
    <x v="26"/>
    <x v="14"/>
    <x v="2"/>
    <s v="Story of Your Life"/>
    <x v="2"/>
    <n v="11"/>
    <n v="870"/>
    <n v="9570"/>
    <s v="Friday"/>
  </r>
  <r>
    <x v="26"/>
    <x v="15"/>
    <x v="3"/>
    <s v="Prince of Dholakpur"/>
    <x v="2"/>
    <n v="15"/>
    <n v="1534"/>
    <n v="23010"/>
    <s v="Friday"/>
  </r>
  <r>
    <x v="26"/>
    <x v="16"/>
    <x v="3"/>
    <s v="Nario"/>
    <x v="2"/>
    <n v="47"/>
    <n v="492"/>
    <n v="23124"/>
    <s v="Friday"/>
  </r>
  <r>
    <x v="26"/>
    <x v="17"/>
    <x v="3"/>
    <s v="Pacman"/>
    <x v="2"/>
    <n v="1"/>
    <n v="117"/>
    <n v="117"/>
    <s v="Friday"/>
  </r>
  <r>
    <x v="26"/>
    <x v="18"/>
    <x v="3"/>
    <s v="LTA Wise City"/>
    <x v="2"/>
    <n v="62"/>
    <n v="2250"/>
    <n v="139500"/>
    <s v="Friday"/>
  </r>
  <r>
    <x v="26"/>
    <x v="19"/>
    <x v="3"/>
    <s v="HIFA 2023"/>
    <x v="2"/>
    <n v="2"/>
    <n v="2499"/>
    <n v="4998"/>
    <s v="Friday"/>
  </r>
  <r>
    <x v="26"/>
    <x v="20"/>
    <x v="4"/>
    <s v="Abibas Football"/>
    <x v="2"/>
    <n v="3"/>
    <n v="3449"/>
    <n v="10347"/>
    <s v="Friday"/>
  </r>
  <r>
    <x v="26"/>
    <x v="21"/>
    <x v="4"/>
    <s v="Rural Terrain Cycles"/>
    <x v="2"/>
    <n v="17"/>
    <n v="10560"/>
    <n v="179520"/>
    <s v="Friday"/>
  </r>
  <r>
    <x v="26"/>
    <x v="22"/>
    <x v="4"/>
    <s v="Monex Badminton Rackets"/>
    <x v="2"/>
    <n v="4"/>
    <n v="6840"/>
    <n v="27360"/>
    <s v="Friday"/>
  </r>
  <r>
    <x v="26"/>
    <x v="23"/>
    <x v="4"/>
    <s v="Yoga Mattress"/>
    <x v="2"/>
    <n v="12"/>
    <n v="651"/>
    <n v="7812"/>
    <s v="Friday"/>
  </r>
  <r>
    <x v="26"/>
    <x v="24"/>
    <x v="4"/>
    <s v="Rocky Gym Set"/>
    <x v="2"/>
    <n v="28"/>
    <n v="12600"/>
    <n v="352800"/>
    <s v="Friday"/>
  </r>
  <r>
    <x v="26"/>
    <x v="25"/>
    <x v="5"/>
    <s v="Pyllum Trimmers"/>
    <x v="2"/>
    <n v="6"/>
    <n v="1760"/>
    <n v="10560"/>
    <s v="Friday"/>
  </r>
  <r>
    <x v="26"/>
    <x v="26"/>
    <x v="5"/>
    <s v="Softcare Electric Toothbrush"/>
    <x v="2"/>
    <n v="13"/>
    <n v="1190"/>
    <n v="15470"/>
    <s v="Friday"/>
  </r>
  <r>
    <x v="26"/>
    <x v="27"/>
    <x v="5"/>
    <s v="Leg Messager"/>
    <x v="2"/>
    <n v="9"/>
    <n v="16150"/>
    <n v="145350"/>
    <s v="Friday"/>
  </r>
  <r>
    <x v="26"/>
    <x v="28"/>
    <x v="5"/>
    <s v="NoFat Weighing Scale"/>
    <x v="2"/>
    <n v="11"/>
    <n v="987"/>
    <n v="10857"/>
    <s v="Friday"/>
  </r>
  <r>
    <x v="26"/>
    <x v="29"/>
    <x v="5"/>
    <s v="Screw Activity Watch"/>
    <x v="2"/>
    <n v="10"/>
    <n v="1666"/>
    <n v="16660"/>
    <s v="Friday"/>
  </r>
  <r>
    <x v="26"/>
    <x v="30"/>
    <x v="6"/>
    <s v="SureIt Purifier"/>
    <x v="2"/>
    <n v="38"/>
    <n v="5500"/>
    <n v="209000"/>
    <s v="Friday"/>
  </r>
  <r>
    <x v="26"/>
    <x v="31"/>
    <x v="6"/>
    <s v="Parrot Induction Stove"/>
    <x v="2"/>
    <n v="0"/>
    <n v="1785"/>
    <n v="0"/>
    <s v="Friday"/>
  </r>
  <r>
    <x v="26"/>
    <x v="32"/>
    <x v="6"/>
    <s v="Jalepenoware Tiffin"/>
    <x v="2"/>
    <n v="12"/>
    <n v="476"/>
    <n v="5712"/>
    <s v="Friday"/>
  </r>
  <r>
    <x v="26"/>
    <x v="33"/>
    <x v="6"/>
    <s v="Yamaka Rex 5000W Mixer Grinder"/>
    <x v="2"/>
    <n v="4"/>
    <n v="792"/>
    <n v="3168"/>
    <s v="Friday"/>
  </r>
  <r>
    <x v="26"/>
    <x v="34"/>
    <x v="6"/>
    <s v="Mr.Clean Dishwasher"/>
    <x v="2"/>
    <n v="30"/>
    <n v="15601"/>
    <n v="468030"/>
    <s v="Friday"/>
  </r>
  <r>
    <x v="26"/>
    <x v="35"/>
    <x v="7"/>
    <s v="Blessing Atta 10kg pack"/>
    <x v="2"/>
    <n v="8"/>
    <n v="356"/>
    <n v="2848"/>
    <s v="Friday"/>
  </r>
  <r>
    <x v="26"/>
    <x v="36"/>
    <x v="7"/>
    <s v="Amazing CornFlakes"/>
    <x v="2"/>
    <n v="60"/>
    <n v="188"/>
    <n v="11280"/>
    <s v="Friday"/>
  </r>
  <r>
    <x v="26"/>
    <x v="37"/>
    <x v="7"/>
    <s v="Tata Yellow Label"/>
    <x v="2"/>
    <n v="98"/>
    <n v="720"/>
    <n v="70560"/>
    <s v="Friday"/>
  </r>
  <r>
    <x v="26"/>
    <x v="38"/>
    <x v="7"/>
    <s v="Descafe Gold Blend coffee"/>
    <x v="2"/>
    <n v="9"/>
    <n v="570"/>
    <n v="5130"/>
    <s v="Friday"/>
  </r>
  <r>
    <x v="26"/>
    <x v="39"/>
    <x v="7"/>
    <s v="Handmade Basmati Rice"/>
    <x v="2"/>
    <n v="62"/>
    <n v="680"/>
    <n v="42160"/>
    <s v="Friday"/>
  </r>
  <r>
    <x v="26"/>
    <x v="40"/>
    <x v="8"/>
    <s v="Podigree Dog Food"/>
    <x v="2"/>
    <n v="0"/>
    <n v="1288"/>
    <n v="0"/>
    <s v="Friday"/>
  </r>
  <r>
    <x v="26"/>
    <x v="41"/>
    <x v="8"/>
    <s v="Matty Dog Bed"/>
    <x v="2"/>
    <n v="84"/>
    <n v="8330"/>
    <n v="699720"/>
    <s v="Friday"/>
  </r>
  <r>
    <x v="26"/>
    <x v="42"/>
    <x v="8"/>
    <s v="Park Range Pet Shampoo"/>
    <x v="2"/>
    <n v="40"/>
    <n v="1468"/>
    <n v="58720"/>
    <s v="Friday"/>
  </r>
  <r>
    <x v="26"/>
    <x v="43"/>
    <x v="8"/>
    <s v="Old Mint Pet Shampoos"/>
    <x v="2"/>
    <n v="34"/>
    <n v="1296"/>
    <n v="44064"/>
    <s v="Friday"/>
  </r>
  <r>
    <x v="26"/>
    <x v="44"/>
    <x v="8"/>
    <s v="Reflective Dog RainCoat"/>
    <x v="2"/>
    <n v="7"/>
    <n v="2752"/>
    <n v="19264"/>
    <s v="Friday"/>
  </r>
  <r>
    <x v="26"/>
    <x v="45"/>
    <x v="9"/>
    <s v="Crafting Chandlar"/>
    <x v="2"/>
    <n v="18"/>
    <n v="1855"/>
    <n v="33390"/>
    <s v="Friday"/>
  </r>
  <r>
    <x v="26"/>
    <x v="46"/>
    <x v="9"/>
    <s v="Desi Kurti"/>
    <x v="2"/>
    <n v="23"/>
    <n v="1566"/>
    <n v="36018"/>
    <s v="Friday"/>
  </r>
  <r>
    <x v="26"/>
    <x v="47"/>
    <x v="9"/>
    <s v="Family Cake and Card Combo"/>
    <x v="2"/>
    <n v="56"/>
    <n v="810"/>
    <n v="45360"/>
    <s v="Friday"/>
  </r>
  <r>
    <x v="26"/>
    <x v="48"/>
    <x v="9"/>
    <s v="Exact Flower Vase"/>
    <x v="2"/>
    <n v="2"/>
    <n v="3320"/>
    <n v="6640"/>
    <s v="Friday"/>
  </r>
  <r>
    <x v="26"/>
    <x v="49"/>
    <x v="9"/>
    <s v="Friends Dinner Set"/>
    <x v="2"/>
    <n v="72"/>
    <n v="5265"/>
    <n v="379080"/>
    <s v="Friday"/>
  </r>
  <r>
    <x v="27"/>
    <x v="0"/>
    <x v="0"/>
    <s v="Prateek England"/>
    <x v="2"/>
    <n v="21"/>
    <n v="1392"/>
    <n v="29232"/>
    <s v="Saturday"/>
  </r>
  <r>
    <x v="27"/>
    <x v="1"/>
    <x v="0"/>
    <s v="Lucy Phillepe"/>
    <x v="2"/>
    <n v="47"/>
    <n v="2045"/>
    <n v="96115"/>
    <s v="Saturday"/>
  </r>
  <r>
    <x v="27"/>
    <x v="2"/>
    <x v="0"/>
    <s v="Badlands"/>
    <x v="2"/>
    <n v="14"/>
    <n v="1230"/>
    <n v="17220"/>
    <s v="Saturday"/>
  </r>
  <r>
    <x v="27"/>
    <x v="3"/>
    <x v="0"/>
    <s v="Allen Dolly"/>
    <x v="2"/>
    <n v="20"/>
    <n v="2700"/>
    <n v="54000"/>
    <s v="Saturday"/>
  </r>
  <r>
    <x v="27"/>
    <x v="4"/>
    <x v="0"/>
    <s v="Bucchi"/>
    <x v="2"/>
    <n v="30"/>
    <n v="11700"/>
    <n v="351000"/>
    <s v="Saturday"/>
  </r>
  <r>
    <x v="27"/>
    <x v="5"/>
    <x v="1"/>
    <s v="Jhaomi"/>
    <x v="2"/>
    <n v="6"/>
    <n v="26400"/>
    <n v="158400"/>
    <s v="Saturday"/>
  </r>
  <r>
    <x v="27"/>
    <x v="6"/>
    <x v="1"/>
    <s v="Samson"/>
    <x v="2"/>
    <n v="5"/>
    <n v="21500"/>
    <n v="107500"/>
    <s v="Saturday"/>
  </r>
  <r>
    <x v="27"/>
    <x v="7"/>
    <x v="1"/>
    <s v="Mokia"/>
    <x v="2"/>
    <n v="3"/>
    <n v="16800"/>
    <n v="50400"/>
    <s v="Saturday"/>
  </r>
  <r>
    <x v="27"/>
    <x v="8"/>
    <x v="1"/>
    <s v="Hotorola"/>
    <x v="2"/>
    <n v="18"/>
    <n v="47500"/>
    <n v="855000"/>
    <s v="Saturday"/>
  </r>
  <r>
    <x v="27"/>
    <x v="9"/>
    <x v="1"/>
    <s v="2plus"/>
    <x v="2"/>
    <n v="12"/>
    <n v="39760"/>
    <n v="477120"/>
    <s v="Saturday"/>
  </r>
  <r>
    <x v="27"/>
    <x v="10"/>
    <x v="2"/>
    <s v="Harry putar"/>
    <x v="2"/>
    <n v="15"/>
    <n v="3600"/>
    <n v="54000"/>
    <s v="Saturday"/>
  </r>
  <r>
    <x v="27"/>
    <x v="11"/>
    <x v="2"/>
    <s v="4 states"/>
    <x v="2"/>
    <n v="26"/>
    <n v="832"/>
    <n v="21632"/>
    <s v="Saturday"/>
  </r>
  <r>
    <x v="27"/>
    <x v="12"/>
    <x v="2"/>
    <s v="Shaktiman Returns"/>
    <x v="2"/>
    <n v="28"/>
    <n v="217"/>
    <n v="6076"/>
    <s v="Saturday"/>
  </r>
  <r>
    <x v="27"/>
    <x v="13"/>
    <x v="2"/>
    <s v="Goli's Travel"/>
    <x v="2"/>
    <n v="34"/>
    <n v="696"/>
    <n v="23664"/>
    <s v="Saturday"/>
  </r>
  <r>
    <x v="27"/>
    <x v="14"/>
    <x v="2"/>
    <s v="Story of Your Life"/>
    <x v="2"/>
    <n v="16"/>
    <n v="870"/>
    <n v="13920"/>
    <s v="Saturday"/>
  </r>
  <r>
    <x v="27"/>
    <x v="15"/>
    <x v="3"/>
    <s v="Prince of Dholakpur"/>
    <x v="2"/>
    <n v="24"/>
    <n v="1534"/>
    <n v="36816"/>
    <s v="Saturday"/>
  </r>
  <r>
    <x v="27"/>
    <x v="16"/>
    <x v="3"/>
    <s v="Nario"/>
    <x v="2"/>
    <n v="49"/>
    <n v="492"/>
    <n v="24108"/>
    <s v="Saturday"/>
  </r>
  <r>
    <x v="27"/>
    <x v="17"/>
    <x v="3"/>
    <s v="Pacman"/>
    <x v="2"/>
    <n v="40"/>
    <n v="117"/>
    <n v="4680"/>
    <s v="Saturday"/>
  </r>
  <r>
    <x v="27"/>
    <x v="18"/>
    <x v="3"/>
    <s v="LTA Wise City"/>
    <x v="2"/>
    <n v="46"/>
    <n v="2250"/>
    <n v="103500"/>
    <s v="Saturday"/>
  </r>
  <r>
    <x v="27"/>
    <x v="19"/>
    <x v="3"/>
    <s v="HIFA 2023"/>
    <x v="2"/>
    <n v="79"/>
    <n v="2499"/>
    <n v="197421"/>
    <s v="Saturday"/>
  </r>
  <r>
    <x v="27"/>
    <x v="20"/>
    <x v="4"/>
    <s v="Abibas Football"/>
    <x v="2"/>
    <n v="15"/>
    <n v="3449"/>
    <n v="51735"/>
    <s v="Saturday"/>
  </r>
  <r>
    <x v="27"/>
    <x v="21"/>
    <x v="4"/>
    <s v="Rural Terrain Cycles"/>
    <x v="2"/>
    <n v="1"/>
    <n v="10560"/>
    <n v="10560"/>
    <s v="Saturday"/>
  </r>
  <r>
    <x v="27"/>
    <x v="22"/>
    <x v="4"/>
    <s v="Monex Badminton Rackets"/>
    <x v="2"/>
    <n v="39"/>
    <n v="6840"/>
    <n v="266760"/>
    <s v="Saturday"/>
  </r>
  <r>
    <x v="27"/>
    <x v="23"/>
    <x v="4"/>
    <s v="Yoga Mattress"/>
    <x v="2"/>
    <n v="7"/>
    <n v="651"/>
    <n v="4557"/>
    <s v="Saturday"/>
  </r>
  <r>
    <x v="27"/>
    <x v="24"/>
    <x v="4"/>
    <s v="Rocky Gym Set"/>
    <x v="2"/>
    <n v="6"/>
    <n v="12600"/>
    <n v="75600"/>
    <s v="Saturday"/>
  </r>
  <r>
    <x v="27"/>
    <x v="25"/>
    <x v="5"/>
    <s v="Pyllum Trimmers"/>
    <x v="2"/>
    <n v="17"/>
    <n v="1760"/>
    <n v="29920"/>
    <s v="Saturday"/>
  </r>
  <r>
    <x v="27"/>
    <x v="26"/>
    <x v="5"/>
    <s v="Softcare Electric Toothbrush"/>
    <x v="2"/>
    <n v="28"/>
    <n v="1190"/>
    <n v="33320"/>
    <s v="Saturday"/>
  </r>
  <r>
    <x v="27"/>
    <x v="27"/>
    <x v="5"/>
    <s v="Leg Messager"/>
    <x v="2"/>
    <n v="11"/>
    <n v="16150"/>
    <n v="177650"/>
    <s v="Saturday"/>
  </r>
  <r>
    <x v="27"/>
    <x v="28"/>
    <x v="5"/>
    <s v="NoFat Weighing Scale"/>
    <x v="2"/>
    <n v="3"/>
    <n v="987"/>
    <n v="2961"/>
    <s v="Saturday"/>
  </r>
  <r>
    <x v="27"/>
    <x v="29"/>
    <x v="5"/>
    <s v="Screw Activity Watch"/>
    <x v="2"/>
    <n v="23"/>
    <n v="1666"/>
    <n v="38318"/>
    <s v="Saturday"/>
  </r>
  <r>
    <x v="27"/>
    <x v="30"/>
    <x v="6"/>
    <s v="SureIt Purifier"/>
    <x v="2"/>
    <n v="27"/>
    <n v="5500"/>
    <n v="148500"/>
    <s v="Saturday"/>
  </r>
  <r>
    <x v="27"/>
    <x v="31"/>
    <x v="6"/>
    <s v="Parrot Induction Stove"/>
    <x v="2"/>
    <n v="27"/>
    <n v="1785"/>
    <n v="48195"/>
    <s v="Saturday"/>
  </r>
  <r>
    <x v="27"/>
    <x v="32"/>
    <x v="6"/>
    <s v="Jalepenoware Tiffin"/>
    <x v="2"/>
    <n v="16"/>
    <n v="476"/>
    <n v="7616"/>
    <s v="Saturday"/>
  </r>
  <r>
    <x v="27"/>
    <x v="33"/>
    <x v="6"/>
    <s v="Yamaka Rex 5000W Mixer Grinder"/>
    <x v="2"/>
    <n v="15"/>
    <n v="792"/>
    <n v="11880"/>
    <s v="Saturday"/>
  </r>
  <r>
    <x v="27"/>
    <x v="34"/>
    <x v="6"/>
    <s v="Mr.Clean Dishwasher"/>
    <x v="2"/>
    <n v="17"/>
    <n v="15601"/>
    <n v="265217"/>
    <s v="Saturday"/>
  </r>
  <r>
    <x v="27"/>
    <x v="35"/>
    <x v="7"/>
    <s v="Blessing Atta 10kg pack"/>
    <x v="2"/>
    <n v="81"/>
    <n v="356"/>
    <n v="28836"/>
    <s v="Saturday"/>
  </r>
  <r>
    <x v="27"/>
    <x v="36"/>
    <x v="7"/>
    <s v="Amazing CornFlakes"/>
    <x v="2"/>
    <n v="85"/>
    <n v="188"/>
    <n v="15980"/>
    <s v="Saturday"/>
  </r>
  <r>
    <x v="27"/>
    <x v="37"/>
    <x v="7"/>
    <s v="Tata Yellow Label"/>
    <x v="2"/>
    <n v="84"/>
    <n v="720"/>
    <n v="60480"/>
    <s v="Saturday"/>
  </r>
  <r>
    <x v="27"/>
    <x v="38"/>
    <x v="7"/>
    <s v="Descafe Gold Blend coffee"/>
    <x v="2"/>
    <n v="83"/>
    <n v="570"/>
    <n v="47310"/>
    <s v="Saturday"/>
  </r>
  <r>
    <x v="27"/>
    <x v="39"/>
    <x v="7"/>
    <s v="Handmade Basmati Rice"/>
    <x v="2"/>
    <n v="16"/>
    <n v="680"/>
    <n v="10880"/>
    <s v="Saturday"/>
  </r>
  <r>
    <x v="27"/>
    <x v="40"/>
    <x v="8"/>
    <s v="Podigree Dog Food"/>
    <x v="2"/>
    <n v="111"/>
    <n v="1288"/>
    <n v="142968"/>
    <s v="Saturday"/>
  </r>
  <r>
    <x v="27"/>
    <x v="41"/>
    <x v="8"/>
    <s v="Matty Dog Bed"/>
    <x v="2"/>
    <n v="5"/>
    <n v="8330"/>
    <n v="41650"/>
    <s v="Saturday"/>
  </r>
  <r>
    <x v="27"/>
    <x v="42"/>
    <x v="8"/>
    <s v="Park Range Pet Shampoo"/>
    <x v="2"/>
    <n v="39"/>
    <n v="1468"/>
    <n v="57252"/>
    <s v="Saturday"/>
  </r>
  <r>
    <x v="27"/>
    <x v="43"/>
    <x v="8"/>
    <s v="Old Mint Pet Shampoos"/>
    <x v="2"/>
    <n v="11"/>
    <n v="1296"/>
    <n v="14256"/>
    <s v="Saturday"/>
  </r>
  <r>
    <x v="27"/>
    <x v="44"/>
    <x v="8"/>
    <s v="Reflective Dog RainCoat"/>
    <x v="2"/>
    <n v="25"/>
    <n v="2752"/>
    <n v="68800"/>
    <s v="Saturday"/>
  </r>
  <r>
    <x v="27"/>
    <x v="45"/>
    <x v="9"/>
    <s v="Crafting Chandlar"/>
    <x v="2"/>
    <n v="49"/>
    <n v="1855"/>
    <n v="90895"/>
    <s v="Saturday"/>
  </r>
  <r>
    <x v="27"/>
    <x v="46"/>
    <x v="9"/>
    <s v="Desi Kurti"/>
    <x v="2"/>
    <n v="32"/>
    <n v="1566"/>
    <n v="50112"/>
    <s v="Saturday"/>
  </r>
  <r>
    <x v="27"/>
    <x v="47"/>
    <x v="9"/>
    <s v="Family Cake and Card Combo"/>
    <x v="2"/>
    <n v="32"/>
    <n v="810"/>
    <n v="25920"/>
    <s v="Saturday"/>
  </r>
  <r>
    <x v="27"/>
    <x v="48"/>
    <x v="9"/>
    <s v="Exact Flower Vase"/>
    <x v="2"/>
    <n v="65"/>
    <n v="3320"/>
    <n v="215800"/>
    <s v="Saturday"/>
  </r>
  <r>
    <x v="27"/>
    <x v="49"/>
    <x v="9"/>
    <s v="Friends Dinner Set"/>
    <x v="2"/>
    <n v="22"/>
    <n v="5265"/>
    <n v="115830"/>
    <s v="Saturday"/>
  </r>
  <r>
    <x v="28"/>
    <x v="0"/>
    <x v="0"/>
    <s v="Prateek England"/>
    <x v="2"/>
    <n v="65"/>
    <n v="1392"/>
    <n v="90480"/>
    <s v="Sunday"/>
  </r>
  <r>
    <x v="28"/>
    <x v="1"/>
    <x v="0"/>
    <s v="Lucy Phillepe"/>
    <x v="2"/>
    <n v="22"/>
    <n v="2045"/>
    <n v="44990"/>
    <s v="Sunday"/>
  </r>
  <r>
    <x v="28"/>
    <x v="2"/>
    <x v="0"/>
    <s v="Badlands"/>
    <x v="2"/>
    <n v="4"/>
    <n v="1230"/>
    <n v="4920"/>
    <s v="Sunday"/>
  </r>
  <r>
    <x v="28"/>
    <x v="3"/>
    <x v="0"/>
    <s v="Allen Dolly"/>
    <x v="2"/>
    <n v="10"/>
    <n v="2700"/>
    <n v="27000"/>
    <s v="Sunday"/>
  </r>
  <r>
    <x v="28"/>
    <x v="4"/>
    <x v="0"/>
    <s v="Bucchi"/>
    <x v="2"/>
    <n v="12"/>
    <n v="11700"/>
    <n v="140400"/>
    <s v="Sunday"/>
  </r>
  <r>
    <x v="28"/>
    <x v="5"/>
    <x v="1"/>
    <s v="Jhaomi"/>
    <x v="2"/>
    <n v="3"/>
    <n v="26400"/>
    <n v="79200"/>
    <s v="Sunday"/>
  </r>
  <r>
    <x v="28"/>
    <x v="6"/>
    <x v="1"/>
    <s v="Samson"/>
    <x v="2"/>
    <n v="5"/>
    <n v="21500"/>
    <n v="107500"/>
    <s v="Sunday"/>
  </r>
  <r>
    <x v="28"/>
    <x v="7"/>
    <x v="1"/>
    <s v="Mokia"/>
    <x v="2"/>
    <n v="16"/>
    <n v="16800"/>
    <n v="268800"/>
    <s v="Sunday"/>
  </r>
  <r>
    <x v="28"/>
    <x v="8"/>
    <x v="1"/>
    <s v="Hotorola"/>
    <x v="2"/>
    <n v="2"/>
    <n v="47500"/>
    <n v="95000"/>
    <s v="Sunday"/>
  </r>
  <r>
    <x v="28"/>
    <x v="9"/>
    <x v="1"/>
    <s v="2plus"/>
    <x v="2"/>
    <n v="12"/>
    <n v="39760"/>
    <n v="477120"/>
    <s v="Sunday"/>
  </r>
  <r>
    <x v="28"/>
    <x v="10"/>
    <x v="2"/>
    <s v="Harry putar"/>
    <x v="2"/>
    <n v="21"/>
    <n v="3600"/>
    <n v="75600"/>
    <s v="Sunday"/>
  </r>
  <r>
    <x v="28"/>
    <x v="11"/>
    <x v="2"/>
    <s v="4 states"/>
    <x v="2"/>
    <n v="14"/>
    <n v="832"/>
    <n v="11648"/>
    <s v="Sunday"/>
  </r>
  <r>
    <x v="28"/>
    <x v="12"/>
    <x v="2"/>
    <s v="Shaktiman Returns"/>
    <x v="2"/>
    <n v="21"/>
    <n v="217"/>
    <n v="4557"/>
    <s v="Sunday"/>
  </r>
  <r>
    <x v="28"/>
    <x v="13"/>
    <x v="2"/>
    <s v="Goli's Travel"/>
    <x v="2"/>
    <n v="19"/>
    <n v="696"/>
    <n v="13224"/>
    <s v="Sunday"/>
  </r>
  <r>
    <x v="28"/>
    <x v="14"/>
    <x v="2"/>
    <s v="Story of Your Life"/>
    <x v="2"/>
    <n v="28"/>
    <n v="870"/>
    <n v="24360"/>
    <s v="Sunday"/>
  </r>
  <r>
    <x v="28"/>
    <x v="15"/>
    <x v="3"/>
    <s v="Prince of Dholakpur"/>
    <x v="2"/>
    <n v="66"/>
    <n v="1534"/>
    <n v="101244"/>
    <s v="Sunday"/>
  </r>
  <r>
    <x v="28"/>
    <x v="16"/>
    <x v="3"/>
    <s v="Nario"/>
    <x v="2"/>
    <n v="26"/>
    <n v="492"/>
    <n v="12792"/>
    <s v="Sunday"/>
  </r>
  <r>
    <x v="28"/>
    <x v="17"/>
    <x v="3"/>
    <s v="Pacman"/>
    <x v="2"/>
    <n v="26"/>
    <n v="117"/>
    <n v="3042"/>
    <s v="Sunday"/>
  </r>
  <r>
    <x v="28"/>
    <x v="18"/>
    <x v="3"/>
    <s v="LTA Wise City"/>
    <x v="2"/>
    <n v="83"/>
    <n v="2250"/>
    <n v="186750"/>
    <s v="Sunday"/>
  </r>
  <r>
    <x v="28"/>
    <x v="19"/>
    <x v="3"/>
    <s v="HIFA 2023"/>
    <x v="2"/>
    <n v="57"/>
    <n v="2499"/>
    <n v="142443"/>
    <s v="Sunday"/>
  </r>
  <r>
    <x v="28"/>
    <x v="20"/>
    <x v="4"/>
    <s v="Abibas Football"/>
    <x v="2"/>
    <n v="39"/>
    <n v="3449"/>
    <n v="134511"/>
    <s v="Sunday"/>
  </r>
  <r>
    <x v="28"/>
    <x v="21"/>
    <x v="4"/>
    <s v="Rural Terrain Cycles"/>
    <x v="2"/>
    <n v="8"/>
    <n v="10560"/>
    <n v="84480"/>
    <s v="Sunday"/>
  </r>
  <r>
    <x v="28"/>
    <x v="22"/>
    <x v="4"/>
    <s v="Monex Badminton Rackets"/>
    <x v="2"/>
    <n v="1"/>
    <n v="6840"/>
    <n v="6840"/>
    <s v="Sunday"/>
  </r>
  <r>
    <x v="28"/>
    <x v="23"/>
    <x v="4"/>
    <s v="Yoga Mattress"/>
    <x v="2"/>
    <n v="5"/>
    <n v="651"/>
    <n v="3255"/>
    <s v="Sunday"/>
  </r>
  <r>
    <x v="28"/>
    <x v="24"/>
    <x v="4"/>
    <s v="Rocky Gym Set"/>
    <x v="2"/>
    <n v="21"/>
    <n v="12600"/>
    <n v="264600"/>
    <s v="Sunday"/>
  </r>
  <r>
    <x v="28"/>
    <x v="25"/>
    <x v="5"/>
    <s v="Pyllum Trimmers"/>
    <x v="2"/>
    <n v="0"/>
    <n v="1760"/>
    <n v="0"/>
    <s v="Sunday"/>
  </r>
  <r>
    <x v="28"/>
    <x v="26"/>
    <x v="5"/>
    <s v="Softcare Electric Toothbrush"/>
    <x v="2"/>
    <n v="8"/>
    <n v="1190"/>
    <n v="9520"/>
    <s v="Sunday"/>
  </r>
  <r>
    <x v="28"/>
    <x v="27"/>
    <x v="5"/>
    <s v="Leg Messager"/>
    <x v="2"/>
    <n v="8"/>
    <n v="16150"/>
    <n v="129200"/>
    <s v="Sunday"/>
  </r>
  <r>
    <x v="28"/>
    <x v="28"/>
    <x v="5"/>
    <s v="NoFat Weighing Scale"/>
    <x v="2"/>
    <n v="19"/>
    <n v="987"/>
    <n v="18753"/>
    <s v="Sunday"/>
  </r>
  <r>
    <x v="28"/>
    <x v="29"/>
    <x v="5"/>
    <s v="Screw Activity Watch"/>
    <x v="2"/>
    <n v="8"/>
    <n v="1666"/>
    <n v="13328"/>
    <s v="Sunday"/>
  </r>
  <r>
    <x v="28"/>
    <x v="30"/>
    <x v="6"/>
    <s v="SureIt Purifier"/>
    <x v="2"/>
    <n v="15"/>
    <n v="5500"/>
    <n v="82500"/>
    <s v="Sunday"/>
  </r>
  <r>
    <x v="28"/>
    <x v="31"/>
    <x v="6"/>
    <s v="Parrot Induction Stove"/>
    <x v="2"/>
    <n v="1"/>
    <n v="1785"/>
    <n v="1785"/>
    <s v="Sunday"/>
  </r>
  <r>
    <x v="28"/>
    <x v="32"/>
    <x v="6"/>
    <s v="Jalepenoware Tiffin"/>
    <x v="2"/>
    <n v="6"/>
    <n v="476"/>
    <n v="2856"/>
    <s v="Sunday"/>
  </r>
  <r>
    <x v="28"/>
    <x v="33"/>
    <x v="6"/>
    <s v="Yamaka Rex 5000W Mixer Grinder"/>
    <x v="2"/>
    <n v="21"/>
    <n v="792"/>
    <n v="16632"/>
    <s v="Sunday"/>
  </r>
  <r>
    <x v="28"/>
    <x v="34"/>
    <x v="6"/>
    <s v="Mr.Clean Dishwasher"/>
    <x v="2"/>
    <n v="7"/>
    <n v="15601"/>
    <n v="109207"/>
    <s v="Sunday"/>
  </r>
  <r>
    <x v="28"/>
    <x v="35"/>
    <x v="7"/>
    <s v="Blessing Atta 10kg pack"/>
    <x v="2"/>
    <n v="70"/>
    <n v="356"/>
    <n v="24920"/>
    <s v="Sunday"/>
  </r>
  <r>
    <x v="28"/>
    <x v="36"/>
    <x v="7"/>
    <s v="Amazing CornFlakes"/>
    <x v="2"/>
    <n v="47"/>
    <n v="188"/>
    <n v="8836"/>
    <s v="Sunday"/>
  </r>
  <r>
    <x v="28"/>
    <x v="37"/>
    <x v="7"/>
    <s v="Tata Yellow Label"/>
    <x v="2"/>
    <n v="88"/>
    <n v="720"/>
    <n v="63360"/>
    <s v="Sunday"/>
  </r>
  <r>
    <x v="28"/>
    <x v="38"/>
    <x v="7"/>
    <s v="Descafe Gold Blend coffee"/>
    <x v="2"/>
    <n v="30"/>
    <n v="570"/>
    <n v="17100"/>
    <s v="Sunday"/>
  </r>
  <r>
    <x v="28"/>
    <x v="39"/>
    <x v="7"/>
    <s v="Handmade Basmati Rice"/>
    <x v="2"/>
    <n v="72"/>
    <n v="680"/>
    <n v="48960"/>
    <s v="Sunday"/>
  </r>
  <r>
    <x v="28"/>
    <x v="40"/>
    <x v="8"/>
    <s v="Podigree Dog Food"/>
    <x v="2"/>
    <n v="59"/>
    <n v="1288"/>
    <n v="75992"/>
    <s v="Sunday"/>
  </r>
  <r>
    <x v="28"/>
    <x v="41"/>
    <x v="8"/>
    <s v="Matty Dog Bed"/>
    <x v="2"/>
    <n v="7"/>
    <n v="8330"/>
    <n v="58310"/>
    <s v="Sunday"/>
  </r>
  <r>
    <x v="28"/>
    <x v="42"/>
    <x v="8"/>
    <s v="Park Range Pet Shampoo"/>
    <x v="2"/>
    <n v="56"/>
    <n v="1468"/>
    <n v="82208"/>
    <s v="Sunday"/>
  </r>
  <r>
    <x v="28"/>
    <x v="43"/>
    <x v="8"/>
    <s v="Old Mint Pet Shampoos"/>
    <x v="2"/>
    <n v="43"/>
    <n v="1296"/>
    <n v="55728"/>
    <s v="Sunday"/>
  </r>
  <r>
    <x v="28"/>
    <x v="44"/>
    <x v="8"/>
    <s v="Reflective Dog RainCoat"/>
    <x v="2"/>
    <n v="13"/>
    <n v="2752"/>
    <n v="35776"/>
    <s v="Sunday"/>
  </r>
  <r>
    <x v="28"/>
    <x v="45"/>
    <x v="9"/>
    <s v="Crafting Chandlar"/>
    <x v="2"/>
    <n v="14"/>
    <n v="1855"/>
    <n v="25970"/>
    <s v="Sunday"/>
  </r>
  <r>
    <x v="28"/>
    <x v="46"/>
    <x v="9"/>
    <s v="Desi Kurti"/>
    <x v="2"/>
    <n v="75"/>
    <n v="1566"/>
    <n v="117450"/>
    <s v="Sunday"/>
  </r>
  <r>
    <x v="28"/>
    <x v="47"/>
    <x v="9"/>
    <s v="Family Cake and Card Combo"/>
    <x v="2"/>
    <n v="14"/>
    <n v="810"/>
    <n v="11340"/>
    <s v="Sunday"/>
  </r>
  <r>
    <x v="28"/>
    <x v="48"/>
    <x v="9"/>
    <s v="Exact Flower Vase"/>
    <x v="2"/>
    <n v="57"/>
    <n v="3320"/>
    <n v="189240"/>
    <s v="Sunday"/>
  </r>
  <r>
    <x v="28"/>
    <x v="49"/>
    <x v="9"/>
    <s v="Friends Dinner Set"/>
    <x v="2"/>
    <n v="60"/>
    <n v="5265"/>
    <n v="315900"/>
    <s v="Sunday"/>
  </r>
  <r>
    <x v="28"/>
    <x v="0"/>
    <x v="0"/>
    <s v="Prateek England"/>
    <x v="2"/>
    <n v="0"/>
    <n v="1392"/>
    <n v="0"/>
    <s v="Sunday"/>
  </r>
  <r>
    <x v="28"/>
    <x v="1"/>
    <x v="0"/>
    <s v="Lucy Phillepe"/>
    <x v="2"/>
    <n v="54"/>
    <n v="2045"/>
    <n v="110430"/>
    <s v="Sunday"/>
  </r>
  <r>
    <x v="28"/>
    <x v="2"/>
    <x v="0"/>
    <s v="Badlands"/>
    <x v="2"/>
    <n v="37"/>
    <n v="1230"/>
    <n v="45510"/>
    <s v="Sunday"/>
  </r>
  <r>
    <x v="28"/>
    <x v="3"/>
    <x v="0"/>
    <s v="Allen Dolly"/>
    <x v="2"/>
    <n v="27"/>
    <n v="2700"/>
    <n v="72900"/>
    <s v="Sunday"/>
  </r>
  <r>
    <x v="28"/>
    <x v="4"/>
    <x v="0"/>
    <s v="Bucchi"/>
    <x v="2"/>
    <n v="23"/>
    <n v="11700"/>
    <n v="269100"/>
    <s v="Sunday"/>
  </r>
  <r>
    <x v="28"/>
    <x v="5"/>
    <x v="1"/>
    <s v="Jhaomi"/>
    <x v="2"/>
    <n v="15"/>
    <n v="26400"/>
    <n v="396000"/>
    <s v="Sunday"/>
  </r>
  <r>
    <x v="28"/>
    <x v="6"/>
    <x v="1"/>
    <s v="Samson"/>
    <x v="2"/>
    <n v="11"/>
    <n v="21500"/>
    <n v="236500"/>
    <s v="Sunday"/>
  </r>
  <r>
    <x v="28"/>
    <x v="7"/>
    <x v="1"/>
    <s v="Mokia"/>
    <x v="2"/>
    <n v="20"/>
    <n v="16800"/>
    <n v="336000"/>
    <s v="Sunday"/>
  </r>
  <r>
    <x v="28"/>
    <x v="8"/>
    <x v="1"/>
    <s v="Hotorola"/>
    <x v="2"/>
    <n v="9"/>
    <n v="47500"/>
    <n v="427500"/>
    <s v="Sunday"/>
  </r>
  <r>
    <x v="28"/>
    <x v="9"/>
    <x v="1"/>
    <s v="2plus"/>
    <x v="2"/>
    <n v="11"/>
    <n v="39760"/>
    <n v="437360"/>
    <s v="Sunday"/>
  </r>
  <r>
    <x v="28"/>
    <x v="10"/>
    <x v="2"/>
    <s v="Harry putar"/>
    <x v="2"/>
    <n v="15"/>
    <n v="3600"/>
    <n v="54000"/>
    <s v="Sunday"/>
  </r>
  <r>
    <x v="28"/>
    <x v="11"/>
    <x v="2"/>
    <s v="4 states"/>
    <x v="2"/>
    <n v="55"/>
    <n v="832"/>
    <n v="45760"/>
    <s v="Sunday"/>
  </r>
  <r>
    <x v="28"/>
    <x v="12"/>
    <x v="2"/>
    <s v="Shaktiman Returns"/>
    <x v="2"/>
    <n v="1"/>
    <n v="217"/>
    <n v="217"/>
    <s v="Sunday"/>
  </r>
  <r>
    <x v="28"/>
    <x v="13"/>
    <x v="2"/>
    <s v="Goli's Travel"/>
    <x v="2"/>
    <n v="46"/>
    <n v="696"/>
    <n v="32016"/>
    <s v="Sunday"/>
  </r>
  <r>
    <x v="28"/>
    <x v="14"/>
    <x v="2"/>
    <s v="Story of Your Life"/>
    <x v="2"/>
    <n v="44"/>
    <n v="870"/>
    <n v="38280"/>
    <s v="Sunday"/>
  </r>
  <r>
    <x v="28"/>
    <x v="15"/>
    <x v="3"/>
    <s v="Prince of Dholakpur"/>
    <x v="2"/>
    <n v="23"/>
    <n v="1534"/>
    <n v="35282"/>
    <s v="Sunday"/>
  </r>
  <r>
    <x v="28"/>
    <x v="16"/>
    <x v="3"/>
    <s v="Nario"/>
    <x v="2"/>
    <n v="59"/>
    <n v="492"/>
    <n v="29028"/>
    <s v="Sunday"/>
  </r>
  <r>
    <x v="28"/>
    <x v="17"/>
    <x v="3"/>
    <s v="Pacman"/>
    <x v="2"/>
    <n v="36"/>
    <n v="117"/>
    <n v="4212"/>
    <s v="Sunday"/>
  </r>
  <r>
    <x v="28"/>
    <x v="18"/>
    <x v="3"/>
    <s v="LTA Wise City"/>
    <x v="2"/>
    <n v="37"/>
    <n v="2250"/>
    <n v="83250"/>
    <s v="Sunday"/>
  </r>
  <r>
    <x v="28"/>
    <x v="19"/>
    <x v="3"/>
    <s v="HIFA 2023"/>
    <x v="2"/>
    <n v="54"/>
    <n v="2499"/>
    <n v="134946"/>
    <s v="Sunday"/>
  </r>
  <r>
    <x v="28"/>
    <x v="20"/>
    <x v="4"/>
    <s v="Abibas Football"/>
    <x v="2"/>
    <n v="37"/>
    <n v="3449"/>
    <n v="127613"/>
    <s v="Sunday"/>
  </r>
  <r>
    <x v="28"/>
    <x v="21"/>
    <x v="4"/>
    <s v="Rural Terrain Cycles"/>
    <x v="2"/>
    <n v="9"/>
    <n v="10560"/>
    <n v="95040"/>
    <s v="Sunday"/>
  </r>
  <r>
    <x v="28"/>
    <x v="22"/>
    <x v="4"/>
    <s v="Monex Badminton Rackets"/>
    <x v="2"/>
    <n v="14"/>
    <n v="6840"/>
    <n v="95760"/>
    <s v="Sunday"/>
  </r>
  <r>
    <x v="28"/>
    <x v="23"/>
    <x v="4"/>
    <s v="Yoga Mattress"/>
    <x v="2"/>
    <n v="31"/>
    <n v="651"/>
    <n v="20181"/>
    <s v="Sunday"/>
  </r>
  <r>
    <x v="28"/>
    <x v="24"/>
    <x v="4"/>
    <s v="Rocky Gym Set"/>
    <x v="2"/>
    <n v="5"/>
    <n v="12600"/>
    <n v="63000"/>
    <s v="Sunday"/>
  </r>
  <r>
    <x v="28"/>
    <x v="25"/>
    <x v="5"/>
    <s v="Pyllum Trimmers"/>
    <x v="2"/>
    <n v="10"/>
    <n v="1760"/>
    <n v="17600"/>
    <s v="Sunday"/>
  </r>
  <r>
    <x v="28"/>
    <x v="26"/>
    <x v="5"/>
    <s v="Softcare Electric Toothbrush"/>
    <x v="2"/>
    <n v="0"/>
    <n v="1190"/>
    <n v="0"/>
    <s v="Sunday"/>
  </r>
  <r>
    <x v="28"/>
    <x v="27"/>
    <x v="5"/>
    <s v="Leg Messager"/>
    <x v="2"/>
    <n v="2"/>
    <n v="16150"/>
    <n v="32300"/>
    <s v="Sunday"/>
  </r>
  <r>
    <x v="28"/>
    <x v="28"/>
    <x v="5"/>
    <s v="NoFat Weighing Scale"/>
    <x v="2"/>
    <n v="2"/>
    <n v="987"/>
    <n v="1974"/>
    <s v="Sunday"/>
  </r>
  <r>
    <x v="28"/>
    <x v="29"/>
    <x v="5"/>
    <s v="Screw Activity Watch"/>
    <x v="2"/>
    <n v="4"/>
    <n v="1666"/>
    <n v="6664"/>
    <s v="Sunday"/>
  </r>
  <r>
    <x v="28"/>
    <x v="30"/>
    <x v="6"/>
    <s v="SureIt Purifier"/>
    <x v="2"/>
    <n v="27"/>
    <n v="5500"/>
    <n v="148500"/>
    <s v="Sunday"/>
  </r>
  <r>
    <x v="28"/>
    <x v="31"/>
    <x v="6"/>
    <s v="Parrot Induction Stove"/>
    <x v="2"/>
    <n v="6"/>
    <n v="1785"/>
    <n v="10710"/>
    <s v="Sunday"/>
  </r>
  <r>
    <x v="28"/>
    <x v="32"/>
    <x v="6"/>
    <s v="Jalepenoware Tiffin"/>
    <x v="2"/>
    <n v="3"/>
    <n v="476"/>
    <n v="1428"/>
    <s v="Sunday"/>
  </r>
  <r>
    <x v="28"/>
    <x v="33"/>
    <x v="6"/>
    <s v="Yamaka Rex 5000W Mixer Grinder"/>
    <x v="2"/>
    <n v="13"/>
    <n v="792"/>
    <n v="10296"/>
    <s v="Sunday"/>
  </r>
  <r>
    <x v="28"/>
    <x v="34"/>
    <x v="6"/>
    <s v="Mr.Clean Dishwasher"/>
    <x v="2"/>
    <n v="16"/>
    <n v="15601"/>
    <n v="249616"/>
    <s v="Sunday"/>
  </r>
  <r>
    <x v="28"/>
    <x v="35"/>
    <x v="7"/>
    <s v="Blessing Atta 10kg pack"/>
    <x v="2"/>
    <n v="57"/>
    <n v="356"/>
    <n v="20292"/>
    <s v="Sunday"/>
  </r>
  <r>
    <x v="28"/>
    <x v="36"/>
    <x v="7"/>
    <s v="Amazing CornFlakes"/>
    <x v="2"/>
    <n v="41"/>
    <n v="188"/>
    <n v="7708"/>
    <s v="Sunday"/>
  </r>
  <r>
    <x v="28"/>
    <x v="37"/>
    <x v="7"/>
    <s v="Tata Yellow Label"/>
    <x v="2"/>
    <n v="53"/>
    <n v="720"/>
    <n v="38160"/>
    <s v="Sunday"/>
  </r>
  <r>
    <x v="28"/>
    <x v="38"/>
    <x v="7"/>
    <s v="Descafe Gold Blend coffee"/>
    <x v="2"/>
    <n v="78"/>
    <n v="570"/>
    <n v="44460"/>
    <s v="Sunday"/>
  </r>
  <r>
    <x v="28"/>
    <x v="39"/>
    <x v="7"/>
    <s v="Handmade Basmati Rice"/>
    <x v="2"/>
    <n v="3"/>
    <n v="680"/>
    <n v="2040"/>
    <s v="Sunday"/>
  </r>
  <r>
    <x v="28"/>
    <x v="40"/>
    <x v="8"/>
    <s v="Podigree Dog Food"/>
    <x v="2"/>
    <n v="57"/>
    <n v="1288"/>
    <n v="73416"/>
    <s v="Sunday"/>
  </r>
  <r>
    <x v="28"/>
    <x v="41"/>
    <x v="8"/>
    <s v="Matty Dog Bed"/>
    <x v="2"/>
    <n v="78"/>
    <n v="8330"/>
    <n v="649740"/>
    <s v="Sunday"/>
  </r>
  <r>
    <x v="28"/>
    <x v="42"/>
    <x v="8"/>
    <s v="Park Range Pet Shampoo"/>
    <x v="2"/>
    <n v="19"/>
    <n v="1468"/>
    <n v="27892"/>
    <s v="Sunday"/>
  </r>
  <r>
    <x v="28"/>
    <x v="43"/>
    <x v="8"/>
    <s v="Old Mint Pet Shampoos"/>
    <x v="2"/>
    <n v="11"/>
    <n v="1296"/>
    <n v="14256"/>
    <s v="Sunday"/>
  </r>
  <r>
    <x v="28"/>
    <x v="44"/>
    <x v="8"/>
    <s v="Reflective Dog RainCoat"/>
    <x v="2"/>
    <n v="66"/>
    <n v="2752"/>
    <n v="181632"/>
    <s v="Sunday"/>
  </r>
  <r>
    <x v="28"/>
    <x v="45"/>
    <x v="9"/>
    <s v="Crafting Chandlar"/>
    <x v="2"/>
    <n v="73"/>
    <n v="1855"/>
    <n v="135415"/>
    <s v="Sunday"/>
  </r>
  <r>
    <x v="28"/>
    <x v="46"/>
    <x v="9"/>
    <s v="Desi Kurti"/>
    <x v="2"/>
    <n v="74"/>
    <n v="1566"/>
    <n v="115884"/>
    <s v="Sunday"/>
  </r>
  <r>
    <x v="28"/>
    <x v="47"/>
    <x v="9"/>
    <s v="Family Cake and Card Combo"/>
    <x v="2"/>
    <n v="44"/>
    <n v="810"/>
    <n v="35640"/>
    <s v="Sunday"/>
  </r>
  <r>
    <x v="28"/>
    <x v="48"/>
    <x v="9"/>
    <s v="Exact Flower Vase"/>
    <x v="2"/>
    <n v="7"/>
    <n v="3320"/>
    <n v="23240"/>
    <s v="Sunday"/>
  </r>
  <r>
    <x v="28"/>
    <x v="49"/>
    <x v="9"/>
    <s v="Friends Dinner Set"/>
    <x v="2"/>
    <n v="22"/>
    <n v="5265"/>
    <n v="115830"/>
    <s v="Sunday"/>
  </r>
  <r>
    <x v="29"/>
    <x v="0"/>
    <x v="0"/>
    <s v="Prateek England"/>
    <x v="2"/>
    <n v="34"/>
    <n v="1392"/>
    <n v="47328"/>
    <s v="Monday"/>
  </r>
  <r>
    <x v="29"/>
    <x v="1"/>
    <x v="0"/>
    <s v="Lucy Phillepe"/>
    <x v="2"/>
    <n v="44"/>
    <n v="2045"/>
    <n v="89980"/>
    <s v="Monday"/>
  </r>
  <r>
    <x v="29"/>
    <x v="2"/>
    <x v="0"/>
    <s v="Badlands"/>
    <x v="2"/>
    <n v="6"/>
    <n v="1230"/>
    <n v="7380"/>
    <s v="Monday"/>
  </r>
  <r>
    <x v="29"/>
    <x v="3"/>
    <x v="0"/>
    <s v="Allen Dolly"/>
    <x v="2"/>
    <n v="23"/>
    <n v="2700"/>
    <n v="62100"/>
    <s v="Monday"/>
  </r>
  <r>
    <x v="29"/>
    <x v="4"/>
    <x v="0"/>
    <s v="Bucchi"/>
    <x v="2"/>
    <n v="22"/>
    <n v="11700"/>
    <n v="257400"/>
    <s v="Monday"/>
  </r>
  <r>
    <x v="29"/>
    <x v="5"/>
    <x v="1"/>
    <s v="Jhaomi"/>
    <x v="2"/>
    <n v="4"/>
    <n v="26400"/>
    <n v="105600"/>
    <s v="Monday"/>
  </r>
  <r>
    <x v="29"/>
    <x v="6"/>
    <x v="1"/>
    <s v="Samson"/>
    <x v="2"/>
    <n v="27"/>
    <n v="21500"/>
    <n v="580500"/>
    <s v="Monday"/>
  </r>
  <r>
    <x v="29"/>
    <x v="7"/>
    <x v="1"/>
    <s v="Mokia"/>
    <x v="2"/>
    <n v="2"/>
    <n v="16800"/>
    <n v="33600"/>
    <s v="Monday"/>
  </r>
  <r>
    <x v="29"/>
    <x v="8"/>
    <x v="1"/>
    <s v="Hotorola"/>
    <x v="2"/>
    <n v="6"/>
    <n v="47500"/>
    <n v="285000"/>
    <s v="Monday"/>
  </r>
  <r>
    <x v="29"/>
    <x v="9"/>
    <x v="1"/>
    <s v="2plus"/>
    <x v="2"/>
    <n v="14"/>
    <n v="39760"/>
    <n v="556640"/>
    <s v="Monday"/>
  </r>
  <r>
    <x v="29"/>
    <x v="10"/>
    <x v="2"/>
    <s v="Harry putar"/>
    <x v="2"/>
    <n v="29"/>
    <n v="3600"/>
    <n v="104400"/>
    <s v="Monday"/>
  </r>
  <r>
    <x v="29"/>
    <x v="11"/>
    <x v="2"/>
    <s v="4 states"/>
    <x v="2"/>
    <n v="47"/>
    <n v="832"/>
    <n v="39104"/>
    <s v="Monday"/>
  </r>
  <r>
    <x v="29"/>
    <x v="12"/>
    <x v="2"/>
    <s v="Shaktiman Returns"/>
    <x v="2"/>
    <n v="22"/>
    <n v="217"/>
    <n v="4774"/>
    <s v="Monday"/>
  </r>
  <r>
    <x v="29"/>
    <x v="13"/>
    <x v="2"/>
    <s v="Goli's Travel"/>
    <x v="2"/>
    <n v="33"/>
    <n v="696"/>
    <n v="22968"/>
    <s v="Monday"/>
  </r>
  <r>
    <x v="29"/>
    <x v="14"/>
    <x v="2"/>
    <s v="Story of Your Life"/>
    <x v="2"/>
    <n v="45"/>
    <n v="870"/>
    <n v="39150"/>
    <s v="Monday"/>
  </r>
  <r>
    <x v="29"/>
    <x v="15"/>
    <x v="3"/>
    <s v="Prince of Dholakpur"/>
    <x v="2"/>
    <n v="50"/>
    <n v="1534"/>
    <n v="76700"/>
    <s v="Monday"/>
  </r>
  <r>
    <x v="29"/>
    <x v="16"/>
    <x v="3"/>
    <s v="Nario"/>
    <x v="2"/>
    <n v="10"/>
    <n v="492"/>
    <n v="4920"/>
    <s v="Monday"/>
  </r>
  <r>
    <x v="29"/>
    <x v="17"/>
    <x v="3"/>
    <s v="Pacman"/>
    <x v="2"/>
    <n v="27"/>
    <n v="117"/>
    <n v="3159"/>
    <s v="Monday"/>
  </r>
  <r>
    <x v="29"/>
    <x v="18"/>
    <x v="3"/>
    <s v="LTA Wise City"/>
    <x v="2"/>
    <n v="35"/>
    <n v="2250"/>
    <n v="78750"/>
    <s v="Monday"/>
  </r>
  <r>
    <x v="29"/>
    <x v="19"/>
    <x v="3"/>
    <s v="HIFA 2023"/>
    <x v="2"/>
    <n v="32"/>
    <n v="2499"/>
    <n v="79968"/>
    <s v="Monday"/>
  </r>
  <r>
    <x v="29"/>
    <x v="20"/>
    <x v="4"/>
    <s v="Abibas Football"/>
    <x v="2"/>
    <n v="22"/>
    <n v="3449"/>
    <n v="75878"/>
    <s v="Monday"/>
  </r>
  <r>
    <x v="29"/>
    <x v="21"/>
    <x v="4"/>
    <s v="Rural Terrain Cycles"/>
    <x v="2"/>
    <n v="32"/>
    <n v="10560"/>
    <n v="337920"/>
    <s v="Monday"/>
  </r>
  <r>
    <x v="29"/>
    <x v="22"/>
    <x v="4"/>
    <s v="Monex Badminton Rackets"/>
    <x v="2"/>
    <n v="27"/>
    <n v="6840"/>
    <n v="184680"/>
    <s v="Monday"/>
  </r>
  <r>
    <x v="29"/>
    <x v="23"/>
    <x v="4"/>
    <s v="Yoga Mattress"/>
    <x v="2"/>
    <n v="0"/>
    <n v="651"/>
    <n v="0"/>
    <s v="Monday"/>
  </r>
  <r>
    <x v="29"/>
    <x v="24"/>
    <x v="4"/>
    <s v="Rocky Gym Set"/>
    <x v="2"/>
    <n v="6"/>
    <n v="12600"/>
    <n v="75600"/>
    <s v="Monday"/>
  </r>
  <r>
    <x v="29"/>
    <x v="25"/>
    <x v="5"/>
    <s v="Pyllum Trimmers"/>
    <x v="2"/>
    <n v="14"/>
    <n v="1760"/>
    <n v="24640"/>
    <s v="Monday"/>
  </r>
  <r>
    <x v="29"/>
    <x v="26"/>
    <x v="5"/>
    <s v="Softcare Electric Toothbrush"/>
    <x v="2"/>
    <n v="25"/>
    <n v="1190"/>
    <n v="29750"/>
    <s v="Monday"/>
  </r>
  <r>
    <x v="29"/>
    <x v="27"/>
    <x v="5"/>
    <s v="Leg Messager"/>
    <x v="2"/>
    <n v="12"/>
    <n v="16150"/>
    <n v="193800"/>
    <s v="Monday"/>
  </r>
  <r>
    <x v="29"/>
    <x v="28"/>
    <x v="5"/>
    <s v="NoFat Weighing Scale"/>
    <x v="2"/>
    <n v="8"/>
    <n v="987"/>
    <n v="7896"/>
    <s v="Monday"/>
  </r>
  <r>
    <x v="29"/>
    <x v="29"/>
    <x v="5"/>
    <s v="Screw Activity Watch"/>
    <x v="2"/>
    <n v="30"/>
    <n v="1666"/>
    <n v="49980"/>
    <s v="Monday"/>
  </r>
  <r>
    <x v="29"/>
    <x v="30"/>
    <x v="6"/>
    <s v="SureIt Purifier"/>
    <x v="2"/>
    <n v="20"/>
    <n v="5500"/>
    <n v="110000"/>
    <s v="Monday"/>
  </r>
  <r>
    <x v="29"/>
    <x v="31"/>
    <x v="6"/>
    <s v="Parrot Induction Stove"/>
    <x v="2"/>
    <n v="12"/>
    <n v="1785"/>
    <n v="21420"/>
    <s v="Monday"/>
  </r>
  <r>
    <x v="29"/>
    <x v="32"/>
    <x v="6"/>
    <s v="Jalepenoware Tiffin"/>
    <x v="2"/>
    <n v="1"/>
    <n v="476"/>
    <n v="476"/>
    <s v="Monday"/>
  </r>
  <r>
    <x v="29"/>
    <x v="33"/>
    <x v="6"/>
    <s v="Yamaka Rex 5000W Mixer Grinder"/>
    <x v="2"/>
    <n v="13"/>
    <n v="792"/>
    <n v="10296"/>
    <s v="Monday"/>
  </r>
  <r>
    <x v="29"/>
    <x v="34"/>
    <x v="6"/>
    <s v="Mr.Clean Dishwasher"/>
    <x v="2"/>
    <n v="41"/>
    <n v="15601"/>
    <n v="639641"/>
    <s v="Monday"/>
  </r>
  <r>
    <x v="29"/>
    <x v="35"/>
    <x v="7"/>
    <s v="Blessing Atta 10kg pack"/>
    <x v="2"/>
    <n v="20"/>
    <n v="356"/>
    <n v="7120"/>
    <s v="Monday"/>
  </r>
  <r>
    <x v="29"/>
    <x v="36"/>
    <x v="7"/>
    <s v="Amazing CornFlakes"/>
    <x v="2"/>
    <n v="53"/>
    <n v="188"/>
    <n v="9964"/>
    <s v="Monday"/>
  </r>
  <r>
    <x v="29"/>
    <x v="37"/>
    <x v="7"/>
    <s v="Tata Yellow Label"/>
    <x v="2"/>
    <n v="71"/>
    <n v="720"/>
    <n v="51120"/>
    <s v="Monday"/>
  </r>
  <r>
    <x v="29"/>
    <x v="38"/>
    <x v="7"/>
    <s v="Descafe Gold Blend coffee"/>
    <x v="2"/>
    <n v="23"/>
    <n v="570"/>
    <n v="13110"/>
    <s v="Monday"/>
  </r>
  <r>
    <x v="29"/>
    <x v="39"/>
    <x v="7"/>
    <s v="Handmade Basmati Rice"/>
    <x v="2"/>
    <n v="75"/>
    <n v="680"/>
    <n v="51000"/>
    <s v="Monday"/>
  </r>
  <r>
    <x v="29"/>
    <x v="40"/>
    <x v="8"/>
    <s v="Podigree Dog Food"/>
    <x v="2"/>
    <n v="24"/>
    <n v="1288"/>
    <n v="30912"/>
    <s v="Monday"/>
  </r>
  <r>
    <x v="29"/>
    <x v="41"/>
    <x v="8"/>
    <s v="Matty Dog Bed"/>
    <x v="2"/>
    <n v="12"/>
    <n v="8330"/>
    <n v="99960"/>
    <s v="Monday"/>
  </r>
  <r>
    <x v="29"/>
    <x v="42"/>
    <x v="8"/>
    <s v="Park Range Pet Shampoo"/>
    <x v="2"/>
    <n v="6"/>
    <n v="1468"/>
    <n v="8808"/>
    <s v="Monday"/>
  </r>
  <r>
    <x v="29"/>
    <x v="43"/>
    <x v="8"/>
    <s v="Old Mint Pet Shampoos"/>
    <x v="2"/>
    <n v="47"/>
    <n v="1296"/>
    <n v="60912"/>
    <s v="Monday"/>
  </r>
  <r>
    <x v="29"/>
    <x v="44"/>
    <x v="8"/>
    <s v="Reflective Dog RainCoat"/>
    <x v="2"/>
    <n v="30"/>
    <n v="2752"/>
    <n v="82560"/>
    <s v="Monday"/>
  </r>
  <r>
    <x v="29"/>
    <x v="45"/>
    <x v="9"/>
    <s v="Crafting Chandlar"/>
    <x v="2"/>
    <n v="27"/>
    <n v="1855"/>
    <n v="50085"/>
    <s v="Monday"/>
  </r>
  <r>
    <x v="29"/>
    <x v="46"/>
    <x v="9"/>
    <s v="Desi Kurti"/>
    <x v="2"/>
    <n v="39"/>
    <n v="1566"/>
    <n v="61074"/>
    <s v="Monday"/>
  </r>
  <r>
    <x v="29"/>
    <x v="47"/>
    <x v="9"/>
    <s v="Family Cake and Card Combo"/>
    <x v="2"/>
    <n v="1"/>
    <n v="810"/>
    <n v="810"/>
    <s v="Monday"/>
  </r>
  <r>
    <x v="29"/>
    <x v="48"/>
    <x v="9"/>
    <s v="Exact Flower Vase"/>
    <x v="2"/>
    <n v="60"/>
    <n v="3320"/>
    <n v="199200"/>
    <s v="Monday"/>
  </r>
  <r>
    <x v="29"/>
    <x v="49"/>
    <x v="9"/>
    <s v="Friends Dinner Set"/>
    <x v="2"/>
    <n v="49"/>
    <n v="5265"/>
    <n v="257985"/>
    <s v="Monday"/>
  </r>
  <r>
    <x v="0"/>
    <x v="0"/>
    <x v="0"/>
    <s v="Prateek England"/>
    <x v="3"/>
    <n v="37"/>
    <n v="1392"/>
    <n v="51504"/>
    <s v="Sunday"/>
  </r>
  <r>
    <x v="0"/>
    <x v="1"/>
    <x v="0"/>
    <s v="Lucy Phillepe"/>
    <x v="3"/>
    <n v="11"/>
    <n v="2045"/>
    <n v="22495"/>
    <s v="Sunday"/>
  </r>
  <r>
    <x v="0"/>
    <x v="2"/>
    <x v="0"/>
    <s v="Badlands"/>
    <x v="3"/>
    <n v="9"/>
    <n v="1230"/>
    <n v="11070"/>
    <s v="Sunday"/>
  </r>
  <r>
    <x v="0"/>
    <x v="3"/>
    <x v="0"/>
    <s v="Allen Dolly"/>
    <x v="3"/>
    <n v="4"/>
    <n v="2700"/>
    <n v="10800"/>
    <s v="Sunday"/>
  </r>
  <r>
    <x v="0"/>
    <x v="4"/>
    <x v="0"/>
    <s v="Bucchi"/>
    <x v="3"/>
    <n v="19"/>
    <n v="11700"/>
    <n v="222300"/>
    <s v="Sunday"/>
  </r>
  <r>
    <x v="0"/>
    <x v="5"/>
    <x v="1"/>
    <s v="Jhaomi"/>
    <x v="3"/>
    <n v="2"/>
    <n v="26400"/>
    <n v="52800"/>
    <s v="Sunday"/>
  </r>
  <r>
    <x v="0"/>
    <x v="6"/>
    <x v="1"/>
    <s v="Samson"/>
    <x v="3"/>
    <n v="12"/>
    <n v="21500"/>
    <n v="258000"/>
    <s v="Sunday"/>
  </r>
  <r>
    <x v="0"/>
    <x v="7"/>
    <x v="1"/>
    <s v="Mokia"/>
    <x v="3"/>
    <n v="21"/>
    <n v="16800"/>
    <n v="352800"/>
    <s v="Sunday"/>
  </r>
  <r>
    <x v="0"/>
    <x v="8"/>
    <x v="1"/>
    <s v="Hotorola"/>
    <x v="3"/>
    <n v="22"/>
    <n v="47500"/>
    <n v="1045000"/>
    <s v="Sunday"/>
  </r>
  <r>
    <x v="0"/>
    <x v="9"/>
    <x v="1"/>
    <s v="2plus"/>
    <x v="3"/>
    <n v="2"/>
    <n v="39760"/>
    <n v="79520"/>
    <s v="Sunday"/>
  </r>
  <r>
    <x v="0"/>
    <x v="10"/>
    <x v="2"/>
    <s v="Harry putar"/>
    <x v="3"/>
    <n v="16"/>
    <n v="3600"/>
    <n v="57600"/>
    <s v="Sunday"/>
  </r>
  <r>
    <x v="0"/>
    <x v="11"/>
    <x v="2"/>
    <s v="4 states"/>
    <x v="3"/>
    <n v="49"/>
    <n v="832"/>
    <n v="40768"/>
    <s v="Sunday"/>
  </r>
  <r>
    <x v="0"/>
    <x v="12"/>
    <x v="2"/>
    <s v="Shaktiman Returns"/>
    <x v="3"/>
    <n v="56"/>
    <n v="217"/>
    <n v="12152"/>
    <s v="Sunday"/>
  </r>
  <r>
    <x v="0"/>
    <x v="13"/>
    <x v="2"/>
    <s v="Goli's Travel"/>
    <x v="3"/>
    <n v="37"/>
    <n v="696"/>
    <n v="25752"/>
    <s v="Sunday"/>
  </r>
  <r>
    <x v="0"/>
    <x v="14"/>
    <x v="2"/>
    <s v="Story of Your Life"/>
    <x v="3"/>
    <n v="15"/>
    <n v="870"/>
    <n v="13050"/>
    <s v="Sunday"/>
  </r>
  <r>
    <x v="0"/>
    <x v="15"/>
    <x v="3"/>
    <s v="Prince of Dholakpur"/>
    <x v="3"/>
    <n v="16"/>
    <n v="1534"/>
    <n v="24544"/>
    <s v="Sunday"/>
  </r>
  <r>
    <x v="0"/>
    <x v="16"/>
    <x v="3"/>
    <s v="Nario"/>
    <x v="3"/>
    <n v="3"/>
    <n v="492"/>
    <n v="1476"/>
    <s v="Sunday"/>
  </r>
  <r>
    <x v="0"/>
    <x v="17"/>
    <x v="3"/>
    <s v="Pacman"/>
    <x v="3"/>
    <n v="13"/>
    <n v="117"/>
    <n v="1521"/>
    <s v="Sunday"/>
  </r>
  <r>
    <x v="0"/>
    <x v="18"/>
    <x v="3"/>
    <s v="LTA Wise City"/>
    <x v="3"/>
    <n v="50"/>
    <n v="2250"/>
    <n v="112500"/>
    <s v="Sunday"/>
  </r>
  <r>
    <x v="0"/>
    <x v="19"/>
    <x v="3"/>
    <s v="HIFA 2023"/>
    <x v="3"/>
    <n v="27"/>
    <n v="2499"/>
    <n v="67473"/>
    <s v="Sunday"/>
  </r>
  <r>
    <x v="0"/>
    <x v="20"/>
    <x v="4"/>
    <s v="Abibas Football"/>
    <x v="3"/>
    <n v="20"/>
    <n v="3449"/>
    <n v="68980"/>
    <s v="Sunday"/>
  </r>
  <r>
    <x v="0"/>
    <x v="21"/>
    <x v="4"/>
    <s v="Rural Terrain Cycles"/>
    <x v="3"/>
    <n v="3"/>
    <n v="10560"/>
    <n v="31680"/>
    <s v="Sunday"/>
  </r>
  <r>
    <x v="0"/>
    <x v="22"/>
    <x v="4"/>
    <s v="Monex Badminton Rackets"/>
    <x v="3"/>
    <n v="23"/>
    <n v="6840"/>
    <n v="157320"/>
    <s v="Sunday"/>
  </r>
  <r>
    <x v="0"/>
    <x v="23"/>
    <x v="4"/>
    <s v="Yoga Mattress"/>
    <x v="3"/>
    <n v="10"/>
    <n v="651"/>
    <n v="6510"/>
    <s v="Sunday"/>
  </r>
  <r>
    <x v="0"/>
    <x v="24"/>
    <x v="4"/>
    <s v="Rocky Gym Set"/>
    <x v="3"/>
    <n v="12"/>
    <n v="12600"/>
    <n v="151200"/>
    <s v="Sunday"/>
  </r>
  <r>
    <x v="0"/>
    <x v="25"/>
    <x v="5"/>
    <s v="Pyllum Trimmers"/>
    <x v="3"/>
    <n v="11"/>
    <n v="1760"/>
    <n v="19360"/>
    <s v="Sunday"/>
  </r>
  <r>
    <x v="0"/>
    <x v="26"/>
    <x v="5"/>
    <s v="Softcare Electric Toothbrush"/>
    <x v="3"/>
    <n v="12"/>
    <n v="1190"/>
    <n v="14280"/>
    <s v="Sunday"/>
  </r>
  <r>
    <x v="0"/>
    <x v="27"/>
    <x v="5"/>
    <s v="Leg Messager"/>
    <x v="3"/>
    <n v="2"/>
    <n v="16150"/>
    <n v="32300"/>
    <s v="Sunday"/>
  </r>
  <r>
    <x v="0"/>
    <x v="28"/>
    <x v="5"/>
    <s v="NoFat Weighing Scale"/>
    <x v="3"/>
    <n v="25"/>
    <n v="987"/>
    <n v="24675"/>
    <s v="Sunday"/>
  </r>
  <r>
    <x v="0"/>
    <x v="29"/>
    <x v="5"/>
    <s v="Screw Activity Watch"/>
    <x v="3"/>
    <n v="3"/>
    <n v="1666"/>
    <n v="4998"/>
    <s v="Sunday"/>
  </r>
  <r>
    <x v="0"/>
    <x v="30"/>
    <x v="6"/>
    <s v="SureIt Purifier"/>
    <x v="3"/>
    <n v="19"/>
    <n v="5500"/>
    <n v="104500"/>
    <s v="Sunday"/>
  </r>
  <r>
    <x v="0"/>
    <x v="31"/>
    <x v="6"/>
    <s v="Parrot Induction Stove"/>
    <x v="3"/>
    <n v="7"/>
    <n v="1785"/>
    <n v="12495"/>
    <s v="Sunday"/>
  </r>
  <r>
    <x v="0"/>
    <x v="32"/>
    <x v="6"/>
    <s v="Jalepenoware Tiffin"/>
    <x v="3"/>
    <n v="22"/>
    <n v="476"/>
    <n v="10472"/>
    <s v="Sunday"/>
  </r>
  <r>
    <x v="0"/>
    <x v="33"/>
    <x v="6"/>
    <s v="Yamaka Rex 5000W Mixer Grinder"/>
    <x v="3"/>
    <n v="18"/>
    <n v="792"/>
    <n v="14256"/>
    <s v="Sunday"/>
  </r>
  <r>
    <x v="0"/>
    <x v="34"/>
    <x v="6"/>
    <s v="Mr.Clean Dishwasher"/>
    <x v="3"/>
    <n v="10"/>
    <n v="15601"/>
    <n v="156010"/>
    <s v="Sunday"/>
  </r>
  <r>
    <x v="0"/>
    <x v="35"/>
    <x v="7"/>
    <s v="Blessing Atta 10kg pack"/>
    <x v="3"/>
    <n v="14"/>
    <n v="356"/>
    <n v="4984"/>
    <s v="Sunday"/>
  </r>
  <r>
    <x v="0"/>
    <x v="36"/>
    <x v="7"/>
    <s v="Amazing CornFlakes"/>
    <x v="3"/>
    <n v="85"/>
    <n v="188"/>
    <n v="15980"/>
    <s v="Sunday"/>
  </r>
  <r>
    <x v="0"/>
    <x v="37"/>
    <x v="7"/>
    <s v="Tata Yellow Label"/>
    <x v="3"/>
    <n v="42"/>
    <n v="720"/>
    <n v="30240"/>
    <s v="Sunday"/>
  </r>
  <r>
    <x v="0"/>
    <x v="38"/>
    <x v="7"/>
    <s v="Descafe Gold Blend coffee"/>
    <x v="3"/>
    <n v="89"/>
    <n v="570"/>
    <n v="50730"/>
    <s v="Sunday"/>
  </r>
  <r>
    <x v="0"/>
    <x v="39"/>
    <x v="7"/>
    <s v="Handmade Basmati Rice"/>
    <x v="3"/>
    <n v="133"/>
    <n v="680"/>
    <n v="90440"/>
    <s v="Sunday"/>
  </r>
  <r>
    <x v="0"/>
    <x v="40"/>
    <x v="8"/>
    <s v="Podigree Dog Food"/>
    <x v="3"/>
    <n v="8"/>
    <n v="1288"/>
    <n v="10304"/>
    <s v="Sunday"/>
  </r>
  <r>
    <x v="0"/>
    <x v="41"/>
    <x v="8"/>
    <s v="Matty Dog Bed"/>
    <x v="3"/>
    <n v="8"/>
    <n v="8330"/>
    <n v="66640"/>
    <s v="Sunday"/>
  </r>
  <r>
    <x v="0"/>
    <x v="42"/>
    <x v="8"/>
    <s v="Park Range Pet Shampoo"/>
    <x v="3"/>
    <n v="16"/>
    <n v="1468"/>
    <n v="23488"/>
    <s v="Sunday"/>
  </r>
  <r>
    <x v="0"/>
    <x v="43"/>
    <x v="8"/>
    <s v="Old Mint Pet Shampoos"/>
    <x v="3"/>
    <n v="14"/>
    <n v="1296"/>
    <n v="18144"/>
    <s v="Sunday"/>
  </r>
  <r>
    <x v="0"/>
    <x v="44"/>
    <x v="8"/>
    <s v="Reflective Dog RainCoat"/>
    <x v="3"/>
    <n v="22"/>
    <n v="2752"/>
    <n v="60544"/>
    <s v="Sunday"/>
  </r>
  <r>
    <x v="0"/>
    <x v="45"/>
    <x v="9"/>
    <s v="Crafting Chandlar"/>
    <x v="3"/>
    <n v="42"/>
    <n v="1855"/>
    <n v="77910"/>
    <s v="Sunday"/>
  </r>
  <r>
    <x v="0"/>
    <x v="46"/>
    <x v="9"/>
    <s v="Desi Kurti"/>
    <x v="3"/>
    <n v="30"/>
    <n v="1566"/>
    <n v="46980"/>
    <s v="Sunday"/>
  </r>
  <r>
    <x v="0"/>
    <x v="47"/>
    <x v="9"/>
    <s v="Family Cake and Card Combo"/>
    <x v="3"/>
    <n v="29"/>
    <n v="810"/>
    <n v="23490"/>
    <s v="Sunday"/>
  </r>
  <r>
    <x v="0"/>
    <x v="48"/>
    <x v="9"/>
    <s v="Exact Flower Vase"/>
    <x v="3"/>
    <n v="14"/>
    <n v="3320"/>
    <n v="46480"/>
    <s v="Sunday"/>
  </r>
  <r>
    <x v="0"/>
    <x v="49"/>
    <x v="9"/>
    <s v="Friends Dinner Set"/>
    <x v="3"/>
    <n v="24"/>
    <n v="5265"/>
    <n v="126360"/>
    <s v="Sunday"/>
  </r>
  <r>
    <x v="1"/>
    <x v="0"/>
    <x v="0"/>
    <s v="Prateek England"/>
    <x v="3"/>
    <n v="3"/>
    <n v="1392"/>
    <n v="4176"/>
    <s v="Monday"/>
  </r>
  <r>
    <x v="1"/>
    <x v="1"/>
    <x v="0"/>
    <s v="Lucy Phillepe"/>
    <x v="3"/>
    <n v="43"/>
    <n v="2045"/>
    <n v="87935"/>
    <s v="Monday"/>
  </r>
  <r>
    <x v="1"/>
    <x v="2"/>
    <x v="0"/>
    <s v="Badlands"/>
    <x v="3"/>
    <n v="28"/>
    <n v="1230"/>
    <n v="34440"/>
    <s v="Monday"/>
  </r>
  <r>
    <x v="1"/>
    <x v="3"/>
    <x v="0"/>
    <s v="Allen Dolly"/>
    <x v="3"/>
    <n v="23"/>
    <n v="2700"/>
    <n v="62100"/>
    <s v="Monday"/>
  </r>
  <r>
    <x v="1"/>
    <x v="4"/>
    <x v="0"/>
    <s v="Bucchi"/>
    <x v="3"/>
    <n v="21"/>
    <n v="11700"/>
    <n v="245700"/>
    <s v="Monday"/>
  </r>
  <r>
    <x v="1"/>
    <x v="5"/>
    <x v="1"/>
    <s v="Jhaomi"/>
    <x v="3"/>
    <n v="3"/>
    <n v="26400"/>
    <n v="79200"/>
    <s v="Monday"/>
  </r>
  <r>
    <x v="1"/>
    <x v="6"/>
    <x v="1"/>
    <s v="Samson"/>
    <x v="3"/>
    <n v="0"/>
    <n v="21500"/>
    <n v="0"/>
    <s v="Monday"/>
  </r>
  <r>
    <x v="1"/>
    <x v="7"/>
    <x v="1"/>
    <s v="Mokia"/>
    <x v="3"/>
    <n v="3"/>
    <n v="16800"/>
    <n v="50400"/>
    <s v="Monday"/>
  </r>
  <r>
    <x v="1"/>
    <x v="8"/>
    <x v="1"/>
    <s v="Hotorola"/>
    <x v="3"/>
    <n v="13"/>
    <n v="47500"/>
    <n v="617500"/>
    <s v="Monday"/>
  </r>
  <r>
    <x v="1"/>
    <x v="9"/>
    <x v="1"/>
    <s v="2plus"/>
    <x v="3"/>
    <n v="17"/>
    <n v="39760"/>
    <n v="675920"/>
    <s v="Monday"/>
  </r>
  <r>
    <x v="1"/>
    <x v="10"/>
    <x v="2"/>
    <s v="Harry putar"/>
    <x v="3"/>
    <n v="10"/>
    <n v="3600"/>
    <n v="36000"/>
    <s v="Monday"/>
  </r>
  <r>
    <x v="1"/>
    <x v="11"/>
    <x v="2"/>
    <s v="4 states"/>
    <x v="3"/>
    <n v="27"/>
    <n v="832"/>
    <n v="22464"/>
    <s v="Monday"/>
  </r>
  <r>
    <x v="1"/>
    <x v="12"/>
    <x v="2"/>
    <s v="Shaktiman Returns"/>
    <x v="3"/>
    <n v="41"/>
    <n v="217"/>
    <n v="8897"/>
    <s v="Monday"/>
  </r>
  <r>
    <x v="1"/>
    <x v="13"/>
    <x v="2"/>
    <s v="Goli's Travel"/>
    <x v="3"/>
    <n v="20"/>
    <n v="696"/>
    <n v="13920"/>
    <s v="Monday"/>
  </r>
  <r>
    <x v="1"/>
    <x v="14"/>
    <x v="2"/>
    <s v="Story of Your Life"/>
    <x v="3"/>
    <n v="26"/>
    <n v="870"/>
    <n v="22620"/>
    <s v="Monday"/>
  </r>
  <r>
    <x v="1"/>
    <x v="15"/>
    <x v="3"/>
    <s v="Prince of Dholakpur"/>
    <x v="3"/>
    <n v="86"/>
    <n v="1534"/>
    <n v="131924"/>
    <s v="Monday"/>
  </r>
  <r>
    <x v="1"/>
    <x v="16"/>
    <x v="3"/>
    <s v="Nario"/>
    <x v="3"/>
    <n v="68"/>
    <n v="492"/>
    <n v="33456"/>
    <s v="Monday"/>
  </r>
  <r>
    <x v="1"/>
    <x v="17"/>
    <x v="3"/>
    <s v="Pacman"/>
    <x v="3"/>
    <n v="20"/>
    <n v="117"/>
    <n v="2340"/>
    <s v="Monday"/>
  </r>
  <r>
    <x v="1"/>
    <x v="18"/>
    <x v="3"/>
    <s v="LTA Wise City"/>
    <x v="3"/>
    <n v="21"/>
    <n v="2250"/>
    <n v="47250"/>
    <s v="Monday"/>
  </r>
  <r>
    <x v="1"/>
    <x v="19"/>
    <x v="3"/>
    <s v="HIFA 2023"/>
    <x v="3"/>
    <n v="75"/>
    <n v="2499"/>
    <n v="187425"/>
    <s v="Monday"/>
  </r>
  <r>
    <x v="1"/>
    <x v="20"/>
    <x v="4"/>
    <s v="Abibas Football"/>
    <x v="3"/>
    <n v="20"/>
    <n v="3449"/>
    <n v="68980"/>
    <s v="Monday"/>
  </r>
  <r>
    <x v="1"/>
    <x v="21"/>
    <x v="4"/>
    <s v="Rural Terrain Cycles"/>
    <x v="3"/>
    <n v="4"/>
    <n v="10560"/>
    <n v="42240"/>
    <s v="Monday"/>
  </r>
  <r>
    <x v="1"/>
    <x v="22"/>
    <x v="4"/>
    <s v="Monex Badminton Rackets"/>
    <x v="3"/>
    <n v="11"/>
    <n v="6840"/>
    <n v="75240"/>
    <s v="Monday"/>
  </r>
  <r>
    <x v="1"/>
    <x v="23"/>
    <x v="4"/>
    <s v="Yoga Mattress"/>
    <x v="3"/>
    <n v="19"/>
    <n v="651"/>
    <n v="12369"/>
    <s v="Monday"/>
  </r>
  <r>
    <x v="1"/>
    <x v="24"/>
    <x v="4"/>
    <s v="Rocky Gym Set"/>
    <x v="3"/>
    <n v="14"/>
    <n v="12600"/>
    <n v="176400"/>
    <s v="Monday"/>
  </r>
  <r>
    <x v="1"/>
    <x v="25"/>
    <x v="5"/>
    <s v="Pyllum Trimmers"/>
    <x v="3"/>
    <n v="6"/>
    <n v="1760"/>
    <n v="10560"/>
    <s v="Monday"/>
  </r>
  <r>
    <x v="1"/>
    <x v="26"/>
    <x v="5"/>
    <s v="Softcare Electric Toothbrush"/>
    <x v="3"/>
    <n v="12"/>
    <n v="1190"/>
    <n v="14280"/>
    <s v="Monday"/>
  </r>
  <r>
    <x v="1"/>
    <x v="27"/>
    <x v="5"/>
    <s v="Leg Messager"/>
    <x v="3"/>
    <n v="11"/>
    <n v="16150"/>
    <n v="177650"/>
    <s v="Monday"/>
  </r>
  <r>
    <x v="1"/>
    <x v="28"/>
    <x v="5"/>
    <s v="NoFat Weighing Scale"/>
    <x v="3"/>
    <n v="14"/>
    <n v="987"/>
    <n v="13818"/>
    <s v="Monday"/>
  </r>
  <r>
    <x v="1"/>
    <x v="29"/>
    <x v="5"/>
    <s v="Screw Activity Watch"/>
    <x v="3"/>
    <n v="7"/>
    <n v="1666"/>
    <n v="11662"/>
    <s v="Monday"/>
  </r>
  <r>
    <x v="1"/>
    <x v="30"/>
    <x v="6"/>
    <s v="SureIt Purifier"/>
    <x v="3"/>
    <n v="23"/>
    <n v="5500"/>
    <n v="126500"/>
    <s v="Monday"/>
  </r>
  <r>
    <x v="1"/>
    <x v="31"/>
    <x v="6"/>
    <s v="Parrot Induction Stove"/>
    <x v="3"/>
    <n v="0"/>
    <n v="1785"/>
    <n v="0"/>
    <s v="Monday"/>
  </r>
  <r>
    <x v="1"/>
    <x v="32"/>
    <x v="6"/>
    <s v="Jalepenoware Tiffin"/>
    <x v="3"/>
    <n v="2"/>
    <n v="476"/>
    <n v="952"/>
    <s v="Monday"/>
  </r>
  <r>
    <x v="1"/>
    <x v="33"/>
    <x v="6"/>
    <s v="Yamaka Rex 5000W Mixer Grinder"/>
    <x v="3"/>
    <n v="3"/>
    <n v="792"/>
    <n v="2376"/>
    <s v="Monday"/>
  </r>
  <r>
    <x v="1"/>
    <x v="34"/>
    <x v="6"/>
    <s v="Mr.Clean Dishwasher"/>
    <x v="3"/>
    <n v="12"/>
    <n v="15601"/>
    <n v="187212"/>
    <s v="Monday"/>
  </r>
  <r>
    <x v="1"/>
    <x v="35"/>
    <x v="7"/>
    <s v="Blessing Atta 10kg pack"/>
    <x v="3"/>
    <n v="98"/>
    <n v="356"/>
    <n v="34888"/>
    <s v="Monday"/>
  </r>
  <r>
    <x v="1"/>
    <x v="36"/>
    <x v="7"/>
    <s v="Amazing CornFlakes"/>
    <x v="3"/>
    <n v="132"/>
    <n v="188"/>
    <n v="24816"/>
    <s v="Monday"/>
  </r>
  <r>
    <x v="1"/>
    <x v="37"/>
    <x v="7"/>
    <s v="Tata Yellow Label"/>
    <x v="3"/>
    <n v="40"/>
    <n v="720"/>
    <n v="28800"/>
    <s v="Monday"/>
  </r>
  <r>
    <x v="1"/>
    <x v="38"/>
    <x v="7"/>
    <s v="Descafe Gold Blend coffee"/>
    <x v="3"/>
    <n v="10"/>
    <n v="570"/>
    <n v="5700"/>
    <s v="Monday"/>
  </r>
  <r>
    <x v="1"/>
    <x v="39"/>
    <x v="7"/>
    <s v="Handmade Basmati Rice"/>
    <x v="3"/>
    <n v="4"/>
    <n v="680"/>
    <n v="2720"/>
    <s v="Monday"/>
  </r>
  <r>
    <x v="1"/>
    <x v="40"/>
    <x v="8"/>
    <s v="Podigree Dog Food"/>
    <x v="3"/>
    <n v="2"/>
    <n v="1288"/>
    <n v="2576"/>
    <s v="Monday"/>
  </r>
  <r>
    <x v="1"/>
    <x v="41"/>
    <x v="8"/>
    <s v="Matty Dog Bed"/>
    <x v="3"/>
    <n v="34"/>
    <n v="8330"/>
    <n v="283220"/>
    <s v="Monday"/>
  </r>
  <r>
    <x v="1"/>
    <x v="42"/>
    <x v="8"/>
    <s v="Park Range Pet Shampoo"/>
    <x v="3"/>
    <n v="9"/>
    <n v="1468"/>
    <n v="13212"/>
    <s v="Monday"/>
  </r>
  <r>
    <x v="1"/>
    <x v="43"/>
    <x v="8"/>
    <s v="Old Mint Pet Shampoos"/>
    <x v="3"/>
    <n v="19"/>
    <n v="1296"/>
    <n v="24624"/>
    <s v="Monday"/>
  </r>
  <r>
    <x v="1"/>
    <x v="44"/>
    <x v="8"/>
    <s v="Reflective Dog RainCoat"/>
    <x v="3"/>
    <n v="44"/>
    <n v="2752"/>
    <n v="121088"/>
    <s v="Monday"/>
  </r>
  <r>
    <x v="1"/>
    <x v="45"/>
    <x v="9"/>
    <s v="Crafting Chandlar"/>
    <x v="3"/>
    <n v="43"/>
    <n v="1855"/>
    <n v="79765"/>
    <s v="Monday"/>
  </r>
  <r>
    <x v="1"/>
    <x v="46"/>
    <x v="9"/>
    <s v="Desi Kurti"/>
    <x v="3"/>
    <n v="5"/>
    <n v="1566"/>
    <n v="7830"/>
    <s v="Monday"/>
  </r>
  <r>
    <x v="1"/>
    <x v="47"/>
    <x v="9"/>
    <s v="Family Cake and Card Combo"/>
    <x v="3"/>
    <n v="50"/>
    <n v="810"/>
    <n v="40500"/>
    <s v="Monday"/>
  </r>
  <r>
    <x v="1"/>
    <x v="48"/>
    <x v="9"/>
    <s v="Exact Flower Vase"/>
    <x v="3"/>
    <n v="52"/>
    <n v="3320"/>
    <n v="172640"/>
    <s v="Monday"/>
  </r>
  <r>
    <x v="1"/>
    <x v="49"/>
    <x v="9"/>
    <s v="Friends Dinner Set"/>
    <x v="3"/>
    <n v="65"/>
    <n v="5265"/>
    <n v="342225"/>
    <s v="Monday"/>
  </r>
  <r>
    <x v="2"/>
    <x v="0"/>
    <x v="0"/>
    <s v="Prateek England"/>
    <x v="3"/>
    <n v="21"/>
    <n v="1392"/>
    <n v="29232"/>
    <s v="Tuesday"/>
  </r>
  <r>
    <x v="2"/>
    <x v="1"/>
    <x v="0"/>
    <s v="Lucy Phillepe"/>
    <x v="3"/>
    <n v="12"/>
    <n v="2045"/>
    <n v="24540"/>
    <s v="Tuesday"/>
  </r>
  <r>
    <x v="2"/>
    <x v="2"/>
    <x v="0"/>
    <s v="Badlands"/>
    <x v="3"/>
    <n v="16"/>
    <n v="1230"/>
    <n v="19680"/>
    <s v="Tuesday"/>
  </r>
  <r>
    <x v="2"/>
    <x v="3"/>
    <x v="0"/>
    <s v="Allen Dolly"/>
    <x v="3"/>
    <n v="30"/>
    <n v="2700"/>
    <n v="81000"/>
    <s v="Tuesday"/>
  </r>
  <r>
    <x v="2"/>
    <x v="4"/>
    <x v="0"/>
    <s v="Bucchi"/>
    <x v="3"/>
    <n v="16"/>
    <n v="11700"/>
    <n v="187200"/>
    <s v="Tuesday"/>
  </r>
  <r>
    <x v="2"/>
    <x v="5"/>
    <x v="1"/>
    <s v="Jhaomi"/>
    <x v="3"/>
    <n v="12"/>
    <n v="26400"/>
    <n v="316800"/>
    <s v="Tuesday"/>
  </r>
  <r>
    <x v="2"/>
    <x v="6"/>
    <x v="1"/>
    <s v="Samson"/>
    <x v="3"/>
    <n v="10"/>
    <n v="21500"/>
    <n v="215000"/>
    <s v="Tuesday"/>
  </r>
  <r>
    <x v="2"/>
    <x v="7"/>
    <x v="1"/>
    <s v="Mokia"/>
    <x v="3"/>
    <n v="3"/>
    <n v="16800"/>
    <n v="50400"/>
    <s v="Tuesday"/>
  </r>
  <r>
    <x v="2"/>
    <x v="8"/>
    <x v="1"/>
    <s v="Hotorola"/>
    <x v="3"/>
    <n v="24"/>
    <n v="47500"/>
    <n v="1140000"/>
    <s v="Tuesday"/>
  </r>
  <r>
    <x v="2"/>
    <x v="9"/>
    <x v="1"/>
    <s v="2plus"/>
    <x v="3"/>
    <n v="6"/>
    <n v="39760"/>
    <n v="238560"/>
    <s v="Tuesday"/>
  </r>
  <r>
    <x v="2"/>
    <x v="10"/>
    <x v="2"/>
    <s v="Harry putar"/>
    <x v="3"/>
    <n v="46"/>
    <n v="3600"/>
    <n v="165600"/>
    <s v="Tuesday"/>
  </r>
  <r>
    <x v="2"/>
    <x v="11"/>
    <x v="2"/>
    <s v="4 states"/>
    <x v="3"/>
    <n v="35"/>
    <n v="832"/>
    <n v="29120"/>
    <s v="Tuesday"/>
  </r>
  <r>
    <x v="2"/>
    <x v="12"/>
    <x v="2"/>
    <s v="Shaktiman Returns"/>
    <x v="3"/>
    <n v="6"/>
    <n v="217"/>
    <n v="1302"/>
    <s v="Tuesday"/>
  </r>
  <r>
    <x v="2"/>
    <x v="13"/>
    <x v="2"/>
    <s v="Goli's Travel"/>
    <x v="3"/>
    <n v="24"/>
    <n v="696"/>
    <n v="16704"/>
    <s v="Tuesday"/>
  </r>
  <r>
    <x v="2"/>
    <x v="14"/>
    <x v="2"/>
    <s v="Story of Your Life"/>
    <x v="3"/>
    <n v="31"/>
    <n v="870"/>
    <n v="26970"/>
    <s v="Tuesday"/>
  </r>
  <r>
    <x v="2"/>
    <x v="15"/>
    <x v="3"/>
    <s v="Prince of Dholakpur"/>
    <x v="3"/>
    <n v="16"/>
    <n v="1534"/>
    <n v="24544"/>
    <s v="Tuesday"/>
  </r>
  <r>
    <x v="2"/>
    <x v="16"/>
    <x v="3"/>
    <s v="Nario"/>
    <x v="3"/>
    <n v="22"/>
    <n v="492"/>
    <n v="10824"/>
    <s v="Tuesday"/>
  </r>
  <r>
    <x v="2"/>
    <x v="17"/>
    <x v="3"/>
    <s v="Pacman"/>
    <x v="3"/>
    <n v="13"/>
    <n v="117"/>
    <n v="1521"/>
    <s v="Tuesday"/>
  </r>
  <r>
    <x v="2"/>
    <x v="18"/>
    <x v="3"/>
    <s v="LTA Wise City"/>
    <x v="3"/>
    <n v="21"/>
    <n v="2250"/>
    <n v="47250"/>
    <s v="Tuesday"/>
  </r>
  <r>
    <x v="2"/>
    <x v="19"/>
    <x v="3"/>
    <s v="HIFA 2023"/>
    <x v="3"/>
    <n v="50"/>
    <n v="2499"/>
    <n v="124950"/>
    <s v="Tuesday"/>
  </r>
  <r>
    <x v="2"/>
    <x v="20"/>
    <x v="4"/>
    <s v="Abibas Football"/>
    <x v="3"/>
    <n v="52"/>
    <n v="3449"/>
    <n v="179348"/>
    <s v="Tuesday"/>
  </r>
  <r>
    <x v="2"/>
    <x v="21"/>
    <x v="4"/>
    <s v="Rural Terrain Cycles"/>
    <x v="3"/>
    <n v="6"/>
    <n v="10560"/>
    <n v="63360"/>
    <s v="Tuesday"/>
  </r>
  <r>
    <x v="2"/>
    <x v="22"/>
    <x v="4"/>
    <s v="Monex Badminton Rackets"/>
    <x v="3"/>
    <n v="11"/>
    <n v="6840"/>
    <n v="75240"/>
    <s v="Tuesday"/>
  </r>
  <r>
    <x v="2"/>
    <x v="23"/>
    <x v="4"/>
    <s v="Yoga Mattress"/>
    <x v="3"/>
    <n v="17"/>
    <n v="651"/>
    <n v="11067"/>
    <s v="Tuesday"/>
  </r>
  <r>
    <x v="2"/>
    <x v="24"/>
    <x v="4"/>
    <s v="Rocky Gym Set"/>
    <x v="3"/>
    <n v="8"/>
    <n v="12600"/>
    <n v="100800"/>
    <s v="Tuesday"/>
  </r>
  <r>
    <x v="2"/>
    <x v="25"/>
    <x v="5"/>
    <s v="Pyllum Trimmers"/>
    <x v="3"/>
    <n v="15"/>
    <n v="1760"/>
    <n v="26400"/>
    <s v="Tuesday"/>
  </r>
  <r>
    <x v="2"/>
    <x v="26"/>
    <x v="5"/>
    <s v="Softcare Electric Toothbrush"/>
    <x v="3"/>
    <n v="2"/>
    <n v="1190"/>
    <n v="2380"/>
    <s v="Tuesday"/>
  </r>
  <r>
    <x v="2"/>
    <x v="27"/>
    <x v="5"/>
    <s v="Leg Messager"/>
    <x v="3"/>
    <n v="21"/>
    <n v="16150"/>
    <n v="339150"/>
    <s v="Tuesday"/>
  </r>
  <r>
    <x v="2"/>
    <x v="28"/>
    <x v="5"/>
    <s v="NoFat Weighing Scale"/>
    <x v="3"/>
    <n v="13"/>
    <n v="987"/>
    <n v="12831"/>
    <s v="Tuesday"/>
  </r>
  <r>
    <x v="2"/>
    <x v="29"/>
    <x v="5"/>
    <s v="Screw Activity Watch"/>
    <x v="3"/>
    <n v="5"/>
    <n v="1666"/>
    <n v="8330"/>
    <s v="Tuesday"/>
  </r>
  <r>
    <x v="2"/>
    <x v="30"/>
    <x v="6"/>
    <s v="SureIt Purifier"/>
    <x v="3"/>
    <n v="25"/>
    <n v="5500"/>
    <n v="137500"/>
    <s v="Tuesday"/>
  </r>
  <r>
    <x v="2"/>
    <x v="31"/>
    <x v="6"/>
    <s v="Parrot Induction Stove"/>
    <x v="3"/>
    <n v="29"/>
    <n v="1785"/>
    <n v="51765"/>
    <s v="Tuesday"/>
  </r>
  <r>
    <x v="2"/>
    <x v="32"/>
    <x v="6"/>
    <s v="Jalepenoware Tiffin"/>
    <x v="3"/>
    <n v="12"/>
    <n v="476"/>
    <n v="5712"/>
    <s v="Tuesday"/>
  </r>
  <r>
    <x v="2"/>
    <x v="33"/>
    <x v="6"/>
    <s v="Yamaka Rex 5000W Mixer Grinder"/>
    <x v="3"/>
    <n v="17"/>
    <n v="792"/>
    <n v="13464"/>
    <s v="Tuesday"/>
  </r>
  <r>
    <x v="2"/>
    <x v="34"/>
    <x v="6"/>
    <s v="Mr.Clean Dishwasher"/>
    <x v="3"/>
    <n v="6"/>
    <n v="15601"/>
    <n v="93606"/>
    <s v="Tuesday"/>
  </r>
  <r>
    <x v="2"/>
    <x v="35"/>
    <x v="7"/>
    <s v="Blessing Atta 10kg pack"/>
    <x v="3"/>
    <n v="6"/>
    <n v="356"/>
    <n v="2136"/>
    <s v="Tuesday"/>
  </r>
  <r>
    <x v="2"/>
    <x v="36"/>
    <x v="7"/>
    <s v="Amazing CornFlakes"/>
    <x v="3"/>
    <n v="27"/>
    <n v="188"/>
    <n v="5076"/>
    <s v="Tuesday"/>
  </r>
  <r>
    <x v="2"/>
    <x v="37"/>
    <x v="7"/>
    <s v="Tata Yellow Label"/>
    <x v="3"/>
    <n v="29"/>
    <n v="720"/>
    <n v="20880"/>
    <s v="Tuesday"/>
  </r>
  <r>
    <x v="2"/>
    <x v="38"/>
    <x v="7"/>
    <s v="Descafe Gold Blend coffee"/>
    <x v="3"/>
    <n v="74"/>
    <n v="570"/>
    <n v="42180"/>
    <s v="Tuesday"/>
  </r>
  <r>
    <x v="2"/>
    <x v="39"/>
    <x v="7"/>
    <s v="Handmade Basmati Rice"/>
    <x v="3"/>
    <n v="100"/>
    <n v="680"/>
    <n v="68000"/>
    <s v="Tuesday"/>
  </r>
  <r>
    <x v="2"/>
    <x v="40"/>
    <x v="8"/>
    <s v="Podigree Dog Food"/>
    <x v="3"/>
    <n v="35"/>
    <n v="1288"/>
    <n v="45080"/>
    <s v="Tuesday"/>
  </r>
  <r>
    <x v="2"/>
    <x v="41"/>
    <x v="8"/>
    <s v="Matty Dog Bed"/>
    <x v="3"/>
    <n v="38"/>
    <n v="8330"/>
    <n v="316540"/>
    <s v="Tuesday"/>
  </r>
  <r>
    <x v="2"/>
    <x v="42"/>
    <x v="8"/>
    <s v="Park Range Pet Shampoo"/>
    <x v="3"/>
    <n v="42"/>
    <n v="1468"/>
    <n v="61656"/>
    <s v="Tuesday"/>
  </r>
  <r>
    <x v="2"/>
    <x v="43"/>
    <x v="8"/>
    <s v="Old Mint Pet Shampoos"/>
    <x v="3"/>
    <n v="27"/>
    <n v="1296"/>
    <n v="34992"/>
    <s v="Tuesday"/>
  </r>
  <r>
    <x v="2"/>
    <x v="44"/>
    <x v="8"/>
    <s v="Reflective Dog RainCoat"/>
    <x v="3"/>
    <n v="23"/>
    <n v="2752"/>
    <n v="63296"/>
    <s v="Tuesday"/>
  </r>
  <r>
    <x v="2"/>
    <x v="45"/>
    <x v="9"/>
    <s v="Crafting Chandlar"/>
    <x v="3"/>
    <n v="59"/>
    <n v="1855"/>
    <n v="109445"/>
    <s v="Tuesday"/>
  </r>
  <r>
    <x v="2"/>
    <x v="46"/>
    <x v="9"/>
    <s v="Desi Kurti"/>
    <x v="3"/>
    <n v="4"/>
    <n v="1566"/>
    <n v="6264"/>
    <s v="Tuesday"/>
  </r>
  <r>
    <x v="2"/>
    <x v="47"/>
    <x v="9"/>
    <s v="Family Cake and Card Combo"/>
    <x v="3"/>
    <n v="37"/>
    <n v="810"/>
    <n v="29970"/>
    <s v="Tuesday"/>
  </r>
  <r>
    <x v="2"/>
    <x v="48"/>
    <x v="9"/>
    <s v="Exact Flower Vase"/>
    <x v="3"/>
    <n v="8"/>
    <n v="3320"/>
    <n v="26560"/>
    <s v="Tuesday"/>
  </r>
  <r>
    <x v="2"/>
    <x v="49"/>
    <x v="9"/>
    <s v="Friends Dinner Set"/>
    <x v="3"/>
    <n v="41"/>
    <n v="5265"/>
    <n v="215865"/>
    <s v="Tuesday"/>
  </r>
  <r>
    <x v="3"/>
    <x v="0"/>
    <x v="0"/>
    <s v="Prateek England"/>
    <x v="3"/>
    <n v="4"/>
    <n v="1392"/>
    <n v="5568"/>
    <s v="Wednesday"/>
  </r>
  <r>
    <x v="3"/>
    <x v="1"/>
    <x v="0"/>
    <s v="Lucy Phillepe"/>
    <x v="3"/>
    <n v="10"/>
    <n v="2045"/>
    <n v="20450"/>
    <s v="Wednesday"/>
  </r>
  <r>
    <x v="3"/>
    <x v="2"/>
    <x v="0"/>
    <s v="Badlands"/>
    <x v="3"/>
    <n v="10"/>
    <n v="1230"/>
    <n v="12300"/>
    <s v="Wednesday"/>
  </r>
  <r>
    <x v="3"/>
    <x v="3"/>
    <x v="0"/>
    <s v="Allen Dolly"/>
    <x v="3"/>
    <n v="11"/>
    <n v="2700"/>
    <n v="29700"/>
    <s v="Wednesday"/>
  </r>
  <r>
    <x v="3"/>
    <x v="4"/>
    <x v="0"/>
    <s v="Bucchi"/>
    <x v="3"/>
    <n v="36"/>
    <n v="11700"/>
    <n v="421200"/>
    <s v="Wednesday"/>
  </r>
  <r>
    <x v="3"/>
    <x v="5"/>
    <x v="1"/>
    <s v="Jhaomi"/>
    <x v="3"/>
    <n v="27"/>
    <n v="26400"/>
    <n v="712800"/>
    <s v="Wednesday"/>
  </r>
  <r>
    <x v="3"/>
    <x v="6"/>
    <x v="1"/>
    <s v="Samson"/>
    <x v="3"/>
    <n v="11"/>
    <n v="21500"/>
    <n v="236500"/>
    <s v="Wednesday"/>
  </r>
  <r>
    <x v="3"/>
    <x v="7"/>
    <x v="1"/>
    <s v="Mokia"/>
    <x v="3"/>
    <n v="3"/>
    <n v="16800"/>
    <n v="50400"/>
    <s v="Wednesday"/>
  </r>
  <r>
    <x v="3"/>
    <x v="8"/>
    <x v="1"/>
    <s v="Hotorola"/>
    <x v="3"/>
    <n v="3"/>
    <n v="47500"/>
    <n v="142500"/>
    <s v="Wednesday"/>
  </r>
  <r>
    <x v="3"/>
    <x v="9"/>
    <x v="1"/>
    <s v="2plus"/>
    <x v="3"/>
    <n v="10"/>
    <n v="39760"/>
    <n v="397600"/>
    <s v="Wednesday"/>
  </r>
  <r>
    <x v="3"/>
    <x v="10"/>
    <x v="2"/>
    <s v="Harry putar"/>
    <x v="3"/>
    <n v="23"/>
    <n v="3600"/>
    <n v="82800"/>
    <s v="Wednesday"/>
  </r>
  <r>
    <x v="3"/>
    <x v="11"/>
    <x v="2"/>
    <s v="4 states"/>
    <x v="3"/>
    <n v="9"/>
    <n v="832"/>
    <n v="7488"/>
    <s v="Wednesday"/>
  </r>
  <r>
    <x v="3"/>
    <x v="12"/>
    <x v="2"/>
    <s v="Shaktiman Returns"/>
    <x v="3"/>
    <n v="25"/>
    <n v="217"/>
    <n v="5425"/>
    <s v="Wednesday"/>
  </r>
  <r>
    <x v="3"/>
    <x v="13"/>
    <x v="2"/>
    <s v="Goli's Travel"/>
    <x v="3"/>
    <n v="25"/>
    <n v="696"/>
    <n v="17400"/>
    <s v="Wednesday"/>
  </r>
  <r>
    <x v="3"/>
    <x v="14"/>
    <x v="2"/>
    <s v="Story of Your Life"/>
    <x v="3"/>
    <n v="12"/>
    <n v="870"/>
    <n v="10440"/>
    <s v="Wednesday"/>
  </r>
  <r>
    <x v="3"/>
    <x v="15"/>
    <x v="3"/>
    <s v="Prince of Dholakpur"/>
    <x v="3"/>
    <n v="15"/>
    <n v="1534"/>
    <n v="23010"/>
    <s v="Wednesday"/>
  </r>
  <r>
    <x v="3"/>
    <x v="16"/>
    <x v="3"/>
    <s v="Nario"/>
    <x v="3"/>
    <n v="1"/>
    <n v="492"/>
    <n v="492"/>
    <s v="Wednesday"/>
  </r>
  <r>
    <x v="3"/>
    <x v="17"/>
    <x v="3"/>
    <s v="Pacman"/>
    <x v="3"/>
    <n v="6"/>
    <n v="117"/>
    <n v="702"/>
    <s v="Wednesday"/>
  </r>
  <r>
    <x v="3"/>
    <x v="18"/>
    <x v="3"/>
    <s v="LTA Wise City"/>
    <x v="3"/>
    <n v="1"/>
    <n v="2250"/>
    <n v="2250"/>
    <s v="Wednesday"/>
  </r>
  <r>
    <x v="3"/>
    <x v="19"/>
    <x v="3"/>
    <s v="HIFA 2023"/>
    <x v="3"/>
    <n v="31"/>
    <n v="2499"/>
    <n v="77469"/>
    <s v="Wednesday"/>
  </r>
  <r>
    <x v="3"/>
    <x v="20"/>
    <x v="4"/>
    <s v="Abibas Football"/>
    <x v="3"/>
    <n v="37"/>
    <n v="3449"/>
    <n v="127613"/>
    <s v="Wednesday"/>
  </r>
  <r>
    <x v="3"/>
    <x v="21"/>
    <x v="4"/>
    <s v="Rural Terrain Cycles"/>
    <x v="3"/>
    <n v="12"/>
    <n v="10560"/>
    <n v="126720"/>
    <s v="Wednesday"/>
  </r>
  <r>
    <x v="3"/>
    <x v="22"/>
    <x v="4"/>
    <s v="Monex Badminton Rackets"/>
    <x v="3"/>
    <n v="35"/>
    <n v="6840"/>
    <n v="239400"/>
    <s v="Wednesday"/>
  </r>
  <r>
    <x v="3"/>
    <x v="23"/>
    <x v="4"/>
    <s v="Yoga Mattress"/>
    <x v="3"/>
    <n v="52"/>
    <n v="651"/>
    <n v="33852"/>
    <s v="Wednesday"/>
  </r>
  <r>
    <x v="3"/>
    <x v="24"/>
    <x v="4"/>
    <s v="Rocky Gym Set"/>
    <x v="3"/>
    <n v="8"/>
    <n v="12600"/>
    <n v="100800"/>
    <s v="Wednesday"/>
  </r>
  <r>
    <x v="3"/>
    <x v="25"/>
    <x v="5"/>
    <s v="Pyllum Trimmers"/>
    <x v="3"/>
    <n v="2"/>
    <n v="1760"/>
    <n v="3520"/>
    <s v="Wednesday"/>
  </r>
  <r>
    <x v="3"/>
    <x v="26"/>
    <x v="5"/>
    <s v="Softcare Electric Toothbrush"/>
    <x v="3"/>
    <n v="8"/>
    <n v="1190"/>
    <n v="9520"/>
    <s v="Wednesday"/>
  </r>
  <r>
    <x v="3"/>
    <x v="27"/>
    <x v="5"/>
    <s v="Leg Messager"/>
    <x v="3"/>
    <n v="0"/>
    <n v="16150"/>
    <n v="0"/>
    <s v="Wednesday"/>
  </r>
  <r>
    <x v="3"/>
    <x v="28"/>
    <x v="5"/>
    <s v="NoFat Weighing Scale"/>
    <x v="3"/>
    <n v="17"/>
    <n v="987"/>
    <n v="16779"/>
    <s v="Wednesday"/>
  </r>
  <r>
    <x v="3"/>
    <x v="29"/>
    <x v="5"/>
    <s v="Screw Activity Watch"/>
    <x v="3"/>
    <n v="22"/>
    <n v="1666"/>
    <n v="36652"/>
    <s v="Wednesday"/>
  </r>
  <r>
    <x v="3"/>
    <x v="30"/>
    <x v="6"/>
    <s v="SureIt Purifier"/>
    <x v="3"/>
    <n v="22"/>
    <n v="5500"/>
    <n v="121000"/>
    <s v="Wednesday"/>
  </r>
  <r>
    <x v="3"/>
    <x v="31"/>
    <x v="6"/>
    <s v="Parrot Induction Stove"/>
    <x v="3"/>
    <n v="11"/>
    <n v="1785"/>
    <n v="19635"/>
    <s v="Wednesday"/>
  </r>
  <r>
    <x v="3"/>
    <x v="32"/>
    <x v="6"/>
    <s v="Jalepenoware Tiffin"/>
    <x v="3"/>
    <n v="31"/>
    <n v="476"/>
    <n v="14756"/>
    <s v="Wednesday"/>
  </r>
  <r>
    <x v="3"/>
    <x v="33"/>
    <x v="6"/>
    <s v="Yamaka Rex 5000W Mixer Grinder"/>
    <x v="3"/>
    <n v="25"/>
    <n v="792"/>
    <n v="19800"/>
    <s v="Wednesday"/>
  </r>
  <r>
    <x v="3"/>
    <x v="34"/>
    <x v="6"/>
    <s v="Mr.Clean Dishwasher"/>
    <x v="3"/>
    <n v="24"/>
    <n v="15601"/>
    <n v="374424"/>
    <s v="Wednesday"/>
  </r>
  <r>
    <x v="3"/>
    <x v="35"/>
    <x v="7"/>
    <s v="Blessing Atta 10kg pack"/>
    <x v="3"/>
    <n v="40"/>
    <n v="356"/>
    <n v="14240"/>
    <s v="Wednesday"/>
  </r>
  <r>
    <x v="3"/>
    <x v="36"/>
    <x v="7"/>
    <s v="Amazing CornFlakes"/>
    <x v="3"/>
    <n v="65"/>
    <n v="188"/>
    <n v="12220"/>
    <s v="Wednesday"/>
  </r>
  <r>
    <x v="3"/>
    <x v="37"/>
    <x v="7"/>
    <s v="Tata Yellow Label"/>
    <x v="3"/>
    <n v="29"/>
    <n v="720"/>
    <n v="20880"/>
    <s v="Wednesday"/>
  </r>
  <r>
    <x v="3"/>
    <x v="38"/>
    <x v="7"/>
    <s v="Descafe Gold Blend coffee"/>
    <x v="3"/>
    <n v="10"/>
    <n v="570"/>
    <n v="5700"/>
    <s v="Wednesday"/>
  </r>
  <r>
    <x v="3"/>
    <x v="39"/>
    <x v="7"/>
    <s v="Handmade Basmati Rice"/>
    <x v="3"/>
    <n v="64"/>
    <n v="680"/>
    <n v="43520"/>
    <s v="Wednesday"/>
  </r>
  <r>
    <x v="3"/>
    <x v="40"/>
    <x v="8"/>
    <s v="Podigree Dog Food"/>
    <x v="3"/>
    <n v="25"/>
    <n v="1288"/>
    <n v="32200"/>
    <s v="Wednesday"/>
  </r>
  <r>
    <x v="3"/>
    <x v="41"/>
    <x v="8"/>
    <s v="Matty Dog Bed"/>
    <x v="3"/>
    <n v="42"/>
    <n v="8330"/>
    <n v="349860"/>
    <s v="Wednesday"/>
  </r>
  <r>
    <x v="3"/>
    <x v="42"/>
    <x v="8"/>
    <s v="Park Range Pet Shampoo"/>
    <x v="3"/>
    <n v="18"/>
    <n v="1468"/>
    <n v="26424"/>
    <s v="Wednesday"/>
  </r>
  <r>
    <x v="3"/>
    <x v="43"/>
    <x v="8"/>
    <s v="Old Mint Pet Shampoos"/>
    <x v="3"/>
    <n v="54"/>
    <n v="1296"/>
    <n v="69984"/>
    <s v="Wednesday"/>
  </r>
  <r>
    <x v="3"/>
    <x v="44"/>
    <x v="8"/>
    <s v="Reflective Dog RainCoat"/>
    <x v="3"/>
    <n v="52"/>
    <n v="2752"/>
    <n v="143104"/>
    <s v="Wednesday"/>
  </r>
  <r>
    <x v="3"/>
    <x v="45"/>
    <x v="9"/>
    <s v="Crafting Chandlar"/>
    <x v="3"/>
    <n v="49"/>
    <n v="1855"/>
    <n v="90895"/>
    <s v="Wednesday"/>
  </r>
  <r>
    <x v="3"/>
    <x v="46"/>
    <x v="9"/>
    <s v="Desi Kurti"/>
    <x v="3"/>
    <n v="63"/>
    <n v="1566"/>
    <n v="98658"/>
    <s v="Wednesday"/>
  </r>
  <r>
    <x v="3"/>
    <x v="47"/>
    <x v="9"/>
    <s v="Family Cake and Card Combo"/>
    <x v="3"/>
    <n v="8"/>
    <n v="810"/>
    <n v="6480"/>
    <s v="Wednesday"/>
  </r>
  <r>
    <x v="3"/>
    <x v="48"/>
    <x v="9"/>
    <s v="Exact Flower Vase"/>
    <x v="3"/>
    <n v="40"/>
    <n v="3320"/>
    <n v="132800"/>
    <s v="Wednesday"/>
  </r>
  <r>
    <x v="3"/>
    <x v="49"/>
    <x v="9"/>
    <s v="Friends Dinner Set"/>
    <x v="3"/>
    <n v="49"/>
    <n v="5265"/>
    <n v="257985"/>
    <s v="Wednesday"/>
  </r>
  <r>
    <x v="4"/>
    <x v="0"/>
    <x v="0"/>
    <s v="Prateek England"/>
    <x v="3"/>
    <n v="16"/>
    <n v="1392"/>
    <n v="22272"/>
    <s v="Thursday"/>
  </r>
  <r>
    <x v="4"/>
    <x v="1"/>
    <x v="0"/>
    <s v="Lucy Phillepe"/>
    <x v="3"/>
    <n v="16"/>
    <n v="2045"/>
    <n v="32720"/>
    <s v="Thursday"/>
  </r>
  <r>
    <x v="4"/>
    <x v="2"/>
    <x v="0"/>
    <s v="Badlands"/>
    <x v="3"/>
    <n v="3"/>
    <n v="1230"/>
    <n v="3690"/>
    <s v="Thursday"/>
  </r>
  <r>
    <x v="4"/>
    <x v="3"/>
    <x v="0"/>
    <s v="Allen Dolly"/>
    <x v="3"/>
    <n v="7"/>
    <n v="2700"/>
    <n v="18900"/>
    <s v="Thursday"/>
  </r>
  <r>
    <x v="4"/>
    <x v="4"/>
    <x v="0"/>
    <s v="Bucchi"/>
    <x v="3"/>
    <n v="6"/>
    <n v="11700"/>
    <n v="70200"/>
    <s v="Thursday"/>
  </r>
  <r>
    <x v="4"/>
    <x v="5"/>
    <x v="1"/>
    <s v="Jhaomi"/>
    <x v="3"/>
    <n v="7"/>
    <n v="26400"/>
    <n v="184800"/>
    <s v="Thursday"/>
  </r>
  <r>
    <x v="4"/>
    <x v="6"/>
    <x v="1"/>
    <s v="Samson"/>
    <x v="3"/>
    <n v="30"/>
    <n v="21500"/>
    <n v="645000"/>
    <s v="Thursday"/>
  </r>
  <r>
    <x v="4"/>
    <x v="7"/>
    <x v="1"/>
    <s v="Mokia"/>
    <x v="3"/>
    <n v="5"/>
    <n v="16800"/>
    <n v="84000"/>
    <s v="Thursday"/>
  </r>
  <r>
    <x v="4"/>
    <x v="8"/>
    <x v="1"/>
    <s v="Hotorola"/>
    <x v="3"/>
    <n v="7"/>
    <n v="47500"/>
    <n v="332500"/>
    <s v="Thursday"/>
  </r>
  <r>
    <x v="4"/>
    <x v="9"/>
    <x v="1"/>
    <s v="2plus"/>
    <x v="3"/>
    <n v="33"/>
    <n v="39760"/>
    <n v="1312080"/>
    <s v="Thursday"/>
  </r>
  <r>
    <x v="4"/>
    <x v="10"/>
    <x v="2"/>
    <s v="Harry putar"/>
    <x v="3"/>
    <n v="14"/>
    <n v="3600"/>
    <n v="50400"/>
    <s v="Thursday"/>
  </r>
  <r>
    <x v="4"/>
    <x v="11"/>
    <x v="2"/>
    <s v="4 states"/>
    <x v="3"/>
    <n v="36"/>
    <n v="832"/>
    <n v="29952"/>
    <s v="Thursday"/>
  </r>
  <r>
    <x v="4"/>
    <x v="12"/>
    <x v="2"/>
    <s v="Shaktiman Returns"/>
    <x v="3"/>
    <n v="1"/>
    <n v="217"/>
    <n v="217"/>
    <s v="Thursday"/>
  </r>
  <r>
    <x v="4"/>
    <x v="13"/>
    <x v="2"/>
    <s v="Goli's Travel"/>
    <x v="3"/>
    <n v="39"/>
    <n v="696"/>
    <n v="27144"/>
    <s v="Thursday"/>
  </r>
  <r>
    <x v="4"/>
    <x v="14"/>
    <x v="2"/>
    <s v="Story of Your Life"/>
    <x v="3"/>
    <n v="19"/>
    <n v="870"/>
    <n v="16530"/>
    <s v="Thursday"/>
  </r>
  <r>
    <x v="4"/>
    <x v="15"/>
    <x v="3"/>
    <s v="Prince of Dholakpur"/>
    <x v="3"/>
    <n v="19"/>
    <n v="1534"/>
    <n v="29146"/>
    <s v="Thursday"/>
  </r>
  <r>
    <x v="4"/>
    <x v="16"/>
    <x v="3"/>
    <s v="Nario"/>
    <x v="3"/>
    <n v="28"/>
    <n v="492"/>
    <n v="13776"/>
    <s v="Thursday"/>
  </r>
  <r>
    <x v="4"/>
    <x v="17"/>
    <x v="3"/>
    <s v="Pacman"/>
    <x v="3"/>
    <n v="25"/>
    <n v="117"/>
    <n v="2925"/>
    <s v="Thursday"/>
  </r>
  <r>
    <x v="4"/>
    <x v="18"/>
    <x v="3"/>
    <s v="LTA Wise City"/>
    <x v="3"/>
    <n v="47"/>
    <n v="2250"/>
    <n v="105750"/>
    <s v="Thursday"/>
  </r>
  <r>
    <x v="4"/>
    <x v="19"/>
    <x v="3"/>
    <s v="HIFA 2023"/>
    <x v="3"/>
    <n v="4"/>
    <n v="2499"/>
    <n v="9996"/>
    <s v="Thursday"/>
  </r>
  <r>
    <x v="4"/>
    <x v="20"/>
    <x v="4"/>
    <s v="Abibas Football"/>
    <x v="3"/>
    <n v="4"/>
    <n v="3449"/>
    <n v="13796"/>
    <s v="Thursday"/>
  </r>
  <r>
    <x v="4"/>
    <x v="21"/>
    <x v="4"/>
    <s v="Rural Terrain Cycles"/>
    <x v="3"/>
    <n v="2"/>
    <n v="10560"/>
    <n v="21120"/>
    <s v="Thursday"/>
  </r>
  <r>
    <x v="4"/>
    <x v="22"/>
    <x v="4"/>
    <s v="Monex Badminton Rackets"/>
    <x v="3"/>
    <n v="13"/>
    <n v="6840"/>
    <n v="88920"/>
    <s v="Thursday"/>
  </r>
  <r>
    <x v="4"/>
    <x v="23"/>
    <x v="4"/>
    <s v="Yoga Mattress"/>
    <x v="3"/>
    <n v="14"/>
    <n v="651"/>
    <n v="9114"/>
    <s v="Thursday"/>
  </r>
  <r>
    <x v="4"/>
    <x v="24"/>
    <x v="4"/>
    <s v="Rocky Gym Set"/>
    <x v="3"/>
    <n v="8"/>
    <n v="12600"/>
    <n v="100800"/>
    <s v="Thursday"/>
  </r>
  <r>
    <x v="4"/>
    <x v="25"/>
    <x v="5"/>
    <s v="Pyllum Trimmers"/>
    <x v="3"/>
    <n v="14"/>
    <n v="1760"/>
    <n v="24640"/>
    <s v="Thursday"/>
  </r>
  <r>
    <x v="4"/>
    <x v="26"/>
    <x v="5"/>
    <s v="Softcare Electric Toothbrush"/>
    <x v="3"/>
    <n v="3"/>
    <n v="1190"/>
    <n v="3570"/>
    <s v="Thursday"/>
  </r>
  <r>
    <x v="4"/>
    <x v="27"/>
    <x v="5"/>
    <s v="Leg Messager"/>
    <x v="3"/>
    <n v="11"/>
    <n v="16150"/>
    <n v="177650"/>
    <s v="Thursday"/>
  </r>
  <r>
    <x v="4"/>
    <x v="28"/>
    <x v="5"/>
    <s v="NoFat Weighing Scale"/>
    <x v="3"/>
    <n v="16"/>
    <n v="987"/>
    <n v="15792"/>
    <s v="Thursday"/>
  </r>
  <r>
    <x v="4"/>
    <x v="29"/>
    <x v="5"/>
    <s v="Screw Activity Watch"/>
    <x v="3"/>
    <n v="1"/>
    <n v="1666"/>
    <n v="1666"/>
    <s v="Thursday"/>
  </r>
  <r>
    <x v="4"/>
    <x v="30"/>
    <x v="6"/>
    <s v="SureIt Purifier"/>
    <x v="3"/>
    <n v="26"/>
    <n v="5500"/>
    <n v="143000"/>
    <s v="Thursday"/>
  </r>
  <r>
    <x v="4"/>
    <x v="31"/>
    <x v="6"/>
    <s v="Parrot Induction Stove"/>
    <x v="3"/>
    <n v="24"/>
    <n v="1785"/>
    <n v="42840"/>
    <s v="Thursday"/>
  </r>
  <r>
    <x v="4"/>
    <x v="32"/>
    <x v="6"/>
    <s v="Jalepenoware Tiffin"/>
    <x v="3"/>
    <n v="12"/>
    <n v="476"/>
    <n v="5712"/>
    <s v="Thursday"/>
  </r>
  <r>
    <x v="4"/>
    <x v="33"/>
    <x v="6"/>
    <s v="Yamaka Rex 5000W Mixer Grinder"/>
    <x v="3"/>
    <n v="4"/>
    <n v="792"/>
    <n v="3168"/>
    <s v="Thursday"/>
  </r>
  <r>
    <x v="4"/>
    <x v="34"/>
    <x v="6"/>
    <s v="Mr.Clean Dishwasher"/>
    <x v="3"/>
    <n v="25"/>
    <n v="15601"/>
    <n v="390025"/>
    <s v="Thursday"/>
  </r>
  <r>
    <x v="4"/>
    <x v="35"/>
    <x v="7"/>
    <s v="Blessing Atta 10kg pack"/>
    <x v="3"/>
    <n v="125"/>
    <n v="356"/>
    <n v="44500"/>
    <s v="Thursday"/>
  </r>
  <r>
    <x v="4"/>
    <x v="36"/>
    <x v="7"/>
    <s v="Amazing CornFlakes"/>
    <x v="3"/>
    <n v="37"/>
    <n v="188"/>
    <n v="6956"/>
    <s v="Thursday"/>
  </r>
  <r>
    <x v="4"/>
    <x v="37"/>
    <x v="7"/>
    <s v="Tata Yellow Label"/>
    <x v="3"/>
    <n v="57"/>
    <n v="720"/>
    <n v="41040"/>
    <s v="Thursday"/>
  </r>
  <r>
    <x v="4"/>
    <x v="38"/>
    <x v="7"/>
    <s v="Descafe Gold Blend coffee"/>
    <x v="3"/>
    <n v="66"/>
    <n v="570"/>
    <n v="37620"/>
    <s v="Thursday"/>
  </r>
  <r>
    <x v="4"/>
    <x v="39"/>
    <x v="7"/>
    <s v="Handmade Basmati Rice"/>
    <x v="3"/>
    <n v="64"/>
    <n v="680"/>
    <n v="43520"/>
    <s v="Thursday"/>
  </r>
  <r>
    <x v="4"/>
    <x v="40"/>
    <x v="8"/>
    <s v="Podigree Dog Food"/>
    <x v="3"/>
    <n v="26"/>
    <n v="1288"/>
    <n v="33488"/>
    <s v="Thursday"/>
  </r>
  <r>
    <x v="4"/>
    <x v="41"/>
    <x v="8"/>
    <s v="Matty Dog Bed"/>
    <x v="3"/>
    <n v="48"/>
    <n v="8330"/>
    <n v="399840"/>
    <s v="Thursday"/>
  </r>
  <r>
    <x v="4"/>
    <x v="42"/>
    <x v="8"/>
    <s v="Park Range Pet Shampoo"/>
    <x v="3"/>
    <n v="12"/>
    <n v="1468"/>
    <n v="17616"/>
    <s v="Thursday"/>
  </r>
  <r>
    <x v="4"/>
    <x v="43"/>
    <x v="8"/>
    <s v="Old Mint Pet Shampoos"/>
    <x v="3"/>
    <n v="3"/>
    <n v="1296"/>
    <n v="3888"/>
    <s v="Thursday"/>
  </r>
  <r>
    <x v="4"/>
    <x v="44"/>
    <x v="8"/>
    <s v="Reflective Dog RainCoat"/>
    <x v="3"/>
    <n v="35"/>
    <n v="2752"/>
    <n v="96320"/>
    <s v="Thursday"/>
  </r>
  <r>
    <x v="4"/>
    <x v="45"/>
    <x v="9"/>
    <s v="Crafting Chandlar"/>
    <x v="3"/>
    <n v="27"/>
    <n v="1855"/>
    <n v="50085"/>
    <s v="Thursday"/>
  </r>
  <r>
    <x v="4"/>
    <x v="46"/>
    <x v="9"/>
    <s v="Desi Kurti"/>
    <x v="3"/>
    <n v="0"/>
    <n v="1566"/>
    <n v="0"/>
    <s v="Thursday"/>
  </r>
  <r>
    <x v="4"/>
    <x v="47"/>
    <x v="9"/>
    <s v="Family Cake and Card Combo"/>
    <x v="3"/>
    <n v="26"/>
    <n v="810"/>
    <n v="21060"/>
    <s v="Thursday"/>
  </r>
  <r>
    <x v="4"/>
    <x v="48"/>
    <x v="9"/>
    <s v="Exact Flower Vase"/>
    <x v="3"/>
    <n v="38"/>
    <n v="3320"/>
    <n v="126160"/>
    <s v="Thursday"/>
  </r>
  <r>
    <x v="4"/>
    <x v="49"/>
    <x v="9"/>
    <s v="Friends Dinner Set"/>
    <x v="3"/>
    <n v="52"/>
    <n v="5265"/>
    <n v="273780"/>
    <s v="Thursday"/>
  </r>
  <r>
    <x v="5"/>
    <x v="0"/>
    <x v="0"/>
    <s v="Prateek England"/>
    <x v="3"/>
    <n v="33"/>
    <n v="1392"/>
    <n v="45936"/>
    <s v="Friday"/>
  </r>
  <r>
    <x v="5"/>
    <x v="1"/>
    <x v="0"/>
    <s v="Lucy Phillepe"/>
    <x v="3"/>
    <n v="13"/>
    <n v="2045"/>
    <n v="26585"/>
    <s v="Friday"/>
  </r>
  <r>
    <x v="5"/>
    <x v="2"/>
    <x v="0"/>
    <s v="Badlands"/>
    <x v="3"/>
    <n v="12"/>
    <n v="1230"/>
    <n v="14760"/>
    <s v="Friday"/>
  </r>
  <r>
    <x v="5"/>
    <x v="3"/>
    <x v="0"/>
    <s v="Allen Dolly"/>
    <x v="3"/>
    <n v="4"/>
    <n v="2700"/>
    <n v="10800"/>
    <s v="Friday"/>
  </r>
  <r>
    <x v="5"/>
    <x v="4"/>
    <x v="0"/>
    <s v="Bucchi"/>
    <x v="3"/>
    <n v="18"/>
    <n v="11700"/>
    <n v="210600"/>
    <s v="Friday"/>
  </r>
  <r>
    <x v="5"/>
    <x v="5"/>
    <x v="1"/>
    <s v="Jhaomi"/>
    <x v="3"/>
    <n v="2"/>
    <n v="26400"/>
    <n v="52800"/>
    <s v="Friday"/>
  </r>
  <r>
    <x v="5"/>
    <x v="6"/>
    <x v="1"/>
    <s v="Samson"/>
    <x v="3"/>
    <n v="32"/>
    <n v="21500"/>
    <n v="688000"/>
    <s v="Friday"/>
  </r>
  <r>
    <x v="5"/>
    <x v="7"/>
    <x v="1"/>
    <s v="Mokia"/>
    <x v="3"/>
    <n v="6"/>
    <n v="16800"/>
    <n v="100800"/>
    <s v="Friday"/>
  </r>
  <r>
    <x v="5"/>
    <x v="8"/>
    <x v="1"/>
    <s v="Hotorola"/>
    <x v="3"/>
    <n v="7"/>
    <n v="47500"/>
    <n v="332500"/>
    <s v="Friday"/>
  </r>
  <r>
    <x v="5"/>
    <x v="9"/>
    <x v="1"/>
    <s v="2plus"/>
    <x v="3"/>
    <n v="13"/>
    <n v="39760"/>
    <n v="516880"/>
    <s v="Friday"/>
  </r>
  <r>
    <x v="5"/>
    <x v="10"/>
    <x v="2"/>
    <s v="Harry putar"/>
    <x v="3"/>
    <n v="14"/>
    <n v="3600"/>
    <n v="50400"/>
    <s v="Friday"/>
  </r>
  <r>
    <x v="5"/>
    <x v="11"/>
    <x v="2"/>
    <s v="4 states"/>
    <x v="3"/>
    <n v="7"/>
    <n v="832"/>
    <n v="5824"/>
    <s v="Friday"/>
  </r>
  <r>
    <x v="5"/>
    <x v="12"/>
    <x v="2"/>
    <s v="Shaktiman Returns"/>
    <x v="3"/>
    <n v="56"/>
    <n v="217"/>
    <n v="12152"/>
    <s v="Friday"/>
  </r>
  <r>
    <x v="5"/>
    <x v="13"/>
    <x v="2"/>
    <s v="Goli's Travel"/>
    <x v="3"/>
    <n v="14"/>
    <n v="696"/>
    <n v="9744"/>
    <s v="Friday"/>
  </r>
  <r>
    <x v="5"/>
    <x v="14"/>
    <x v="2"/>
    <s v="Story of Your Life"/>
    <x v="3"/>
    <n v="24"/>
    <n v="870"/>
    <n v="20880"/>
    <s v="Friday"/>
  </r>
  <r>
    <x v="5"/>
    <x v="15"/>
    <x v="3"/>
    <s v="Prince of Dholakpur"/>
    <x v="3"/>
    <n v="40"/>
    <n v="1534"/>
    <n v="61360"/>
    <s v="Friday"/>
  </r>
  <r>
    <x v="5"/>
    <x v="16"/>
    <x v="3"/>
    <s v="Nario"/>
    <x v="3"/>
    <n v="0"/>
    <n v="492"/>
    <n v="0"/>
    <s v="Friday"/>
  </r>
  <r>
    <x v="5"/>
    <x v="17"/>
    <x v="3"/>
    <s v="Pacman"/>
    <x v="3"/>
    <n v="2"/>
    <n v="117"/>
    <n v="234"/>
    <s v="Friday"/>
  </r>
  <r>
    <x v="5"/>
    <x v="18"/>
    <x v="3"/>
    <s v="LTA Wise City"/>
    <x v="3"/>
    <n v="8"/>
    <n v="2250"/>
    <n v="18000"/>
    <s v="Friday"/>
  </r>
  <r>
    <x v="5"/>
    <x v="19"/>
    <x v="3"/>
    <s v="HIFA 2023"/>
    <x v="3"/>
    <n v="14"/>
    <n v="2499"/>
    <n v="34986"/>
    <s v="Friday"/>
  </r>
  <r>
    <x v="5"/>
    <x v="20"/>
    <x v="4"/>
    <s v="Abibas Football"/>
    <x v="3"/>
    <n v="5"/>
    <n v="3449"/>
    <n v="17245"/>
    <s v="Friday"/>
  </r>
  <r>
    <x v="5"/>
    <x v="21"/>
    <x v="4"/>
    <s v="Rural Terrain Cycles"/>
    <x v="3"/>
    <n v="18"/>
    <n v="10560"/>
    <n v="190080"/>
    <s v="Friday"/>
  </r>
  <r>
    <x v="5"/>
    <x v="22"/>
    <x v="4"/>
    <s v="Monex Badminton Rackets"/>
    <x v="3"/>
    <n v="11"/>
    <n v="6840"/>
    <n v="75240"/>
    <s v="Friday"/>
  </r>
  <r>
    <x v="5"/>
    <x v="23"/>
    <x v="4"/>
    <s v="Yoga Mattress"/>
    <x v="3"/>
    <n v="6"/>
    <n v="651"/>
    <n v="3906"/>
    <s v="Friday"/>
  </r>
  <r>
    <x v="5"/>
    <x v="24"/>
    <x v="4"/>
    <s v="Rocky Gym Set"/>
    <x v="3"/>
    <n v="13"/>
    <n v="12600"/>
    <n v="163800"/>
    <s v="Friday"/>
  </r>
  <r>
    <x v="5"/>
    <x v="25"/>
    <x v="5"/>
    <s v="Pyllum Trimmers"/>
    <x v="3"/>
    <n v="7"/>
    <n v="1760"/>
    <n v="12320"/>
    <s v="Friday"/>
  </r>
  <r>
    <x v="5"/>
    <x v="26"/>
    <x v="5"/>
    <s v="Softcare Electric Toothbrush"/>
    <x v="3"/>
    <n v="18"/>
    <n v="1190"/>
    <n v="21420"/>
    <s v="Friday"/>
  </r>
  <r>
    <x v="5"/>
    <x v="27"/>
    <x v="5"/>
    <s v="Leg Messager"/>
    <x v="3"/>
    <n v="6"/>
    <n v="16150"/>
    <n v="96900"/>
    <s v="Friday"/>
  </r>
  <r>
    <x v="5"/>
    <x v="28"/>
    <x v="5"/>
    <s v="NoFat Weighing Scale"/>
    <x v="3"/>
    <n v="16"/>
    <n v="987"/>
    <n v="15792"/>
    <s v="Friday"/>
  </r>
  <r>
    <x v="5"/>
    <x v="29"/>
    <x v="5"/>
    <s v="Screw Activity Watch"/>
    <x v="3"/>
    <n v="6"/>
    <n v="1666"/>
    <n v="9996"/>
    <s v="Friday"/>
  </r>
  <r>
    <x v="5"/>
    <x v="30"/>
    <x v="6"/>
    <s v="SureIt Purifier"/>
    <x v="3"/>
    <n v="15"/>
    <n v="5500"/>
    <n v="82500"/>
    <s v="Friday"/>
  </r>
  <r>
    <x v="5"/>
    <x v="31"/>
    <x v="6"/>
    <s v="Parrot Induction Stove"/>
    <x v="3"/>
    <n v="13"/>
    <n v="1785"/>
    <n v="23205"/>
    <s v="Friday"/>
  </r>
  <r>
    <x v="5"/>
    <x v="32"/>
    <x v="6"/>
    <s v="Jalepenoware Tiffin"/>
    <x v="3"/>
    <n v="30"/>
    <n v="476"/>
    <n v="14280"/>
    <s v="Friday"/>
  </r>
  <r>
    <x v="5"/>
    <x v="33"/>
    <x v="6"/>
    <s v="Yamaka Rex 5000W Mixer Grinder"/>
    <x v="3"/>
    <n v="26"/>
    <n v="792"/>
    <n v="20592"/>
    <s v="Friday"/>
  </r>
  <r>
    <x v="5"/>
    <x v="34"/>
    <x v="6"/>
    <s v="Mr.Clean Dishwasher"/>
    <x v="3"/>
    <n v="28"/>
    <n v="15601"/>
    <n v="436828"/>
    <s v="Friday"/>
  </r>
  <r>
    <x v="5"/>
    <x v="35"/>
    <x v="7"/>
    <s v="Blessing Atta 10kg pack"/>
    <x v="3"/>
    <n v="116"/>
    <n v="356"/>
    <n v="41296"/>
    <s v="Friday"/>
  </r>
  <r>
    <x v="5"/>
    <x v="36"/>
    <x v="7"/>
    <s v="Amazing CornFlakes"/>
    <x v="3"/>
    <n v="9"/>
    <n v="188"/>
    <n v="1692"/>
    <s v="Friday"/>
  </r>
  <r>
    <x v="5"/>
    <x v="37"/>
    <x v="7"/>
    <s v="Tata Yellow Label"/>
    <x v="3"/>
    <n v="12"/>
    <n v="720"/>
    <n v="8640"/>
    <s v="Friday"/>
  </r>
  <r>
    <x v="5"/>
    <x v="38"/>
    <x v="7"/>
    <s v="Descafe Gold Blend coffee"/>
    <x v="3"/>
    <n v="140"/>
    <n v="570"/>
    <n v="79800"/>
    <s v="Friday"/>
  </r>
  <r>
    <x v="5"/>
    <x v="39"/>
    <x v="7"/>
    <s v="Handmade Basmati Rice"/>
    <x v="3"/>
    <n v="58"/>
    <n v="680"/>
    <n v="39440"/>
    <s v="Friday"/>
  </r>
  <r>
    <x v="5"/>
    <x v="40"/>
    <x v="8"/>
    <s v="Podigree Dog Food"/>
    <x v="3"/>
    <n v="8"/>
    <n v="1288"/>
    <n v="10304"/>
    <s v="Friday"/>
  </r>
  <r>
    <x v="5"/>
    <x v="41"/>
    <x v="8"/>
    <s v="Matty Dog Bed"/>
    <x v="3"/>
    <n v="7"/>
    <n v="8330"/>
    <n v="58310"/>
    <s v="Friday"/>
  </r>
  <r>
    <x v="5"/>
    <x v="42"/>
    <x v="8"/>
    <s v="Park Range Pet Shampoo"/>
    <x v="3"/>
    <n v="15"/>
    <n v="1468"/>
    <n v="22020"/>
    <s v="Friday"/>
  </r>
  <r>
    <x v="5"/>
    <x v="43"/>
    <x v="8"/>
    <s v="Old Mint Pet Shampoos"/>
    <x v="3"/>
    <n v="27"/>
    <n v="1296"/>
    <n v="34992"/>
    <s v="Friday"/>
  </r>
  <r>
    <x v="5"/>
    <x v="44"/>
    <x v="8"/>
    <s v="Reflective Dog RainCoat"/>
    <x v="3"/>
    <n v="27"/>
    <n v="2752"/>
    <n v="74304"/>
    <s v="Friday"/>
  </r>
  <r>
    <x v="5"/>
    <x v="45"/>
    <x v="9"/>
    <s v="Crafting Chandlar"/>
    <x v="3"/>
    <n v="42"/>
    <n v="1855"/>
    <n v="77910"/>
    <s v="Friday"/>
  </r>
  <r>
    <x v="5"/>
    <x v="46"/>
    <x v="9"/>
    <s v="Desi Kurti"/>
    <x v="3"/>
    <n v="45"/>
    <n v="1566"/>
    <n v="70470"/>
    <s v="Friday"/>
  </r>
  <r>
    <x v="5"/>
    <x v="47"/>
    <x v="9"/>
    <s v="Family Cake and Card Combo"/>
    <x v="3"/>
    <n v="18"/>
    <n v="810"/>
    <n v="14580"/>
    <s v="Friday"/>
  </r>
  <r>
    <x v="5"/>
    <x v="48"/>
    <x v="9"/>
    <s v="Exact Flower Vase"/>
    <x v="3"/>
    <n v="12"/>
    <n v="3320"/>
    <n v="39840"/>
    <s v="Friday"/>
  </r>
  <r>
    <x v="5"/>
    <x v="49"/>
    <x v="9"/>
    <s v="Friends Dinner Set"/>
    <x v="3"/>
    <n v="17"/>
    <n v="5265"/>
    <n v="89505"/>
    <s v="Friday"/>
  </r>
  <r>
    <x v="6"/>
    <x v="0"/>
    <x v="0"/>
    <s v="Prateek England"/>
    <x v="3"/>
    <n v="17"/>
    <n v="1392"/>
    <n v="23664"/>
    <s v="Saturday"/>
  </r>
  <r>
    <x v="6"/>
    <x v="1"/>
    <x v="0"/>
    <s v="Lucy Phillepe"/>
    <x v="3"/>
    <n v="11"/>
    <n v="2045"/>
    <n v="22495"/>
    <s v="Saturday"/>
  </r>
  <r>
    <x v="6"/>
    <x v="2"/>
    <x v="0"/>
    <s v="Badlands"/>
    <x v="3"/>
    <n v="1"/>
    <n v="1230"/>
    <n v="1230"/>
    <s v="Saturday"/>
  </r>
  <r>
    <x v="6"/>
    <x v="3"/>
    <x v="0"/>
    <s v="Allen Dolly"/>
    <x v="3"/>
    <n v="33"/>
    <n v="2700"/>
    <n v="89100"/>
    <s v="Saturday"/>
  </r>
  <r>
    <x v="6"/>
    <x v="4"/>
    <x v="0"/>
    <s v="Bucchi"/>
    <x v="3"/>
    <n v="19"/>
    <n v="11700"/>
    <n v="222300"/>
    <s v="Saturday"/>
  </r>
  <r>
    <x v="6"/>
    <x v="5"/>
    <x v="1"/>
    <s v="Jhaomi"/>
    <x v="3"/>
    <n v="5"/>
    <n v="26400"/>
    <n v="132000"/>
    <s v="Saturday"/>
  </r>
  <r>
    <x v="6"/>
    <x v="6"/>
    <x v="1"/>
    <s v="Samson"/>
    <x v="3"/>
    <n v="4"/>
    <n v="21500"/>
    <n v="86000"/>
    <s v="Saturday"/>
  </r>
  <r>
    <x v="6"/>
    <x v="7"/>
    <x v="1"/>
    <s v="Mokia"/>
    <x v="3"/>
    <n v="11"/>
    <n v="16800"/>
    <n v="184800"/>
    <s v="Saturday"/>
  </r>
  <r>
    <x v="6"/>
    <x v="8"/>
    <x v="1"/>
    <s v="Hotorola"/>
    <x v="3"/>
    <n v="31"/>
    <n v="47500"/>
    <n v="1472500"/>
    <s v="Saturday"/>
  </r>
  <r>
    <x v="6"/>
    <x v="9"/>
    <x v="1"/>
    <s v="2plus"/>
    <x v="3"/>
    <n v="12"/>
    <n v="39760"/>
    <n v="477120"/>
    <s v="Saturday"/>
  </r>
  <r>
    <x v="6"/>
    <x v="10"/>
    <x v="2"/>
    <s v="Harry putar"/>
    <x v="3"/>
    <n v="45"/>
    <n v="3600"/>
    <n v="162000"/>
    <s v="Saturday"/>
  </r>
  <r>
    <x v="6"/>
    <x v="11"/>
    <x v="2"/>
    <s v="4 states"/>
    <x v="3"/>
    <n v="4"/>
    <n v="832"/>
    <n v="3328"/>
    <s v="Saturday"/>
  </r>
  <r>
    <x v="6"/>
    <x v="12"/>
    <x v="2"/>
    <s v="Shaktiman Returns"/>
    <x v="3"/>
    <n v="5"/>
    <n v="217"/>
    <n v="1085"/>
    <s v="Saturday"/>
  </r>
  <r>
    <x v="6"/>
    <x v="13"/>
    <x v="2"/>
    <s v="Goli's Travel"/>
    <x v="3"/>
    <n v="41"/>
    <n v="696"/>
    <n v="28536"/>
    <s v="Saturday"/>
  </r>
  <r>
    <x v="6"/>
    <x v="14"/>
    <x v="2"/>
    <s v="Story of Your Life"/>
    <x v="3"/>
    <n v="13"/>
    <n v="870"/>
    <n v="11310"/>
    <s v="Saturday"/>
  </r>
  <r>
    <x v="6"/>
    <x v="15"/>
    <x v="3"/>
    <s v="Prince of Dholakpur"/>
    <x v="3"/>
    <n v="8"/>
    <n v="1534"/>
    <n v="12272"/>
    <s v="Saturday"/>
  </r>
  <r>
    <x v="6"/>
    <x v="16"/>
    <x v="3"/>
    <s v="Nario"/>
    <x v="3"/>
    <n v="30"/>
    <n v="492"/>
    <n v="14760"/>
    <s v="Saturday"/>
  </r>
  <r>
    <x v="6"/>
    <x v="17"/>
    <x v="3"/>
    <s v="Pacman"/>
    <x v="3"/>
    <n v="75"/>
    <n v="117"/>
    <n v="8775"/>
    <s v="Saturday"/>
  </r>
  <r>
    <x v="6"/>
    <x v="18"/>
    <x v="3"/>
    <s v="LTA Wise City"/>
    <x v="3"/>
    <n v="9"/>
    <n v="2250"/>
    <n v="20250"/>
    <s v="Saturday"/>
  </r>
  <r>
    <x v="6"/>
    <x v="19"/>
    <x v="3"/>
    <s v="HIFA 2023"/>
    <x v="3"/>
    <n v="61"/>
    <n v="2499"/>
    <n v="152439"/>
    <s v="Saturday"/>
  </r>
  <r>
    <x v="6"/>
    <x v="20"/>
    <x v="4"/>
    <s v="Abibas Football"/>
    <x v="3"/>
    <n v="17"/>
    <n v="3449"/>
    <n v="58633"/>
    <s v="Saturday"/>
  </r>
  <r>
    <x v="6"/>
    <x v="21"/>
    <x v="4"/>
    <s v="Rural Terrain Cycles"/>
    <x v="3"/>
    <n v="5"/>
    <n v="10560"/>
    <n v="52800"/>
    <s v="Saturday"/>
  </r>
  <r>
    <x v="6"/>
    <x v="22"/>
    <x v="4"/>
    <s v="Monex Badminton Rackets"/>
    <x v="3"/>
    <n v="25"/>
    <n v="6840"/>
    <n v="171000"/>
    <s v="Saturday"/>
  </r>
  <r>
    <x v="6"/>
    <x v="23"/>
    <x v="4"/>
    <s v="Yoga Mattress"/>
    <x v="3"/>
    <n v="0"/>
    <n v="651"/>
    <n v="0"/>
    <s v="Saturday"/>
  </r>
  <r>
    <x v="6"/>
    <x v="24"/>
    <x v="4"/>
    <s v="Rocky Gym Set"/>
    <x v="3"/>
    <n v="18"/>
    <n v="12600"/>
    <n v="226800"/>
    <s v="Saturday"/>
  </r>
  <r>
    <x v="6"/>
    <x v="25"/>
    <x v="5"/>
    <s v="Pyllum Trimmers"/>
    <x v="3"/>
    <n v="0"/>
    <n v="1760"/>
    <n v="0"/>
    <s v="Saturday"/>
  </r>
  <r>
    <x v="6"/>
    <x v="26"/>
    <x v="5"/>
    <s v="Softcare Electric Toothbrush"/>
    <x v="3"/>
    <n v="8"/>
    <n v="1190"/>
    <n v="9520"/>
    <s v="Saturday"/>
  </r>
  <r>
    <x v="6"/>
    <x v="27"/>
    <x v="5"/>
    <s v="Leg Messager"/>
    <x v="3"/>
    <n v="9"/>
    <n v="16150"/>
    <n v="145350"/>
    <s v="Saturday"/>
  </r>
  <r>
    <x v="6"/>
    <x v="28"/>
    <x v="5"/>
    <s v="NoFat Weighing Scale"/>
    <x v="3"/>
    <n v="26"/>
    <n v="987"/>
    <n v="25662"/>
    <s v="Saturday"/>
  </r>
  <r>
    <x v="6"/>
    <x v="29"/>
    <x v="5"/>
    <s v="Screw Activity Watch"/>
    <x v="3"/>
    <n v="28"/>
    <n v="1666"/>
    <n v="46648"/>
    <s v="Saturday"/>
  </r>
  <r>
    <x v="6"/>
    <x v="30"/>
    <x v="6"/>
    <s v="SureIt Purifier"/>
    <x v="3"/>
    <n v="6"/>
    <n v="5500"/>
    <n v="33000"/>
    <s v="Saturday"/>
  </r>
  <r>
    <x v="6"/>
    <x v="31"/>
    <x v="6"/>
    <s v="Parrot Induction Stove"/>
    <x v="3"/>
    <n v="34"/>
    <n v="1785"/>
    <n v="60690"/>
    <s v="Saturday"/>
  </r>
  <r>
    <x v="6"/>
    <x v="32"/>
    <x v="6"/>
    <s v="Jalepenoware Tiffin"/>
    <x v="3"/>
    <n v="9"/>
    <n v="476"/>
    <n v="4284"/>
    <s v="Saturday"/>
  </r>
  <r>
    <x v="6"/>
    <x v="33"/>
    <x v="6"/>
    <s v="Yamaka Rex 5000W Mixer Grinder"/>
    <x v="3"/>
    <n v="31"/>
    <n v="792"/>
    <n v="24552"/>
    <s v="Saturday"/>
  </r>
  <r>
    <x v="6"/>
    <x v="34"/>
    <x v="6"/>
    <s v="Mr.Clean Dishwasher"/>
    <x v="3"/>
    <n v="20"/>
    <n v="15601"/>
    <n v="312020"/>
    <s v="Saturday"/>
  </r>
  <r>
    <x v="6"/>
    <x v="35"/>
    <x v="7"/>
    <s v="Blessing Atta 10kg pack"/>
    <x v="3"/>
    <n v="81"/>
    <n v="356"/>
    <n v="28836"/>
    <s v="Saturday"/>
  </r>
  <r>
    <x v="6"/>
    <x v="36"/>
    <x v="7"/>
    <s v="Amazing CornFlakes"/>
    <x v="3"/>
    <n v="135"/>
    <n v="188"/>
    <n v="25380"/>
    <s v="Saturday"/>
  </r>
  <r>
    <x v="6"/>
    <x v="37"/>
    <x v="7"/>
    <s v="Tata Yellow Label"/>
    <x v="3"/>
    <n v="91"/>
    <n v="720"/>
    <n v="65520"/>
    <s v="Saturday"/>
  </r>
  <r>
    <x v="6"/>
    <x v="38"/>
    <x v="7"/>
    <s v="Descafe Gold Blend coffee"/>
    <x v="3"/>
    <n v="34"/>
    <n v="570"/>
    <n v="19380"/>
    <s v="Saturday"/>
  </r>
  <r>
    <x v="6"/>
    <x v="39"/>
    <x v="7"/>
    <s v="Handmade Basmati Rice"/>
    <x v="3"/>
    <n v="17"/>
    <n v="680"/>
    <n v="11560"/>
    <s v="Saturday"/>
  </r>
  <r>
    <x v="6"/>
    <x v="40"/>
    <x v="8"/>
    <s v="Podigree Dog Food"/>
    <x v="3"/>
    <n v="45"/>
    <n v="1288"/>
    <n v="57960"/>
    <s v="Saturday"/>
  </r>
  <r>
    <x v="6"/>
    <x v="41"/>
    <x v="8"/>
    <s v="Matty Dog Bed"/>
    <x v="3"/>
    <n v="25"/>
    <n v="8330"/>
    <n v="208250"/>
    <s v="Saturday"/>
  </r>
  <r>
    <x v="6"/>
    <x v="42"/>
    <x v="8"/>
    <s v="Park Range Pet Shampoo"/>
    <x v="3"/>
    <n v="22"/>
    <n v="1468"/>
    <n v="32296"/>
    <s v="Saturday"/>
  </r>
  <r>
    <x v="6"/>
    <x v="43"/>
    <x v="8"/>
    <s v="Old Mint Pet Shampoos"/>
    <x v="3"/>
    <n v="8"/>
    <n v="1296"/>
    <n v="10368"/>
    <s v="Saturday"/>
  </r>
  <r>
    <x v="6"/>
    <x v="44"/>
    <x v="8"/>
    <s v="Reflective Dog RainCoat"/>
    <x v="3"/>
    <n v="2"/>
    <n v="2752"/>
    <n v="5504"/>
    <s v="Saturday"/>
  </r>
  <r>
    <x v="6"/>
    <x v="45"/>
    <x v="9"/>
    <s v="Crafting Chandlar"/>
    <x v="3"/>
    <n v="24"/>
    <n v="1855"/>
    <n v="44520"/>
    <s v="Saturday"/>
  </r>
  <r>
    <x v="6"/>
    <x v="46"/>
    <x v="9"/>
    <s v="Desi Kurti"/>
    <x v="3"/>
    <n v="50"/>
    <n v="1566"/>
    <n v="78300"/>
    <s v="Saturday"/>
  </r>
  <r>
    <x v="6"/>
    <x v="47"/>
    <x v="9"/>
    <s v="Family Cake and Card Combo"/>
    <x v="3"/>
    <n v="70"/>
    <n v="810"/>
    <n v="56700"/>
    <s v="Saturday"/>
  </r>
  <r>
    <x v="6"/>
    <x v="48"/>
    <x v="9"/>
    <s v="Exact Flower Vase"/>
    <x v="3"/>
    <n v="54"/>
    <n v="3320"/>
    <n v="179280"/>
    <s v="Saturday"/>
  </r>
  <r>
    <x v="6"/>
    <x v="49"/>
    <x v="9"/>
    <s v="Friends Dinner Set"/>
    <x v="3"/>
    <n v="17"/>
    <n v="5265"/>
    <n v="89505"/>
    <s v="Saturday"/>
  </r>
  <r>
    <x v="7"/>
    <x v="0"/>
    <x v="0"/>
    <s v="Prateek England"/>
    <x v="3"/>
    <n v="24"/>
    <n v="1392"/>
    <n v="33408"/>
    <s v="Sunday"/>
  </r>
  <r>
    <x v="7"/>
    <x v="1"/>
    <x v="0"/>
    <s v="Lucy Phillepe"/>
    <x v="3"/>
    <n v="7"/>
    <n v="2045"/>
    <n v="14315"/>
    <s v="Sunday"/>
  </r>
  <r>
    <x v="7"/>
    <x v="2"/>
    <x v="0"/>
    <s v="Badlands"/>
    <x v="3"/>
    <n v="31"/>
    <n v="1230"/>
    <n v="38130"/>
    <s v="Sunday"/>
  </r>
  <r>
    <x v="7"/>
    <x v="3"/>
    <x v="0"/>
    <s v="Allen Dolly"/>
    <x v="3"/>
    <n v="20"/>
    <n v="2700"/>
    <n v="54000"/>
    <s v="Sunday"/>
  </r>
  <r>
    <x v="7"/>
    <x v="4"/>
    <x v="0"/>
    <s v="Bucchi"/>
    <x v="3"/>
    <n v="2"/>
    <n v="11700"/>
    <n v="23400"/>
    <s v="Sunday"/>
  </r>
  <r>
    <x v="7"/>
    <x v="5"/>
    <x v="1"/>
    <s v="Jhaomi"/>
    <x v="3"/>
    <n v="11"/>
    <n v="26400"/>
    <n v="290400"/>
    <s v="Sunday"/>
  </r>
  <r>
    <x v="7"/>
    <x v="6"/>
    <x v="1"/>
    <s v="Samson"/>
    <x v="3"/>
    <n v="10"/>
    <n v="21500"/>
    <n v="215000"/>
    <s v="Sunday"/>
  </r>
  <r>
    <x v="7"/>
    <x v="7"/>
    <x v="1"/>
    <s v="Mokia"/>
    <x v="3"/>
    <n v="32"/>
    <n v="16800"/>
    <n v="537600"/>
    <s v="Sunday"/>
  </r>
  <r>
    <x v="7"/>
    <x v="8"/>
    <x v="1"/>
    <s v="Hotorola"/>
    <x v="3"/>
    <n v="18"/>
    <n v="47500"/>
    <n v="855000"/>
    <s v="Sunday"/>
  </r>
  <r>
    <x v="7"/>
    <x v="9"/>
    <x v="1"/>
    <s v="2plus"/>
    <x v="3"/>
    <n v="16"/>
    <n v="39760"/>
    <n v="636160"/>
    <s v="Sunday"/>
  </r>
  <r>
    <x v="7"/>
    <x v="10"/>
    <x v="2"/>
    <s v="Harry putar"/>
    <x v="3"/>
    <n v="21"/>
    <n v="3600"/>
    <n v="75600"/>
    <s v="Sunday"/>
  </r>
  <r>
    <x v="7"/>
    <x v="11"/>
    <x v="2"/>
    <s v="4 states"/>
    <x v="3"/>
    <n v="8"/>
    <n v="832"/>
    <n v="6656"/>
    <s v="Sunday"/>
  </r>
  <r>
    <x v="7"/>
    <x v="12"/>
    <x v="2"/>
    <s v="Shaktiman Returns"/>
    <x v="3"/>
    <n v="23"/>
    <n v="217"/>
    <n v="4991"/>
    <s v="Sunday"/>
  </r>
  <r>
    <x v="7"/>
    <x v="13"/>
    <x v="2"/>
    <s v="Goli's Travel"/>
    <x v="3"/>
    <n v="26"/>
    <n v="696"/>
    <n v="18096"/>
    <s v="Sunday"/>
  </r>
  <r>
    <x v="7"/>
    <x v="14"/>
    <x v="2"/>
    <s v="Story of Your Life"/>
    <x v="3"/>
    <n v="22"/>
    <n v="870"/>
    <n v="19140"/>
    <s v="Sunday"/>
  </r>
  <r>
    <x v="7"/>
    <x v="15"/>
    <x v="3"/>
    <s v="Prince of Dholakpur"/>
    <x v="3"/>
    <n v="11"/>
    <n v="1534"/>
    <n v="16874"/>
    <s v="Sunday"/>
  </r>
  <r>
    <x v="7"/>
    <x v="16"/>
    <x v="3"/>
    <s v="Nario"/>
    <x v="3"/>
    <n v="33"/>
    <n v="492"/>
    <n v="16236"/>
    <s v="Sunday"/>
  </r>
  <r>
    <x v="7"/>
    <x v="17"/>
    <x v="3"/>
    <s v="Pacman"/>
    <x v="3"/>
    <n v="4"/>
    <n v="117"/>
    <n v="468"/>
    <s v="Sunday"/>
  </r>
  <r>
    <x v="7"/>
    <x v="18"/>
    <x v="3"/>
    <s v="LTA Wise City"/>
    <x v="3"/>
    <n v="3"/>
    <n v="2250"/>
    <n v="6750"/>
    <s v="Sunday"/>
  </r>
  <r>
    <x v="7"/>
    <x v="19"/>
    <x v="3"/>
    <s v="HIFA 2023"/>
    <x v="3"/>
    <n v="42"/>
    <n v="2499"/>
    <n v="104958"/>
    <s v="Sunday"/>
  </r>
  <r>
    <x v="7"/>
    <x v="20"/>
    <x v="4"/>
    <s v="Abibas Football"/>
    <x v="3"/>
    <n v="37"/>
    <n v="3449"/>
    <n v="127613"/>
    <s v="Sunday"/>
  </r>
  <r>
    <x v="7"/>
    <x v="21"/>
    <x v="4"/>
    <s v="Rural Terrain Cycles"/>
    <x v="3"/>
    <n v="7"/>
    <n v="10560"/>
    <n v="73920"/>
    <s v="Sunday"/>
  </r>
  <r>
    <x v="7"/>
    <x v="22"/>
    <x v="4"/>
    <s v="Monex Badminton Rackets"/>
    <x v="3"/>
    <n v="17"/>
    <n v="6840"/>
    <n v="116280"/>
    <s v="Sunday"/>
  </r>
  <r>
    <x v="7"/>
    <x v="23"/>
    <x v="4"/>
    <s v="Yoga Mattress"/>
    <x v="3"/>
    <n v="35"/>
    <n v="651"/>
    <n v="22785"/>
    <s v="Sunday"/>
  </r>
  <r>
    <x v="7"/>
    <x v="24"/>
    <x v="4"/>
    <s v="Rocky Gym Set"/>
    <x v="3"/>
    <n v="4"/>
    <n v="12600"/>
    <n v="50400"/>
    <s v="Sunday"/>
  </r>
  <r>
    <x v="7"/>
    <x v="25"/>
    <x v="5"/>
    <s v="Pyllum Trimmers"/>
    <x v="3"/>
    <n v="7"/>
    <n v="1760"/>
    <n v="12320"/>
    <s v="Sunday"/>
  </r>
  <r>
    <x v="7"/>
    <x v="26"/>
    <x v="5"/>
    <s v="Softcare Electric Toothbrush"/>
    <x v="3"/>
    <n v="1"/>
    <n v="1190"/>
    <n v="1190"/>
    <s v="Sunday"/>
  </r>
  <r>
    <x v="7"/>
    <x v="27"/>
    <x v="5"/>
    <s v="Leg Messager"/>
    <x v="3"/>
    <n v="10"/>
    <n v="16150"/>
    <n v="161500"/>
    <s v="Sunday"/>
  </r>
  <r>
    <x v="7"/>
    <x v="28"/>
    <x v="5"/>
    <s v="NoFat Weighing Scale"/>
    <x v="3"/>
    <n v="20"/>
    <n v="987"/>
    <n v="19740"/>
    <s v="Sunday"/>
  </r>
  <r>
    <x v="7"/>
    <x v="29"/>
    <x v="5"/>
    <s v="Screw Activity Watch"/>
    <x v="3"/>
    <n v="2"/>
    <n v="1666"/>
    <n v="3332"/>
    <s v="Sunday"/>
  </r>
  <r>
    <x v="7"/>
    <x v="30"/>
    <x v="6"/>
    <s v="SureIt Purifier"/>
    <x v="3"/>
    <n v="0"/>
    <n v="5500"/>
    <n v="0"/>
    <s v="Sunday"/>
  </r>
  <r>
    <x v="7"/>
    <x v="31"/>
    <x v="6"/>
    <s v="Parrot Induction Stove"/>
    <x v="3"/>
    <n v="9"/>
    <n v="1785"/>
    <n v="16065"/>
    <s v="Sunday"/>
  </r>
  <r>
    <x v="7"/>
    <x v="32"/>
    <x v="6"/>
    <s v="Jalepenoware Tiffin"/>
    <x v="3"/>
    <n v="4"/>
    <n v="476"/>
    <n v="1904"/>
    <s v="Sunday"/>
  </r>
  <r>
    <x v="7"/>
    <x v="33"/>
    <x v="6"/>
    <s v="Yamaka Rex 5000W Mixer Grinder"/>
    <x v="3"/>
    <n v="9"/>
    <n v="792"/>
    <n v="7128"/>
    <s v="Sunday"/>
  </r>
  <r>
    <x v="7"/>
    <x v="34"/>
    <x v="6"/>
    <s v="Mr.Clean Dishwasher"/>
    <x v="3"/>
    <n v="31"/>
    <n v="15601"/>
    <n v="483631"/>
    <s v="Sunday"/>
  </r>
  <r>
    <x v="7"/>
    <x v="35"/>
    <x v="7"/>
    <s v="Blessing Atta 10kg pack"/>
    <x v="3"/>
    <n v="98"/>
    <n v="356"/>
    <n v="34888"/>
    <s v="Sunday"/>
  </r>
  <r>
    <x v="7"/>
    <x v="36"/>
    <x v="7"/>
    <s v="Amazing CornFlakes"/>
    <x v="3"/>
    <n v="52"/>
    <n v="188"/>
    <n v="9776"/>
    <s v="Sunday"/>
  </r>
  <r>
    <x v="7"/>
    <x v="37"/>
    <x v="7"/>
    <s v="Tata Yellow Label"/>
    <x v="3"/>
    <n v="33"/>
    <n v="720"/>
    <n v="23760"/>
    <s v="Sunday"/>
  </r>
  <r>
    <x v="7"/>
    <x v="38"/>
    <x v="7"/>
    <s v="Descafe Gold Blend coffee"/>
    <x v="3"/>
    <n v="55"/>
    <n v="570"/>
    <n v="31350"/>
    <s v="Sunday"/>
  </r>
  <r>
    <x v="7"/>
    <x v="39"/>
    <x v="7"/>
    <s v="Handmade Basmati Rice"/>
    <x v="3"/>
    <n v="27"/>
    <n v="680"/>
    <n v="18360"/>
    <s v="Sunday"/>
  </r>
  <r>
    <x v="7"/>
    <x v="40"/>
    <x v="8"/>
    <s v="Podigree Dog Food"/>
    <x v="3"/>
    <n v="2"/>
    <n v="1288"/>
    <n v="2576"/>
    <s v="Sunday"/>
  </r>
  <r>
    <x v="7"/>
    <x v="41"/>
    <x v="8"/>
    <s v="Matty Dog Bed"/>
    <x v="3"/>
    <n v="43"/>
    <n v="8330"/>
    <n v="358190"/>
    <s v="Sunday"/>
  </r>
  <r>
    <x v="7"/>
    <x v="42"/>
    <x v="8"/>
    <s v="Park Range Pet Shampoo"/>
    <x v="3"/>
    <n v="9"/>
    <n v="1468"/>
    <n v="13212"/>
    <s v="Sunday"/>
  </r>
  <r>
    <x v="7"/>
    <x v="43"/>
    <x v="8"/>
    <s v="Old Mint Pet Shampoos"/>
    <x v="3"/>
    <n v="16"/>
    <n v="1296"/>
    <n v="20736"/>
    <s v="Sunday"/>
  </r>
  <r>
    <x v="7"/>
    <x v="44"/>
    <x v="8"/>
    <s v="Reflective Dog RainCoat"/>
    <x v="3"/>
    <n v="35"/>
    <n v="2752"/>
    <n v="96320"/>
    <s v="Sunday"/>
  </r>
  <r>
    <x v="7"/>
    <x v="45"/>
    <x v="9"/>
    <s v="Crafting Chandlar"/>
    <x v="3"/>
    <n v="2"/>
    <n v="1855"/>
    <n v="3710"/>
    <s v="Sunday"/>
  </r>
  <r>
    <x v="7"/>
    <x v="46"/>
    <x v="9"/>
    <s v="Desi Kurti"/>
    <x v="3"/>
    <n v="29"/>
    <n v="1566"/>
    <n v="45414"/>
    <s v="Sunday"/>
  </r>
  <r>
    <x v="7"/>
    <x v="47"/>
    <x v="9"/>
    <s v="Family Cake and Card Combo"/>
    <x v="3"/>
    <n v="46"/>
    <n v="810"/>
    <n v="37260"/>
    <s v="Sunday"/>
  </r>
  <r>
    <x v="7"/>
    <x v="48"/>
    <x v="9"/>
    <s v="Exact Flower Vase"/>
    <x v="3"/>
    <n v="24"/>
    <n v="3320"/>
    <n v="79680"/>
    <s v="Sunday"/>
  </r>
  <r>
    <x v="7"/>
    <x v="49"/>
    <x v="9"/>
    <s v="Friends Dinner Set"/>
    <x v="3"/>
    <n v="36"/>
    <n v="5265"/>
    <n v="189540"/>
    <s v="Sunday"/>
  </r>
  <r>
    <x v="8"/>
    <x v="0"/>
    <x v="0"/>
    <s v="Prateek England"/>
    <x v="3"/>
    <n v="6"/>
    <n v="1392"/>
    <n v="8352"/>
    <s v="Monday"/>
  </r>
  <r>
    <x v="8"/>
    <x v="1"/>
    <x v="0"/>
    <s v="Lucy Phillepe"/>
    <x v="3"/>
    <n v="18"/>
    <n v="2045"/>
    <n v="36810"/>
    <s v="Monday"/>
  </r>
  <r>
    <x v="8"/>
    <x v="2"/>
    <x v="0"/>
    <s v="Badlands"/>
    <x v="3"/>
    <n v="5"/>
    <n v="1230"/>
    <n v="6150"/>
    <s v="Monday"/>
  </r>
  <r>
    <x v="8"/>
    <x v="3"/>
    <x v="0"/>
    <s v="Allen Dolly"/>
    <x v="3"/>
    <n v="14"/>
    <n v="2700"/>
    <n v="37800"/>
    <s v="Monday"/>
  </r>
  <r>
    <x v="8"/>
    <x v="4"/>
    <x v="0"/>
    <s v="Bucchi"/>
    <x v="3"/>
    <n v="24"/>
    <n v="11700"/>
    <n v="280800"/>
    <s v="Monday"/>
  </r>
  <r>
    <x v="8"/>
    <x v="5"/>
    <x v="1"/>
    <s v="Jhaomi"/>
    <x v="3"/>
    <n v="17"/>
    <n v="26400"/>
    <n v="448800"/>
    <s v="Monday"/>
  </r>
  <r>
    <x v="8"/>
    <x v="6"/>
    <x v="1"/>
    <s v="Samson"/>
    <x v="3"/>
    <n v="7"/>
    <n v="21500"/>
    <n v="150500"/>
    <s v="Monday"/>
  </r>
  <r>
    <x v="8"/>
    <x v="7"/>
    <x v="1"/>
    <s v="Mokia"/>
    <x v="3"/>
    <n v="6"/>
    <n v="16800"/>
    <n v="100800"/>
    <s v="Monday"/>
  </r>
  <r>
    <x v="8"/>
    <x v="8"/>
    <x v="1"/>
    <s v="Hotorola"/>
    <x v="3"/>
    <n v="6"/>
    <n v="47500"/>
    <n v="285000"/>
    <s v="Monday"/>
  </r>
  <r>
    <x v="8"/>
    <x v="9"/>
    <x v="1"/>
    <s v="2plus"/>
    <x v="3"/>
    <n v="22"/>
    <n v="39760"/>
    <n v="874720"/>
    <s v="Monday"/>
  </r>
  <r>
    <x v="8"/>
    <x v="10"/>
    <x v="2"/>
    <s v="Harry putar"/>
    <x v="3"/>
    <n v="20"/>
    <n v="3600"/>
    <n v="72000"/>
    <s v="Monday"/>
  </r>
  <r>
    <x v="8"/>
    <x v="11"/>
    <x v="2"/>
    <s v="4 states"/>
    <x v="3"/>
    <n v="26"/>
    <n v="832"/>
    <n v="21632"/>
    <s v="Monday"/>
  </r>
  <r>
    <x v="8"/>
    <x v="12"/>
    <x v="2"/>
    <s v="Shaktiman Returns"/>
    <x v="3"/>
    <n v="27"/>
    <n v="217"/>
    <n v="5859"/>
    <s v="Monday"/>
  </r>
  <r>
    <x v="8"/>
    <x v="13"/>
    <x v="2"/>
    <s v="Goli's Travel"/>
    <x v="3"/>
    <n v="32"/>
    <n v="696"/>
    <n v="22272"/>
    <s v="Monday"/>
  </r>
  <r>
    <x v="8"/>
    <x v="14"/>
    <x v="2"/>
    <s v="Story of Your Life"/>
    <x v="3"/>
    <n v="13"/>
    <n v="870"/>
    <n v="11310"/>
    <s v="Monday"/>
  </r>
  <r>
    <x v="8"/>
    <x v="15"/>
    <x v="3"/>
    <s v="Prince of Dholakpur"/>
    <x v="3"/>
    <n v="57"/>
    <n v="1534"/>
    <n v="87438"/>
    <s v="Monday"/>
  </r>
  <r>
    <x v="8"/>
    <x v="16"/>
    <x v="3"/>
    <s v="Nario"/>
    <x v="3"/>
    <n v="2"/>
    <n v="492"/>
    <n v="984"/>
    <s v="Monday"/>
  </r>
  <r>
    <x v="8"/>
    <x v="17"/>
    <x v="3"/>
    <s v="Pacman"/>
    <x v="3"/>
    <n v="2"/>
    <n v="117"/>
    <n v="234"/>
    <s v="Monday"/>
  </r>
  <r>
    <x v="8"/>
    <x v="18"/>
    <x v="3"/>
    <s v="LTA Wise City"/>
    <x v="3"/>
    <n v="30"/>
    <n v="2250"/>
    <n v="67500"/>
    <s v="Monday"/>
  </r>
  <r>
    <x v="8"/>
    <x v="19"/>
    <x v="3"/>
    <s v="HIFA 2023"/>
    <x v="3"/>
    <n v="14"/>
    <n v="2499"/>
    <n v="34986"/>
    <s v="Monday"/>
  </r>
  <r>
    <x v="8"/>
    <x v="20"/>
    <x v="4"/>
    <s v="Abibas Football"/>
    <x v="3"/>
    <n v="21"/>
    <n v="3449"/>
    <n v="72429"/>
    <s v="Monday"/>
  </r>
  <r>
    <x v="8"/>
    <x v="21"/>
    <x v="4"/>
    <s v="Rural Terrain Cycles"/>
    <x v="3"/>
    <n v="17"/>
    <n v="10560"/>
    <n v="179520"/>
    <s v="Monday"/>
  </r>
  <r>
    <x v="8"/>
    <x v="22"/>
    <x v="4"/>
    <s v="Monex Badminton Rackets"/>
    <x v="3"/>
    <n v="22"/>
    <n v="6840"/>
    <n v="150480"/>
    <s v="Monday"/>
  </r>
  <r>
    <x v="8"/>
    <x v="23"/>
    <x v="4"/>
    <s v="Yoga Mattress"/>
    <x v="3"/>
    <n v="8"/>
    <n v="651"/>
    <n v="5208"/>
    <s v="Monday"/>
  </r>
  <r>
    <x v="8"/>
    <x v="24"/>
    <x v="4"/>
    <s v="Rocky Gym Set"/>
    <x v="3"/>
    <n v="1"/>
    <n v="12600"/>
    <n v="12600"/>
    <s v="Monday"/>
  </r>
  <r>
    <x v="8"/>
    <x v="25"/>
    <x v="5"/>
    <s v="Pyllum Trimmers"/>
    <x v="3"/>
    <n v="4"/>
    <n v="1760"/>
    <n v="7040"/>
    <s v="Monday"/>
  </r>
  <r>
    <x v="8"/>
    <x v="26"/>
    <x v="5"/>
    <s v="Softcare Electric Toothbrush"/>
    <x v="3"/>
    <n v="0"/>
    <n v="1190"/>
    <n v="0"/>
    <s v="Monday"/>
  </r>
  <r>
    <x v="8"/>
    <x v="27"/>
    <x v="5"/>
    <s v="Leg Messager"/>
    <x v="3"/>
    <n v="21"/>
    <n v="16150"/>
    <n v="339150"/>
    <s v="Monday"/>
  </r>
  <r>
    <x v="8"/>
    <x v="28"/>
    <x v="5"/>
    <s v="NoFat Weighing Scale"/>
    <x v="3"/>
    <n v="2"/>
    <n v="987"/>
    <n v="1974"/>
    <s v="Monday"/>
  </r>
  <r>
    <x v="8"/>
    <x v="29"/>
    <x v="5"/>
    <s v="Screw Activity Watch"/>
    <x v="3"/>
    <n v="21"/>
    <n v="1666"/>
    <n v="34986"/>
    <s v="Monday"/>
  </r>
  <r>
    <x v="8"/>
    <x v="30"/>
    <x v="6"/>
    <s v="SureIt Purifier"/>
    <x v="3"/>
    <n v="20"/>
    <n v="5500"/>
    <n v="110000"/>
    <s v="Monday"/>
  </r>
  <r>
    <x v="8"/>
    <x v="31"/>
    <x v="6"/>
    <s v="Parrot Induction Stove"/>
    <x v="3"/>
    <n v="2"/>
    <n v="1785"/>
    <n v="3570"/>
    <s v="Monday"/>
  </r>
  <r>
    <x v="8"/>
    <x v="32"/>
    <x v="6"/>
    <s v="Jalepenoware Tiffin"/>
    <x v="3"/>
    <n v="26"/>
    <n v="476"/>
    <n v="12376"/>
    <s v="Monday"/>
  </r>
  <r>
    <x v="8"/>
    <x v="33"/>
    <x v="6"/>
    <s v="Yamaka Rex 5000W Mixer Grinder"/>
    <x v="3"/>
    <n v="17"/>
    <n v="792"/>
    <n v="13464"/>
    <s v="Monday"/>
  </r>
  <r>
    <x v="8"/>
    <x v="34"/>
    <x v="6"/>
    <s v="Mr.Clean Dishwasher"/>
    <x v="3"/>
    <n v="13"/>
    <n v="15601"/>
    <n v="202813"/>
    <s v="Monday"/>
  </r>
  <r>
    <x v="8"/>
    <x v="35"/>
    <x v="7"/>
    <s v="Blessing Atta 10kg pack"/>
    <x v="3"/>
    <n v="98"/>
    <n v="356"/>
    <n v="34888"/>
    <s v="Monday"/>
  </r>
  <r>
    <x v="8"/>
    <x v="36"/>
    <x v="7"/>
    <s v="Amazing CornFlakes"/>
    <x v="3"/>
    <n v="49"/>
    <n v="188"/>
    <n v="9212"/>
    <s v="Monday"/>
  </r>
  <r>
    <x v="8"/>
    <x v="37"/>
    <x v="7"/>
    <s v="Tata Yellow Label"/>
    <x v="3"/>
    <n v="119"/>
    <n v="720"/>
    <n v="85680"/>
    <s v="Monday"/>
  </r>
  <r>
    <x v="8"/>
    <x v="38"/>
    <x v="7"/>
    <s v="Descafe Gold Blend coffee"/>
    <x v="3"/>
    <n v="94"/>
    <n v="570"/>
    <n v="53580"/>
    <s v="Monday"/>
  </r>
  <r>
    <x v="8"/>
    <x v="39"/>
    <x v="7"/>
    <s v="Handmade Basmati Rice"/>
    <x v="3"/>
    <n v="65"/>
    <n v="680"/>
    <n v="44200"/>
    <s v="Monday"/>
  </r>
  <r>
    <x v="8"/>
    <x v="40"/>
    <x v="8"/>
    <s v="Podigree Dog Food"/>
    <x v="3"/>
    <n v="39"/>
    <n v="1288"/>
    <n v="50232"/>
    <s v="Monday"/>
  </r>
  <r>
    <x v="8"/>
    <x v="41"/>
    <x v="8"/>
    <s v="Matty Dog Bed"/>
    <x v="3"/>
    <n v="2"/>
    <n v="8330"/>
    <n v="16660"/>
    <s v="Monday"/>
  </r>
  <r>
    <x v="8"/>
    <x v="42"/>
    <x v="8"/>
    <s v="Park Range Pet Shampoo"/>
    <x v="3"/>
    <n v="35"/>
    <n v="1468"/>
    <n v="51380"/>
    <s v="Monday"/>
  </r>
  <r>
    <x v="8"/>
    <x v="43"/>
    <x v="8"/>
    <s v="Old Mint Pet Shampoos"/>
    <x v="3"/>
    <n v="21"/>
    <n v="1296"/>
    <n v="27216"/>
    <s v="Monday"/>
  </r>
  <r>
    <x v="8"/>
    <x v="44"/>
    <x v="8"/>
    <s v="Reflective Dog RainCoat"/>
    <x v="3"/>
    <n v="5"/>
    <n v="2752"/>
    <n v="13760"/>
    <s v="Monday"/>
  </r>
  <r>
    <x v="8"/>
    <x v="45"/>
    <x v="9"/>
    <s v="Crafting Chandlar"/>
    <x v="3"/>
    <n v="40"/>
    <n v="1855"/>
    <n v="74200"/>
    <s v="Monday"/>
  </r>
  <r>
    <x v="8"/>
    <x v="46"/>
    <x v="9"/>
    <s v="Desi Kurti"/>
    <x v="3"/>
    <n v="20"/>
    <n v="1566"/>
    <n v="31320"/>
    <s v="Monday"/>
  </r>
  <r>
    <x v="8"/>
    <x v="47"/>
    <x v="9"/>
    <s v="Family Cake and Card Combo"/>
    <x v="3"/>
    <n v="28"/>
    <n v="810"/>
    <n v="22680"/>
    <s v="Monday"/>
  </r>
  <r>
    <x v="8"/>
    <x v="48"/>
    <x v="9"/>
    <s v="Exact Flower Vase"/>
    <x v="3"/>
    <n v="63"/>
    <n v="3320"/>
    <n v="209160"/>
    <s v="Monday"/>
  </r>
  <r>
    <x v="8"/>
    <x v="49"/>
    <x v="9"/>
    <s v="Friends Dinner Set"/>
    <x v="3"/>
    <n v="46"/>
    <n v="5265"/>
    <n v="242190"/>
    <s v="Monday"/>
  </r>
  <r>
    <x v="9"/>
    <x v="0"/>
    <x v="0"/>
    <s v="Prateek England"/>
    <x v="3"/>
    <n v="4"/>
    <n v="1392"/>
    <n v="5568"/>
    <s v="Tuesday"/>
  </r>
  <r>
    <x v="9"/>
    <x v="1"/>
    <x v="0"/>
    <s v="Lucy Phillepe"/>
    <x v="3"/>
    <n v="0"/>
    <n v="2045"/>
    <n v="0"/>
    <s v="Tuesday"/>
  </r>
  <r>
    <x v="9"/>
    <x v="2"/>
    <x v="0"/>
    <s v="Badlands"/>
    <x v="3"/>
    <n v="27"/>
    <n v="1230"/>
    <n v="33210"/>
    <s v="Tuesday"/>
  </r>
  <r>
    <x v="9"/>
    <x v="3"/>
    <x v="0"/>
    <s v="Allen Dolly"/>
    <x v="3"/>
    <n v="40"/>
    <n v="2700"/>
    <n v="108000"/>
    <s v="Tuesday"/>
  </r>
  <r>
    <x v="9"/>
    <x v="4"/>
    <x v="0"/>
    <s v="Bucchi"/>
    <x v="3"/>
    <n v="21"/>
    <n v="11700"/>
    <n v="245700"/>
    <s v="Tuesday"/>
  </r>
  <r>
    <x v="9"/>
    <x v="5"/>
    <x v="1"/>
    <s v="Jhaomi"/>
    <x v="3"/>
    <n v="7"/>
    <n v="26400"/>
    <n v="184800"/>
    <s v="Tuesday"/>
  </r>
  <r>
    <x v="9"/>
    <x v="6"/>
    <x v="1"/>
    <s v="Samson"/>
    <x v="3"/>
    <n v="10"/>
    <n v="21500"/>
    <n v="215000"/>
    <s v="Tuesday"/>
  </r>
  <r>
    <x v="9"/>
    <x v="7"/>
    <x v="1"/>
    <s v="Mokia"/>
    <x v="3"/>
    <n v="15"/>
    <n v="16800"/>
    <n v="252000"/>
    <s v="Tuesday"/>
  </r>
  <r>
    <x v="9"/>
    <x v="8"/>
    <x v="1"/>
    <s v="Hotorola"/>
    <x v="3"/>
    <n v="4"/>
    <n v="47500"/>
    <n v="190000"/>
    <s v="Tuesday"/>
  </r>
  <r>
    <x v="9"/>
    <x v="9"/>
    <x v="1"/>
    <s v="2plus"/>
    <x v="3"/>
    <n v="36"/>
    <n v="39760"/>
    <n v="1431360"/>
    <s v="Tuesday"/>
  </r>
  <r>
    <x v="9"/>
    <x v="10"/>
    <x v="2"/>
    <s v="Harry putar"/>
    <x v="3"/>
    <n v="0"/>
    <n v="3600"/>
    <n v="0"/>
    <s v="Tuesday"/>
  </r>
  <r>
    <x v="9"/>
    <x v="11"/>
    <x v="2"/>
    <s v="4 states"/>
    <x v="3"/>
    <n v="4"/>
    <n v="832"/>
    <n v="3328"/>
    <s v="Tuesday"/>
  </r>
  <r>
    <x v="9"/>
    <x v="12"/>
    <x v="2"/>
    <s v="Shaktiman Returns"/>
    <x v="3"/>
    <n v="29"/>
    <n v="217"/>
    <n v="6293"/>
    <s v="Tuesday"/>
  </r>
  <r>
    <x v="9"/>
    <x v="13"/>
    <x v="2"/>
    <s v="Goli's Travel"/>
    <x v="3"/>
    <n v="14"/>
    <n v="696"/>
    <n v="9744"/>
    <s v="Tuesday"/>
  </r>
  <r>
    <x v="9"/>
    <x v="14"/>
    <x v="2"/>
    <s v="Story of Your Life"/>
    <x v="3"/>
    <n v="32"/>
    <n v="870"/>
    <n v="27840"/>
    <s v="Tuesday"/>
  </r>
  <r>
    <x v="9"/>
    <x v="15"/>
    <x v="3"/>
    <s v="Prince of Dholakpur"/>
    <x v="3"/>
    <n v="51"/>
    <n v="1534"/>
    <n v="78234"/>
    <s v="Tuesday"/>
  </r>
  <r>
    <x v="9"/>
    <x v="16"/>
    <x v="3"/>
    <s v="Nario"/>
    <x v="3"/>
    <n v="11"/>
    <n v="492"/>
    <n v="5412"/>
    <s v="Tuesday"/>
  </r>
  <r>
    <x v="9"/>
    <x v="17"/>
    <x v="3"/>
    <s v="Pacman"/>
    <x v="3"/>
    <n v="7"/>
    <n v="117"/>
    <n v="819"/>
    <s v="Tuesday"/>
  </r>
  <r>
    <x v="9"/>
    <x v="18"/>
    <x v="3"/>
    <s v="LTA Wise City"/>
    <x v="3"/>
    <n v="17"/>
    <n v="2250"/>
    <n v="38250"/>
    <s v="Tuesday"/>
  </r>
  <r>
    <x v="9"/>
    <x v="19"/>
    <x v="3"/>
    <s v="HIFA 2023"/>
    <x v="3"/>
    <n v="14"/>
    <n v="2499"/>
    <n v="34986"/>
    <s v="Tuesday"/>
  </r>
  <r>
    <x v="9"/>
    <x v="20"/>
    <x v="4"/>
    <s v="Abibas Football"/>
    <x v="3"/>
    <n v="1"/>
    <n v="3449"/>
    <n v="3449"/>
    <s v="Tuesday"/>
  </r>
  <r>
    <x v="9"/>
    <x v="21"/>
    <x v="4"/>
    <s v="Rural Terrain Cycles"/>
    <x v="3"/>
    <n v="0"/>
    <n v="10560"/>
    <n v="0"/>
    <s v="Tuesday"/>
  </r>
  <r>
    <x v="9"/>
    <x v="22"/>
    <x v="4"/>
    <s v="Monex Badminton Rackets"/>
    <x v="3"/>
    <n v="14"/>
    <n v="6840"/>
    <n v="95760"/>
    <s v="Tuesday"/>
  </r>
  <r>
    <x v="9"/>
    <x v="23"/>
    <x v="4"/>
    <s v="Yoga Mattress"/>
    <x v="3"/>
    <n v="39"/>
    <n v="651"/>
    <n v="25389"/>
    <s v="Tuesday"/>
  </r>
  <r>
    <x v="9"/>
    <x v="24"/>
    <x v="4"/>
    <s v="Rocky Gym Set"/>
    <x v="3"/>
    <n v="1"/>
    <n v="12600"/>
    <n v="12600"/>
    <s v="Tuesday"/>
  </r>
  <r>
    <x v="9"/>
    <x v="25"/>
    <x v="5"/>
    <s v="Pyllum Trimmers"/>
    <x v="3"/>
    <n v="6"/>
    <n v="1760"/>
    <n v="10560"/>
    <s v="Tuesday"/>
  </r>
  <r>
    <x v="9"/>
    <x v="26"/>
    <x v="5"/>
    <s v="Softcare Electric Toothbrush"/>
    <x v="3"/>
    <n v="10"/>
    <n v="1190"/>
    <n v="11900"/>
    <s v="Tuesday"/>
  </r>
  <r>
    <x v="9"/>
    <x v="27"/>
    <x v="5"/>
    <s v="Leg Messager"/>
    <x v="3"/>
    <n v="10"/>
    <n v="16150"/>
    <n v="161500"/>
    <s v="Tuesday"/>
  </r>
  <r>
    <x v="9"/>
    <x v="28"/>
    <x v="5"/>
    <s v="NoFat Weighing Scale"/>
    <x v="3"/>
    <n v="23"/>
    <n v="987"/>
    <n v="22701"/>
    <s v="Tuesday"/>
  </r>
  <r>
    <x v="9"/>
    <x v="29"/>
    <x v="5"/>
    <s v="Screw Activity Watch"/>
    <x v="3"/>
    <n v="8"/>
    <n v="1666"/>
    <n v="13328"/>
    <s v="Tuesday"/>
  </r>
  <r>
    <x v="9"/>
    <x v="30"/>
    <x v="6"/>
    <s v="SureIt Purifier"/>
    <x v="3"/>
    <n v="17"/>
    <n v="5500"/>
    <n v="93500"/>
    <s v="Tuesday"/>
  </r>
  <r>
    <x v="9"/>
    <x v="31"/>
    <x v="6"/>
    <s v="Parrot Induction Stove"/>
    <x v="3"/>
    <n v="10"/>
    <n v="1785"/>
    <n v="17850"/>
    <s v="Tuesday"/>
  </r>
  <r>
    <x v="9"/>
    <x v="32"/>
    <x v="6"/>
    <s v="Jalepenoware Tiffin"/>
    <x v="3"/>
    <n v="29"/>
    <n v="476"/>
    <n v="13804"/>
    <s v="Tuesday"/>
  </r>
  <r>
    <x v="9"/>
    <x v="33"/>
    <x v="6"/>
    <s v="Yamaka Rex 5000W Mixer Grinder"/>
    <x v="3"/>
    <n v="15"/>
    <n v="792"/>
    <n v="11880"/>
    <s v="Tuesday"/>
  </r>
  <r>
    <x v="9"/>
    <x v="34"/>
    <x v="6"/>
    <s v="Mr.Clean Dishwasher"/>
    <x v="3"/>
    <n v="11"/>
    <n v="15601"/>
    <n v="171611"/>
    <s v="Tuesday"/>
  </r>
  <r>
    <x v="9"/>
    <x v="35"/>
    <x v="7"/>
    <s v="Blessing Atta 10kg pack"/>
    <x v="3"/>
    <n v="76"/>
    <n v="356"/>
    <n v="27056"/>
    <s v="Tuesday"/>
  </r>
  <r>
    <x v="9"/>
    <x v="36"/>
    <x v="7"/>
    <s v="Amazing CornFlakes"/>
    <x v="3"/>
    <n v="69"/>
    <n v="188"/>
    <n v="12972"/>
    <s v="Tuesday"/>
  </r>
  <r>
    <x v="9"/>
    <x v="37"/>
    <x v="7"/>
    <s v="Tata Yellow Label"/>
    <x v="3"/>
    <n v="28"/>
    <n v="720"/>
    <n v="20160"/>
    <s v="Tuesday"/>
  </r>
  <r>
    <x v="9"/>
    <x v="38"/>
    <x v="7"/>
    <s v="Descafe Gold Blend coffee"/>
    <x v="3"/>
    <n v="43"/>
    <n v="570"/>
    <n v="24510"/>
    <s v="Tuesday"/>
  </r>
  <r>
    <x v="9"/>
    <x v="39"/>
    <x v="7"/>
    <s v="Handmade Basmati Rice"/>
    <x v="3"/>
    <n v="42"/>
    <n v="680"/>
    <n v="28560"/>
    <s v="Tuesday"/>
  </r>
  <r>
    <x v="9"/>
    <x v="40"/>
    <x v="8"/>
    <s v="Podigree Dog Food"/>
    <x v="3"/>
    <n v="40"/>
    <n v="1288"/>
    <n v="51520"/>
    <s v="Tuesday"/>
  </r>
  <r>
    <x v="9"/>
    <x v="41"/>
    <x v="8"/>
    <s v="Matty Dog Bed"/>
    <x v="3"/>
    <n v="25"/>
    <n v="8330"/>
    <n v="208250"/>
    <s v="Tuesday"/>
  </r>
  <r>
    <x v="9"/>
    <x v="42"/>
    <x v="8"/>
    <s v="Park Range Pet Shampoo"/>
    <x v="3"/>
    <n v="26"/>
    <n v="1468"/>
    <n v="38168"/>
    <s v="Tuesday"/>
  </r>
  <r>
    <x v="9"/>
    <x v="43"/>
    <x v="8"/>
    <s v="Old Mint Pet Shampoos"/>
    <x v="3"/>
    <n v="27"/>
    <n v="1296"/>
    <n v="34992"/>
    <s v="Tuesday"/>
  </r>
  <r>
    <x v="9"/>
    <x v="44"/>
    <x v="8"/>
    <s v="Reflective Dog RainCoat"/>
    <x v="3"/>
    <n v="31"/>
    <n v="2752"/>
    <n v="85312"/>
    <s v="Tuesday"/>
  </r>
  <r>
    <x v="9"/>
    <x v="45"/>
    <x v="9"/>
    <s v="Crafting Chandlar"/>
    <x v="3"/>
    <n v="63"/>
    <n v="1855"/>
    <n v="116865"/>
    <s v="Tuesday"/>
  </r>
  <r>
    <x v="9"/>
    <x v="46"/>
    <x v="9"/>
    <s v="Desi Kurti"/>
    <x v="3"/>
    <n v="0"/>
    <n v="1566"/>
    <n v="0"/>
    <s v="Tuesday"/>
  </r>
  <r>
    <x v="9"/>
    <x v="47"/>
    <x v="9"/>
    <s v="Family Cake and Card Combo"/>
    <x v="3"/>
    <n v="32"/>
    <n v="810"/>
    <n v="25920"/>
    <s v="Tuesday"/>
  </r>
  <r>
    <x v="9"/>
    <x v="48"/>
    <x v="9"/>
    <s v="Exact Flower Vase"/>
    <x v="3"/>
    <n v="15"/>
    <n v="3320"/>
    <n v="49800"/>
    <s v="Tuesday"/>
  </r>
  <r>
    <x v="9"/>
    <x v="49"/>
    <x v="9"/>
    <s v="Friends Dinner Set"/>
    <x v="3"/>
    <n v="62"/>
    <n v="5265"/>
    <n v="326430"/>
    <s v="Tuesday"/>
  </r>
  <r>
    <x v="10"/>
    <x v="0"/>
    <x v="0"/>
    <s v="Prateek England"/>
    <x v="3"/>
    <n v="50"/>
    <n v="1392"/>
    <n v="69600"/>
    <s v="Wednesday"/>
  </r>
  <r>
    <x v="10"/>
    <x v="1"/>
    <x v="0"/>
    <s v="Lucy Phillepe"/>
    <x v="3"/>
    <n v="11"/>
    <n v="2045"/>
    <n v="22495"/>
    <s v="Wednesday"/>
  </r>
  <r>
    <x v="10"/>
    <x v="2"/>
    <x v="0"/>
    <s v="Badlands"/>
    <x v="3"/>
    <n v="44"/>
    <n v="1230"/>
    <n v="54120"/>
    <s v="Wednesday"/>
  </r>
  <r>
    <x v="10"/>
    <x v="3"/>
    <x v="0"/>
    <s v="Allen Dolly"/>
    <x v="3"/>
    <n v="14"/>
    <n v="2700"/>
    <n v="37800"/>
    <s v="Wednesday"/>
  </r>
  <r>
    <x v="10"/>
    <x v="4"/>
    <x v="0"/>
    <s v="Bucchi"/>
    <x v="3"/>
    <n v="13"/>
    <n v="11700"/>
    <n v="152100"/>
    <s v="Wednesday"/>
  </r>
  <r>
    <x v="10"/>
    <x v="5"/>
    <x v="1"/>
    <s v="Jhaomi"/>
    <x v="3"/>
    <n v="6"/>
    <n v="26400"/>
    <n v="158400"/>
    <s v="Wednesday"/>
  </r>
  <r>
    <x v="10"/>
    <x v="6"/>
    <x v="1"/>
    <s v="Samson"/>
    <x v="3"/>
    <n v="4"/>
    <n v="21500"/>
    <n v="86000"/>
    <s v="Wednesday"/>
  </r>
  <r>
    <x v="10"/>
    <x v="7"/>
    <x v="1"/>
    <s v="Mokia"/>
    <x v="3"/>
    <n v="8"/>
    <n v="16800"/>
    <n v="134400"/>
    <s v="Wednesday"/>
  </r>
  <r>
    <x v="10"/>
    <x v="8"/>
    <x v="1"/>
    <s v="Hotorola"/>
    <x v="3"/>
    <n v="26"/>
    <n v="47500"/>
    <n v="1235000"/>
    <s v="Wednesday"/>
  </r>
  <r>
    <x v="10"/>
    <x v="9"/>
    <x v="1"/>
    <s v="2plus"/>
    <x v="3"/>
    <n v="13"/>
    <n v="39760"/>
    <n v="516880"/>
    <s v="Wednesday"/>
  </r>
  <r>
    <x v="10"/>
    <x v="10"/>
    <x v="2"/>
    <s v="Harry putar"/>
    <x v="3"/>
    <n v="38"/>
    <n v="3600"/>
    <n v="136800"/>
    <s v="Wednesday"/>
  </r>
  <r>
    <x v="10"/>
    <x v="11"/>
    <x v="2"/>
    <s v="4 states"/>
    <x v="3"/>
    <n v="38"/>
    <n v="832"/>
    <n v="31616"/>
    <s v="Wednesday"/>
  </r>
  <r>
    <x v="10"/>
    <x v="12"/>
    <x v="2"/>
    <s v="Shaktiman Returns"/>
    <x v="3"/>
    <n v="7"/>
    <n v="217"/>
    <n v="1519"/>
    <s v="Wednesday"/>
  </r>
  <r>
    <x v="10"/>
    <x v="13"/>
    <x v="2"/>
    <s v="Goli's Travel"/>
    <x v="3"/>
    <n v="35"/>
    <n v="696"/>
    <n v="24360"/>
    <s v="Wednesday"/>
  </r>
  <r>
    <x v="10"/>
    <x v="14"/>
    <x v="2"/>
    <s v="Story of Your Life"/>
    <x v="3"/>
    <n v="21"/>
    <n v="870"/>
    <n v="18270"/>
    <s v="Wednesday"/>
  </r>
  <r>
    <x v="10"/>
    <x v="15"/>
    <x v="3"/>
    <s v="Prince of Dholakpur"/>
    <x v="3"/>
    <n v="22"/>
    <n v="1534"/>
    <n v="33748"/>
    <s v="Wednesday"/>
  </r>
  <r>
    <x v="10"/>
    <x v="16"/>
    <x v="3"/>
    <s v="Nario"/>
    <x v="3"/>
    <n v="11"/>
    <n v="492"/>
    <n v="5412"/>
    <s v="Wednesday"/>
  </r>
  <r>
    <x v="10"/>
    <x v="17"/>
    <x v="3"/>
    <s v="Pacman"/>
    <x v="3"/>
    <n v="18"/>
    <n v="117"/>
    <n v="2106"/>
    <s v="Wednesday"/>
  </r>
  <r>
    <x v="10"/>
    <x v="18"/>
    <x v="3"/>
    <s v="LTA Wise City"/>
    <x v="3"/>
    <n v="4"/>
    <n v="2250"/>
    <n v="9000"/>
    <s v="Wednesday"/>
  </r>
  <r>
    <x v="10"/>
    <x v="19"/>
    <x v="3"/>
    <s v="HIFA 2023"/>
    <x v="3"/>
    <n v="16"/>
    <n v="2499"/>
    <n v="39984"/>
    <s v="Wednesday"/>
  </r>
  <r>
    <x v="10"/>
    <x v="20"/>
    <x v="4"/>
    <s v="Abibas Football"/>
    <x v="3"/>
    <n v="21"/>
    <n v="3449"/>
    <n v="72429"/>
    <s v="Wednesday"/>
  </r>
  <r>
    <x v="10"/>
    <x v="21"/>
    <x v="4"/>
    <s v="Rural Terrain Cycles"/>
    <x v="3"/>
    <n v="11"/>
    <n v="10560"/>
    <n v="116160"/>
    <s v="Wednesday"/>
  </r>
  <r>
    <x v="10"/>
    <x v="22"/>
    <x v="4"/>
    <s v="Monex Badminton Rackets"/>
    <x v="3"/>
    <n v="63"/>
    <n v="6840"/>
    <n v="430920"/>
    <s v="Wednesday"/>
  </r>
  <r>
    <x v="10"/>
    <x v="23"/>
    <x v="4"/>
    <s v="Yoga Mattress"/>
    <x v="3"/>
    <n v="34"/>
    <n v="651"/>
    <n v="22134"/>
    <s v="Wednesday"/>
  </r>
  <r>
    <x v="10"/>
    <x v="24"/>
    <x v="4"/>
    <s v="Rocky Gym Set"/>
    <x v="3"/>
    <n v="7"/>
    <n v="12600"/>
    <n v="88200"/>
    <s v="Wednesday"/>
  </r>
  <r>
    <x v="10"/>
    <x v="25"/>
    <x v="5"/>
    <s v="Pyllum Trimmers"/>
    <x v="3"/>
    <n v="19"/>
    <n v="1760"/>
    <n v="33440"/>
    <s v="Wednesday"/>
  </r>
  <r>
    <x v="10"/>
    <x v="26"/>
    <x v="5"/>
    <s v="Softcare Electric Toothbrush"/>
    <x v="3"/>
    <n v="1"/>
    <n v="1190"/>
    <n v="1190"/>
    <s v="Wednesday"/>
  </r>
  <r>
    <x v="10"/>
    <x v="27"/>
    <x v="5"/>
    <s v="Leg Messager"/>
    <x v="3"/>
    <n v="1"/>
    <n v="16150"/>
    <n v="16150"/>
    <s v="Wednesday"/>
  </r>
  <r>
    <x v="10"/>
    <x v="28"/>
    <x v="5"/>
    <s v="NoFat Weighing Scale"/>
    <x v="3"/>
    <n v="14"/>
    <n v="987"/>
    <n v="13818"/>
    <s v="Wednesday"/>
  </r>
  <r>
    <x v="10"/>
    <x v="29"/>
    <x v="5"/>
    <s v="Screw Activity Watch"/>
    <x v="3"/>
    <n v="1"/>
    <n v="1666"/>
    <n v="1666"/>
    <s v="Wednesday"/>
  </r>
  <r>
    <x v="10"/>
    <x v="30"/>
    <x v="6"/>
    <s v="SureIt Purifier"/>
    <x v="3"/>
    <n v="20"/>
    <n v="5500"/>
    <n v="110000"/>
    <s v="Wednesday"/>
  </r>
  <r>
    <x v="10"/>
    <x v="31"/>
    <x v="6"/>
    <s v="Parrot Induction Stove"/>
    <x v="3"/>
    <n v="7"/>
    <n v="1785"/>
    <n v="12495"/>
    <s v="Wednesday"/>
  </r>
  <r>
    <x v="10"/>
    <x v="32"/>
    <x v="6"/>
    <s v="Jalepenoware Tiffin"/>
    <x v="3"/>
    <n v="17"/>
    <n v="476"/>
    <n v="8092"/>
    <s v="Wednesday"/>
  </r>
  <r>
    <x v="10"/>
    <x v="33"/>
    <x v="6"/>
    <s v="Yamaka Rex 5000W Mixer Grinder"/>
    <x v="3"/>
    <n v="9"/>
    <n v="792"/>
    <n v="7128"/>
    <s v="Wednesday"/>
  </r>
  <r>
    <x v="10"/>
    <x v="34"/>
    <x v="6"/>
    <s v="Mr.Clean Dishwasher"/>
    <x v="3"/>
    <n v="17"/>
    <n v="15601"/>
    <n v="265217"/>
    <s v="Wednesday"/>
  </r>
  <r>
    <x v="10"/>
    <x v="35"/>
    <x v="7"/>
    <s v="Blessing Atta 10kg pack"/>
    <x v="3"/>
    <n v="123"/>
    <n v="356"/>
    <n v="43788"/>
    <s v="Wednesday"/>
  </r>
  <r>
    <x v="10"/>
    <x v="36"/>
    <x v="7"/>
    <s v="Amazing CornFlakes"/>
    <x v="3"/>
    <n v="47"/>
    <n v="188"/>
    <n v="8836"/>
    <s v="Wednesday"/>
  </r>
  <r>
    <x v="10"/>
    <x v="37"/>
    <x v="7"/>
    <s v="Tata Yellow Label"/>
    <x v="3"/>
    <n v="5"/>
    <n v="720"/>
    <n v="3600"/>
    <s v="Wednesday"/>
  </r>
  <r>
    <x v="10"/>
    <x v="38"/>
    <x v="7"/>
    <s v="Descafe Gold Blend coffee"/>
    <x v="3"/>
    <n v="108"/>
    <n v="570"/>
    <n v="61560"/>
    <s v="Wednesday"/>
  </r>
  <r>
    <x v="10"/>
    <x v="39"/>
    <x v="7"/>
    <s v="Handmade Basmati Rice"/>
    <x v="3"/>
    <n v="70"/>
    <n v="680"/>
    <n v="47600"/>
    <s v="Wednesday"/>
  </r>
  <r>
    <x v="10"/>
    <x v="40"/>
    <x v="8"/>
    <s v="Podigree Dog Food"/>
    <x v="3"/>
    <n v="18"/>
    <n v="1288"/>
    <n v="23184"/>
    <s v="Wednesday"/>
  </r>
  <r>
    <x v="10"/>
    <x v="41"/>
    <x v="8"/>
    <s v="Matty Dog Bed"/>
    <x v="3"/>
    <n v="20"/>
    <n v="8330"/>
    <n v="166600"/>
    <s v="Wednesday"/>
  </r>
  <r>
    <x v="10"/>
    <x v="42"/>
    <x v="8"/>
    <s v="Park Range Pet Shampoo"/>
    <x v="3"/>
    <n v="9"/>
    <n v="1468"/>
    <n v="13212"/>
    <s v="Wednesday"/>
  </r>
  <r>
    <x v="10"/>
    <x v="43"/>
    <x v="8"/>
    <s v="Old Mint Pet Shampoos"/>
    <x v="3"/>
    <n v="28"/>
    <n v="1296"/>
    <n v="36288"/>
    <s v="Wednesday"/>
  </r>
  <r>
    <x v="10"/>
    <x v="44"/>
    <x v="8"/>
    <s v="Reflective Dog RainCoat"/>
    <x v="3"/>
    <n v="38"/>
    <n v="2752"/>
    <n v="104576"/>
    <s v="Wednesday"/>
  </r>
  <r>
    <x v="10"/>
    <x v="45"/>
    <x v="9"/>
    <s v="Crafting Chandlar"/>
    <x v="3"/>
    <n v="1"/>
    <n v="1855"/>
    <n v="1855"/>
    <s v="Wednesday"/>
  </r>
  <r>
    <x v="10"/>
    <x v="46"/>
    <x v="9"/>
    <s v="Desi Kurti"/>
    <x v="3"/>
    <n v="24"/>
    <n v="1566"/>
    <n v="37584"/>
    <s v="Wednesday"/>
  </r>
  <r>
    <x v="10"/>
    <x v="47"/>
    <x v="9"/>
    <s v="Family Cake and Card Combo"/>
    <x v="3"/>
    <n v="4"/>
    <n v="810"/>
    <n v="3240"/>
    <s v="Wednesday"/>
  </r>
  <r>
    <x v="10"/>
    <x v="48"/>
    <x v="9"/>
    <s v="Exact Flower Vase"/>
    <x v="3"/>
    <n v="8"/>
    <n v="3320"/>
    <n v="26560"/>
    <s v="Wednesday"/>
  </r>
  <r>
    <x v="10"/>
    <x v="49"/>
    <x v="9"/>
    <s v="Friends Dinner Set"/>
    <x v="3"/>
    <n v="1"/>
    <n v="5265"/>
    <n v="5265"/>
    <s v="Wednesday"/>
  </r>
  <r>
    <x v="11"/>
    <x v="0"/>
    <x v="0"/>
    <s v="Prateek England"/>
    <x v="3"/>
    <n v="4"/>
    <n v="1392"/>
    <n v="5568"/>
    <s v="Thursday"/>
  </r>
  <r>
    <x v="11"/>
    <x v="1"/>
    <x v="0"/>
    <s v="Lucy Phillepe"/>
    <x v="3"/>
    <n v="30"/>
    <n v="2045"/>
    <n v="61350"/>
    <s v="Thursday"/>
  </r>
  <r>
    <x v="11"/>
    <x v="2"/>
    <x v="0"/>
    <s v="Badlands"/>
    <x v="3"/>
    <n v="20"/>
    <n v="1230"/>
    <n v="24600"/>
    <s v="Thursday"/>
  </r>
  <r>
    <x v="11"/>
    <x v="3"/>
    <x v="0"/>
    <s v="Allen Dolly"/>
    <x v="3"/>
    <n v="8"/>
    <n v="2700"/>
    <n v="21600"/>
    <s v="Thursday"/>
  </r>
  <r>
    <x v="11"/>
    <x v="4"/>
    <x v="0"/>
    <s v="Bucchi"/>
    <x v="3"/>
    <n v="4"/>
    <n v="11700"/>
    <n v="46800"/>
    <s v="Thursday"/>
  </r>
  <r>
    <x v="11"/>
    <x v="5"/>
    <x v="1"/>
    <s v="Jhaomi"/>
    <x v="3"/>
    <n v="17"/>
    <n v="26400"/>
    <n v="448800"/>
    <s v="Thursday"/>
  </r>
  <r>
    <x v="11"/>
    <x v="6"/>
    <x v="1"/>
    <s v="Samson"/>
    <x v="3"/>
    <n v="22"/>
    <n v="21500"/>
    <n v="473000"/>
    <s v="Thursday"/>
  </r>
  <r>
    <x v="11"/>
    <x v="7"/>
    <x v="1"/>
    <s v="Mokia"/>
    <x v="3"/>
    <n v="18"/>
    <n v="16800"/>
    <n v="302400"/>
    <s v="Thursday"/>
  </r>
  <r>
    <x v="11"/>
    <x v="8"/>
    <x v="1"/>
    <s v="Hotorola"/>
    <x v="3"/>
    <n v="32"/>
    <n v="47500"/>
    <n v="1520000"/>
    <s v="Thursday"/>
  </r>
  <r>
    <x v="11"/>
    <x v="9"/>
    <x v="1"/>
    <s v="2plus"/>
    <x v="3"/>
    <n v="17"/>
    <n v="39760"/>
    <n v="675920"/>
    <s v="Thursday"/>
  </r>
  <r>
    <x v="11"/>
    <x v="10"/>
    <x v="2"/>
    <s v="Harry putar"/>
    <x v="3"/>
    <n v="6"/>
    <n v="3600"/>
    <n v="21600"/>
    <s v="Thursday"/>
  </r>
  <r>
    <x v="11"/>
    <x v="11"/>
    <x v="2"/>
    <s v="4 states"/>
    <x v="3"/>
    <n v="5"/>
    <n v="832"/>
    <n v="4160"/>
    <s v="Thursday"/>
  </r>
  <r>
    <x v="11"/>
    <x v="12"/>
    <x v="2"/>
    <s v="Shaktiman Returns"/>
    <x v="3"/>
    <n v="2"/>
    <n v="217"/>
    <n v="434"/>
    <s v="Thursday"/>
  </r>
  <r>
    <x v="11"/>
    <x v="13"/>
    <x v="2"/>
    <s v="Goli's Travel"/>
    <x v="3"/>
    <n v="20"/>
    <n v="696"/>
    <n v="13920"/>
    <s v="Thursday"/>
  </r>
  <r>
    <x v="11"/>
    <x v="14"/>
    <x v="2"/>
    <s v="Story of Your Life"/>
    <x v="3"/>
    <n v="4"/>
    <n v="870"/>
    <n v="3480"/>
    <s v="Thursday"/>
  </r>
  <r>
    <x v="11"/>
    <x v="15"/>
    <x v="3"/>
    <s v="Prince of Dholakpur"/>
    <x v="3"/>
    <n v="7"/>
    <n v="1534"/>
    <n v="10738"/>
    <s v="Thursday"/>
  </r>
  <r>
    <x v="11"/>
    <x v="16"/>
    <x v="3"/>
    <s v="Nario"/>
    <x v="3"/>
    <n v="34"/>
    <n v="492"/>
    <n v="16728"/>
    <s v="Thursday"/>
  </r>
  <r>
    <x v="11"/>
    <x v="17"/>
    <x v="3"/>
    <s v="Pacman"/>
    <x v="3"/>
    <n v="26"/>
    <n v="117"/>
    <n v="3042"/>
    <s v="Thursday"/>
  </r>
  <r>
    <x v="11"/>
    <x v="18"/>
    <x v="3"/>
    <s v="LTA Wise City"/>
    <x v="3"/>
    <n v="7"/>
    <n v="2250"/>
    <n v="15750"/>
    <s v="Thursday"/>
  </r>
  <r>
    <x v="11"/>
    <x v="19"/>
    <x v="3"/>
    <s v="HIFA 2023"/>
    <x v="3"/>
    <n v="44"/>
    <n v="2499"/>
    <n v="109956"/>
    <s v="Thursday"/>
  </r>
  <r>
    <x v="11"/>
    <x v="20"/>
    <x v="4"/>
    <s v="Abibas Football"/>
    <x v="3"/>
    <n v="25"/>
    <n v="3449"/>
    <n v="86225"/>
    <s v="Thursday"/>
  </r>
  <r>
    <x v="11"/>
    <x v="21"/>
    <x v="4"/>
    <s v="Rural Terrain Cycles"/>
    <x v="3"/>
    <n v="8"/>
    <n v="10560"/>
    <n v="84480"/>
    <s v="Thursday"/>
  </r>
  <r>
    <x v="11"/>
    <x v="22"/>
    <x v="4"/>
    <s v="Monex Badminton Rackets"/>
    <x v="3"/>
    <n v="45"/>
    <n v="6840"/>
    <n v="307800"/>
    <s v="Thursday"/>
  </r>
  <r>
    <x v="11"/>
    <x v="23"/>
    <x v="4"/>
    <s v="Yoga Mattress"/>
    <x v="3"/>
    <n v="12"/>
    <n v="651"/>
    <n v="7812"/>
    <s v="Thursday"/>
  </r>
  <r>
    <x v="11"/>
    <x v="24"/>
    <x v="4"/>
    <s v="Rocky Gym Set"/>
    <x v="3"/>
    <n v="4"/>
    <n v="12600"/>
    <n v="50400"/>
    <s v="Thursday"/>
  </r>
  <r>
    <x v="11"/>
    <x v="25"/>
    <x v="5"/>
    <s v="Pyllum Trimmers"/>
    <x v="3"/>
    <n v="15"/>
    <n v="1760"/>
    <n v="26400"/>
    <s v="Thursday"/>
  </r>
  <r>
    <x v="11"/>
    <x v="26"/>
    <x v="5"/>
    <s v="Softcare Electric Toothbrush"/>
    <x v="3"/>
    <n v="3"/>
    <n v="1190"/>
    <n v="3570"/>
    <s v="Thursday"/>
  </r>
  <r>
    <x v="11"/>
    <x v="27"/>
    <x v="5"/>
    <s v="Leg Messager"/>
    <x v="3"/>
    <n v="13"/>
    <n v="16150"/>
    <n v="209950"/>
    <s v="Thursday"/>
  </r>
  <r>
    <x v="11"/>
    <x v="28"/>
    <x v="5"/>
    <s v="NoFat Weighing Scale"/>
    <x v="3"/>
    <n v="2"/>
    <n v="987"/>
    <n v="1974"/>
    <s v="Thursday"/>
  </r>
  <r>
    <x v="11"/>
    <x v="29"/>
    <x v="5"/>
    <s v="Screw Activity Watch"/>
    <x v="3"/>
    <n v="12"/>
    <n v="1666"/>
    <n v="19992"/>
    <s v="Thursday"/>
  </r>
  <r>
    <x v="11"/>
    <x v="30"/>
    <x v="6"/>
    <s v="SureIt Purifier"/>
    <x v="3"/>
    <n v="21"/>
    <n v="5500"/>
    <n v="115500"/>
    <s v="Thursday"/>
  </r>
  <r>
    <x v="11"/>
    <x v="31"/>
    <x v="6"/>
    <s v="Parrot Induction Stove"/>
    <x v="3"/>
    <n v="11"/>
    <n v="1785"/>
    <n v="19635"/>
    <s v="Thursday"/>
  </r>
  <r>
    <x v="11"/>
    <x v="32"/>
    <x v="6"/>
    <s v="Jalepenoware Tiffin"/>
    <x v="3"/>
    <n v="0"/>
    <n v="476"/>
    <n v="0"/>
    <s v="Thursday"/>
  </r>
  <r>
    <x v="11"/>
    <x v="33"/>
    <x v="6"/>
    <s v="Yamaka Rex 5000W Mixer Grinder"/>
    <x v="3"/>
    <n v="22"/>
    <n v="792"/>
    <n v="17424"/>
    <s v="Thursday"/>
  </r>
  <r>
    <x v="11"/>
    <x v="34"/>
    <x v="6"/>
    <s v="Mr.Clean Dishwasher"/>
    <x v="3"/>
    <n v="33"/>
    <n v="15601"/>
    <n v="514833"/>
    <s v="Thursday"/>
  </r>
  <r>
    <x v="11"/>
    <x v="35"/>
    <x v="7"/>
    <s v="Blessing Atta 10kg pack"/>
    <x v="3"/>
    <n v="99"/>
    <n v="356"/>
    <n v="35244"/>
    <s v="Thursday"/>
  </r>
  <r>
    <x v="11"/>
    <x v="36"/>
    <x v="7"/>
    <s v="Amazing CornFlakes"/>
    <x v="3"/>
    <n v="110"/>
    <n v="188"/>
    <n v="20680"/>
    <s v="Thursday"/>
  </r>
  <r>
    <x v="11"/>
    <x v="37"/>
    <x v="7"/>
    <s v="Tata Yellow Label"/>
    <x v="3"/>
    <n v="43"/>
    <n v="720"/>
    <n v="30960"/>
    <s v="Thursday"/>
  </r>
  <r>
    <x v="11"/>
    <x v="38"/>
    <x v="7"/>
    <s v="Descafe Gold Blend coffee"/>
    <x v="3"/>
    <n v="2"/>
    <n v="570"/>
    <n v="1140"/>
    <s v="Thursday"/>
  </r>
  <r>
    <x v="11"/>
    <x v="39"/>
    <x v="7"/>
    <s v="Handmade Basmati Rice"/>
    <x v="3"/>
    <n v="122"/>
    <n v="680"/>
    <n v="82960"/>
    <s v="Thursday"/>
  </r>
  <r>
    <x v="11"/>
    <x v="40"/>
    <x v="8"/>
    <s v="Podigree Dog Food"/>
    <x v="3"/>
    <n v="11"/>
    <n v="1288"/>
    <n v="14168"/>
    <s v="Thursday"/>
  </r>
  <r>
    <x v="11"/>
    <x v="41"/>
    <x v="8"/>
    <s v="Matty Dog Bed"/>
    <x v="3"/>
    <n v="26"/>
    <n v="8330"/>
    <n v="216580"/>
    <s v="Thursday"/>
  </r>
  <r>
    <x v="11"/>
    <x v="42"/>
    <x v="8"/>
    <s v="Park Range Pet Shampoo"/>
    <x v="3"/>
    <n v="11"/>
    <n v="1468"/>
    <n v="16148"/>
    <s v="Thursday"/>
  </r>
  <r>
    <x v="11"/>
    <x v="43"/>
    <x v="8"/>
    <s v="Old Mint Pet Shampoos"/>
    <x v="3"/>
    <n v="15"/>
    <n v="1296"/>
    <n v="19440"/>
    <s v="Thursday"/>
  </r>
  <r>
    <x v="11"/>
    <x v="44"/>
    <x v="8"/>
    <s v="Reflective Dog RainCoat"/>
    <x v="3"/>
    <n v="13"/>
    <n v="2752"/>
    <n v="35776"/>
    <s v="Thursday"/>
  </r>
  <r>
    <x v="11"/>
    <x v="45"/>
    <x v="9"/>
    <s v="Crafting Chandlar"/>
    <x v="3"/>
    <n v="17"/>
    <n v="1855"/>
    <n v="31535"/>
    <s v="Thursday"/>
  </r>
  <r>
    <x v="11"/>
    <x v="46"/>
    <x v="9"/>
    <s v="Desi Kurti"/>
    <x v="3"/>
    <n v="1"/>
    <n v="1566"/>
    <n v="1566"/>
    <s v="Thursday"/>
  </r>
  <r>
    <x v="11"/>
    <x v="47"/>
    <x v="9"/>
    <s v="Family Cake and Card Combo"/>
    <x v="3"/>
    <n v="60"/>
    <n v="810"/>
    <n v="48600"/>
    <s v="Thursday"/>
  </r>
  <r>
    <x v="11"/>
    <x v="48"/>
    <x v="9"/>
    <s v="Exact Flower Vase"/>
    <x v="3"/>
    <n v="33"/>
    <n v="3320"/>
    <n v="109560"/>
    <s v="Thursday"/>
  </r>
  <r>
    <x v="11"/>
    <x v="49"/>
    <x v="9"/>
    <s v="Friends Dinner Set"/>
    <x v="3"/>
    <n v="1"/>
    <n v="5265"/>
    <n v="5265"/>
    <s v="Thursday"/>
  </r>
  <r>
    <x v="12"/>
    <x v="0"/>
    <x v="0"/>
    <s v="Prateek England"/>
    <x v="3"/>
    <n v="7"/>
    <n v="1392"/>
    <n v="9744"/>
    <s v="Friday"/>
  </r>
  <r>
    <x v="12"/>
    <x v="1"/>
    <x v="0"/>
    <s v="Lucy Phillepe"/>
    <x v="3"/>
    <n v="1"/>
    <n v="2045"/>
    <n v="2045"/>
    <s v="Friday"/>
  </r>
  <r>
    <x v="12"/>
    <x v="2"/>
    <x v="0"/>
    <s v="Badlands"/>
    <x v="3"/>
    <n v="9"/>
    <n v="1230"/>
    <n v="11070"/>
    <s v="Friday"/>
  </r>
  <r>
    <x v="12"/>
    <x v="3"/>
    <x v="0"/>
    <s v="Allen Dolly"/>
    <x v="3"/>
    <n v="25"/>
    <n v="2700"/>
    <n v="67500"/>
    <s v="Friday"/>
  </r>
  <r>
    <x v="12"/>
    <x v="4"/>
    <x v="0"/>
    <s v="Bucchi"/>
    <x v="3"/>
    <n v="5"/>
    <n v="11700"/>
    <n v="58500"/>
    <s v="Friday"/>
  </r>
  <r>
    <x v="12"/>
    <x v="5"/>
    <x v="1"/>
    <s v="Jhaomi"/>
    <x v="3"/>
    <n v="4"/>
    <n v="26400"/>
    <n v="105600"/>
    <s v="Friday"/>
  </r>
  <r>
    <x v="12"/>
    <x v="6"/>
    <x v="1"/>
    <s v="Samson"/>
    <x v="3"/>
    <n v="14"/>
    <n v="21500"/>
    <n v="301000"/>
    <s v="Friday"/>
  </r>
  <r>
    <x v="12"/>
    <x v="7"/>
    <x v="1"/>
    <s v="Mokia"/>
    <x v="3"/>
    <n v="34"/>
    <n v="16800"/>
    <n v="571200"/>
    <s v="Friday"/>
  </r>
  <r>
    <x v="12"/>
    <x v="8"/>
    <x v="1"/>
    <s v="Hotorola"/>
    <x v="3"/>
    <n v="16"/>
    <n v="47500"/>
    <n v="760000"/>
    <s v="Friday"/>
  </r>
  <r>
    <x v="12"/>
    <x v="9"/>
    <x v="1"/>
    <s v="2plus"/>
    <x v="3"/>
    <n v="7"/>
    <n v="39760"/>
    <n v="278320"/>
    <s v="Friday"/>
  </r>
  <r>
    <x v="12"/>
    <x v="10"/>
    <x v="2"/>
    <s v="Harry putar"/>
    <x v="3"/>
    <n v="40"/>
    <n v="3600"/>
    <n v="144000"/>
    <s v="Friday"/>
  </r>
  <r>
    <x v="12"/>
    <x v="11"/>
    <x v="2"/>
    <s v="4 states"/>
    <x v="3"/>
    <n v="19"/>
    <n v="832"/>
    <n v="15808"/>
    <s v="Friday"/>
  </r>
  <r>
    <x v="12"/>
    <x v="12"/>
    <x v="2"/>
    <s v="Shaktiman Returns"/>
    <x v="3"/>
    <n v="46"/>
    <n v="217"/>
    <n v="9982"/>
    <s v="Friday"/>
  </r>
  <r>
    <x v="12"/>
    <x v="13"/>
    <x v="2"/>
    <s v="Goli's Travel"/>
    <x v="3"/>
    <n v="27"/>
    <n v="696"/>
    <n v="18792"/>
    <s v="Friday"/>
  </r>
  <r>
    <x v="12"/>
    <x v="14"/>
    <x v="2"/>
    <s v="Story of Your Life"/>
    <x v="3"/>
    <n v="3"/>
    <n v="870"/>
    <n v="2610"/>
    <s v="Friday"/>
  </r>
  <r>
    <x v="12"/>
    <x v="15"/>
    <x v="3"/>
    <s v="Prince of Dholakpur"/>
    <x v="3"/>
    <n v="9"/>
    <n v="1534"/>
    <n v="13806"/>
    <s v="Friday"/>
  </r>
  <r>
    <x v="12"/>
    <x v="16"/>
    <x v="3"/>
    <s v="Nario"/>
    <x v="3"/>
    <n v="18"/>
    <n v="492"/>
    <n v="8856"/>
    <s v="Friday"/>
  </r>
  <r>
    <x v="12"/>
    <x v="17"/>
    <x v="3"/>
    <s v="Pacman"/>
    <x v="3"/>
    <n v="34"/>
    <n v="117"/>
    <n v="3978"/>
    <s v="Friday"/>
  </r>
  <r>
    <x v="12"/>
    <x v="18"/>
    <x v="3"/>
    <s v="LTA Wise City"/>
    <x v="3"/>
    <n v="7"/>
    <n v="2250"/>
    <n v="15750"/>
    <s v="Friday"/>
  </r>
  <r>
    <x v="12"/>
    <x v="19"/>
    <x v="3"/>
    <s v="HIFA 2023"/>
    <x v="3"/>
    <n v="16"/>
    <n v="2499"/>
    <n v="39984"/>
    <s v="Friday"/>
  </r>
  <r>
    <x v="12"/>
    <x v="20"/>
    <x v="4"/>
    <s v="Abibas Football"/>
    <x v="3"/>
    <n v="49"/>
    <n v="3449"/>
    <n v="169001"/>
    <s v="Friday"/>
  </r>
  <r>
    <x v="12"/>
    <x v="21"/>
    <x v="4"/>
    <s v="Rural Terrain Cycles"/>
    <x v="3"/>
    <n v="4"/>
    <n v="10560"/>
    <n v="42240"/>
    <s v="Friday"/>
  </r>
  <r>
    <x v="12"/>
    <x v="22"/>
    <x v="4"/>
    <s v="Monex Badminton Rackets"/>
    <x v="3"/>
    <n v="40"/>
    <n v="6840"/>
    <n v="273600"/>
    <s v="Friday"/>
  </r>
  <r>
    <x v="12"/>
    <x v="23"/>
    <x v="4"/>
    <s v="Yoga Mattress"/>
    <x v="3"/>
    <n v="6"/>
    <n v="651"/>
    <n v="3906"/>
    <s v="Friday"/>
  </r>
  <r>
    <x v="12"/>
    <x v="24"/>
    <x v="4"/>
    <s v="Rocky Gym Set"/>
    <x v="3"/>
    <n v="19"/>
    <n v="12600"/>
    <n v="239400"/>
    <s v="Friday"/>
  </r>
  <r>
    <x v="12"/>
    <x v="25"/>
    <x v="5"/>
    <s v="Pyllum Trimmers"/>
    <x v="3"/>
    <n v="1"/>
    <n v="1760"/>
    <n v="1760"/>
    <s v="Friday"/>
  </r>
  <r>
    <x v="12"/>
    <x v="26"/>
    <x v="5"/>
    <s v="Softcare Electric Toothbrush"/>
    <x v="3"/>
    <n v="9"/>
    <n v="1190"/>
    <n v="10710"/>
    <s v="Friday"/>
  </r>
  <r>
    <x v="12"/>
    <x v="27"/>
    <x v="5"/>
    <s v="Leg Messager"/>
    <x v="3"/>
    <n v="18"/>
    <n v="16150"/>
    <n v="290700"/>
    <s v="Friday"/>
  </r>
  <r>
    <x v="12"/>
    <x v="28"/>
    <x v="5"/>
    <s v="NoFat Weighing Scale"/>
    <x v="3"/>
    <n v="9"/>
    <n v="987"/>
    <n v="8883"/>
    <s v="Friday"/>
  </r>
  <r>
    <x v="12"/>
    <x v="29"/>
    <x v="5"/>
    <s v="Screw Activity Watch"/>
    <x v="3"/>
    <n v="19"/>
    <n v="1666"/>
    <n v="31654"/>
    <s v="Friday"/>
  </r>
  <r>
    <x v="12"/>
    <x v="30"/>
    <x v="6"/>
    <s v="SureIt Purifier"/>
    <x v="3"/>
    <n v="21"/>
    <n v="5500"/>
    <n v="115500"/>
    <s v="Friday"/>
  </r>
  <r>
    <x v="12"/>
    <x v="31"/>
    <x v="6"/>
    <s v="Parrot Induction Stove"/>
    <x v="3"/>
    <n v="25"/>
    <n v="1785"/>
    <n v="44625"/>
    <s v="Friday"/>
  </r>
  <r>
    <x v="12"/>
    <x v="32"/>
    <x v="6"/>
    <s v="Jalepenoware Tiffin"/>
    <x v="3"/>
    <n v="25"/>
    <n v="476"/>
    <n v="11900"/>
    <s v="Friday"/>
  </r>
  <r>
    <x v="12"/>
    <x v="33"/>
    <x v="6"/>
    <s v="Yamaka Rex 5000W Mixer Grinder"/>
    <x v="3"/>
    <n v="17"/>
    <n v="792"/>
    <n v="13464"/>
    <s v="Friday"/>
  </r>
  <r>
    <x v="12"/>
    <x v="34"/>
    <x v="6"/>
    <s v="Mr.Clean Dishwasher"/>
    <x v="3"/>
    <n v="17"/>
    <n v="15601"/>
    <n v="265217"/>
    <s v="Friday"/>
  </r>
  <r>
    <x v="12"/>
    <x v="35"/>
    <x v="7"/>
    <s v="Blessing Atta 10kg pack"/>
    <x v="3"/>
    <n v="97"/>
    <n v="356"/>
    <n v="34532"/>
    <s v="Friday"/>
  </r>
  <r>
    <x v="12"/>
    <x v="36"/>
    <x v="7"/>
    <s v="Amazing CornFlakes"/>
    <x v="3"/>
    <n v="138"/>
    <n v="188"/>
    <n v="25944"/>
    <s v="Friday"/>
  </r>
  <r>
    <x v="12"/>
    <x v="37"/>
    <x v="7"/>
    <s v="Tata Yellow Label"/>
    <x v="3"/>
    <n v="25"/>
    <n v="720"/>
    <n v="18000"/>
    <s v="Friday"/>
  </r>
  <r>
    <x v="12"/>
    <x v="38"/>
    <x v="7"/>
    <s v="Descafe Gold Blend coffee"/>
    <x v="3"/>
    <n v="54"/>
    <n v="570"/>
    <n v="30780"/>
    <s v="Friday"/>
  </r>
  <r>
    <x v="12"/>
    <x v="39"/>
    <x v="7"/>
    <s v="Handmade Basmati Rice"/>
    <x v="3"/>
    <n v="53"/>
    <n v="680"/>
    <n v="36040"/>
    <s v="Friday"/>
  </r>
  <r>
    <x v="12"/>
    <x v="40"/>
    <x v="8"/>
    <s v="Podigree Dog Food"/>
    <x v="3"/>
    <n v="8"/>
    <n v="1288"/>
    <n v="10304"/>
    <s v="Friday"/>
  </r>
  <r>
    <x v="12"/>
    <x v="41"/>
    <x v="8"/>
    <s v="Matty Dog Bed"/>
    <x v="3"/>
    <n v="12"/>
    <n v="8330"/>
    <n v="99960"/>
    <s v="Friday"/>
  </r>
  <r>
    <x v="12"/>
    <x v="42"/>
    <x v="8"/>
    <s v="Park Range Pet Shampoo"/>
    <x v="3"/>
    <n v="13"/>
    <n v="1468"/>
    <n v="19084"/>
    <s v="Friday"/>
  </r>
  <r>
    <x v="12"/>
    <x v="43"/>
    <x v="8"/>
    <s v="Old Mint Pet Shampoos"/>
    <x v="3"/>
    <n v="13"/>
    <n v="1296"/>
    <n v="16848"/>
    <s v="Friday"/>
  </r>
  <r>
    <x v="12"/>
    <x v="44"/>
    <x v="8"/>
    <s v="Reflective Dog RainCoat"/>
    <x v="3"/>
    <n v="46"/>
    <n v="2752"/>
    <n v="126592"/>
    <s v="Friday"/>
  </r>
  <r>
    <x v="12"/>
    <x v="45"/>
    <x v="9"/>
    <s v="Crafting Chandlar"/>
    <x v="3"/>
    <n v="23"/>
    <n v="1855"/>
    <n v="42665"/>
    <s v="Friday"/>
  </r>
  <r>
    <x v="12"/>
    <x v="46"/>
    <x v="9"/>
    <s v="Desi Kurti"/>
    <x v="3"/>
    <n v="25"/>
    <n v="1566"/>
    <n v="39150"/>
    <s v="Friday"/>
  </r>
  <r>
    <x v="12"/>
    <x v="47"/>
    <x v="9"/>
    <s v="Family Cake and Card Combo"/>
    <x v="3"/>
    <n v="12"/>
    <n v="810"/>
    <n v="9720"/>
    <s v="Friday"/>
  </r>
  <r>
    <x v="12"/>
    <x v="48"/>
    <x v="9"/>
    <s v="Exact Flower Vase"/>
    <x v="3"/>
    <n v="59"/>
    <n v="3320"/>
    <n v="195880"/>
    <s v="Friday"/>
  </r>
  <r>
    <x v="12"/>
    <x v="49"/>
    <x v="9"/>
    <s v="Friends Dinner Set"/>
    <x v="3"/>
    <n v="58"/>
    <n v="5265"/>
    <n v="305370"/>
    <s v="Friday"/>
  </r>
  <r>
    <x v="13"/>
    <x v="0"/>
    <x v="0"/>
    <s v="Prateek England"/>
    <x v="3"/>
    <n v="19"/>
    <n v="1392"/>
    <n v="26448"/>
    <s v="Saturday"/>
  </r>
  <r>
    <x v="13"/>
    <x v="1"/>
    <x v="0"/>
    <s v="Lucy Phillepe"/>
    <x v="3"/>
    <n v="25"/>
    <n v="2045"/>
    <n v="51125"/>
    <s v="Saturday"/>
  </r>
  <r>
    <x v="13"/>
    <x v="2"/>
    <x v="0"/>
    <s v="Badlands"/>
    <x v="3"/>
    <n v="17"/>
    <n v="1230"/>
    <n v="20910"/>
    <s v="Saturday"/>
  </r>
  <r>
    <x v="13"/>
    <x v="3"/>
    <x v="0"/>
    <s v="Allen Dolly"/>
    <x v="3"/>
    <n v="8"/>
    <n v="2700"/>
    <n v="21600"/>
    <s v="Saturday"/>
  </r>
  <r>
    <x v="13"/>
    <x v="4"/>
    <x v="0"/>
    <s v="Bucchi"/>
    <x v="3"/>
    <n v="41"/>
    <n v="11700"/>
    <n v="479700"/>
    <s v="Saturday"/>
  </r>
  <r>
    <x v="13"/>
    <x v="5"/>
    <x v="1"/>
    <s v="Jhaomi"/>
    <x v="3"/>
    <n v="10"/>
    <n v="26400"/>
    <n v="264000"/>
    <s v="Saturday"/>
  </r>
  <r>
    <x v="13"/>
    <x v="6"/>
    <x v="1"/>
    <s v="Samson"/>
    <x v="3"/>
    <n v="18"/>
    <n v="21500"/>
    <n v="387000"/>
    <s v="Saturday"/>
  </r>
  <r>
    <x v="13"/>
    <x v="7"/>
    <x v="1"/>
    <s v="Mokia"/>
    <x v="3"/>
    <n v="7"/>
    <n v="16800"/>
    <n v="117600"/>
    <s v="Saturday"/>
  </r>
  <r>
    <x v="13"/>
    <x v="8"/>
    <x v="1"/>
    <s v="Hotorola"/>
    <x v="3"/>
    <n v="10"/>
    <n v="47500"/>
    <n v="475000"/>
    <s v="Saturday"/>
  </r>
  <r>
    <x v="13"/>
    <x v="9"/>
    <x v="1"/>
    <s v="2plus"/>
    <x v="3"/>
    <n v="5"/>
    <n v="39760"/>
    <n v="198800"/>
    <s v="Saturday"/>
  </r>
  <r>
    <x v="13"/>
    <x v="10"/>
    <x v="2"/>
    <s v="Harry putar"/>
    <x v="3"/>
    <n v="8"/>
    <n v="3600"/>
    <n v="28800"/>
    <s v="Saturday"/>
  </r>
  <r>
    <x v="13"/>
    <x v="11"/>
    <x v="2"/>
    <s v="4 states"/>
    <x v="3"/>
    <n v="42"/>
    <n v="832"/>
    <n v="34944"/>
    <s v="Saturday"/>
  </r>
  <r>
    <x v="13"/>
    <x v="12"/>
    <x v="2"/>
    <s v="Shaktiman Returns"/>
    <x v="3"/>
    <n v="46"/>
    <n v="217"/>
    <n v="9982"/>
    <s v="Saturday"/>
  </r>
  <r>
    <x v="13"/>
    <x v="13"/>
    <x v="2"/>
    <s v="Goli's Travel"/>
    <x v="3"/>
    <n v="42"/>
    <n v="696"/>
    <n v="29232"/>
    <s v="Saturday"/>
  </r>
  <r>
    <x v="13"/>
    <x v="14"/>
    <x v="2"/>
    <s v="Story of Your Life"/>
    <x v="3"/>
    <n v="45"/>
    <n v="870"/>
    <n v="39150"/>
    <s v="Saturday"/>
  </r>
  <r>
    <x v="13"/>
    <x v="15"/>
    <x v="3"/>
    <s v="Prince of Dholakpur"/>
    <x v="3"/>
    <n v="46"/>
    <n v="1534"/>
    <n v="70564"/>
    <s v="Saturday"/>
  </r>
  <r>
    <x v="13"/>
    <x v="16"/>
    <x v="3"/>
    <s v="Nario"/>
    <x v="3"/>
    <n v="4"/>
    <n v="492"/>
    <n v="1968"/>
    <s v="Saturday"/>
  </r>
  <r>
    <x v="13"/>
    <x v="17"/>
    <x v="3"/>
    <s v="Pacman"/>
    <x v="3"/>
    <n v="56"/>
    <n v="117"/>
    <n v="6552"/>
    <s v="Saturday"/>
  </r>
  <r>
    <x v="13"/>
    <x v="18"/>
    <x v="3"/>
    <s v="LTA Wise City"/>
    <x v="3"/>
    <n v="23"/>
    <n v="2250"/>
    <n v="51750"/>
    <s v="Saturday"/>
  </r>
  <r>
    <x v="13"/>
    <x v="19"/>
    <x v="3"/>
    <s v="HIFA 2023"/>
    <x v="3"/>
    <n v="50"/>
    <n v="2499"/>
    <n v="124950"/>
    <s v="Saturday"/>
  </r>
  <r>
    <x v="13"/>
    <x v="20"/>
    <x v="4"/>
    <s v="Abibas Football"/>
    <x v="3"/>
    <n v="17"/>
    <n v="3449"/>
    <n v="58633"/>
    <s v="Saturday"/>
  </r>
  <r>
    <x v="13"/>
    <x v="21"/>
    <x v="4"/>
    <s v="Rural Terrain Cycles"/>
    <x v="3"/>
    <n v="14"/>
    <n v="10560"/>
    <n v="147840"/>
    <s v="Saturday"/>
  </r>
  <r>
    <x v="13"/>
    <x v="22"/>
    <x v="4"/>
    <s v="Monex Badminton Rackets"/>
    <x v="3"/>
    <n v="9"/>
    <n v="6840"/>
    <n v="61560"/>
    <s v="Saturday"/>
  </r>
  <r>
    <x v="13"/>
    <x v="23"/>
    <x v="4"/>
    <s v="Yoga Mattress"/>
    <x v="3"/>
    <n v="20"/>
    <n v="651"/>
    <n v="13020"/>
    <s v="Saturday"/>
  </r>
  <r>
    <x v="13"/>
    <x v="24"/>
    <x v="4"/>
    <s v="Rocky Gym Set"/>
    <x v="3"/>
    <n v="16"/>
    <n v="12600"/>
    <n v="201600"/>
    <s v="Saturday"/>
  </r>
  <r>
    <x v="13"/>
    <x v="25"/>
    <x v="5"/>
    <s v="Pyllum Trimmers"/>
    <x v="3"/>
    <n v="23"/>
    <n v="1760"/>
    <n v="40480"/>
    <s v="Saturday"/>
  </r>
  <r>
    <x v="13"/>
    <x v="26"/>
    <x v="5"/>
    <s v="Softcare Electric Toothbrush"/>
    <x v="3"/>
    <n v="11"/>
    <n v="1190"/>
    <n v="13090"/>
    <s v="Saturday"/>
  </r>
  <r>
    <x v="13"/>
    <x v="27"/>
    <x v="5"/>
    <s v="Leg Messager"/>
    <x v="3"/>
    <n v="4"/>
    <n v="16150"/>
    <n v="64600"/>
    <s v="Saturday"/>
  </r>
  <r>
    <x v="13"/>
    <x v="28"/>
    <x v="5"/>
    <s v="NoFat Weighing Scale"/>
    <x v="3"/>
    <n v="14"/>
    <n v="987"/>
    <n v="13818"/>
    <s v="Saturday"/>
  </r>
  <r>
    <x v="13"/>
    <x v="29"/>
    <x v="5"/>
    <s v="Screw Activity Watch"/>
    <x v="3"/>
    <n v="21"/>
    <n v="1666"/>
    <n v="34986"/>
    <s v="Saturday"/>
  </r>
  <r>
    <x v="13"/>
    <x v="30"/>
    <x v="6"/>
    <s v="SureIt Purifier"/>
    <x v="3"/>
    <n v="22"/>
    <n v="5500"/>
    <n v="121000"/>
    <s v="Saturday"/>
  </r>
  <r>
    <x v="13"/>
    <x v="31"/>
    <x v="6"/>
    <s v="Parrot Induction Stove"/>
    <x v="3"/>
    <n v="6"/>
    <n v="1785"/>
    <n v="10710"/>
    <s v="Saturday"/>
  </r>
  <r>
    <x v="13"/>
    <x v="32"/>
    <x v="6"/>
    <s v="Jalepenoware Tiffin"/>
    <x v="3"/>
    <n v="27"/>
    <n v="476"/>
    <n v="12852"/>
    <s v="Saturday"/>
  </r>
  <r>
    <x v="13"/>
    <x v="33"/>
    <x v="6"/>
    <s v="Yamaka Rex 5000W Mixer Grinder"/>
    <x v="3"/>
    <n v="2"/>
    <n v="792"/>
    <n v="1584"/>
    <s v="Saturday"/>
  </r>
  <r>
    <x v="13"/>
    <x v="34"/>
    <x v="6"/>
    <s v="Mr.Clean Dishwasher"/>
    <x v="3"/>
    <n v="10"/>
    <n v="15601"/>
    <n v="156010"/>
    <s v="Saturday"/>
  </r>
  <r>
    <x v="13"/>
    <x v="35"/>
    <x v="7"/>
    <s v="Blessing Atta 10kg pack"/>
    <x v="3"/>
    <n v="53"/>
    <n v="356"/>
    <n v="18868"/>
    <s v="Saturday"/>
  </r>
  <r>
    <x v="13"/>
    <x v="36"/>
    <x v="7"/>
    <s v="Amazing CornFlakes"/>
    <x v="3"/>
    <n v="43"/>
    <n v="188"/>
    <n v="8084"/>
    <s v="Saturday"/>
  </r>
  <r>
    <x v="13"/>
    <x v="37"/>
    <x v="7"/>
    <s v="Tata Yellow Label"/>
    <x v="3"/>
    <n v="9"/>
    <n v="720"/>
    <n v="6480"/>
    <s v="Saturday"/>
  </r>
  <r>
    <x v="13"/>
    <x v="38"/>
    <x v="7"/>
    <s v="Descafe Gold Blend coffee"/>
    <x v="3"/>
    <n v="45"/>
    <n v="570"/>
    <n v="25650"/>
    <s v="Saturday"/>
  </r>
  <r>
    <x v="13"/>
    <x v="39"/>
    <x v="7"/>
    <s v="Handmade Basmati Rice"/>
    <x v="3"/>
    <n v="90"/>
    <n v="680"/>
    <n v="61200"/>
    <s v="Saturday"/>
  </r>
  <r>
    <x v="13"/>
    <x v="40"/>
    <x v="8"/>
    <s v="Podigree Dog Food"/>
    <x v="3"/>
    <n v="1"/>
    <n v="1288"/>
    <n v="1288"/>
    <s v="Saturday"/>
  </r>
  <r>
    <x v="13"/>
    <x v="41"/>
    <x v="8"/>
    <s v="Matty Dog Bed"/>
    <x v="3"/>
    <n v="27"/>
    <n v="8330"/>
    <n v="224910"/>
    <s v="Saturday"/>
  </r>
  <r>
    <x v="13"/>
    <x v="42"/>
    <x v="8"/>
    <s v="Park Range Pet Shampoo"/>
    <x v="3"/>
    <n v="11"/>
    <n v="1468"/>
    <n v="16148"/>
    <s v="Saturday"/>
  </r>
  <r>
    <x v="13"/>
    <x v="43"/>
    <x v="8"/>
    <s v="Old Mint Pet Shampoos"/>
    <x v="3"/>
    <n v="25"/>
    <n v="1296"/>
    <n v="32400"/>
    <s v="Saturday"/>
  </r>
  <r>
    <x v="13"/>
    <x v="44"/>
    <x v="8"/>
    <s v="Reflective Dog RainCoat"/>
    <x v="3"/>
    <n v="12"/>
    <n v="2752"/>
    <n v="33024"/>
    <s v="Saturday"/>
  </r>
  <r>
    <x v="13"/>
    <x v="45"/>
    <x v="9"/>
    <s v="Crafting Chandlar"/>
    <x v="3"/>
    <n v="19"/>
    <n v="1855"/>
    <n v="35245"/>
    <s v="Saturday"/>
  </r>
  <r>
    <x v="13"/>
    <x v="46"/>
    <x v="9"/>
    <s v="Desi Kurti"/>
    <x v="3"/>
    <n v="48"/>
    <n v="1566"/>
    <n v="75168"/>
    <s v="Saturday"/>
  </r>
  <r>
    <x v="13"/>
    <x v="47"/>
    <x v="9"/>
    <s v="Family Cake and Card Combo"/>
    <x v="3"/>
    <n v="63"/>
    <n v="810"/>
    <n v="51030"/>
    <s v="Saturday"/>
  </r>
  <r>
    <x v="13"/>
    <x v="48"/>
    <x v="9"/>
    <s v="Exact Flower Vase"/>
    <x v="3"/>
    <n v="29"/>
    <n v="3320"/>
    <n v="96280"/>
    <s v="Saturday"/>
  </r>
  <r>
    <x v="13"/>
    <x v="49"/>
    <x v="9"/>
    <s v="Friends Dinner Set"/>
    <x v="3"/>
    <n v="23"/>
    <n v="5265"/>
    <n v="121095"/>
    <s v="Saturday"/>
  </r>
  <r>
    <x v="14"/>
    <x v="0"/>
    <x v="0"/>
    <s v="Prateek England"/>
    <x v="3"/>
    <n v="19"/>
    <n v="1392"/>
    <n v="26448"/>
    <s v="Sunday"/>
  </r>
  <r>
    <x v="14"/>
    <x v="1"/>
    <x v="0"/>
    <s v="Lucy Phillepe"/>
    <x v="3"/>
    <n v="30"/>
    <n v="2045"/>
    <n v="61350"/>
    <s v="Sunday"/>
  </r>
  <r>
    <x v="14"/>
    <x v="2"/>
    <x v="0"/>
    <s v="Badlands"/>
    <x v="3"/>
    <n v="0"/>
    <n v="1230"/>
    <n v="0"/>
    <s v="Sunday"/>
  </r>
  <r>
    <x v="14"/>
    <x v="3"/>
    <x v="0"/>
    <s v="Allen Dolly"/>
    <x v="3"/>
    <n v="15"/>
    <n v="2700"/>
    <n v="40500"/>
    <s v="Sunday"/>
  </r>
  <r>
    <x v="14"/>
    <x v="4"/>
    <x v="0"/>
    <s v="Bucchi"/>
    <x v="3"/>
    <n v="7"/>
    <n v="11700"/>
    <n v="81900"/>
    <s v="Sunday"/>
  </r>
  <r>
    <x v="14"/>
    <x v="5"/>
    <x v="1"/>
    <s v="Jhaomi"/>
    <x v="3"/>
    <n v="18"/>
    <n v="26400"/>
    <n v="475200"/>
    <s v="Sunday"/>
  </r>
  <r>
    <x v="14"/>
    <x v="6"/>
    <x v="1"/>
    <s v="Samson"/>
    <x v="3"/>
    <n v="0"/>
    <n v="21500"/>
    <n v="0"/>
    <s v="Sunday"/>
  </r>
  <r>
    <x v="14"/>
    <x v="7"/>
    <x v="1"/>
    <s v="Mokia"/>
    <x v="3"/>
    <n v="3"/>
    <n v="16800"/>
    <n v="50400"/>
    <s v="Sunday"/>
  </r>
  <r>
    <x v="14"/>
    <x v="8"/>
    <x v="1"/>
    <s v="Hotorola"/>
    <x v="3"/>
    <n v="3"/>
    <n v="47500"/>
    <n v="142500"/>
    <s v="Sunday"/>
  </r>
  <r>
    <x v="14"/>
    <x v="9"/>
    <x v="1"/>
    <s v="2plus"/>
    <x v="3"/>
    <n v="29"/>
    <n v="39760"/>
    <n v="1153040"/>
    <s v="Sunday"/>
  </r>
  <r>
    <x v="14"/>
    <x v="10"/>
    <x v="2"/>
    <s v="Harry putar"/>
    <x v="3"/>
    <n v="39"/>
    <n v="3600"/>
    <n v="140400"/>
    <s v="Sunday"/>
  </r>
  <r>
    <x v="14"/>
    <x v="11"/>
    <x v="2"/>
    <s v="4 states"/>
    <x v="3"/>
    <n v="40"/>
    <n v="832"/>
    <n v="33280"/>
    <s v="Sunday"/>
  </r>
  <r>
    <x v="14"/>
    <x v="12"/>
    <x v="2"/>
    <s v="Shaktiman Returns"/>
    <x v="3"/>
    <n v="6"/>
    <n v="217"/>
    <n v="1302"/>
    <s v="Sunday"/>
  </r>
  <r>
    <x v="14"/>
    <x v="13"/>
    <x v="2"/>
    <s v="Goli's Travel"/>
    <x v="3"/>
    <n v="36"/>
    <n v="696"/>
    <n v="25056"/>
    <s v="Sunday"/>
  </r>
  <r>
    <x v="14"/>
    <x v="14"/>
    <x v="2"/>
    <s v="Story of Your Life"/>
    <x v="3"/>
    <n v="33"/>
    <n v="870"/>
    <n v="28710"/>
    <s v="Sunday"/>
  </r>
  <r>
    <x v="14"/>
    <x v="15"/>
    <x v="3"/>
    <s v="Prince of Dholakpur"/>
    <x v="3"/>
    <n v="25"/>
    <n v="1534"/>
    <n v="38350"/>
    <s v="Sunday"/>
  </r>
  <r>
    <x v="14"/>
    <x v="16"/>
    <x v="3"/>
    <s v="Nario"/>
    <x v="3"/>
    <n v="9"/>
    <n v="492"/>
    <n v="4428"/>
    <s v="Sunday"/>
  </r>
  <r>
    <x v="14"/>
    <x v="17"/>
    <x v="3"/>
    <s v="Pacman"/>
    <x v="3"/>
    <n v="7"/>
    <n v="117"/>
    <n v="819"/>
    <s v="Sunday"/>
  </r>
  <r>
    <x v="14"/>
    <x v="18"/>
    <x v="3"/>
    <s v="LTA Wise City"/>
    <x v="3"/>
    <n v="0"/>
    <n v="2250"/>
    <n v="0"/>
    <s v="Sunday"/>
  </r>
  <r>
    <x v="14"/>
    <x v="19"/>
    <x v="3"/>
    <s v="HIFA 2023"/>
    <x v="3"/>
    <n v="30"/>
    <n v="2499"/>
    <n v="74970"/>
    <s v="Sunday"/>
  </r>
  <r>
    <x v="14"/>
    <x v="20"/>
    <x v="4"/>
    <s v="Abibas Football"/>
    <x v="3"/>
    <n v="6"/>
    <n v="3449"/>
    <n v="20694"/>
    <s v="Sunday"/>
  </r>
  <r>
    <x v="14"/>
    <x v="21"/>
    <x v="4"/>
    <s v="Rural Terrain Cycles"/>
    <x v="3"/>
    <n v="9"/>
    <n v="10560"/>
    <n v="95040"/>
    <s v="Sunday"/>
  </r>
  <r>
    <x v="14"/>
    <x v="22"/>
    <x v="4"/>
    <s v="Monex Badminton Rackets"/>
    <x v="3"/>
    <n v="39"/>
    <n v="6840"/>
    <n v="266760"/>
    <s v="Sunday"/>
  </r>
  <r>
    <x v="14"/>
    <x v="23"/>
    <x v="4"/>
    <s v="Yoga Mattress"/>
    <x v="3"/>
    <n v="11"/>
    <n v="651"/>
    <n v="7161"/>
    <s v="Sunday"/>
  </r>
  <r>
    <x v="14"/>
    <x v="24"/>
    <x v="4"/>
    <s v="Rocky Gym Set"/>
    <x v="3"/>
    <n v="1"/>
    <n v="12600"/>
    <n v="12600"/>
    <s v="Sunday"/>
  </r>
  <r>
    <x v="14"/>
    <x v="25"/>
    <x v="5"/>
    <s v="Pyllum Trimmers"/>
    <x v="3"/>
    <n v="17"/>
    <n v="1760"/>
    <n v="29920"/>
    <s v="Sunday"/>
  </r>
  <r>
    <x v="14"/>
    <x v="26"/>
    <x v="5"/>
    <s v="Softcare Electric Toothbrush"/>
    <x v="3"/>
    <n v="9"/>
    <n v="1190"/>
    <n v="10710"/>
    <s v="Sunday"/>
  </r>
  <r>
    <x v="14"/>
    <x v="27"/>
    <x v="5"/>
    <s v="Leg Messager"/>
    <x v="3"/>
    <n v="1"/>
    <n v="16150"/>
    <n v="16150"/>
    <s v="Sunday"/>
  </r>
  <r>
    <x v="14"/>
    <x v="28"/>
    <x v="5"/>
    <s v="NoFat Weighing Scale"/>
    <x v="3"/>
    <n v="17"/>
    <n v="987"/>
    <n v="16779"/>
    <s v="Sunday"/>
  </r>
  <r>
    <x v="14"/>
    <x v="29"/>
    <x v="5"/>
    <s v="Screw Activity Watch"/>
    <x v="3"/>
    <n v="0"/>
    <n v="1666"/>
    <n v="0"/>
    <s v="Sunday"/>
  </r>
  <r>
    <x v="14"/>
    <x v="30"/>
    <x v="6"/>
    <s v="SureIt Purifier"/>
    <x v="3"/>
    <n v="21"/>
    <n v="5500"/>
    <n v="115500"/>
    <s v="Sunday"/>
  </r>
  <r>
    <x v="14"/>
    <x v="31"/>
    <x v="6"/>
    <s v="Parrot Induction Stove"/>
    <x v="3"/>
    <n v="5"/>
    <n v="1785"/>
    <n v="8925"/>
    <s v="Sunday"/>
  </r>
  <r>
    <x v="14"/>
    <x v="32"/>
    <x v="6"/>
    <s v="Jalepenoware Tiffin"/>
    <x v="3"/>
    <n v="4"/>
    <n v="476"/>
    <n v="1904"/>
    <s v="Sunday"/>
  </r>
  <r>
    <x v="14"/>
    <x v="33"/>
    <x v="6"/>
    <s v="Yamaka Rex 5000W Mixer Grinder"/>
    <x v="3"/>
    <n v="19"/>
    <n v="792"/>
    <n v="15048"/>
    <s v="Sunday"/>
  </r>
  <r>
    <x v="14"/>
    <x v="34"/>
    <x v="6"/>
    <s v="Mr.Clean Dishwasher"/>
    <x v="3"/>
    <n v="0"/>
    <n v="15601"/>
    <n v="0"/>
    <s v="Sunday"/>
  </r>
  <r>
    <x v="14"/>
    <x v="35"/>
    <x v="7"/>
    <s v="Blessing Atta 10kg pack"/>
    <x v="3"/>
    <n v="45"/>
    <n v="356"/>
    <n v="16020"/>
    <s v="Sunday"/>
  </r>
  <r>
    <x v="14"/>
    <x v="36"/>
    <x v="7"/>
    <s v="Amazing CornFlakes"/>
    <x v="3"/>
    <n v="64"/>
    <n v="188"/>
    <n v="12032"/>
    <s v="Sunday"/>
  </r>
  <r>
    <x v="14"/>
    <x v="37"/>
    <x v="7"/>
    <s v="Tata Yellow Label"/>
    <x v="3"/>
    <n v="20"/>
    <n v="720"/>
    <n v="14400"/>
    <s v="Sunday"/>
  </r>
  <r>
    <x v="14"/>
    <x v="38"/>
    <x v="7"/>
    <s v="Descafe Gold Blend coffee"/>
    <x v="3"/>
    <n v="54"/>
    <n v="570"/>
    <n v="30780"/>
    <s v="Sunday"/>
  </r>
  <r>
    <x v="14"/>
    <x v="39"/>
    <x v="7"/>
    <s v="Handmade Basmati Rice"/>
    <x v="3"/>
    <n v="115"/>
    <n v="680"/>
    <n v="78200"/>
    <s v="Sunday"/>
  </r>
  <r>
    <x v="14"/>
    <x v="40"/>
    <x v="8"/>
    <s v="Podigree Dog Food"/>
    <x v="3"/>
    <n v="10"/>
    <n v="1288"/>
    <n v="12880"/>
    <s v="Sunday"/>
  </r>
  <r>
    <x v="14"/>
    <x v="41"/>
    <x v="8"/>
    <s v="Matty Dog Bed"/>
    <x v="3"/>
    <n v="8"/>
    <n v="8330"/>
    <n v="66640"/>
    <s v="Sunday"/>
  </r>
  <r>
    <x v="14"/>
    <x v="42"/>
    <x v="8"/>
    <s v="Park Range Pet Shampoo"/>
    <x v="3"/>
    <n v="25"/>
    <n v="1468"/>
    <n v="36700"/>
    <s v="Sunday"/>
  </r>
  <r>
    <x v="14"/>
    <x v="43"/>
    <x v="8"/>
    <s v="Old Mint Pet Shampoos"/>
    <x v="3"/>
    <n v="11"/>
    <n v="1296"/>
    <n v="14256"/>
    <s v="Sunday"/>
  </r>
  <r>
    <x v="14"/>
    <x v="44"/>
    <x v="8"/>
    <s v="Reflective Dog RainCoat"/>
    <x v="3"/>
    <n v="5"/>
    <n v="2752"/>
    <n v="13760"/>
    <s v="Sunday"/>
  </r>
  <r>
    <x v="14"/>
    <x v="45"/>
    <x v="9"/>
    <s v="Crafting Chandlar"/>
    <x v="3"/>
    <n v="43"/>
    <n v="1855"/>
    <n v="79765"/>
    <s v="Sunday"/>
  </r>
  <r>
    <x v="14"/>
    <x v="46"/>
    <x v="9"/>
    <s v="Desi Kurti"/>
    <x v="3"/>
    <n v="61"/>
    <n v="1566"/>
    <n v="95526"/>
    <s v="Sunday"/>
  </r>
  <r>
    <x v="14"/>
    <x v="47"/>
    <x v="9"/>
    <s v="Family Cake and Card Combo"/>
    <x v="3"/>
    <n v="24"/>
    <n v="810"/>
    <n v="19440"/>
    <s v="Sunday"/>
  </r>
  <r>
    <x v="14"/>
    <x v="48"/>
    <x v="9"/>
    <s v="Exact Flower Vase"/>
    <x v="3"/>
    <n v="46"/>
    <n v="3320"/>
    <n v="152720"/>
    <s v="Sunday"/>
  </r>
  <r>
    <x v="14"/>
    <x v="49"/>
    <x v="9"/>
    <s v="Friends Dinner Set"/>
    <x v="3"/>
    <n v="26"/>
    <n v="5265"/>
    <n v="136890"/>
    <s v="Sunday"/>
  </r>
  <r>
    <x v="15"/>
    <x v="0"/>
    <x v="0"/>
    <s v="Prateek England"/>
    <x v="3"/>
    <n v="11"/>
    <n v="1392"/>
    <n v="15312"/>
    <s v="Monday"/>
  </r>
  <r>
    <x v="15"/>
    <x v="1"/>
    <x v="0"/>
    <s v="Lucy Phillepe"/>
    <x v="3"/>
    <n v="42"/>
    <n v="2045"/>
    <n v="85890"/>
    <s v="Monday"/>
  </r>
  <r>
    <x v="15"/>
    <x v="2"/>
    <x v="0"/>
    <s v="Badlands"/>
    <x v="3"/>
    <n v="0"/>
    <n v="1230"/>
    <n v="0"/>
    <s v="Monday"/>
  </r>
  <r>
    <x v="15"/>
    <x v="3"/>
    <x v="0"/>
    <s v="Allen Dolly"/>
    <x v="3"/>
    <n v="14"/>
    <n v="2700"/>
    <n v="37800"/>
    <s v="Monday"/>
  </r>
  <r>
    <x v="15"/>
    <x v="4"/>
    <x v="0"/>
    <s v="Bucchi"/>
    <x v="3"/>
    <n v="22"/>
    <n v="11700"/>
    <n v="257400"/>
    <s v="Monday"/>
  </r>
  <r>
    <x v="15"/>
    <x v="5"/>
    <x v="1"/>
    <s v="Jhaomi"/>
    <x v="3"/>
    <n v="3"/>
    <n v="26400"/>
    <n v="79200"/>
    <s v="Monday"/>
  </r>
  <r>
    <x v="15"/>
    <x v="6"/>
    <x v="1"/>
    <s v="Samson"/>
    <x v="3"/>
    <n v="2"/>
    <n v="21500"/>
    <n v="43000"/>
    <s v="Monday"/>
  </r>
  <r>
    <x v="15"/>
    <x v="7"/>
    <x v="1"/>
    <s v="Mokia"/>
    <x v="3"/>
    <n v="15"/>
    <n v="16800"/>
    <n v="252000"/>
    <s v="Monday"/>
  </r>
  <r>
    <x v="15"/>
    <x v="8"/>
    <x v="1"/>
    <s v="Hotorola"/>
    <x v="3"/>
    <n v="7"/>
    <n v="47500"/>
    <n v="332500"/>
    <s v="Monday"/>
  </r>
  <r>
    <x v="15"/>
    <x v="9"/>
    <x v="1"/>
    <s v="2plus"/>
    <x v="3"/>
    <n v="25"/>
    <n v="39760"/>
    <n v="994000"/>
    <s v="Monday"/>
  </r>
  <r>
    <x v="15"/>
    <x v="10"/>
    <x v="2"/>
    <s v="Harry putar"/>
    <x v="3"/>
    <n v="24"/>
    <n v="3600"/>
    <n v="86400"/>
    <s v="Monday"/>
  </r>
  <r>
    <x v="15"/>
    <x v="11"/>
    <x v="2"/>
    <s v="4 states"/>
    <x v="3"/>
    <n v="41"/>
    <n v="832"/>
    <n v="34112"/>
    <s v="Monday"/>
  </r>
  <r>
    <x v="15"/>
    <x v="12"/>
    <x v="2"/>
    <s v="Shaktiman Returns"/>
    <x v="3"/>
    <n v="1"/>
    <n v="217"/>
    <n v="217"/>
    <s v="Monday"/>
  </r>
  <r>
    <x v="15"/>
    <x v="13"/>
    <x v="2"/>
    <s v="Goli's Travel"/>
    <x v="3"/>
    <n v="49"/>
    <n v="696"/>
    <n v="34104"/>
    <s v="Monday"/>
  </r>
  <r>
    <x v="15"/>
    <x v="14"/>
    <x v="2"/>
    <s v="Story of Your Life"/>
    <x v="3"/>
    <n v="20"/>
    <n v="870"/>
    <n v="17400"/>
    <s v="Monday"/>
  </r>
  <r>
    <x v="15"/>
    <x v="15"/>
    <x v="3"/>
    <s v="Prince of Dholakpur"/>
    <x v="3"/>
    <n v="24"/>
    <n v="1534"/>
    <n v="36816"/>
    <s v="Monday"/>
  </r>
  <r>
    <x v="15"/>
    <x v="16"/>
    <x v="3"/>
    <s v="Nario"/>
    <x v="3"/>
    <n v="13"/>
    <n v="492"/>
    <n v="6396"/>
    <s v="Monday"/>
  </r>
  <r>
    <x v="15"/>
    <x v="17"/>
    <x v="3"/>
    <s v="Pacman"/>
    <x v="3"/>
    <n v="14"/>
    <n v="117"/>
    <n v="1638"/>
    <s v="Monday"/>
  </r>
  <r>
    <x v="15"/>
    <x v="18"/>
    <x v="3"/>
    <s v="LTA Wise City"/>
    <x v="3"/>
    <n v="11"/>
    <n v="2250"/>
    <n v="24750"/>
    <s v="Monday"/>
  </r>
  <r>
    <x v="15"/>
    <x v="19"/>
    <x v="3"/>
    <s v="HIFA 2023"/>
    <x v="3"/>
    <n v="56"/>
    <n v="2499"/>
    <n v="139944"/>
    <s v="Monday"/>
  </r>
  <r>
    <x v="15"/>
    <x v="20"/>
    <x v="4"/>
    <s v="Abibas Football"/>
    <x v="3"/>
    <n v="0"/>
    <n v="3449"/>
    <n v="0"/>
    <s v="Monday"/>
  </r>
  <r>
    <x v="15"/>
    <x v="21"/>
    <x v="4"/>
    <s v="Rural Terrain Cycles"/>
    <x v="3"/>
    <n v="6"/>
    <n v="10560"/>
    <n v="63360"/>
    <s v="Monday"/>
  </r>
  <r>
    <x v="15"/>
    <x v="22"/>
    <x v="4"/>
    <s v="Monex Badminton Rackets"/>
    <x v="3"/>
    <n v="7"/>
    <n v="6840"/>
    <n v="47880"/>
    <s v="Monday"/>
  </r>
  <r>
    <x v="15"/>
    <x v="23"/>
    <x v="4"/>
    <s v="Yoga Mattress"/>
    <x v="3"/>
    <n v="5"/>
    <n v="651"/>
    <n v="3255"/>
    <s v="Monday"/>
  </r>
  <r>
    <x v="15"/>
    <x v="24"/>
    <x v="4"/>
    <s v="Rocky Gym Set"/>
    <x v="3"/>
    <n v="13"/>
    <n v="12600"/>
    <n v="163800"/>
    <s v="Monday"/>
  </r>
  <r>
    <x v="15"/>
    <x v="25"/>
    <x v="5"/>
    <s v="Pyllum Trimmers"/>
    <x v="3"/>
    <n v="4"/>
    <n v="1760"/>
    <n v="7040"/>
    <s v="Monday"/>
  </r>
  <r>
    <x v="15"/>
    <x v="26"/>
    <x v="5"/>
    <s v="Softcare Electric Toothbrush"/>
    <x v="3"/>
    <n v="2"/>
    <n v="1190"/>
    <n v="2380"/>
    <s v="Monday"/>
  </r>
  <r>
    <x v="15"/>
    <x v="27"/>
    <x v="5"/>
    <s v="Leg Messager"/>
    <x v="3"/>
    <n v="18"/>
    <n v="16150"/>
    <n v="290700"/>
    <s v="Monday"/>
  </r>
  <r>
    <x v="15"/>
    <x v="28"/>
    <x v="5"/>
    <s v="NoFat Weighing Scale"/>
    <x v="3"/>
    <n v="17"/>
    <n v="987"/>
    <n v="16779"/>
    <s v="Monday"/>
  </r>
  <r>
    <x v="15"/>
    <x v="29"/>
    <x v="5"/>
    <s v="Screw Activity Watch"/>
    <x v="3"/>
    <n v="5"/>
    <n v="1666"/>
    <n v="8330"/>
    <s v="Monday"/>
  </r>
  <r>
    <x v="15"/>
    <x v="30"/>
    <x v="6"/>
    <s v="SureIt Purifier"/>
    <x v="3"/>
    <n v="19"/>
    <n v="5500"/>
    <n v="104500"/>
    <s v="Monday"/>
  </r>
  <r>
    <x v="15"/>
    <x v="31"/>
    <x v="6"/>
    <s v="Parrot Induction Stove"/>
    <x v="3"/>
    <n v="24"/>
    <n v="1785"/>
    <n v="42840"/>
    <s v="Monday"/>
  </r>
  <r>
    <x v="15"/>
    <x v="32"/>
    <x v="6"/>
    <s v="Jalepenoware Tiffin"/>
    <x v="3"/>
    <n v="12"/>
    <n v="476"/>
    <n v="5712"/>
    <s v="Monday"/>
  </r>
  <r>
    <x v="15"/>
    <x v="33"/>
    <x v="6"/>
    <s v="Yamaka Rex 5000W Mixer Grinder"/>
    <x v="3"/>
    <n v="2"/>
    <n v="792"/>
    <n v="1584"/>
    <s v="Monday"/>
  </r>
  <r>
    <x v="15"/>
    <x v="34"/>
    <x v="6"/>
    <s v="Mr.Clean Dishwasher"/>
    <x v="3"/>
    <n v="19"/>
    <n v="15601"/>
    <n v="296419"/>
    <s v="Monday"/>
  </r>
  <r>
    <x v="15"/>
    <x v="35"/>
    <x v="7"/>
    <s v="Blessing Atta 10kg pack"/>
    <x v="3"/>
    <n v="83"/>
    <n v="356"/>
    <n v="29548"/>
    <s v="Monday"/>
  </r>
  <r>
    <x v="15"/>
    <x v="36"/>
    <x v="7"/>
    <s v="Amazing CornFlakes"/>
    <x v="3"/>
    <n v="61"/>
    <n v="188"/>
    <n v="11468"/>
    <s v="Monday"/>
  </r>
  <r>
    <x v="15"/>
    <x v="37"/>
    <x v="7"/>
    <s v="Tata Yellow Label"/>
    <x v="3"/>
    <n v="82"/>
    <n v="720"/>
    <n v="59040"/>
    <s v="Monday"/>
  </r>
  <r>
    <x v="15"/>
    <x v="38"/>
    <x v="7"/>
    <s v="Descafe Gold Blend coffee"/>
    <x v="3"/>
    <n v="5"/>
    <n v="570"/>
    <n v="2850"/>
    <s v="Monday"/>
  </r>
  <r>
    <x v="15"/>
    <x v="39"/>
    <x v="7"/>
    <s v="Handmade Basmati Rice"/>
    <x v="3"/>
    <n v="19"/>
    <n v="680"/>
    <n v="12920"/>
    <s v="Monday"/>
  </r>
  <r>
    <x v="15"/>
    <x v="40"/>
    <x v="8"/>
    <s v="Podigree Dog Food"/>
    <x v="3"/>
    <n v="34"/>
    <n v="1288"/>
    <n v="43792"/>
    <s v="Monday"/>
  </r>
  <r>
    <x v="15"/>
    <x v="41"/>
    <x v="8"/>
    <s v="Matty Dog Bed"/>
    <x v="3"/>
    <n v="27"/>
    <n v="8330"/>
    <n v="224910"/>
    <s v="Monday"/>
  </r>
  <r>
    <x v="15"/>
    <x v="42"/>
    <x v="8"/>
    <s v="Park Range Pet Shampoo"/>
    <x v="3"/>
    <n v="20"/>
    <n v="1468"/>
    <n v="29360"/>
    <s v="Monday"/>
  </r>
  <r>
    <x v="15"/>
    <x v="43"/>
    <x v="8"/>
    <s v="Old Mint Pet Shampoos"/>
    <x v="3"/>
    <n v="2"/>
    <n v="1296"/>
    <n v="2592"/>
    <s v="Monday"/>
  </r>
  <r>
    <x v="15"/>
    <x v="44"/>
    <x v="8"/>
    <s v="Reflective Dog RainCoat"/>
    <x v="3"/>
    <n v="25"/>
    <n v="2752"/>
    <n v="68800"/>
    <s v="Monday"/>
  </r>
  <r>
    <x v="15"/>
    <x v="45"/>
    <x v="9"/>
    <s v="Crafting Chandlar"/>
    <x v="3"/>
    <n v="23"/>
    <n v="1855"/>
    <n v="42665"/>
    <s v="Monday"/>
  </r>
  <r>
    <x v="15"/>
    <x v="46"/>
    <x v="9"/>
    <s v="Desi Kurti"/>
    <x v="3"/>
    <n v="53"/>
    <n v="1566"/>
    <n v="82998"/>
    <s v="Monday"/>
  </r>
  <r>
    <x v="15"/>
    <x v="47"/>
    <x v="9"/>
    <s v="Family Cake and Card Combo"/>
    <x v="3"/>
    <n v="58"/>
    <n v="810"/>
    <n v="46980"/>
    <s v="Monday"/>
  </r>
  <r>
    <x v="15"/>
    <x v="48"/>
    <x v="9"/>
    <s v="Exact Flower Vase"/>
    <x v="3"/>
    <n v="9"/>
    <n v="3320"/>
    <n v="29880"/>
    <s v="Monday"/>
  </r>
  <r>
    <x v="15"/>
    <x v="49"/>
    <x v="9"/>
    <s v="Friends Dinner Set"/>
    <x v="3"/>
    <n v="20"/>
    <n v="5265"/>
    <n v="105300"/>
    <s v="Monday"/>
  </r>
  <r>
    <x v="16"/>
    <x v="0"/>
    <x v="0"/>
    <s v="Prateek England"/>
    <x v="3"/>
    <n v="10"/>
    <n v="1392"/>
    <n v="13920"/>
    <s v="Tuesday"/>
  </r>
  <r>
    <x v="16"/>
    <x v="1"/>
    <x v="0"/>
    <s v="Lucy Phillepe"/>
    <x v="3"/>
    <n v="27"/>
    <n v="2045"/>
    <n v="55215"/>
    <s v="Tuesday"/>
  </r>
  <r>
    <x v="16"/>
    <x v="2"/>
    <x v="0"/>
    <s v="Badlands"/>
    <x v="3"/>
    <n v="41"/>
    <n v="1230"/>
    <n v="50430"/>
    <s v="Tuesday"/>
  </r>
  <r>
    <x v="16"/>
    <x v="3"/>
    <x v="0"/>
    <s v="Allen Dolly"/>
    <x v="3"/>
    <n v="6"/>
    <n v="2700"/>
    <n v="16200"/>
    <s v="Tuesday"/>
  </r>
  <r>
    <x v="16"/>
    <x v="4"/>
    <x v="0"/>
    <s v="Bucchi"/>
    <x v="3"/>
    <n v="34"/>
    <n v="11700"/>
    <n v="397800"/>
    <s v="Tuesday"/>
  </r>
  <r>
    <x v="16"/>
    <x v="5"/>
    <x v="1"/>
    <s v="Jhaomi"/>
    <x v="3"/>
    <n v="8"/>
    <n v="26400"/>
    <n v="211200"/>
    <s v="Tuesday"/>
  </r>
  <r>
    <x v="16"/>
    <x v="6"/>
    <x v="1"/>
    <s v="Samson"/>
    <x v="3"/>
    <n v="9"/>
    <n v="21500"/>
    <n v="193500"/>
    <s v="Tuesday"/>
  </r>
  <r>
    <x v="16"/>
    <x v="7"/>
    <x v="1"/>
    <s v="Mokia"/>
    <x v="3"/>
    <n v="7"/>
    <n v="16800"/>
    <n v="117600"/>
    <s v="Tuesday"/>
  </r>
  <r>
    <x v="16"/>
    <x v="8"/>
    <x v="1"/>
    <s v="Hotorola"/>
    <x v="3"/>
    <n v="8"/>
    <n v="47500"/>
    <n v="380000"/>
    <s v="Tuesday"/>
  </r>
  <r>
    <x v="16"/>
    <x v="9"/>
    <x v="1"/>
    <s v="2plus"/>
    <x v="3"/>
    <n v="15"/>
    <n v="39760"/>
    <n v="596400"/>
    <s v="Tuesday"/>
  </r>
  <r>
    <x v="16"/>
    <x v="10"/>
    <x v="2"/>
    <s v="Harry putar"/>
    <x v="3"/>
    <n v="36"/>
    <n v="3600"/>
    <n v="129600"/>
    <s v="Tuesday"/>
  </r>
  <r>
    <x v="16"/>
    <x v="11"/>
    <x v="2"/>
    <s v="4 states"/>
    <x v="3"/>
    <n v="20"/>
    <n v="832"/>
    <n v="16640"/>
    <s v="Tuesday"/>
  </r>
  <r>
    <x v="16"/>
    <x v="12"/>
    <x v="2"/>
    <s v="Shaktiman Returns"/>
    <x v="3"/>
    <n v="24"/>
    <n v="217"/>
    <n v="5208"/>
    <s v="Tuesday"/>
  </r>
  <r>
    <x v="16"/>
    <x v="13"/>
    <x v="2"/>
    <s v="Goli's Travel"/>
    <x v="3"/>
    <n v="24"/>
    <n v="696"/>
    <n v="16704"/>
    <s v="Tuesday"/>
  </r>
  <r>
    <x v="16"/>
    <x v="14"/>
    <x v="2"/>
    <s v="Story of Your Life"/>
    <x v="3"/>
    <n v="1"/>
    <n v="870"/>
    <n v="870"/>
    <s v="Tuesday"/>
  </r>
  <r>
    <x v="16"/>
    <x v="15"/>
    <x v="3"/>
    <s v="Prince of Dholakpur"/>
    <x v="3"/>
    <n v="9"/>
    <n v="1534"/>
    <n v="13806"/>
    <s v="Tuesday"/>
  </r>
  <r>
    <x v="16"/>
    <x v="16"/>
    <x v="3"/>
    <s v="Nario"/>
    <x v="3"/>
    <n v="17"/>
    <n v="492"/>
    <n v="8364"/>
    <s v="Tuesday"/>
  </r>
  <r>
    <x v="16"/>
    <x v="17"/>
    <x v="3"/>
    <s v="Pacman"/>
    <x v="3"/>
    <n v="11"/>
    <n v="117"/>
    <n v="1287"/>
    <s v="Tuesday"/>
  </r>
  <r>
    <x v="16"/>
    <x v="18"/>
    <x v="3"/>
    <s v="LTA Wise City"/>
    <x v="3"/>
    <n v="32"/>
    <n v="2250"/>
    <n v="72000"/>
    <s v="Tuesday"/>
  </r>
  <r>
    <x v="16"/>
    <x v="19"/>
    <x v="3"/>
    <s v="HIFA 2023"/>
    <x v="3"/>
    <n v="28"/>
    <n v="2499"/>
    <n v="69972"/>
    <s v="Tuesday"/>
  </r>
  <r>
    <x v="16"/>
    <x v="20"/>
    <x v="4"/>
    <s v="Abibas Football"/>
    <x v="3"/>
    <n v="52"/>
    <n v="3449"/>
    <n v="179348"/>
    <s v="Tuesday"/>
  </r>
  <r>
    <x v="16"/>
    <x v="21"/>
    <x v="4"/>
    <s v="Rural Terrain Cycles"/>
    <x v="3"/>
    <n v="16"/>
    <n v="10560"/>
    <n v="168960"/>
    <s v="Tuesday"/>
  </r>
  <r>
    <x v="16"/>
    <x v="22"/>
    <x v="4"/>
    <s v="Monex Badminton Rackets"/>
    <x v="3"/>
    <n v="6"/>
    <n v="6840"/>
    <n v="41040"/>
    <s v="Tuesday"/>
  </r>
  <r>
    <x v="16"/>
    <x v="23"/>
    <x v="4"/>
    <s v="Yoga Mattress"/>
    <x v="3"/>
    <n v="22"/>
    <n v="651"/>
    <n v="14322"/>
    <s v="Tuesday"/>
  </r>
  <r>
    <x v="16"/>
    <x v="24"/>
    <x v="4"/>
    <s v="Rocky Gym Set"/>
    <x v="3"/>
    <n v="9"/>
    <n v="12600"/>
    <n v="113400"/>
    <s v="Tuesday"/>
  </r>
  <r>
    <x v="16"/>
    <x v="25"/>
    <x v="5"/>
    <s v="Pyllum Trimmers"/>
    <x v="3"/>
    <n v="10"/>
    <n v="1760"/>
    <n v="17600"/>
    <s v="Tuesday"/>
  </r>
  <r>
    <x v="16"/>
    <x v="26"/>
    <x v="5"/>
    <s v="Softcare Electric Toothbrush"/>
    <x v="3"/>
    <n v="7"/>
    <n v="1190"/>
    <n v="8330"/>
    <s v="Tuesday"/>
  </r>
  <r>
    <x v="16"/>
    <x v="27"/>
    <x v="5"/>
    <s v="Leg Messager"/>
    <x v="3"/>
    <n v="3"/>
    <n v="16150"/>
    <n v="48450"/>
    <s v="Tuesday"/>
  </r>
  <r>
    <x v="16"/>
    <x v="28"/>
    <x v="5"/>
    <s v="NoFat Weighing Scale"/>
    <x v="3"/>
    <n v="18"/>
    <n v="987"/>
    <n v="17766"/>
    <s v="Tuesday"/>
  </r>
  <r>
    <x v="16"/>
    <x v="29"/>
    <x v="5"/>
    <s v="Screw Activity Watch"/>
    <x v="3"/>
    <n v="5"/>
    <n v="1666"/>
    <n v="8330"/>
    <s v="Tuesday"/>
  </r>
  <r>
    <x v="16"/>
    <x v="30"/>
    <x v="6"/>
    <s v="SureIt Purifier"/>
    <x v="3"/>
    <n v="16"/>
    <n v="5500"/>
    <n v="88000"/>
    <s v="Tuesday"/>
  </r>
  <r>
    <x v="16"/>
    <x v="31"/>
    <x v="6"/>
    <s v="Parrot Induction Stove"/>
    <x v="3"/>
    <n v="16"/>
    <n v="1785"/>
    <n v="28560"/>
    <s v="Tuesday"/>
  </r>
  <r>
    <x v="16"/>
    <x v="32"/>
    <x v="6"/>
    <s v="Jalepenoware Tiffin"/>
    <x v="3"/>
    <n v="23"/>
    <n v="476"/>
    <n v="10948"/>
    <s v="Tuesday"/>
  </r>
  <r>
    <x v="16"/>
    <x v="33"/>
    <x v="6"/>
    <s v="Yamaka Rex 5000W Mixer Grinder"/>
    <x v="3"/>
    <n v="9"/>
    <n v="792"/>
    <n v="7128"/>
    <s v="Tuesday"/>
  </r>
  <r>
    <x v="16"/>
    <x v="34"/>
    <x v="6"/>
    <s v="Mr.Clean Dishwasher"/>
    <x v="3"/>
    <n v="14"/>
    <n v="15601"/>
    <n v="218414"/>
    <s v="Tuesday"/>
  </r>
  <r>
    <x v="16"/>
    <x v="35"/>
    <x v="7"/>
    <s v="Blessing Atta 10kg pack"/>
    <x v="3"/>
    <n v="143"/>
    <n v="356"/>
    <n v="50908"/>
    <s v="Tuesday"/>
  </r>
  <r>
    <x v="16"/>
    <x v="36"/>
    <x v="7"/>
    <s v="Amazing CornFlakes"/>
    <x v="3"/>
    <n v="1"/>
    <n v="188"/>
    <n v="188"/>
    <s v="Tuesday"/>
  </r>
  <r>
    <x v="16"/>
    <x v="37"/>
    <x v="7"/>
    <s v="Tata Yellow Label"/>
    <x v="3"/>
    <n v="106"/>
    <n v="720"/>
    <n v="76320"/>
    <s v="Tuesday"/>
  </r>
  <r>
    <x v="16"/>
    <x v="38"/>
    <x v="7"/>
    <s v="Descafe Gold Blend coffee"/>
    <x v="3"/>
    <n v="56"/>
    <n v="570"/>
    <n v="31920"/>
    <s v="Tuesday"/>
  </r>
  <r>
    <x v="16"/>
    <x v="39"/>
    <x v="7"/>
    <s v="Handmade Basmati Rice"/>
    <x v="3"/>
    <n v="136"/>
    <n v="680"/>
    <n v="92480"/>
    <s v="Tuesday"/>
  </r>
  <r>
    <x v="16"/>
    <x v="40"/>
    <x v="8"/>
    <s v="Podigree Dog Food"/>
    <x v="3"/>
    <n v="14"/>
    <n v="1288"/>
    <n v="18032"/>
    <s v="Tuesday"/>
  </r>
  <r>
    <x v="16"/>
    <x v="41"/>
    <x v="8"/>
    <s v="Matty Dog Bed"/>
    <x v="3"/>
    <n v="9"/>
    <n v="8330"/>
    <n v="74970"/>
    <s v="Tuesday"/>
  </r>
  <r>
    <x v="16"/>
    <x v="42"/>
    <x v="8"/>
    <s v="Park Range Pet Shampoo"/>
    <x v="3"/>
    <n v="25"/>
    <n v="1468"/>
    <n v="36700"/>
    <s v="Tuesday"/>
  </r>
  <r>
    <x v="16"/>
    <x v="43"/>
    <x v="8"/>
    <s v="Old Mint Pet Shampoos"/>
    <x v="3"/>
    <n v="28"/>
    <n v="1296"/>
    <n v="36288"/>
    <s v="Tuesday"/>
  </r>
  <r>
    <x v="16"/>
    <x v="44"/>
    <x v="8"/>
    <s v="Reflective Dog RainCoat"/>
    <x v="3"/>
    <n v="16"/>
    <n v="2752"/>
    <n v="44032"/>
    <s v="Tuesday"/>
  </r>
  <r>
    <x v="16"/>
    <x v="45"/>
    <x v="9"/>
    <s v="Crafting Chandlar"/>
    <x v="3"/>
    <n v="35"/>
    <n v="1855"/>
    <n v="64925"/>
    <s v="Tuesday"/>
  </r>
  <r>
    <x v="16"/>
    <x v="46"/>
    <x v="9"/>
    <s v="Desi Kurti"/>
    <x v="3"/>
    <n v="38"/>
    <n v="1566"/>
    <n v="59508"/>
    <s v="Tuesday"/>
  </r>
  <r>
    <x v="16"/>
    <x v="47"/>
    <x v="9"/>
    <s v="Family Cake and Card Combo"/>
    <x v="3"/>
    <n v="29"/>
    <n v="810"/>
    <n v="23490"/>
    <s v="Tuesday"/>
  </r>
  <r>
    <x v="16"/>
    <x v="48"/>
    <x v="9"/>
    <s v="Exact Flower Vase"/>
    <x v="3"/>
    <n v="35"/>
    <n v="3320"/>
    <n v="116200"/>
    <s v="Tuesday"/>
  </r>
  <r>
    <x v="16"/>
    <x v="49"/>
    <x v="9"/>
    <s v="Friends Dinner Set"/>
    <x v="3"/>
    <n v="43"/>
    <n v="5265"/>
    <n v="226395"/>
    <s v="Tuesday"/>
  </r>
  <r>
    <x v="17"/>
    <x v="0"/>
    <x v="0"/>
    <s v="Prateek England"/>
    <x v="3"/>
    <n v="33"/>
    <n v="1392"/>
    <n v="45936"/>
    <s v="Wednesday"/>
  </r>
  <r>
    <x v="17"/>
    <x v="1"/>
    <x v="0"/>
    <s v="Lucy Phillepe"/>
    <x v="3"/>
    <n v="6"/>
    <n v="2045"/>
    <n v="12270"/>
    <s v="Wednesday"/>
  </r>
  <r>
    <x v="17"/>
    <x v="2"/>
    <x v="0"/>
    <s v="Badlands"/>
    <x v="3"/>
    <n v="20"/>
    <n v="1230"/>
    <n v="24600"/>
    <s v="Wednesday"/>
  </r>
  <r>
    <x v="17"/>
    <x v="3"/>
    <x v="0"/>
    <s v="Allen Dolly"/>
    <x v="3"/>
    <n v="14"/>
    <n v="2700"/>
    <n v="37800"/>
    <s v="Wednesday"/>
  </r>
  <r>
    <x v="17"/>
    <x v="4"/>
    <x v="0"/>
    <s v="Bucchi"/>
    <x v="3"/>
    <n v="20"/>
    <n v="11700"/>
    <n v="234000"/>
    <s v="Wednesday"/>
  </r>
  <r>
    <x v="17"/>
    <x v="5"/>
    <x v="1"/>
    <s v="Jhaomi"/>
    <x v="3"/>
    <n v="13"/>
    <n v="26400"/>
    <n v="343200"/>
    <s v="Wednesday"/>
  </r>
  <r>
    <x v="17"/>
    <x v="6"/>
    <x v="1"/>
    <s v="Samson"/>
    <x v="3"/>
    <n v="10"/>
    <n v="21500"/>
    <n v="215000"/>
    <s v="Wednesday"/>
  </r>
  <r>
    <x v="17"/>
    <x v="7"/>
    <x v="1"/>
    <s v="Mokia"/>
    <x v="3"/>
    <n v="2"/>
    <n v="16800"/>
    <n v="33600"/>
    <s v="Wednesday"/>
  </r>
  <r>
    <x v="17"/>
    <x v="8"/>
    <x v="1"/>
    <s v="Hotorola"/>
    <x v="3"/>
    <n v="23"/>
    <n v="47500"/>
    <n v="1092500"/>
    <s v="Wednesday"/>
  </r>
  <r>
    <x v="17"/>
    <x v="9"/>
    <x v="1"/>
    <s v="2plus"/>
    <x v="3"/>
    <n v="7"/>
    <n v="39760"/>
    <n v="278320"/>
    <s v="Wednesday"/>
  </r>
  <r>
    <x v="17"/>
    <x v="10"/>
    <x v="2"/>
    <s v="Harry putar"/>
    <x v="3"/>
    <n v="14"/>
    <n v="3600"/>
    <n v="50400"/>
    <s v="Wednesday"/>
  </r>
  <r>
    <x v="17"/>
    <x v="11"/>
    <x v="2"/>
    <s v="4 states"/>
    <x v="3"/>
    <n v="8"/>
    <n v="832"/>
    <n v="6656"/>
    <s v="Wednesday"/>
  </r>
  <r>
    <x v="17"/>
    <x v="12"/>
    <x v="2"/>
    <s v="Shaktiman Returns"/>
    <x v="3"/>
    <n v="24"/>
    <n v="217"/>
    <n v="5208"/>
    <s v="Wednesday"/>
  </r>
  <r>
    <x v="17"/>
    <x v="13"/>
    <x v="2"/>
    <s v="Goli's Travel"/>
    <x v="3"/>
    <n v="31"/>
    <n v="696"/>
    <n v="21576"/>
    <s v="Wednesday"/>
  </r>
  <r>
    <x v="17"/>
    <x v="14"/>
    <x v="2"/>
    <s v="Story of Your Life"/>
    <x v="3"/>
    <n v="6"/>
    <n v="870"/>
    <n v="5220"/>
    <s v="Wednesday"/>
  </r>
  <r>
    <x v="17"/>
    <x v="15"/>
    <x v="3"/>
    <s v="Prince of Dholakpur"/>
    <x v="3"/>
    <n v="47"/>
    <n v="1534"/>
    <n v="72098"/>
    <s v="Wednesday"/>
  </r>
  <r>
    <x v="17"/>
    <x v="16"/>
    <x v="3"/>
    <s v="Nario"/>
    <x v="3"/>
    <n v="25"/>
    <n v="492"/>
    <n v="12300"/>
    <s v="Wednesday"/>
  </r>
  <r>
    <x v="17"/>
    <x v="17"/>
    <x v="3"/>
    <s v="Pacman"/>
    <x v="3"/>
    <n v="25"/>
    <n v="117"/>
    <n v="2925"/>
    <s v="Wednesday"/>
  </r>
  <r>
    <x v="17"/>
    <x v="18"/>
    <x v="3"/>
    <s v="LTA Wise City"/>
    <x v="3"/>
    <n v="42"/>
    <n v="2250"/>
    <n v="94500"/>
    <s v="Wednesday"/>
  </r>
  <r>
    <x v="17"/>
    <x v="19"/>
    <x v="3"/>
    <s v="HIFA 2023"/>
    <x v="3"/>
    <n v="32"/>
    <n v="2499"/>
    <n v="79968"/>
    <s v="Wednesday"/>
  </r>
  <r>
    <x v="17"/>
    <x v="20"/>
    <x v="4"/>
    <s v="Abibas Football"/>
    <x v="3"/>
    <n v="16"/>
    <n v="3449"/>
    <n v="55184"/>
    <s v="Wednesday"/>
  </r>
  <r>
    <x v="17"/>
    <x v="21"/>
    <x v="4"/>
    <s v="Rural Terrain Cycles"/>
    <x v="3"/>
    <n v="18"/>
    <n v="10560"/>
    <n v="190080"/>
    <s v="Wednesday"/>
  </r>
  <r>
    <x v="17"/>
    <x v="22"/>
    <x v="4"/>
    <s v="Monex Badminton Rackets"/>
    <x v="3"/>
    <n v="22"/>
    <n v="6840"/>
    <n v="150480"/>
    <s v="Wednesday"/>
  </r>
  <r>
    <x v="17"/>
    <x v="23"/>
    <x v="4"/>
    <s v="Yoga Mattress"/>
    <x v="3"/>
    <n v="25"/>
    <n v="651"/>
    <n v="16275"/>
    <s v="Wednesday"/>
  </r>
  <r>
    <x v="17"/>
    <x v="24"/>
    <x v="4"/>
    <s v="Rocky Gym Set"/>
    <x v="3"/>
    <n v="14"/>
    <n v="12600"/>
    <n v="176400"/>
    <s v="Wednesday"/>
  </r>
  <r>
    <x v="17"/>
    <x v="25"/>
    <x v="5"/>
    <s v="Pyllum Trimmers"/>
    <x v="3"/>
    <n v="13"/>
    <n v="1760"/>
    <n v="22880"/>
    <s v="Wednesday"/>
  </r>
  <r>
    <x v="17"/>
    <x v="26"/>
    <x v="5"/>
    <s v="Softcare Electric Toothbrush"/>
    <x v="3"/>
    <n v="9"/>
    <n v="1190"/>
    <n v="10710"/>
    <s v="Wednesday"/>
  </r>
  <r>
    <x v="17"/>
    <x v="27"/>
    <x v="5"/>
    <s v="Leg Messager"/>
    <x v="3"/>
    <n v="10"/>
    <n v="16150"/>
    <n v="161500"/>
    <s v="Wednesday"/>
  </r>
  <r>
    <x v="17"/>
    <x v="28"/>
    <x v="5"/>
    <s v="NoFat Weighing Scale"/>
    <x v="3"/>
    <n v="5"/>
    <n v="987"/>
    <n v="4935"/>
    <s v="Wednesday"/>
  </r>
  <r>
    <x v="17"/>
    <x v="29"/>
    <x v="5"/>
    <s v="Screw Activity Watch"/>
    <x v="3"/>
    <n v="4"/>
    <n v="1666"/>
    <n v="6664"/>
    <s v="Wednesday"/>
  </r>
  <r>
    <x v="17"/>
    <x v="30"/>
    <x v="6"/>
    <s v="SureIt Purifier"/>
    <x v="3"/>
    <n v="10"/>
    <n v="5500"/>
    <n v="55000"/>
    <s v="Wednesday"/>
  </r>
  <r>
    <x v="17"/>
    <x v="31"/>
    <x v="6"/>
    <s v="Parrot Induction Stove"/>
    <x v="3"/>
    <n v="24"/>
    <n v="1785"/>
    <n v="42840"/>
    <s v="Wednesday"/>
  </r>
  <r>
    <x v="17"/>
    <x v="32"/>
    <x v="6"/>
    <s v="Jalepenoware Tiffin"/>
    <x v="3"/>
    <n v="0"/>
    <n v="476"/>
    <n v="0"/>
    <s v="Wednesday"/>
  </r>
  <r>
    <x v="17"/>
    <x v="33"/>
    <x v="6"/>
    <s v="Yamaka Rex 5000W Mixer Grinder"/>
    <x v="3"/>
    <n v="7"/>
    <n v="792"/>
    <n v="5544"/>
    <s v="Wednesday"/>
  </r>
  <r>
    <x v="17"/>
    <x v="34"/>
    <x v="6"/>
    <s v="Mr.Clean Dishwasher"/>
    <x v="3"/>
    <n v="9"/>
    <n v="15601"/>
    <n v="140409"/>
    <s v="Wednesday"/>
  </r>
  <r>
    <x v="17"/>
    <x v="35"/>
    <x v="7"/>
    <s v="Blessing Atta 10kg pack"/>
    <x v="3"/>
    <n v="59"/>
    <n v="356"/>
    <n v="21004"/>
    <s v="Wednesday"/>
  </r>
  <r>
    <x v="17"/>
    <x v="36"/>
    <x v="7"/>
    <s v="Amazing CornFlakes"/>
    <x v="3"/>
    <n v="8"/>
    <n v="188"/>
    <n v="1504"/>
    <s v="Wednesday"/>
  </r>
  <r>
    <x v="17"/>
    <x v="37"/>
    <x v="7"/>
    <s v="Tata Yellow Label"/>
    <x v="3"/>
    <n v="28"/>
    <n v="720"/>
    <n v="20160"/>
    <s v="Wednesday"/>
  </r>
  <r>
    <x v="17"/>
    <x v="38"/>
    <x v="7"/>
    <s v="Descafe Gold Blend coffee"/>
    <x v="3"/>
    <n v="92"/>
    <n v="570"/>
    <n v="52440"/>
    <s v="Wednesday"/>
  </r>
  <r>
    <x v="17"/>
    <x v="39"/>
    <x v="7"/>
    <s v="Handmade Basmati Rice"/>
    <x v="3"/>
    <n v="117"/>
    <n v="680"/>
    <n v="79560"/>
    <s v="Wednesday"/>
  </r>
  <r>
    <x v="17"/>
    <x v="40"/>
    <x v="8"/>
    <s v="Podigree Dog Food"/>
    <x v="3"/>
    <n v="35"/>
    <n v="1288"/>
    <n v="45080"/>
    <s v="Wednesday"/>
  </r>
  <r>
    <x v="17"/>
    <x v="41"/>
    <x v="8"/>
    <s v="Matty Dog Bed"/>
    <x v="3"/>
    <n v="24"/>
    <n v="8330"/>
    <n v="199920"/>
    <s v="Wednesday"/>
  </r>
  <r>
    <x v="17"/>
    <x v="42"/>
    <x v="8"/>
    <s v="Park Range Pet Shampoo"/>
    <x v="3"/>
    <n v="69"/>
    <n v="1468"/>
    <n v="101292"/>
    <s v="Wednesday"/>
  </r>
  <r>
    <x v="17"/>
    <x v="43"/>
    <x v="8"/>
    <s v="Old Mint Pet Shampoos"/>
    <x v="3"/>
    <n v="41"/>
    <n v="1296"/>
    <n v="53136"/>
    <s v="Wednesday"/>
  </r>
  <r>
    <x v="17"/>
    <x v="44"/>
    <x v="8"/>
    <s v="Reflective Dog RainCoat"/>
    <x v="3"/>
    <n v="52"/>
    <n v="2752"/>
    <n v="143104"/>
    <s v="Wednesday"/>
  </r>
  <r>
    <x v="17"/>
    <x v="45"/>
    <x v="9"/>
    <s v="Crafting Chandlar"/>
    <x v="3"/>
    <n v="14"/>
    <n v="1855"/>
    <n v="25970"/>
    <s v="Wednesday"/>
  </r>
  <r>
    <x v="17"/>
    <x v="46"/>
    <x v="9"/>
    <s v="Desi Kurti"/>
    <x v="3"/>
    <n v="45"/>
    <n v="1566"/>
    <n v="70470"/>
    <s v="Wednesday"/>
  </r>
  <r>
    <x v="17"/>
    <x v="47"/>
    <x v="9"/>
    <s v="Family Cake and Card Combo"/>
    <x v="3"/>
    <n v="31"/>
    <n v="810"/>
    <n v="25110"/>
    <s v="Wednesday"/>
  </r>
  <r>
    <x v="17"/>
    <x v="48"/>
    <x v="9"/>
    <s v="Exact Flower Vase"/>
    <x v="3"/>
    <n v="46"/>
    <n v="3320"/>
    <n v="152720"/>
    <s v="Wednesday"/>
  </r>
  <r>
    <x v="17"/>
    <x v="49"/>
    <x v="9"/>
    <s v="Friends Dinner Set"/>
    <x v="3"/>
    <n v="40"/>
    <n v="5265"/>
    <n v="210600"/>
    <s v="Wednesday"/>
  </r>
  <r>
    <x v="18"/>
    <x v="0"/>
    <x v="0"/>
    <s v="Prateek England"/>
    <x v="3"/>
    <n v="8"/>
    <n v="1392"/>
    <n v="11136"/>
    <s v="Thursday"/>
  </r>
  <r>
    <x v="18"/>
    <x v="1"/>
    <x v="0"/>
    <s v="Lucy Phillepe"/>
    <x v="3"/>
    <n v="10"/>
    <n v="2045"/>
    <n v="20450"/>
    <s v="Thursday"/>
  </r>
  <r>
    <x v="18"/>
    <x v="2"/>
    <x v="0"/>
    <s v="Badlands"/>
    <x v="3"/>
    <n v="2"/>
    <n v="1230"/>
    <n v="2460"/>
    <s v="Thursday"/>
  </r>
  <r>
    <x v="18"/>
    <x v="3"/>
    <x v="0"/>
    <s v="Allen Dolly"/>
    <x v="3"/>
    <n v="11"/>
    <n v="2700"/>
    <n v="29700"/>
    <s v="Thursday"/>
  </r>
  <r>
    <x v="18"/>
    <x v="4"/>
    <x v="0"/>
    <s v="Bucchi"/>
    <x v="3"/>
    <n v="38"/>
    <n v="11700"/>
    <n v="444600"/>
    <s v="Thursday"/>
  </r>
  <r>
    <x v="18"/>
    <x v="5"/>
    <x v="1"/>
    <s v="Jhaomi"/>
    <x v="3"/>
    <n v="0"/>
    <n v="26400"/>
    <n v="0"/>
    <s v="Thursday"/>
  </r>
  <r>
    <x v="18"/>
    <x v="6"/>
    <x v="1"/>
    <s v="Samson"/>
    <x v="3"/>
    <n v="0"/>
    <n v="21500"/>
    <n v="0"/>
    <s v="Thursday"/>
  </r>
  <r>
    <x v="18"/>
    <x v="7"/>
    <x v="1"/>
    <s v="Mokia"/>
    <x v="3"/>
    <n v="8"/>
    <n v="16800"/>
    <n v="134400"/>
    <s v="Thursday"/>
  </r>
  <r>
    <x v="18"/>
    <x v="8"/>
    <x v="1"/>
    <s v="Hotorola"/>
    <x v="3"/>
    <n v="4"/>
    <n v="47500"/>
    <n v="190000"/>
    <s v="Thursday"/>
  </r>
  <r>
    <x v="18"/>
    <x v="9"/>
    <x v="1"/>
    <s v="2plus"/>
    <x v="3"/>
    <n v="6"/>
    <n v="39760"/>
    <n v="238560"/>
    <s v="Thursday"/>
  </r>
  <r>
    <x v="18"/>
    <x v="10"/>
    <x v="2"/>
    <s v="Harry putar"/>
    <x v="3"/>
    <n v="34"/>
    <n v="3600"/>
    <n v="122400"/>
    <s v="Thursday"/>
  </r>
  <r>
    <x v="18"/>
    <x v="11"/>
    <x v="2"/>
    <s v="4 states"/>
    <x v="3"/>
    <n v="43"/>
    <n v="832"/>
    <n v="35776"/>
    <s v="Thursday"/>
  </r>
  <r>
    <x v="18"/>
    <x v="12"/>
    <x v="2"/>
    <s v="Shaktiman Returns"/>
    <x v="3"/>
    <n v="1"/>
    <n v="217"/>
    <n v="217"/>
    <s v="Thursday"/>
  </r>
  <r>
    <x v="18"/>
    <x v="13"/>
    <x v="2"/>
    <s v="Goli's Travel"/>
    <x v="3"/>
    <n v="11"/>
    <n v="696"/>
    <n v="7656"/>
    <s v="Thursday"/>
  </r>
  <r>
    <x v="18"/>
    <x v="14"/>
    <x v="2"/>
    <s v="Story of Your Life"/>
    <x v="3"/>
    <n v="13"/>
    <n v="870"/>
    <n v="11310"/>
    <s v="Thursday"/>
  </r>
  <r>
    <x v="18"/>
    <x v="15"/>
    <x v="3"/>
    <s v="Prince of Dholakpur"/>
    <x v="3"/>
    <n v="1"/>
    <n v="1534"/>
    <n v="1534"/>
    <s v="Thursday"/>
  </r>
  <r>
    <x v="18"/>
    <x v="16"/>
    <x v="3"/>
    <s v="Nario"/>
    <x v="3"/>
    <n v="50"/>
    <n v="492"/>
    <n v="24600"/>
    <s v="Thursday"/>
  </r>
  <r>
    <x v="18"/>
    <x v="17"/>
    <x v="3"/>
    <s v="Pacman"/>
    <x v="3"/>
    <n v="14"/>
    <n v="117"/>
    <n v="1638"/>
    <s v="Thursday"/>
  </r>
  <r>
    <x v="18"/>
    <x v="18"/>
    <x v="3"/>
    <s v="LTA Wise City"/>
    <x v="3"/>
    <n v="38"/>
    <n v="2250"/>
    <n v="85500"/>
    <s v="Thursday"/>
  </r>
  <r>
    <x v="18"/>
    <x v="19"/>
    <x v="3"/>
    <s v="HIFA 2023"/>
    <x v="3"/>
    <n v="78"/>
    <n v="2499"/>
    <n v="194922"/>
    <s v="Thursday"/>
  </r>
  <r>
    <x v="18"/>
    <x v="20"/>
    <x v="4"/>
    <s v="Abibas Football"/>
    <x v="3"/>
    <n v="6"/>
    <n v="3449"/>
    <n v="20694"/>
    <s v="Thursday"/>
  </r>
  <r>
    <x v="18"/>
    <x v="21"/>
    <x v="4"/>
    <s v="Rural Terrain Cycles"/>
    <x v="3"/>
    <n v="2"/>
    <n v="10560"/>
    <n v="21120"/>
    <s v="Thursday"/>
  </r>
  <r>
    <x v="18"/>
    <x v="22"/>
    <x v="4"/>
    <s v="Monex Badminton Rackets"/>
    <x v="3"/>
    <n v="6"/>
    <n v="6840"/>
    <n v="41040"/>
    <s v="Thursday"/>
  </r>
  <r>
    <x v="18"/>
    <x v="23"/>
    <x v="4"/>
    <s v="Yoga Mattress"/>
    <x v="3"/>
    <n v="5"/>
    <n v="651"/>
    <n v="3255"/>
    <s v="Thursday"/>
  </r>
  <r>
    <x v="18"/>
    <x v="24"/>
    <x v="4"/>
    <s v="Rocky Gym Set"/>
    <x v="3"/>
    <n v="6"/>
    <n v="12600"/>
    <n v="75600"/>
    <s v="Thursday"/>
  </r>
  <r>
    <x v="18"/>
    <x v="25"/>
    <x v="5"/>
    <s v="Pyllum Trimmers"/>
    <x v="3"/>
    <n v="0"/>
    <n v="1760"/>
    <n v="0"/>
    <s v="Thursday"/>
  </r>
  <r>
    <x v="18"/>
    <x v="26"/>
    <x v="5"/>
    <s v="Softcare Electric Toothbrush"/>
    <x v="3"/>
    <n v="22"/>
    <n v="1190"/>
    <n v="26180"/>
    <s v="Thursday"/>
  </r>
  <r>
    <x v="18"/>
    <x v="27"/>
    <x v="5"/>
    <s v="Leg Messager"/>
    <x v="3"/>
    <n v="7"/>
    <n v="16150"/>
    <n v="113050"/>
    <s v="Thursday"/>
  </r>
  <r>
    <x v="18"/>
    <x v="28"/>
    <x v="5"/>
    <s v="NoFat Weighing Scale"/>
    <x v="3"/>
    <n v="5"/>
    <n v="987"/>
    <n v="4935"/>
    <s v="Thursday"/>
  </r>
  <r>
    <x v="18"/>
    <x v="29"/>
    <x v="5"/>
    <s v="Screw Activity Watch"/>
    <x v="3"/>
    <n v="23"/>
    <n v="1666"/>
    <n v="38318"/>
    <s v="Thursday"/>
  </r>
  <r>
    <x v="18"/>
    <x v="30"/>
    <x v="6"/>
    <s v="SureIt Purifier"/>
    <x v="3"/>
    <n v="15"/>
    <n v="5500"/>
    <n v="82500"/>
    <s v="Thursday"/>
  </r>
  <r>
    <x v="18"/>
    <x v="31"/>
    <x v="6"/>
    <s v="Parrot Induction Stove"/>
    <x v="3"/>
    <n v="7"/>
    <n v="1785"/>
    <n v="12495"/>
    <s v="Thursday"/>
  </r>
  <r>
    <x v="18"/>
    <x v="32"/>
    <x v="6"/>
    <s v="Jalepenoware Tiffin"/>
    <x v="3"/>
    <n v="12"/>
    <n v="476"/>
    <n v="5712"/>
    <s v="Thursday"/>
  </r>
  <r>
    <x v="18"/>
    <x v="33"/>
    <x v="6"/>
    <s v="Yamaka Rex 5000W Mixer Grinder"/>
    <x v="3"/>
    <n v="28"/>
    <n v="792"/>
    <n v="22176"/>
    <s v="Thursday"/>
  </r>
  <r>
    <x v="18"/>
    <x v="34"/>
    <x v="6"/>
    <s v="Mr.Clean Dishwasher"/>
    <x v="3"/>
    <n v="10"/>
    <n v="15601"/>
    <n v="156010"/>
    <s v="Thursday"/>
  </r>
  <r>
    <x v="18"/>
    <x v="35"/>
    <x v="7"/>
    <s v="Blessing Atta 10kg pack"/>
    <x v="3"/>
    <n v="49"/>
    <n v="356"/>
    <n v="17444"/>
    <s v="Thursday"/>
  </r>
  <r>
    <x v="18"/>
    <x v="36"/>
    <x v="7"/>
    <s v="Amazing CornFlakes"/>
    <x v="3"/>
    <n v="58"/>
    <n v="188"/>
    <n v="10904"/>
    <s v="Thursday"/>
  </r>
  <r>
    <x v="18"/>
    <x v="37"/>
    <x v="7"/>
    <s v="Tata Yellow Label"/>
    <x v="3"/>
    <n v="70"/>
    <n v="720"/>
    <n v="50400"/>
    <s v="Thursday"/>
  </r>
  <r>
    <x v="18"/>
    <x v="38"/>
    <x v="7"/>
    <s v="Descafe Gold Blend coffee"/>
    <x v="3"/>
    <n v="45"/>
    <n v="570"/>
    <n v="25650"/>
    <s v="Thursday"/>
  </r>
  <r>
    <x v="18"/>
    <x v="39"/>
    <x v="7"/>
    <s v="Handmade Basmati Rice"/>
    <x v="3"/>
    <n v="101"/>
    <n v="680"/>
    <n v="68680"/>
    <s v="Thursday"/>
  </r>
  <r>
    <x v="18"/>
    <x v="40"/>
    <x v="8"/>
    <s v="Podigree Dog Food"/>
    <x v="3"/>
    <n v="8"/>
    <n v="1288"/>
    <n v="10304"/>
    <s v="Thursday"/>
  </r>
  <r>
    <x v="18"/>
    <x v="41"/>
    <x v="8"/>
    <s v="Matty Dog Bed"/>
    <x v="3"/>
    <n v="14"/>
    <n v="8330"/>
    <n v="116620"/>
    <s v="Thursday"/>
  </r>
  <r>
    <x v="18"/>
    <x v="42"/>
    <x v="8"/>
    <s v="Park Range Pet Shampoo"/>
    <x v="3"/>
    <n v="2"/>
    <n v="1468"/>
    <n v="2936"/>
    <s v="Thursday"/>
  </r>
  <r>
    <x v="18"/>
    <x v="43"/>
    <x v="8"/>
    <s v="Old Mint Pet Shampoos"/>
    <x v="3"/>
    <n v="24"/>
    <n v="1296"/>
    <n v="31104"/>
    <s v="Thursday"/>
  </r>
  <r>
    <x v="18"/>
    <x v="44"/>
    <x v="8"/>
    <s v="Reflective Dog RainCoat"/>
    <x v="3"/>
    <n v="0"/>
    <n v="2752"/>
    <n v="0"/>
    <s v="Thursday"/>
  </r>
  <r>
    <x v="18"/>
    <x v="45"/>
    <x v="9"/>
    <s v="Crafting Chandlar"/>
    <x v="3"/>
    <n v="11"/>
    <n v="1855"/>
    <n v="20405"/>
    <s v="Thursday"/>
  </r>
  <r>
    <x v="18"/>
    <x v="46"/>
    <x v="9"/>
    <s v="Desi Kurti"/>
    <x v="3"/>
    <n v="50"/>
    <n v="1566"/>
    <n v="78300"/>
    <s v="Thursday"/>
  </r>
  <r>
    <x v="18"/>
    <x v="47"/>
    <x v="9"/>
    <s v="Family Cake and Card Combo"/>
    <x v="3"/>
    <n v="29"/>
    <n v="810"/>
    <n v="23490"/>
    <s v="Thursday"/>
  </r>
  <r>
    <x v="18"/>
    <x v="48"/>
    <x v="9"/>
    <s v="Exact Flower Vase"/>
    <x v="3"/>
    <n v="29"/>
    <n v="3320"/>
    <n v="96280"/>
    <s v="Thursday"/>
  </r>
  <r>
    <x v="18"/>
    <x v="49"/>
    <x v="9"/>
    <s v="Friends Dinner Set"/>
    <x v="3"/>
    <n v="29"/>
    <n v="5265"/>
    <n v="152685"/>
    <s v="Thursday"/>
  </r>
  <r>
    <x v="19"/>
    <x v="0"/>
    <x v="0"/>
    <s v="Prateek England"/>
    <x v="3"/>
    <n v="8"/>
    <n v="1392"/>
    <n v="11136"/>
    <s v="Friday"/>
  </r>
  <r>
    <x v="19"/>
    <x v="1"/>
    <x v="0"/>
    <s v="Lucy Phillepe"/>
    <x v="3"/>
    <n v="16"/>
    <n v="2045"/>
    <n v="32720"/>
    <s v="Friday"/>
  </r>
  <r>
    <x v="19"/>
    <x v="2"/>
    <x v="0"/>
    <s v="Badlands"/>
    <x v="3"/>
    <n v="17"/>
    <n v="1230"/>
    <n v="20910"/>
    <s v="Friday"/>
  </r>
  <r>
    <x v="19"/>
    <x v="3"/>
    <x v="0"/>
    <s v="Allen Dolly"/>
    <x v="3"/>
    <n v="30"/>
    <n v="2700"/>
    <n v="81000"/>
    <s v="Friday"/>
  </r>
  <r>
    <x v="19"/>
    <x v="4"/>
    <x v="0"/>
    <s v="Bucchi"/>
    <x v="3"/>
    <n v="9"/>
    <n v="11700"/>
    <n v="105300"/>
    <s v="Friday"/>
  </r>
  <r>
    <x v="19"/>
    <x v="5"/>
    <x v="1"/>
    <s v="Jhaomi"/>
    <x v="3"/>
    <n v="17"/>
    <n v="26400"/>
    <n v="448800"/>
    <s v="Friday"/>
  </r>
  <r>
    <x v="19"/>
    <x v="6"/>
    <x v="1"/>
    <s v="Samson"/>
    <x v="3"/>
    <n v="40"/>
    <n v="21500"/>
    <n v="860000"/>
    <s v="Friday"/>
  </r>
  <r>
    <x v="19"/>
    <x v="7"/>
    <x v="1"/>
    <s v="Mokia"/>
    <x v="3"/>
    <n v="20"/>
    <n v="16800"/>
    <n v="336000"/>
    <s v="Friday"/>
  </r>
  <r>
    <x v="19"/>
    <x v="8"/>
    <x v="1"/>
    <s v="Hotorola"/>
    <x v="3"/>
    <n v="11"/>
    <n v="47500"/>
    <n v="522500"/>
    <s v="Friday"/>
  </r>
  <r>
    <x v="19"/>
    <x v="9"/>
    <x v="1"/>
    <s v="2plus"/>
    <x v="3"/>
    <n v="5"/>
    <n v="39760"/>
    <n v="198800"/>
    <s v="Friday"/>
  </r>
  <r>
    <x v="19"/>
    <x v="10"/>
    <x v="2"/>
    <s v="Harry putar"/>
    <x v="3"/>
    <n v="19"/>
    <n v="3600"/>
    <n v="68400"/>
    <s v="Friday"/>
  </r>
  <r>
    <x v="19"/>
    <x v="11"/>
    <x v="2"/>
    <s v="4 states"/>
    <x v="3"/>
    <n v="42"/>
    <n v="832"/>
    <n v="34944"/>
    <s v="Friday"/>
  </r>
  <r>
    <x v="19"/>
    <x v="12"/>
    <x v="2"/>
    <s v="Shaktiman Returns"/>
    <x v="3"/>
    <n v="4"/>
    <n v="217"/>
    <n v="868"/>
    <s v="Friday"/>
  </r>
  <r>
    <x v="19"/>
    <x v="13"/>
    <x v="2"/>
    <s v="Goli's Travel"/>
    <x v="3"/>
    <n v="34"/>
    <n v="696"/>
    <n v="23664"/>
    <s v="Friday"/>
  </r>
  <r>
    <x v="19"/>
    <x v="14"/>
    <x v="2"/>
    <s v="Story of Your Life"/>
    <x v="3"/>
    <n v="53"/>
    <n v="870"/>
    <n v="46110"/>
    <s v="Friday"/>
  </r>
  <r>
    <x v="19"/>
    <x v="15"/>
    <x v="3"/>
    <s v="Prince of Dholakpur"/>
    <x v="3"/>
    <n v="4"/>
    <n v="1534"/>
    <n v="6136"/>
    <s v="Friday"/>
  </r>
  <r>
    <x v="19"/>
    <x v="16"/>
    <x v="3"/>
    <s v="Nario"/>
    <x v="3"/>
    <n v="56"/>
    <n v="492"/>
    <n v="27552"/>
    <s v="Friday"/>
  </r>
  <r>
    <x v="19"/>
    <x v="17"/>
    <x v="3"/>
    <s v="Pacman"/>
    <x v="3"/>
    <n v="26"/>
    <n v="117"/>
    <n v="3042"/>
    <s v="Friday"/>
  </r>
  <r>
    <x v="19"/>
    <x v="18"/>
    <x v="3"/>
    <s v="LTA Wise City"/>
    <x v="3"/>
    <n v="67"/>
    <n v="2250"/>
    <n v="150750"/>
    <s v="Friday"/>
  </r>
  <r>
    <x v="19"/>
    <x v="19"/>
    <x v="3"/>
    <s v="HIFA 2023"/>
    <x v="3"/>
    <n v="8"/>
    <n v="2499"/>
    <n v="19992"/>
    <s v="Friday"/>
  </r>
  <r>
    <x v="19"/>
    <x v="20"/>
    <x v="4"/>
    <s v="Abibas Football"/>
    <x v="3"/>
    <n v="12"/>
    <n v="3449"/>
    <n v="41388"/>
    <s v="Friday"/>
  </r>
  <r>
    <x v="19"/>
    <x v="21"/>
    <x v="4"/>
    <s v="Rural Terrain Cycles"/>
    <x v="3"/>
    <n v="13"/>
    <n v="10560"/>
    <n v="137280"/>
    <s v="Friday"/>
  </r>
  <r>
    <x v="19"/>
    <x v="22"/>
    <x v="4"/>
    <s v="Monex Badminton Rackets"/>
    <x v="3"/>
    <n v="10"/>
    <n v="6840"/>
    <n v="68400"/>
    <s v="Friday"/>
  </r>
  <r>
    <x v="19"/>
    <x v="23"/>
    <x v="4"/>
    <s v="Yoga Mattress"/>
    <x v="3"/>
    <n v="14"/>
    <n v="651"/>
    <n v="9114"/>
    <s v="Friday"/>
  </r>
  <r>
    <x v="19"/>
    <x v="24"/>
    <x v="4"/>
    <s v="Rocky Gym Set"/>
    <x v="3"/>
    <n v="4"/>
    <n v="12600"/>
    <n v="50400"/>
    <s v="Friday"/>
  </r>
  <r>
    <x v="19"/>
    <x v="25"/>
    <x v="5"/>
    <s v="Pyllum Trimmers"/>
    <x v="3"/>
    <n v="10"/>
    <n v="1760"/>
    <n v="17600"/>
    <s v="Friday"/>
  </r>
  <r>
    <x v="19"/>
    <x v="26"/>
    <x v="5"/>
    <s v="Softcare Electric Toothbrush"/>
    <x v="3"/>
    <n v="15"/>
    <n v="1190"/>
    <n v="17850"/>
    <s v="Friday"/>
  </r>
  <r>
    <x v="19"/>
    <x v="27"/>
    <x v="5"/>
    <s v="Leg Messager"/>
    <x v="3"/>
    <n v="14"/>
    <n v="16150"/>
    <n v="226100"/>
    <s v="Friday"/>
  </r>
  <r>
    <x v="19"/>
    <x v="28"/>
    <x v="5"/>
    <s v="NoFat Weighing Scale"/>
    <x v="3"/>
    <n v="7"/>
    <n v="987"/>
    <n v="6909"/>
    <s v="Friday"/>
  </r>
  <r>
    <x v="19"/>
    <x v="29"/>
    <x v="5"/>
    <s v="Screw Activity Watch"/>
    <x v="3"/>
    <n v="14"/>
    <n v="1666"/>
    <n v="23324"/>
    <s v="Friday"/>
  </r>
  <r>
    <x v="19"/>
    <x v="30"/>
    <x v="6"/>
    <s v="SureIt Purifier"/>
    <x v="3"/>
    <n v="6"/>
    <n v="5500"/>
    <n v="33000"/>
    <s v="Friday"/>
  </r>
  <r>
    <x v="19"/>
    <x v="31"/>
    <x v="6"/>
    <s v="Parrot Induction Stove"/>
    <x v="3"/>
    <n v="31"/>
    <n v="1785"/>
    <n v="55335"/>
    <s v="Friday"/>
  </r>
  <r>
    <x v="19"/>
    <x v="32"/>
    <x v="6"/>
    <s v="Jalepenoware Tiffin"/>
    <x v="3"/>
    <n v="16"/>
    <n v="476"/>
    <n v="7616"/>
    <s v="Friday"/>
  </r>
  <r>
    <x v="19"/>
    <x v="33"/>
    <x v="6"/>
    <s v="Yamaka Rex 5000W Mixer Grinder"/>
    <x v="3"/>
    <n v="5"/>
    <n v="792"/>
    <n v="3960"/>
    <s v="Friday"/>
  </r>
  <r>
    <x v="19"/>
    <x v="34"/>
    <x v="6"/>
    <s v="Mr.Clean Dishwasher"/>
    <x v="3"/>
    <n v="22"/>
    <n v="15601"/>
    <n v="343222"/>
    <s v="Friday"/>
  </r>
  <r>
    <x v="19"/>
    <x v="35"/>
    <x v="7"/>
    <s v="Blessing Atta 10kg pack"/>
    <x v="3"/>
    <n v="96"/>
    <n v="356"/>
    <n v="34176"/>
    <s v="Friday"/>
  </r>
  <r>
    <x v="19"/>
    <x v="36"/>
    <x v="7"/>
    <s v="Amazing CornFlakes"/>
    <x v="3"/>
    <n v="21"/>
    <n v="188"/>
    <n v="3948"/>
    <s v="Friday"/>
  </r>
  <r>
    <x v="19"/>
    <x v="37"/>
    <x v="7"/>
    <s v="Tata Yellow Label"/>
    <x v="3"/>
    <n v="97"/>
    <n v="720"/>
    <n v="69840"/>
    <s v="Friday"/>
  </r>
  <r>
    <x v="19"/>
    <x v="38"/>
    <x v="7"/>
    <s v="Descafe Gold Blend coffee"/>
    <x v="3"/>
    <n v="27"/>
    <n v="570"/>
    <n v="15390"/>
    <s v="Friday"/>
  </r>
  <r>
    <x v="19"/>
    <x v="39"/>
    <x v="7"/>
    <s v="Handmade Basmati Rice"/>
    <x v="3"/>
    <n v="94"/>
    <n v="680"/>
    <n v="63920"/>
    <s v="Friday"/>
  </r>
  <r>
    <x v="19"/>
    <x v="40"/>
    <x v="8"/>
    <s v="Podigree Dog Food"/>
    <x v="3"/>
    <n v="7"/>
    <n v="1288"/>
    <n v="9016"/>
    <s v="Friday"/>
  </r>
  <r>
    <x v="19"/>
    <x v="41"/>
    <x v="8"/>
    <s v="Matty Dog Bed"/>
    <x v="3"/>
    <n v="12"/>
    <n v="8330"/>
    <n v="99960"/>
    <s v="Friday"/>
  </r>
  <r>
    <x v="19"/>
    <x v="42"/>
    <x v="8"/>
    <s v="Park Range Pet Shampoo"/>
    <x v="3"/>
    <n v="39"/>
    <n v="1468"/>
    <n v="57252"/>
    <s v="Friday"/>
  </r>
  <r>
    <x v="19"/>
    <x v="43"/>
    <x v="8"/>
    <s v="Old Mint Pet Shampoos"/>
    <x v="3"/>
    <n v="37"/>
    <n v="1296"/>
    <n v="47952"/>
    <s v="Friday"/>
  </r>
  <r>
    <x v="19"/>
    <x v="44"/>
    <x v="8"/>
    <s v="Reflective Dog RainCoat"/>
    <x v="3"/>
    <n v="4"/>
    <n v="2752"/>
    <n v="11008"/>
    <s v="Friday"/>
  </r>
  <r>
    <x v="19"/>
    <x v="45"/>
    <x v="9"/>
    <s v="Crafting Chandlar"/>
    <x v="3"/>
    <n v="67"/>
    <n v="1855"/>
    <n v="124285"/>
    <s v="Friday"/>
  </r>
  <r>
    <x v="19"/>
    <x v="46"/>
    <x v="9"/>
    <s v="Desi Kurti"/>
    <x v="3"/>
    <n v="28"/>
    <n v="1566"/>
    <n v="43848"/>
    <s v="Friday"/>
  </r>
  <r>
    <x v="19"/>
    <x v="47"/>
    <x v="9"/>
    <s v="Family Cake and Card Combo"/>
    <x v="3"/>
    <n v="51"/>
    <n v="810"/>
    <n v="41310"/>
    <s v="Friday"/>
  </r>
  <r>
    <x v="19"/>
    <x v="48"/>
    <x v="9"/>
    <s v="Exact Flower Vase"/>
    <x v="3"/>
    <n v="43"/>
    <n v="3320"/>
    <n v="142760"/>
    <s v="Friday"/>
  </r>
  <r>
    <x v="19"/>
    <x v="49"/>
    <x v="9"/>
    <s v="Friends Dinner Set"/>
    <x v="3"/>
    <n v="59"/>
    <n v="5265"/>
    <n v="310635"/>
    <s v="Friday"/>
  </r>
  <r>
    <x v="20"/>
    <x v="0"/>
    <x v="0"/>
    <s v="Prateek England"/>
    <x v="3"/>
    <n v="15"/>
    <n v="1392"/>
    <n v="20880"/>
    <s v="Saturday"/>
  </r>
  <r>
    <x v="20"/>
    <x v="1"/>
    <x v="0"/>
    <s v="Lucy Phillepe"/>
    <x v="3"/>
    <n v="1"/>
    <n v="2045"/>
    <n v="2045"/>
    <s v="Saturday"/>
  </r>
  <r>
    <x v="20"/>
    <x v="2"/>
    <x v="0"/>
    <s v="Badlands"/>
    <x v="3"/>
    <n v="1"/>
    <n v="1230"/>
    <n v="1230"/>
    <s v="Saturday"/>
  </r>
  <r>
    <x v="20"/>
    <x v="3"/>
    <x v="0"/>
    <s v="Allen Dolly"/>
    <x v="3"/>
    <n v="6"/>
    <n v="2700"/>
    <n v="16200"/>
    <s v="Saturday"/>
  </r>
  <r>
    <x v="20"/>
    <x v="4"/>
    <x v="0"/>
    <s v="Bucchi"/>
    <x v="3"/>
    <n v="24"/>
    <n v="11700"/>
    <n v="280800"/>
    <s v="Saturday"/>
  </r>
  <r>
    <x v="20"/>
    <x v="5"/>
    <x v="1"/>
    <s v="Jhaomi"/>
    <x v="3"/>
    <n v="6"/>
    <n v="26400"/>
    <n v="158400"/>
    <s v="Saturday"/>
  </r>
  <r>
    <x v="20"/>
    <x v="6"/>
    <x v="1"/>
    <s v="Samson"/>
    <x v="3"/>
    <n v="2"/>
    <n v="21500"/>
    <n v="43000"/>
    <s v="Saturday"/>
  </r>
  <r>
    <x v="20"/>
    <x v="7"/>
    <x v="1"/>
    <s v="Mokia"/>
    <x v="3"/>
    <n v="20"/>
    <n v="16800"/>
    <n v="336000"/>
    <s v="Saturday"/>
  </r>
  <r>
    <x v="20"/>
    <x v="8"/>
    <x v="1"/>
    <s v="Hotorola"/>
    <x v="3"/>
    <n v="9"/>
    <n v="47500"/>
    <n v="427500"/>
    <s v="Saturday"/>
  </r>
  <r>
    <x v="20"/>
    <x v="9"/>
    <x v="1"/>
    <s v="2plus"/>
    <x v="3"/>
    <n v="21"/>
    <n v="39760"/>
    <n v="834960"/>
    <s v="Saturday"/>
  </r>
  <r>
    <x v="20"/>
    <x v="10"/>
    <x v="2"/>
    <s v="Harry putar"/>
    <x v="3"/>
    <n v="29"/>
    <n v="3600"/>
    <n v="104400"/>
    <s v="Saturday"/>
  </r>
  <r>
    <x v="20"/>
    <x v="11"/>
    <x v="2"/>
    <s v="4 states"/>
    <x v="3"/>
    <n v="18"/>
    <n v="832"/>
    <n v="14976"/>
    <s v="Saturday"/>
  </r>
  <r>
    <x v="20"/>
    <x v="12"/>
    <x v="2"/>
    <s v="Shaktiman Returns"/>
    <x v="3"/>
    <n v="33"/>
    <n v="217"/>
    <n v="7161"/>
    <s v="Saturday"/>
  </r>
  <r>
    <x v="20"/>
    <x v="13"/>
    <x v="2"/>
    <s v="Goli's Travel"/>
    <x v="3"/>
    <n v="6"/>
    <n v="696"/>
    <n v="4176"/>
    <s v="Saturday"/>
  </r>
  <r>
    <x v="20"/>
    <x v="14"/>
    <x v="2"/>
    <s v="Story of Your Life"/>
    <x v="3"/>
    <n v="35"/>
    <n v="870"/>
    <n v="30450"/>
    <s v="Saturday"/>
  </r>
  <r>
    <x v="20"/>
    <x v="15"/>
    <x v="3"/>
    <s v="Prince of Dholakpur"/>
    <x v="3"/>
    <n v="6"/>
    <n v="1534"/>
    <n v="9204"/>
    <s v="Saturday"/>
  </r>
  <r>
    <x v="20"/>
    <x v="16"/>
    <x v="3"/>
    <s v="Nario"/>
    <x v="3"/>
    <n v="2"/>
    <n v="492"/>
    <n v="984"/>
    <s v="Saturday"/>
  </r>
  <r>
    <x v="20"/>
    <x v="17"/>
    <x v="3"/>
    <s v="Pacman"/>
    <x v="3"/>
    <n v="6"/>
    <n v="117"/>
    <n v="702"/>
    <s v="Saturday"/>
  </r>
  <r>
    <x v="20"/>
    <x v="18"/>
    <x v="3"/>
    <s v="LTA Wise City"/>
    <x v="3"/>
    <n v="15"/>
    <n v="2250"/>
    <n v="33750"/>
    <s v="Saturday"/>
  </r>
  <r>
    <x v="20"/>
    <x v="19"/>
    <x v="3"/>
    <s v="HIFA 2023"/>
    <x v="3"/>
    <n v="10"/>
    <n v="2499"/>
    <n v="24990"/>
    <s v="Saturday"/>
  </r>
  <r>
    <x v="20"/>
    <x v="20"/>
    <x v="4"/>
    <s v="Abibas Football"/>
    <x v="3"/>
    <n v="5"/>
    <n v="3449"/>
    <n v="17245"/>
    <s v="Saturday"/>
  </r>
  <r>
    <x v="20"/>
    <x v="21"/>
    <x v="4"/>
    <s v="Rural Terrain Cycles"/>
    <x v="3"/>
    <n v="15"/>
    <n v="10560"/>
    <n v="158400"/>
    <s v="Saturday"/>
  </r>
  <r>
    <x v="20"/>
    <x v="22"/>
    <x v="4"/>
    <s v="Monex Badminton Rackets"/>
    <x v="3"/>
    <n v="1"/>
    <n v="6840"/>
    <n v="6840"/>
    <s v="Saturday"/>
  </r>
  <r>
    <x v="20"/>
    <x v="23"/>
    <x v="4"/>
    <s v="Yoga Mattress"/>
    <x v="3"/>
    <n v="0"/>
    <n v="651"/>
    <n v="0"/>
    <s v="Saturday"/>
  </r>
  <r>
    <x v="20"/>
    <x v="24"/>
    <x v="4"/>
    <s v="Rocky Gym Set"/>
    <x v="3"/>
    <n v="9"/>
    <n v="12600"/>
    <n v="113400"/>
    <s v="Saturday"/>
  </r>
  <r>
    <x v="20"/>
    <x v="25"/>
    <x v="5"/>
    <s v="Pyllum Trimmers"/>
    <x v="3"/>
    <n v="16"/>
    <n v="1760"/>
    <n v="28160"/>
    <s v="Saturday"/>
  </r>
  <r>
    <x v="20"/>
    <x v="26"/>
    <x v="5"/>
    <s v="Softcare Electric Toothbrush"/>
    <x v="3"/>
    <n v="9"/>
    <n v="1190"/>
    <n v="10710"/>
    <s v="Saturday"/>
  </r>
  <r>
    <x v="20"/>
    <x v="27"/>
    <x v="5"/>
    <s v="Leg Messager"/>
    <x v="3"/>
    <n v="9"/>
    <n v="16150"/>
    <n v="145350"/>
    <s v="Saturday"/>
  </r>
  <r>
    <x v="20"/>
    <x v="28"/>
    <x v="5"/>
    <s v="NoFat Weighing Scale"/>
    <x v="3"/>
    <n v="7"/>
    <n v="987"/>
    <n v="6909"/>
    <s v="Saturday"/>
  </r>
  <r>
    <x v="20"/>
    <x v="29"/>
    <x v="5"/>
    <s v="Screw Activity Watch"/>
    <x v="3"/>
    <n v="14"/>
    <n v="1666"/>
    <n v="23324"/>
    <s v="Saturday"/>
  </r>
  <r>
    <x v="20"/>
    <x v="30"/>
    <x v="6"/>
    <s v="SureIt Purifier"/>
    <x v="3"/>
    <n v="9"/>
    <n v="5500"/>
    <n v="49500"/>
    <s v="Saturday"/>
  </r>
  <r>
    <x v="20"/>
    <x v="31"/>
    <x v="6"/>
    <s v="Parrot Induction Stove"/>
    <x v="3"/>
    <n v="29"/>
    <n v="1785"/>
    <n v="51765"/>
    <s v="Saturday"/>
  </r>
  <r>
    <x v="20"/>
    <x v="32"/>
    <x v="6"/>
    <s v="Jalepenoware Tiffin"/>
    <x v="3"/>
    <n v="25"/>
    <n v="476"/>
    <n v="11900"/>
    <s v="Saturday"/>
  </r>
  <r>
    <x v="20"/>
    <x v="33"/>
    <x v="6"/>
    <s v="Yamaka Rex 5000W Mixer Grinder"/>
    <x v="3"/>
    <n v="18"/>
    <n v="792"/>
    <n v="14256"/>
    <s v="Saturday"/>
  </r>
  <r>
    <x v="20"/>
    <x v="34"/>
    <x v="6"/>
    <s v="Mr.Clean Dishwasher"/>
    <x v="3"/>
    <n v="24"/>
    <n v="15601"/>
    <n v="374424"/>
    <s v="Saturday"/>
  </r>
  <r>
    <x v="20"/>
    <x v="35"/>
    <x v="7"/>
    <s v="Blessing Atta 10kg pack"/>
    <x v="3"/>
    <n v="134"/>
    <n v="356"/>
    <n v="47704"/>
    <s v="Saturday"/>
  </r>
  <r>
    <x v="20"/>
    <x v="36"/>
    <x v="7"/>
    <s v="Amazing CornFlakes"/>
    <x v="3"/>
    <n v="25"/>
    <n v="188"/>
    <n v="4700"/>
    <s v="Saturday"/>
  </r>
  <r>
    <x v="20"/>
    <x v="37"/>
    <x v="7"/>
    <s v="Tata Yellow Label"/>
    <x v="3"/>
    <n v="59"/>
    <n v="720"/>
    <n v="42480"/>
    <s v="Saturday"/>
  </r>
  <r>
    <x v="20"/>
    <x v="38"/>
    <x v="7"/>
    <s v="Descafe Gold Blend coffee"/>
    <x v="3"/>
    <n v="10"/>
    <n v="570"/>
    <n v="5700"/>
    <s v="Saturday"/>
  </r>
  <r>
    <x v="20"/>
    <x v="39"/>
    <x v="7"/>
    <s v="Handmade Basmati Rice"/>
    <x v="3"/>
    <n v="85"/>
    <n v="680"/>
    <n v="57800"/>
    <s v="Saturday"/>
  </r>
  <r>
    <x v="20"/>
    <x v="40"/>
    <x v="8"/>
    <s v="Podigree Dog Food"/>
    <x v="3"/>
    <n v="51"/>
    <n v="1288"/>
    <n v="65688"/>
    <s v="Saturday"/>
  </r>
  <r>
    <x v="20"/>
    <x v="41"/>
    <x v="8"/>
    <s v="Matty Dog Bed"/>
    <x v="3"/>
    <n v="6"/>
    <n v="8330"/>
    <n v="49980"/>
    <s v="Saturday"/>
  </r>
  <r>
    <x v="20"/>
    <x v="42"/>
    <x v="8"/>
    <s v="Park Range Pet Shampoo"/>
    <x v="3"/>
    <n v="63"/>
    <n v="1468"/>
    <n v="92484"/>
    <s v="Saturday"/>
  </r>
  <r>
    <x v="20"/>
    <x v="43"/>
    <x v="8"/>
    <s v="Old Mint Pet Shampoos"/>
    <x v="3"/>
    <n v="3"/>
    <n v="1296"/>
    <n v="3888"/>
    <s v="Saturday"/>
  </r>
  <r>
    <x v="20"/>
    <x v="44"/>
    <x v="8"/>
    <s v="Reflective Dog RainCoat"/>
    <x v="3"/>
    <n v="31"/>
    <n v="2752"/>
    <n v="85312"/>
    <s v="Saturday"/>
  </r>
  <r>
    <x v="20"/>
    <x v="45"/>
    <x v="9"/>
    <s v="Crafting Chandlar"/>
    <x v="3"/>
    <n v="4"/>
    <n v="1855"/>
    <n v="7420"/>
    <s v="Saturday"/>
  </r>
  <r>
    <x v="20"/>
    <x v="46"/>
    <x v="9"/>
    <s v="Desi Kurti"/>
    <x v="3"/>
    <n v="43"/>
    <n v="1566"/>
    <n v="67338"/>
    <s v="Saturday"/>
  </r>
  <r>
    <x v="20"/>
    <x v="47"/>
    <x v="9"/>
    <s v="Family Cake and Card Combo"/>
    <x v="3"/>
    <n v="0"/>
    <n v="810"/>
    <n v="0"/>
    <s v="Saturday"/>
  </r>
  <r>
    <x v="20"/>
    <x v="48"/>
    <x v="9"/>
    <s v="Exact Flower Vase"/>
    <x v="3"/>
    <n v="34"/>
    <n v="3320"/>
    <n v="112880"/>
    <s v="Saturday"/>
  </r>
  <r>
    <x v="20"/>
    <x v="49"/>
    <x v="9"/>
    <s v="Friends Dinner Set"/>
    <x v="3"/>
    <n v="16"/>
    <n v="5265"/>
    <n v="84240"/>
    <s v="Saturday"/>
  </r>
  <r>
    <x v="21"/>
    <x v="0"/>
    <x v="0"/>
    <s v="Prateek England"/>
    <x v="3"/>
    <n v="6"/>
    <n v="1392"/>
    <n v="8352"/>
    <s v="Sunday"/>
  </r>
  <r>
    <x v="21"/>
    <x v="1"/>
    <x v="0"/>
    <s v="Lucy Phillepe"/>
    <x v="3"/>
    <n v="8"/>
    <n v="2045"/>
    <n v="16360"/>
    <s v="Sunday"/>
  </r>
  <r>
    <x v="21"/>
    <x v="2"/>
    <x v="0"/>
    <s v="Badlands"/>
    <x v="3"/>
    <n v="22"/>
    <n v="1230"/>
    <n v="27060"/>
    <s v="Sunday"/>
  </r>
  <r>
    <x v="21"/>
    <x v="3"/>
    <x v="0"/>
    <s v="Allen Dolly"/>
    <x v="3"/>
    <n v="25"/>
    <n v="2700"/>
    <n v="67500"/>
    <s v="Sunday"/>
  </r>
  <r>
    <x v="21"/>
    <x v="4"/>
    <x v="0"/>
    <s v="Bucchi"/>
    <x v="3"/>
    <n v="40"/>
    <n v="11700"/>
    <n v="468000"/>
    <s v="Sunday"/>
  </r>
  <r>
    <x v="21"/>
    <x v="5"/>
    <x v="1"/>
    <s v="Jhaomi"/>
    <x v="3"/>
    <n v="6"/>
    <n v="26400"/>
    <n v="158400"/>
    <s v="Sunday"/>
  </r>
  <r>
    <x v="21"/>
    <x v="6"/>
    <x v="1"/>
    <s v="Samson"/>
    <x v="3"/>
    <n v="8"/>
    <n v="21500"/>
    <n v="172000"/>
    <s v="Sunday"/>
  </r>
  <r>
    <x v="21"/>
    <x v="7"/>
    <x v="1"/>
    <s v="Mokia"/>
    <x v="3"/>
    <n v="17"/>
    <n v="16800"/>
    <n v="285600"/>
    <s v="Sunday"/>
  </r>
  <r>
    <x v="21"/>
    <x v="8"/>
    <x v="1"/>
    <s v="Hotorola"/>
    <x v="3"/>
    <n v="2"/>
    <n v="47500"/>
    <n v="95000"/>
    <s v="Sunday"/>
  </r>
  <r>
    <x v="21"/>
    <x v="9"/>
    <x v="1"/>
    <s v="2plus"/>
    <x v="3"/>
    <n v="3"/>
    <n v="39760"/>
    <n v="119280"/>
    <s v="Sunday"/>
  </r>
  <r>
    <x v="21"/>
    <x v="10"/>
    <x v="2"/>
    <s v="Harry putar"/>
    <x v="3"/>
    <n v="45"/>
    <n v="3600"/>
    <n v="162000"/>
    <s v="Sunday"/>
  </r>
  <r>
    <x v="21"/>
    <x v="11"/>
    <x v="2"/>
    <s v="4 states"/>
    <x v="3"/>
    <n v="36"/>
    <n v="832"/>
    <n v="29952"/>
    <s v="Sunday"/>
  </r>
  <r>
    <x v="21"/>
    <x v="12"/>
    <x v="2"/>
    <s v="Shaktiman Returns"/>
    <x v="3"/>
    <n v="29"/>
    <n v="217"/>
    <n v="6293"/>
    <s v="Sunday"/>
  </r>
  <r>
    <x v="21"/>
    <x v="13"/>
    <x v="2"/>
    <s v="Goli's Travel"/>
    <x v="3"/>
    <n v="21"/>
    <n v="696"/>
    <n v="14616"/>
    <s v="Sunday"/>
  </r>
  <r>
    <x v="21"/>
    <x v="14"/>
    <x v="2"/>
    <s v="Story of Your Life"/>
    <x v="3"/>
    <n v="12"/>
    <n v="870"/>
    <n v="10440"/>
    <s v="Sunday"/>
  </r>
  <r>
    <x v="21"/>
    <x v="15"/>
    <x v="3"/>
    <s v="Prince of Dholakpur"/>
    <x v="3"/>
    <n v="53"/>
    <n v="1534"/>
    <n v="81302"/>
    <s v="Sunday"/>
  </r>
  <r>
    <x v="21"/>
    <x v="16"/>
    <x v="3"/>
    <s v="Nario"/>
    <x v="3"/>
    <n v="1"/>
    <n v="492"/>
    <n v="492"/>
    <s v="Sunday"/>
  </r>
  <r>
    <x v="21"/>
    <x v="17"/>
    <x v="3"/>
    <s v="Pacman"/>
    <x v="3"/>
    <n v="3"/>
    <n v="117"/>
    <n v="351"/>
    <s v="Sunday"/>
  </r>
  <r>
    <x v="21"/>
    <x v="18"/>
    <x v="3"/>
    <s v="LTA Wise City"/>
    <x v="3"/>
    <n v="2"/>
    <n v="2250"/>
    <n v="4500"/>
    <s v="Sunday"/>
  </r>
  <r>
    <x v="21"/>
    <x v="19"/>
    <x v="3"/>
    <s v="HIFA 2023"/>
    <x v="3"/>
    <n v="9"/>
    <n v="2499"/>
    <n v="22491"/>
    <s v="Sunday"/>
  </r>
  <r>
    <x v="21"/>
    <x v="20"/>
    <x v="4"/>
    <s v="Abibas Football"/>
    <x v="3"/>
    <n v="39"/>
    <n v="3449"/>
    <n v="134511"/>
    <s v="Sunday"/>
  </r>
  <r>
    <x v="21"/>
    <x v="21"/>
    <x v="4"/>
    <s v="Rural Terrain Cycles"/>
    <x v="3"/>
    <n v="9"/>
    <n v="10560"/>
    <n v="95040"/>
    <s v="Sunday"/>
  </r>
  <r>
    <x v="21"/>
    <x v="22"/>
    <x v="4"/>
    <s v="Monex Badminton Rackets"/>
    <x v="3"/>
    <n v="66"/>
    <n v="6840"/>
    <n v="451440"/>
    <s v="Sunday"/>
  </r>
  <r>
    <x v="21"/>
    <x v="23"/>
    <x v="4"/>
    <s v="Yoga Mattress"/>
    <x v="3"/>
    <n v="9"/>
    <n v="651"/>
    <n v="5859"/>
    <s v="Sunday"/>
  </r>
  <r>
    <x v="21"/>
    <x v="24"/>
    <x v="4"/>
    <s v="Rocky Gym Set"/>
    <x v="3"/>
    <n v="0"/>
    <n v="12600"/>
    <n v="0"/>
    <s v="Sunday"/>
  </r>
  <r>
    <x v="21"/>
    <x v="25"/>
    <x v="5"/>
    <s v="Pyllum Trimmers"/>
    <x v="3"/>
    <n v="4"/>
    <n v="1760"/>
    <n v="7040"/>
    <s v="Sunday"/>
  </r>
  <r>
    <x v="21"/>
    <x v="26"/>
    <x v="5"/>
    <s v="Softcare Electric Toothbrush"/>
    <x v="3"/>
    <n v="5"/>
    <n v="1190"/>
    <n v="5950"/>
    <s v="Sunday"/>
  </r>
  <r>
    <x v="21"/>
    <x v="27"/>
    <x v="5"/>
    <s v="Leg Messager"/>
    <x v="3"/>
    <n v="8"/>
    <n v="16150"/>
    <n v="129200"/>
    <s v="Sunday"/>
  </r>
  <r>
    <x v="21"/>
    <x v="28"/>
    <x v="5"/>
    <s v="NoFat Weighing Scale"/>
    <x v="3"/>
    <n v="7"/>
    <n v="987"/>
    <n v="6909"/>
    <s v="Sunday"/>
  </r>
  <r>
    <x v="21"/>
    <x v="29"/>
    <x v="5"/>
    <s v="Screw Activity Watch"/>
    <x v="3"/>
    <n v="22"/>
    <n v="1666"/>
    <n v="36652"/>
    <s v="Sunday"/>
  </r>
  <r>
    <x v="21"/>
    <x v="30"/>
    <x v="6"/>
    <s v="SureIt Purifier"/>
    <x v="3"/>
    <n v="8"/>
    <n v="5500"/>
    <n v="44000"/>
    <s v="Sunday"/>
  </r>
  <r>
    <x v="21"/>
    <x v="31"/>
    <x v="6"/>
    <s v="Parrot Induction Stove"/>
    <x v="3"/>
    <n v="0"/>
    <n v="1785"/>
    <n v="0"/>
    <s v="Sunday"/>
  </r>
  <r>
    <x v="21"/>
    <x v="32"/>
    <x v="6"/>
    <s v="Jalepenoware Tiffin"/>
    <x v="3"/>
    <n v="26"/>
    <n v="476"/>
    <n v="12376"/>
    <s v="Sunday"/>
  </r>
  <r>
    <x v="21"/>
    <x v="33"/>
    <x v="6"/>
    <s v="Yamaka Rex 5000W Mixer Grinder"/>
    <x v="3"/>
    <n v="16"/>
    <n v="792"/>
    <n v="12672"/>
    <s v="Sunday"/>
  </r>
  <r>
    <x v="21"/>
    <x v="34"/>
    <x v="6"/>
    <s v="Mr.Clean Dishwasher"/>
    <x v="3"/>
    <n v="3"/>
    <n v="15601"/>
    <n v="46803"/>
    <s v="Sunday"/>
  </r>
  <r>
    <x v="21"/>
    <x v="35"/>
    <x v="7"/>
    <s v="Blessing Atta 10kg pack"/>
    <x v="3"/>
    <n v="55"/>
    <n v="356"/>
    <n v="19580"/>
    <s v="Sunday"/>
  </r>
  <r>
    <x v="21"/>
    <x v="36"/>
    <x v="7"/>
    <s v="Amazing CornFlakes"/>
    <x v="3"/>
    <n v="146"/>
    <n v="188"/>
    <n v="27448"/>
    <s v="Sunday"/>
  </r>
  <r>
    <x v="21"/>
    <x v="37"/>
    <x v="7"/>
    <s v="Tata Yellow Label"/>
    <x v="3"/>
    <n v="66"/>
    <n v="720"/>
    <n v="47520"/>
    <s v="Sunday"/>
  </r>
  <r>
    <x v="21"/>
    <x v="38"/>
    <x v="7"/>
    <s v="Descafe Gold Blend coffee"/>
    <x v="3"/>
    <n v="108"/>
    <n v="570"/>
    <n v="61560"/>
    <s v="Sunday"/>
  </r>
  <r>
    <x v="21"/>
    <x v="39"/>
    <x v="7"/>
    <s v="Handmade Basmati Rice"/>
    <x v="3"/>
    <n v="21"/>
    <n v="680"/>
    <n v="14280"/>
    <s v="Sunday"/>
  </r>
  <r>
    <x v="21"/>
    <x v="40"/>
    <x v="8"/>
    <s v="Podigree Dog Food"/>
    <x v="3"/>
    <n v="33"/>
    <n v="1288"/>
    <n v="42504"/>
    <s v="Sunday"/>
  </r>
  <r>
    <x v="21"/>
    <x v="41"/>
    <x v="8"/>
    <s v="Matty Dog Bed"/>
    <x v="3"/>
    <n v="13"/>
    <n v="8330"/>
    <n v="108290"/>
    <s v="Sunday"/>
  </r>
  <r>
    <x v="21"/>
    <x v="42"/>
    <x v="8"/>
    <s v="Park Range Pet Shampoo"/>
    <x v="3"/>
    <n v="22"/>
    <n v="1468"/>
    <n v="32296"/>
    <s v="Sunday"/>
  </r>
  <r>
    <x v="21"/>
    <x v="43"/>
    <x v="8"/>
    <s v="Old Mint Pet Shampoos"/>
    <x v="3"/>
    <n v="34"/>
    <n v="1296"/>
    <n v="44064"/>
    <s v="Sunday"/>
  </r>
  <r>
    <x v="21"/>
    <x v="44"/>
    <x v="8"/>
    <s v="Reflective Dog RainCoat"/>
    <x v="3"/>
    <n v="4"/>
    <n v="2752"/>
    <n v="11008"/>
    <s v="Sunday"/>
  </r>
  <r>
    <x v="21"/>
    <x v="45"/>
    <x v="9"/>
    <s v="Crafting Chandlar"/>
    <x v="3"/>
    <n v="50"/>
    <n v="1855"/>
    <n v="92750"/>
    <s v="Sunday"/>
  </r>
  <r>
    <x v="21"/>
    <x v="46"/>
    <x v="9"/>
    <s v="Desi Kurti"/>
    <x v="3"/>
    <n v="24"/>
    <n v="1566"/>
    <n v="37584"/>
    <s v="Sunday"/>
  </r>
  <r>
    <x v="21"/>
    <x v="47"/>
    <x v="9"/>
    <s v="Family Cake and Card Combo"/>
    <x v="3"/>
    <n v="43"/>
    <n v="810"/>
    <n v="34830"/>
    <s v="Sunday"/>
  </r>
  <r>
    <x v="21"/>
    <x v="48"/>
    <x v="9"/>
    <s v="Exact Flower Vase"/>
    <x v="3"/>
    <n v="64"/>
    <n v="3320"/>
    <n v="212480"/>
    <s v="Sunday"/>
  </r>
  <r>
    <x v="21"/>
    <x v="49"/>
    <x v="9"/>
    <s v="Friends Dinner Set"/>
    <x v="3"/>
    <n v="9"/>
    <n v="5265"/>
    <n v="47385"/>
    <s v="Sunday"/>
  </r>
  <r>
    <x v="22"/>
    <x v="0"/>
    <x v="0"/>
    <s v="Prateek England"/>
    <x v="3"/>
    <n v="2"/>
    <n v="1392"/>
    <n v="2784"/>
    <s v="Monday"/>
  </r>
  <r>
    <x v="22"/>
    <x v="1"/>
    <x v="0"/>
    <s v="Lucy Phillepe"/>
    <x v="3"/>
    <n v="11"/>
    <n v="2045"/>
    <n v="22495"/>
    <s v="Monday"/>
  </r>
  <r>
    <x v="22"/>
    <x v="2"/>
    <x v="0"/>
    <s v="Badlands"/>
    <x v="3"/>
    <n v="23"/>
    <n v="1230"/>
    <n v="28290"/>
    <s v="Monday"/>
  </r>
  <r>
    <x v="22"/>
    <x v="3"/>
    <x v="0"/>
    <s v="Allen Dolly"/>
    <x v="3"/>
    <n v="27"/>
    <n v="2700"/>
    <n v="72900"/>
    <s v="Monday"/>
  </r>
  <r>
    <x v="22"/>
    <x v="4"/>
    <x v="0"/>
    <s v="Bucchi"/>
    <x v="3"/>
    <n v="14"/>
    <n v="11700"/>
    <n v="163800"/>
    <s v="Monday"/>
  </r>
  <r>
    <x v="22"/>
    <x v="5"/>
    <x v="1"/>
    <s v="Jhaomi"/>
    <x v="3"/>
    <n v="0"/>
    <n v="26400"/>
    <n v="0"/>
    <s v="Monday"/>
  </r>
  <r>
    <x v="22"/>
    <x v="6"/>
    <x v="1"/>
    <s v="Samson"/>
    <x v="3"/>
    <n v="13"/>
    <n v="21500"/>
    <n v="279500"/>
    <s v="Monday"/>
  </r>
  <r>
    <x v="22"/>
    <x v="7"/>
    <x v="1"/>
    <s v="Mokia"/>
    <x v="3"/>
    <n v="26"/>
    <n v="16800"/>
    <n v="436800"/>
    <s v="Monday"/>
  </r>
  <r>
    <x v="22"/>
    <x v="8"/>
    <x v="1"/>
    <s v="Hotorola"/>
    <x v="3"/>
    <n v="3"/>
    <n v="47500"/>
    <n v="142500"/>
    <s v="Monday"/>
  </r>
  <r>
    <x v="22"/>
    <x v="9"/>
    <x v="1"/>
    <s v="2plus"/>
    <x v="3"/>
    <n v="35"/>
    <n v="39760"/>
    <n v="1391600"/>
    <s v="Monday"/>
  </r>
  <r>
    <x v="22"/>
    <x v="10"/>
    <x v="2"/>
    <s v="Harry putar"/>
    <x v="3"/>
    <n v="56"/>
    <n v="3600"/>
    <n v="201600"/>
    <s v="Monday"/>
  </r>
  <r>
    <x v="22"/>
    <x v="11"/>
    <x v="2"/>
    <s v="4 states"/>
    <x v="3"/>
    <n v="8"/>
    <n v="832"/>
    <n v="6656"/>
    <s v="Monday"/>
  </r>
  <r>
    <x v="22"/>
    <x v="12"/>
    <x v="2"/>
    <s v="Shaktiman Returns"/>
    <x v="3"/>
    <n v="43"/>
    <n v="217"/>
    <n v="9331"/>
    <s v="Monday"/>
  </r>
  <r>
    <x v="22"/>
    <x v="13"/>
    <x v="2"/>
    <s v="Goli's Travel"/>
    <x v="3"/>
    <n v="16"/>
    <n v="696"/>
    <n v="11136"/>
    <s v="Monday"/>
  </r>
  <r>
    <x v="22"/>
    <x v="14"/>
    <x v="2"/>
    <s v="Story of Your Life"/>
    <x v="3"/>
    <n v="27"/>
    <n v="870"/>
    <n v="23490"/>
    <s v="Monday"/>
  </r>
  <r>
    <x v="22"/>
    <x v="15"/>
    <x v="3"/>
    <s v="Prince of Dholakpur"/>
    <x v="3"/>
    <n v="73"/>
    <n v="1534"/>
    <n v="111982"/>
    <s v="Monday"/>
  </r>
  <r>
    <x v="22"/>
    <x v="16"/>
    <x v="3"/>
    <s v="Nario"/>
    <x v="3"/>
    <n v="37"/>
    <n v="492"/>
    <n v="18204"/>
    <s v="Monday"/>
  </r>
  <r>
    <x v="22"/>
    <x v="17"/>
    <x v="3"/>
    <s v="Pacman"/>
    <x v="3"/>
    <n v="14"/>
    <n v="117"/>
    <n v="1638"/>
    <s v="Monday"/>
  </r>
  <r>
    <x v="22"/>
    <x v="18"/>
    <x v="3"/>
    <s v="LTA Wise City"/>
    <x v="3"/>
    <n v="29"/>
    <n v="2250"/>
    <n v="65250"/>
    <s v="Monday"/>
  </r>
  <r>
    <x v="22"/>
    <x v="19"/>
    <x v="3"/>
    <s v="HIFA 2023"/>
    <x v="3"/>
    <n v="50"/>
    <n v="2499"/>
    <n v="124950"/>
    <s v="Monday"/>
  </r>
  <r>
    <x v="22"/>
    <x v="20"/>
    <x v="4"/>
    <s v="Abibas Football"/>
    <x v="3"/>
    <n v="7"/>
    <n v="3449"/>
    <n v="24143"/>
    <s v="Monday"/>
  </r>
  <r>
    <x v="22"/>
    <x v="21"/>
    <x v="4"/>
    <s v="Rural Terrain Cycles"/>
    <x v="3"/>
    <n v="12"/>
    <n v="10560"/>
    <n v="126720"/>
    <s v="Monday"/>
  </r>
  <r>
    <x v="22"/>
    <x v="22"/>
    <x v="4"/>
    <s v="Monex Badminton Rackets"/>
    <x v="3"/>
    <n v="7"/>
    <n v="6840"/>
    <n v="47880"/>
    <s v="Monday"/>
  </r>
  <r>
    <x v="22"/>
    <x v="23"/>
    <x v="4"/>
    <s v="Yoga Mattress"/>
    <x v="3"/>
    <n v="25"/>
    <n v="651"/>
    <n v="16275"/>
    <s v="Monday"/>
  </r>
  <r>
    <x v="22"/>
    <x v="24"/>
    <x v="4"/>
    <s v="Rocky Gym Set"/>
    <x v="3"/>
    <n v="4"/>
    <n v="12600"/>
    <n v="50400"/>
    <s v="Monday"/>
  </r>
  <r>
    <x v="22"/>
    <x v="25"/>
    <x v="5"/>
    <s v="Pyllum Trimmers"/>
    <x v="3"/>
    <n v="10"/>
    <n v="1760"/>
    <n v="17600"/>
    <s v="Monday"/>
  </r>
  <r>
    <x v="22"/>
    <x v="26"/>
    <x v="5"/>
    <s v="Softcare Electric Toothbrush"/>
    <x v="3"/>
    <n v="20"/>
    <n v="1190"/>
    <n v="23800"/>
    <s v="Monday"/>
  </r>
  <r>
    <x v="22"/>
    <x v="27"/>
    <x v="5"/>
    <s v="Leg Messager"/>
    <x v="3"/>
    <n v="10"/>
    <n v="16150"/>
    <n v="161500"/>
    <s v="Monday"/>
  </r>
  <r>
    <x v="22"/>
    <x v="28"/>
    <x v="5"/>
    <s v="NoFat Weighing Scale"/>
    <x v="3"/>
    <n v="3"/>
    <n v="987"/>
    <n v="2961"/>
    <s v="Monday"/>
  </r>
  <r>
    <x v="22"/>
    <x v="29"/>
    <x v="5"/>
    <s v="Screw Activity Watch"/>
    <x v="3"/>
    <n v="15"/>
    <n v="1666"/>
    <n v="24990"/>
    <s v="Monday"/>
  </r>
  <r>
    <x v="22"/>
    <x v="30"/>
    <x v="6"/>
    <s v="SureIt Purifier"/>
    <x v="3"/>
    <n v="16"/>
    <n v="5500"/>
    <n v="88000"/>
    <s v="Monday"/>
  </r>
  <r>
    <x v="22"/>
    <x v="31"/>
    <x v="6"/>
    <s v="Parrot Induction Stove"/>
    <x v="3"/>
    <n v="1"/>
    <n v="1785"/>
    <n v="1785"/>
    <s v="Monday"/>
  </r>
  <r>
    <x v="22"/>
    <x v="32"/>
    <x v="6"/>
    <s v="Jalepenoware Tiffin"/>
    <x v="3"/>
    <n v="19"/>
    <n v="476"/>
    <n v="9044"/>
    <s v="Monday"/>
  </r>
  <r>
    <x v="22"/>
    <x v="33"/>
    <x v="6"/>
    <s v="Yamaka Rex 5000W Mixer Grinder"/>
    <x v="3"/>
    <n v="2"/>
    <n v="792"/>
    <n v="1584"/>
    <s v="Monday"/>
  </r>
  <r>
    <x v="22"/>
    <x v="34"/>
    <x v="6"/>
    <s v="Mr.Clean Dishwasher"/>
    <x v="3"/>
    <n v="2"/>
    <n v="15601"/>
    <n v="31202"/>
    <s v="Monday"/>
  </r>
  <r>
    <x v="22"/>
    <x v="35"/>
    <x v="7"/>
    <s v="Blessing Atta 10kg pack"/>
    <x v="3"/>
    <n v="92"/>
    <n v="356"/>
    <n v="32752"/>
    <s v="Monday"/>
  </r>
  <r>
    <x v="22"/>
    <x v="36"/>
    <x v="7"/>
    <s v="Amazing CornFlakes"/>
    <x v="3"/>
    <n v="7"/>
    <n v="188"/>
    <n v="1316"/>
    <s v="Monday"/>
  </r>
  <r>
    <x v="22"/>
    <x v="37"/>
    <x v="7"/>
    <s v="Tata Yellow Label"/>
    <x v="3"/>
    <n v="48"/>
    <n v="720"/>
    <n v="34560"/>
    <s v="Monday"/>
  </r>
  <r>
    <x v="22"/>
    <x v="38"/>
    <x v="7"/>
    <s v="Descafe Gold Blend coffee"/>
    <x v="3"/>
    <n v="105"/>
    <n v="570"/>
    <n v="59850"/>
    <s v="Monday"/>
  </r>
  <r>
    <x v="22"/>
    <x v="39"/>
    <x v="7"/>
    <s v="Handmade Basmati Rice"/>
    <x v="3"/>
    <n v="67"/>
    <n v="680"/>
    <n v="45560"/>
    <s v="Monday"/>
  </r>
  <r>
    <x v="22"/>
    <x v="40"/>
    <x v="8"/>
    <s v="Podigree Dog Food"/>
    <x v="3"/>
    <n v="18"/>
    <n v="1288"/>
    <n v="23184"/>
    <s v="Monday"/>
  </r>
  <r>
    <x v="22"/>
    <x v="41"/>
    <x v="8"/>
    <s v="Matty Dog Bed"/>
    <x v="3"/>
    <n v="45"/>
    <n v="8330"/>
    <n v="374850"/>
    <s v="Monday"/>
  </r>
  <r>
    <x v="22"/>
    <x v="42"/>
    <x v="8"/>
    <s v="Park Range Pet Shampoo"/>
    <x v="3"/>
    <n v="7"/>
    <n v="1468"/>
    <n v="10276"/>
    <s v="Monday"/>
  </r>
  <r>
    <x v="22"/>
    <x v="43"/>
    <x v="8"/>
    <s v="Old Mint Pet Shampoos"/>
    <x v="3"/>
    <n v="14"/>
    <n v="1296"/>
    <n v="18144"/>
    <s v="Monday"/>
  </r>
  <r>
    <x v="22"/>
    <x v="44"/>
    <x v="8"/>
    <s v="Reflective Dog RainCoat"/>
    <x v="3"/>
    <n v="7"/>
    <n v="2752"/>
    <n v="19264"/>
    <s v="Monday"/>
  </r>
  <r>
    <x v="22"/>
    <x v="45"/>
    <x v="9"/>
    <s v="Crafting Chandlar"/>
    <x v="3"/>
    <n v="37"/>
    <n v="1855"/>
    <n v="68635"/>
    <s v="Monday"/>
  </r>
  <r>
    <x v="22"/>
    <x v="46"/>
    <x v="9"/>
    <s v="Desi Kurti"/>
    <x v="3"/>
    <n v="60"/>
    <n v="1566"/>
    <n v="93960"/>
    <s v="Monday"/>
  </r>
  <r>
    <x v="22"/>
    <x v="47"/>
    <x v="9"/>
    <s v="Family Cake and Card Combo"/>
    <x v="3"/>
    <n v="63"/>
    <n v="810"/>
    <n v="51030"/>
    <s v="Monday"/>
  </r>
  <r>
    <x v="22"/>
    <x v="48"/>
    <x v="9"/>
    <s v="Exact Flower Vase"/>
    <x v="3"/>
    <n v="56"/>
    <n v="3320"/>
    <n v="185920"/>
    <s v="Monday"/>
  </r>
  <r>
    <x v="22"/>
    <x v="49"/>
    <x v="9"/>
    <s v="Friends Dinner Set"/>
    <x v="3"/>
    <n v="21"/>
    <n v="5265"/>
    <n v="110565"/>
    <s v="Monday"/>
  </r>
  <r>
    <x v="23"/>
    <x v="0"/>
    <x v="0"/>
    <s v="Prateek England"/>
    <x v="3"/>
    <n v="3"/>
    <n v="1392"/>
    <n v="4176"/>
    <s v="Tuesday"/>
  </r>
  <r>
    <x v="23"/>
    <x v="1"/>
    <x v="0"/>
    <s v="Lucy Phillepe"/>
    <x v="3"/>
    <n v="1"/>
    <n v="2045"/>
    <n v="2045"/>
    <s v="Tuesday"/>
  </r>
  <r>
    <x v="23"/>
    <x v="2"/>
    <x v="0"/>
    <s v="Badlands"/>
    <x v="3"/>
    <n v="1"/>
    <n v="1230"/>
    <n v="1230"/>
    <s v="Tuesday"/>
  </r>
  <r>
    <x v="23"/>
    <x v="3"/>
    <x v="0"/>
    <s v="Allen Dolly"/>
    <x v="3"/>
    <n v="0"/>
    <n v="2700"/>
    <n v="0"/>
    <s v="Tuesday"/>
  </r>
  <r>
    <x v="23"/>
    <x v="4"/>
    <x v="0"/>
    <s v="Bucchi"/>
    <x v="3"/>
    <n v="17"/>
    <n v="11700"/>
    <n v="198900"/>
    <s v="Tuesday"/>
  </r>
  <r>
    <x v="23"/>
    <x v="5"/>
    <x v="1"/>
    <s v="Jhaomi"/>
    <x v="3"/>
    <n v="0"/>
    <n v="26400"/>
    <n v="0"/>
    <s v="Tuesday"/>
  </r>
  <r>
    <x v="23"/>
    <x v="6"/>
    <x v="1"/>
    <s v="Samson"/>
    <x v="3"/>
    <n v="0"/>
    <n v="21500"/>
    <n v="0"/>
    <s v="Tuesday"/>
  </r>
  <r>
    <x v="23"/>
    <x v="7"/>
    <x v="1"/>
    <s v="Mokia"/>
    <x v="3"/>
    <n v="18"/>
    <n v="16800"/>
    <n v="302400"/>
    <s v="Tuesday"/>
  </r>
  <r>
    <x v="23"/>
    <x v="8"/>
    <x v="1"/>
    <s v="Hotorola"/>
    <x v="3"/>
    <n v="9"/>
    <n v="47500"/>
    <n v="427500"/>
    <s v="Tuesday"/>
  </r>
  <r>
    <x v="23"/>
    <x v="9"/>
    <x v="1"/>
    <s v="2plus"/>
    <x v="3"/>
    <n v="2"/>
    <n v="39760"/>
    <n v="79520"/>
    <s v="Tuesday"/>
  </r>
  <r>
    <x v="23"/>
    <x v="10"/>
    <x v="2"/>
    <s v="Harry putar"/>
    <x v="3"/>
    <n v="22"/>
    <n v="3600"/>
    <n v="79200"/>
    <s v="Tuesday"/>
  </r>
  <r>
    <x v="23"/>
    <x v="11"/>
    <x v="2"/>
    <s v="4 states"/>
    <x v="3"/>
    <n v="50"/>
    <n v="832"/>
    <n v="41600"/>
    <s v="Tuesday"/>
  </r>
  <r>
    <x v="23"/>
    <x v="12"/>
    <x v="2"/>
    <s v="Shaktiman Returns"/>
    <x v="3"/>
    <n v="7"/>
    <n v="217"/>
    <n v="1519"/>
    <s v="Tuesday"/>
  </r>
  <r>
    <x v="23"/>
    <x v="13"/>
    <x v="2"/>
    <s v="Goli's Travel"/>
    <x v="3"/>
    <n v="28"/>
    <n v="696"/>
    <n v="19488"/>
    <s v="Tuesday"/>
  </r>
  <r>
    <x v="23"/>
    <x v="14"/>
    <x v="2"/>
    <s v="Story of Your Life"/>
    <x v="3"/>
    <n v="8"/>
    <n v="870"/>
    <n v="6960"/>
    <s v="Tuesday"/>
  </r>
  <r>
    <x v="23"/>
    <x v="15"/>
    <x v="3"/>
    <s v="Prince of Dholakpur"/>
    <x v="3"/>
    <n v="38"/>
    <n v="1534"/>
    <n v="58292"/>
    <s v="Tuesday"/>
  </r>
  <r>
    <x v="23"/>
    <x v="16"/>
    <x v="3"/>
    <s v="Nario"/>
    <x v="3"/>
    <n v="19"/>
    <n v="492"/>
    <n v="9348"/>
    <s v="Tuesday"/>
  </r>
  <r>
    <x v="23"/>
    <x v="17"/>
    <x v="3"/>
    <s v="Pacman"/>
    <x v="3"/>
    <n v="38"/>
    <n v="117"/>
    <n v="4446"/>
    <s v="Tuesday"/>
  </r>
  <r>
    <x v="23"/>
    <x v="18"/>
    <x v="3"/>
    <s v="LTA Wise City"/>
    <x v="3"/>
    <n v="29"/>
    <n v="2250"/>
    <n v="65250"/>
    <s v="Tuesday"/>
  </r>
  <r>
    <x v="23"/>
    <x v="19"/>
    <x v="3"/>
    <s v="HIFA 2023"/>
    <x v="3"/>
    <n v="3"/>
    <n v="2499"/>
    <n v="7497"/>
    <s v="Tuesday"/>
  </r>
  <r>
    <x v="23"/>
    <x v="20"/>
    <x v="4"/>
    <s v="Abibas Football"/>
    <x v="3"/>
    <n v="16"/>
    <n v="3449"/>
    <n v="55184"/>
    <s v="Tuesday"/>
  </r>
  <r>
    <x v="23"/>
    <x v="21"/>
    <x v="4"/>
    <s v="Rural Terrain Cycles"/>
    <x v="3"/>
    <n v="17"/>
    <n v="10560"/>
    <n v="179520"/>
    <s v="Tuesday"/>
  </r>
  <r>
    <x v="23"/>
    <x v="22"/>
    <x v="4"/>
    <s v="Monex Badminton Rackets"/>
    <x v="3"/>
    <n v="14"/>
    <n v="6840"/>
    <n v="95760"/>
    <s v="Tuesday"/>
  </r>
  <r>
    <x v="23"/>
    <x v="23"/>
    <x v="4"/>
    <s v="Yoga Mattress"/>
    <x v="3"/>
    <n v="52"/>
    <n v="651"/>
    <n v="33852"/>
    <s v="Tuesday"/>
  </r>
  <r>
    <x v="23"/>
    <x v="24"/>
    <x v="4"/>
    <s v="Rocky Gym Set"/>
    <x v="3"/>
    <n v="14"/>
    <n v="12600"/>
    <n v="176400"/>
    <s v="Tuesday"/>
  </r>
  <r>
    <x v="23"/>
    <x v="25"/>
    <x v="5"/>
    <s v="Pyllum Trimmers"/>
    <x v="3"/>
    <n v="13"/>
    <n v="1760"/>
    <n v="22880"/>
    <s v="Tuesday"/>
  </r>
  <r>
    <x v="23"/>
    <x v="26"/>
    <x v="5"/>
    <s v="Softcare Electric Toothbrush"/>
    <x v="3"/>
    <n v="12"/>
    <n v="1190"/>
    <n v="14280"/>
    <s v="Tuesday"/>
  </r>
  <r>
    <x v="23"/>
    <x v="27"/>
    <x v="5"/>
    <s v="Leg Messager"/>
    <x v="3"/>
    <n v="23"/>
    <n v="16150"/>
    <n v="371450"/>
    <s v="Tuesday"/>
  </r>
  <r>
    <x v="23"/>
    <x v="28"/>
    <x v="5"/>
    <s v="NoFat Weighing Scale"/>
    <x v="3"/>
    <n v="21"/>
    <n v="987"/>
    <n v="20727"/>
    <s v="Tuesday"/>
  </r>
  <r>
    <x v="23"/>
    <x v="29"/>
    <x v="5"/>
    <s v="Screw Activity Watch"/>
    <x v="3"/>
    <n v="6"/>
    <n v="1666"/>
    <n v="9996"/>
    <s v="Tuesday"/>
  </r>
  <r>
    <x v="23"/>
    <x v="30"/>
    <x v="6"/>
    <s v="SureIt Purifier"/>
    <x v="3"/>
    <n v="3"/>
    <n v="5500"/>
    <n v="16500"/>
    <s v="Tuesday"/>
  </r>
  <r>
    <x v="23"/>
    <x v="31"/>
    <x v="6"/>
    <s v="Parrot Induction Stove"/>
    <x v="3"/>
    <n v="29"/>
    <n v="1785"/>
    <n v="51765"/>
    <s v="Tuesday"/>
  </r>
  <r>
    <x v="23"/>
    <x v="32"/>
    <x v="6"/>
    <s v="Jalepenoware Tiffin"/>
    <x v="3"/>
    <n v="28"/>
    <n v="476"/>
    <n v="13328"/>
    <s v="Tuesday"/>
  </r>
  <r>
    <x v="23"/>
    <x v="33"/>
    <x v="6"/>
    <s v="Yamaka Rex 5000W Mixer Grinder"/>
    <x v="3"/>
    <n v="20"/>
    <n v="792"/>
    <n v="15840"/>
    <s v="Tuesday"/>
  </r>
  <r>
    <x v="23"/>
    <x v="34"/>
    <x v="6"/>
    <s v="Mr.Clean Dishwasher"/>
    <x v="3"/>
    <n v="32"/>
    <n v="15601"/>
    <n v="499232"/>
    <s v="Tuesday"/>
  </r>
  <r>
    <x v="23"/>
    <x v="35"/>
    <x v="7"/>
    <s v="Blessing Atta 10kg pack"/>
    <x v="3"/>
    <n v="78"/>
    <n v="356"/>
    <n v="27768"/>
    <s v="Tuesday"/>
  </r>
  <r>
    <x v="23"/>
    <x v="36"/>
    <x v="7"/>
    <s v="Amazing CornFlakes"/>
    <x v="3"/>
    <n v="79"/>
    <n v="188"/>
    <n v="14852"/>
    <s v="Tuesday"/>
  </r>
  <r>
    <x v="23"/>
    <x v="37"/>
    <x v="7"/>
    <s v="Tata Yellow Label"/>
    <x v="3"/>
    <n v="63"/>
    <n v="720"/>
    <n v="45360"/>
    <s v="Tuesday"/>
  </r>
  <r>
    <x v="23"/>
    <x v="38"/>
    <x v="7"/>
    <s v="Descafe Gold Blend coffee"/>
    <x v="3"/>
    <n v="152"/>
    <n v="570"/>
    <n v="86640"/>
    <s v="Tuesday"/>
  </r>
  <r>
    <x v="23"/>
    <x v="39"/>
    <x v="7"/>
    <s v="Handmade Basmati Rice"/>
    <x v="3"/>
    <n v="11"/>
    <n v="680"/>
    <n v="7480"/>
    <s v="Tuesday"/>
  </r>
  <r>
    <x v="23"/>
    <x v="40"/>
    <x v="8"/>
    <s v="Podigree Dog Food"/>
    <x v="3"/>
    <n v="31"/>
    <n v="1288"/>
    <n v="39928"/>
    <s v="Tuesday"/>
  </r>
  <r>
    <x v="23"/>
    <x v="41"/>
    <x v="8"/>
    <s v="Matty Dog Bed"/>
    <x v="3"/>
    <n v="10"/>
    <n v="8330"/>
    <n v="83300"/>
    <s v="Tuesday"/>
  </r>
  <r>
    <x v="23"/>
    <x v="42"/>
    <x v="8"/>
    <s v="Park Range Pet Shampoo"/>
    <x v="3"/>
    <n v="14"/>
    <n v="1468"/>
    <n v="20552"/>
    <s v="Tuesday"/>
  </r>
  <r>
    <x v="23"/>
    <x v="43"/>
    <x v="8"/>
    <s v="Old Mint Pet Shampoos"/>
    <x v="3"/>
    <n v="9"/>
    <n v="1296"/>
    <n v="11664"/>
    <s v="Tuesday"/>
  </r>
  <r>
    <x v="23"/>
    <x v="44"/>
    <x v="8"/>
    <s v="Reflective Dog RainCoat"/>
    <x v="3"/>
    <n v="2"/>
    <n v="2752"/>
    <n v="5504"/>
    <s v="Tuesday"/>
  </r>
  <r>
    <x v="23"/>
    <x v="45"/>
    <x v="9"/>
    <s v="Crafting Chandlar"/>
    <x v="3"/>
    <n v="47"/>
    <n v="1855"/>
    <n v="87185"/>
    <s v="Tuesday"/>
  </r>
  <r>
    <x v="23"/>
    <x v="46"/>
    <x v="9"/>
    <s v="Desi Kurti"/>
    <x v="3"/>
    <n v="16"/>
    <n v="1566"/>
    <n v="25056"/>
    <s v="Tuesday"/>
  </r>
  <r>
    <x v="23"/>
    <x v="47"/>
    <x v="9"/>
    <s v="Family Cake and Card Combo"/>
    <x v="3"/>
    <n v="26"/>
    <n v="810"/>
    <n v="21060"/>
    <s v="Tuesday"/>
  </r>
  <r>
    <x v="23"/>
    <x v="48"/>
    <x v="9"/>
    <s v="Exact Flower Vase"/>
    <x v="3"/>
    <n v="20"/>
    <n v="3320"/>
    <n v="66400"/>
    <s v="Tuesday"/>
  </r>
  <r>
    <x v="23"/>
    <x v="49"/>
    <x v="9"/>
    <s v="Friends Dinner Set"/>
    <x v="3"/>
    <n v="28"/>
    <n v="5265"/>
    <n v="147420"/>
    <s v="Tuesday"/>
  </r>
  <r>
    <x v="24"/>
    <x v="0"/>
    <x v="0"/>
    <s v="Prateek England"/>
    <x v="3"/>
    <n v="20"/>
    <n v="1392"/>
    <n v="27840"/>
    <s v="Wednesday"/>
  </r>
  <r>
    <x v="24"/>
    <x v="1"/>
    <x v="0"/>
    <s v="Lucy Phillepe"/>
    <x v="3"/>
    <n v="4"/>
    <n v="2045"/>
    <n v="8180"/>
    <s v="Wednesday"/>
  </r>
  <r>
    <x v="24"/>
    <x v="2"/>
    <x v="0"/>
    <s v="Badlands"/>
    <x v="3"/>
    <n v="18"/>
    <n v="1230"/>
    <n v="22140"/>
    <s v="Wednesday"/>
  </r>
  <r>
    <x v="24"/>
    <x v="3"/>
    <x v="0"/>
    <s v="Allen Dolly"/>
    <x v="3"/>
    <n v="2"/>
    <n v="2700"/>
    <n v="5400"/>
    <s v="Wednesday"/>
  </r>
  <r>
    <x v="24"/>
    <x v="4"/>
    <x v="0"/>
    <s v="Bucchi"/>
    <x v="3"/>
    <n v="11"/>
    <n v="11700"/>
    <n v="128700"/>
    <s v="Wednesday"/>
  </r>
  <r>
    <x v="24"/>
    <x v="5"/>
    <x v="1"/>
    <s v="Jhaomi"/>
    <x v="3"/>
    <n v="31"/>
    <n v="26400"/>
    <n v="818400"/>
    <s v="Wednesday"/>
  </r>
  <r>
    <x v="24"/>
    <x v="6"/>
    <x v="1"/>
    <s v="Samson"/>
    <x v="3"/>
    <n v="13"/>
    <n v="21500"/>
    <n v="279500"/>
    <s v="Wednesday"/>
  </r>
  <r>
    <x v="24"/>
    <x v="7"/>
    <x v="1"/>
    <s v="Mokia"/>
    <x v="3"/>
    <n v="13"/>
    <n v="16800"/>
    <n v="218400"/>
    <s v="Wednesday"/>
  </r>
  <r>
    <x v="24"/>
    <x v="8"/>
    <x v="1"/>
    <s v="Hotorola"/>
    <x v="3"/>
    <n v="29"/>
    <n v="47500"/>
    <n v="1377500"/>
    <s v="Wednesday"/>
  </r>
  <r>
    <x v="24"/>
    <x v="9"/>
    <x v="1"/>
    <s v="2plus"/>
    <x v="3"/>
    <n v="15"/>
    <n v="39760"/>
    <n v="596400"/>
    <s v="Wednesday"/>
  </r>
  <r>
    <x v="24"/>
    <x v="10"/>
    <x v="2"/>
    <s v="Harry putar"/>
    <x v="3"/>
    <n v="29"/>
    <n v="3600"/>
    <n v="104400"/>
    <s v="Wednesday"/>
  </r>
  <r>
    <x v="24"/>
    <x v="11"/>
    <x v="2"/>
    <s v="4 states"/>
    <x v="3"/>
    <n v="13"/>
    <n v="832"/>
    <n v="10816"/>
    <s v="Wednesday"/>
  </r>
  <r>
    <x v="24"/>
    <x v="12"/>
    <x v="2"/>
    <s v="Shaktiman Returns"/>
    <x v="3"/>
    <n v="28"/>
    <n v="217"/>
    <n v="6076"/>
    <s v="Wednesday"/>
  </r>
  <r>
    <x v="24"/>
    <x v="13"/>
    <x v="2"/>
    <s v="Goli's Travel"/>
    <x v="3"/>
    <n v="35"/>
    <n v="696"/>
    <n v="24360"/>
    <s v="Wednesday"/>
  </r>
  <r>
    <x v="24"/>
    <x v="14"/>
    <x v="2"/>
    <s v="Story of Your Life"/>
    <x v="3"/>
    <n v="43"/>
    <n v="870"/>
    <n v="37410"/>
    <s v="Wednesday"/>
  </r>
  <r>
    <x v="24"/>
    <x v="15"/>
    <x v="3"/>
    <s v="Prince of Dholakpur"/>
    <x v="3"/>
    <n v="22"/>
    <n v="1534"/>
    <n v="33748"/>
    <s v="Wednesday"/>
  </r>
  <r>
    <x v="24"/>
    <x v="16"/>
    <x v="3"/>
    <s v="Nario"/>
    <x v="3"/>
    <n v="16"/>
    <n v="492"/>
    <n v="7872"/>
    <s v="Wednesday"/>
  </r>
  <r>
    <x v="24"/>
    <x v="17"/>
    <x v="3"/>
    <s v="Pacman"/>
    <x v="3"/>
    <n v="6"/>
    <n v="117"/>
    <n v="702"/>
    <s v="Wednesday"/>
  </r>
  <r>
    <x v="24"/>
    <x v="18"/>
    <x v="3"/>
    <s v="LTA Wise City"/>
    <x v="3"/>
    <n v="9"/>
    <n v="2250"/>
    <n v="20250"/>
    <s v="Wednesday"/>
  </r>
  <r>
    <x v="24"/>
    <x v="19"/>
    <x v="3"/>
    <s v="HIFA 2023"/>
    <x v="3"/>
    <n v="35"/>
    <n v="2499"/>
    <n v="87465"/>
    <s v="Wednesday"/>
  </r>
  <r>
    <x v="24"/>
    <x v="20"/>
    <x v="4"/>
    <s v="Abibas Football"/>
    <x v="3"/>
    <n v="29"/>
    <n v="3449"/>
    <n v="100021"/>
    <s v="Wednesday"/>
  </r>
  <r>
    <x v="24"/>
    <x v="21"/>
    <x v="4"/>
    <s v="Rural Terrain Cycles"/>
    <x v="3"/>
    <n v="19"/>
    <n v="10560"/>
    <n v="200640"/>
    <s v="Wednesday"/>
  </r>
  <r>
    <x v="24"/>
    <x v="22"/>
    <x v="4"/>
    <s v="Monex Badminton Rackets"/>
    <x v="3"/>
    <n v="2"/>
    <n v="6840"/>
    <n v="13680"/>
    <s v="Wednesday"/>
  </r>
  <r>
    <x v="24"/>
    <x v="23"/>
    <x v="4"/>
    <s v="Yoga Mattress"/>
    <x v="3"/>
    <n v="10"/>
    <n v="651"/>
    <n v="6510"/>
    <s v="Wednesday"/>
  </r>
  <r>
    <x v="24"/>
    <x v="24"/>
    <x v="4"/>
    <s v="Rocky Gym Set"/>
    <x v="3"/>
    <n v="14"/>
    <n v="12600"/>
    <n v="176400"/>
    <s v="Wednesday"/>
  </r>
  <r>
    <x v="24"/>
    <x v="25"/>
    <x v="5"/>
    <s v="Pyllum Trimmers"/>
    <x v="3"/>
    <n v="0"/>
    <n v="1760"/>
    <n v="0"/>
    <s v="Wednesday"/>
  </r>
  <r>
    <x v="24"/>
    <x v="26"/>
    <x v="5"/>
    <s v="Softcare Electric Toothbrush"/>
    <x v="3"/>
    <n v="12"/>
    <n v="1190"/>
    <n v="14280"/>
    <s v="Wednesday"/>
  </r>
  <r>
    <x v="24"/>
    <x v="27"/>
    <x v="5"/>
    <s v="Leg Messager"/>
    <x v="3"/>
    <n v="5"/>
    <n v="16150"/>
    <n v="80750"/>
    <s v="Wednesday"/>
  </r>
  <r>
    <x v="24"/>
    <x v="28"/>
    <x v="5"/>
    <s v="NoFat Weighing Scale"/>
    <x v="3"/>
    <n v="17"/>
    <n v="987"/>
    <n v="16779"/>
    <s v="Wednesday"/>
  </r>
  <r>
    <x v="24"/>
    <x v="29"/>
    <x v="5"/>
    <s v="Screw Activity Watch"/>
    <x v="3"/>
    <n v="13"/>
    <n v="1666"/>
    <n v="21658"/>
    <s v="Wednesday"/>
  </r>
  <r>
    <x v="24"/>
    <x v="30"/>
    <x v="6"/>
    <s v="SureIt Purifier"/>
    <x v="3"/>
    <n v="12"/>
    <n v="5500"/>
    <n v="66000"/>
    <s v="Wednesday"/>
  </r>
  <r>
    <x v="24"/>
    <x v="31"/>
    <x v="6"/>
    <s v="Parrot Induction Stove"/>
    <x v="3"/>
    <n v="25"/>
    <n v="1785"/>
    <n v="44625"/>
    <s v="Wednesday"/>
  </r>
  <r>
    <x v="24"/>
    <x v="32"/>
    <x v="6"/>
    <s v="Jalepenoware Tiffin"/>
    <x v="3"/>
    <n v="12"/>
    <n v="476"/>
    <n v="5712"/>
    <s v="Wednesday"/>
  </r>
  <r>
    <x v="24"/>
    <x v="33"/>
    <x v="6"/>
    <s v="Yamaka Rex 5000W Mixer Grinder"/>
    <x v="3"/>
    <n v="26"/>
    <n v="792"/>
    <n v="20592"/>
    <s v="Wednesday"/>
  </r>
  <r>
    <x v="24"/>
    <x v="34"/>
    <x v="6"/>
    <s v="Mr.Clean Dishwasher"/>
    <x v="3"/>
    <n v="8"/>
    <n v="15601"/>
    <n v="124808"/>
    <s v="Wednesday"/>
  </r>
  <r>
    <x v="24"/>
    <x v="35"/>
    <x v="7"/>
    <s v="Blessing Atta 10kg pack"/>
    <x v="3"/>
    <n v="19"/>
    <n v="356"/>
    <n v="6764"/>
    <s v="Wednesday"/>
  </r>
  <r>
    <x v="24"/>
    <x v="36"/>
    <x v="7"/>
    <s v="Amazing CornFlakes"/>
    <x v="3"/>
    <n v="32"/>
    <n v="188"/>
    <n v="6016"/>
    <s v="Wednesday"/>
  </r>
  <r>
    <x v="24"/>
    <x v="37"/>
    <x v="7"/>
    <s v="Tata Yellow Label"/>
    <x v="3"/>
    <n v="15"/>
    <n v="720"/>
    <n v="10800"/>
    <s v="Wednesday"/>
  </r>
  <r>
    <x v="24"/>
    <x v="38"/>
    <x v="7"/>
    <s v="Descafe Gold Blend coffee"/>
    <x v="3"/>
    <n v="26"/>
    <n v="570"/>
    <n v="14820"/>
    <s v="Wednesday"/>
  </r>
  <r>
    <x v="24"/>
    <x v="39"/>
    <x v="7"/>
    <s v="Handmade Basmati Rice"/>
    <x v="3"/>
    <n v="41"/>
    <n v="680"/>
    <n v="27880"/>
    <s v="Wednesday"/>
  </r>
  <r>
    <x v="24"/>
    <x v="40"/>
    <x v="8"/>
    <s v="Podigree Dog Food"/>
    <x v="3"/>
    <n v="5"/>
    <n v="1288"/>
    <n v="6440"/>
    <s v="Wednesday"/>
  </r>
  <r>
    <x v="24"/>
    <x v="41"/>
    <x v="8"/>
    <s v="Matty Dog Bed"/>
    <x v="3"/>
    <n v="18"/>
    <n v="8330"/>
    <n v="149940"/>
    <s v="Wednesday"/>
  </r>
  <r>
    <x v="24"/>
    <x v="42"/>
    <x v="8"/>
    <s v="Park Range Pet Shampoo"/>
    <x v="3"/>
    <n v="14"/>
    <n v="1468"/>
    <n v="20552"/>
    <s v="Wednesday"/>
  </r>
  <r>
    <x v="24"/>
    <x v="43"/>
    <x v="8"/>
    <s v="Old Mint Pet Shampoos"/>
    <x v="3"/>
    <n v="21"/>
    <n v="1296"/>
    <n v="27216"/>
    <s v="Wednesday"/>
  </r>
  <r>
    <x v="24"/>
    <x v="44"/>
    <x v="8"/>
    <s v="Reflective Dog RainCoat"/>
    <x v="3"/>
    <n v="19"/>
    <n v="2752"/>
    <n v="52288"/>
    <s v="Wednesday"/>
  </r>
  <r>
    <x v="24"/>
    <x v="45"/>
    <x v="9"/>
    <s v="Crafting Chandlar"/>
    <x v="3"/>
    <n v="15"/>
    <n v="1855"/>
    <n v="27825"/>
    <s v="Wednesday"/>
  </r>
  <r>
    <x v="24"/>
    <x v="46"/>
    <x v="9"/>
    <s v="Desi Kurti"/>
    <x v="3"/>
    <n v="7"/>
    <n v="1566"/>
    <n v="10962"/>
    <s v="Wednesday"/>
  </r>
  <r>
    <x v="24"/>
    <x v="47"/>
    <x v="9"/>
    <s v="Family Cake and Card Combo"/>
    <x v="3"/>
    <n v="37"/>
    <n v="810"/>
    <n v="29970"/>
    <s v="Wednesday"/>
  </r>
  <r>
    <x v="24"/>
    <x v="48"/>
    <x v="9"/>
    <s v="Exact Flower Vase"/>
    <x v="3"/>
    <n v="32"/>
    <n v="3320"/>
    <n v="106240"/>
    <s v="Wednesday"/>
  </r>
  <r>
    <x v="24"/>
    <x v="49"/>
    <x v="9"/>
    <s v="Friends Dinner Set"/>
    <x v="3"/>
    <n v="43"/>
    <n v="5265"/>
    <n v="226395"/>
    <s v="Wednesday"/>
  </r>
  <r>
    <x v="25"/>
    <x v="0"/>
    <x v="0"/>
    <s v="Prateek England"/>
    <x v="3"/>
    <n v="16"/>
    <n v="1392"/>
    <n v="22272"/>
    <s v="Thursday"/>
  </r>
  <r>
    <x v="25"/>
    <x v="1"/>
    <x v="0"/>
    <s v="Lucy Phillepe"/>
    <x v="3"/>
    <n v="26"/>
    <n v="2045"/>
    <n v="53170"/>
    <s v="Thursday"/>
  </r>
  <r>
    <x v="25"/>
    <x v="2"/>
    <x v="0"/>
    <s v="Badlands"/>
    <x v="3"/>
    <n v="19"/>
    <n v="1230"/>
    <n v="23370"/>
    <s v="Thursday"/>
  </r>
  <r>
    <x v="25"/>
    <x v="3"/>
    <x v="0"/>
    <s v="Allen Dolly"/>
    <x v="3"/>
    <n v="26"/>
    <n v="2700"/>
    <n v="70200"/>
    <s v="Thursday"/>
  </r>
  <r>
    <x v="25"/>
    <x v="4"/>
    <x v="0"/>
    <s v="Bucchi"/>
    <x v="3"/>
    <n v="12"/>
    <n v="11700"/>
    <n v="140400"/>
    <s v="Thursday"/>
  </r>
  <r>
    <x v="25"/>
    <x v="5"/>
    <x v="1"/>
    <s v="Jhaomi"/>
    <x v="3"/>
    <n v="22"/>
    <n v="26400"/>
    <n v="580800"/>
    <s v="Thursday"/>
  </r>
  <r>
    <x v="25"/>
    <x v="6"/>
    <x v="1"/>
    <s v="Samson"/>
    <x v="3"/>
    <n v="2"/>
    <n v="21500"/>
    <n v="43000"/>
    <s v="Thursday"/>
  </r>
  <r>
    <x v="25"/>
    <x v="7"/>
    <x v="1"/>
    <s v="Mokia"/>
    <x v="3"/>
    <n v="2"/>
    <n v="16800"/>
    <n v="33600"/>
    <s v="Thursday"/>
  </r>
  <r>
    <x v="25"/>
    <x v="8"/>
    <x v="1"/>
    <s v="Hotorola"/>
    <x v="3"/>
    <n v="5"/>
    <n v="47500"/>
    <n v="237500"/>
    <s v="Thursday"/>
  </r>
  <r>
    <x v="25"/>
    <x v="9"/>
    <x v="1"/>
    <s v="2plus"/>
    <x v="3"/>
    <n v="21"/>
    <n v="39760"/>
    <n v="834960"/>
    <s v="Thursday"/>
  </r>
  <r>
    <x v="25"/>
    <x v="10"/>
    <x v="2"/>
    <s v="Harry putar"/>
    <x v="3"/>
    <n v="31"/>
    <n v="3600"/>
    <n v="111600"/>
    <s v="Thursday"/>
  </r>
  <r>
    <x v="25"/>
    <x v="11"/>
    <x v="2"/>
    <s v="4 states"/>
    <x v="3"/>
    <n v="46"/>
    <n v="832"/>
    <n v="38272"/>
    <s v="Thursday"/>
  </r>
  <r>
    <x v="25"/>
    <x v="12"/>
    <x v="2"/>
    <s v="Shaktiman Returns"/>
    <x v="3"/>
    <n v="35"/>
    <n v="217"/>
    <n v="7595"/>
    <s v="Thursday"/>
  </r>
  <r>
    <x v="25"/>
    <x v="13"/>
    <x v="2"/>
    <s v="Goli's Travel"/>
    <x v="3"/>
    <n v="14"/>
    <n v="696"/>
    <n v="9744"/>
    <s v="Thursday"/>
  </r>
  <r>
    <x v="25"/>
    <x v="14"/>
    <x v="2"/>
    <s v="Story of Your Life"/>
    <x v="3"/>
    <n v="6"/>
    <n v="870"/>
    <n v="5220"/>
    <s v="Thursday"/>
  </r>
  <r>
    <x v="25"/>
    <x v="15"/>
    <x v="3"/>
    <s v="Prince of Dholakpur"/>
    <x v="3"/>
    <n v="41"/>
    <n v="1534"/>
    <n v="62894"/>
    <s v="Thursday"/>
  </r>
  <r>
    <x v="25"/>
    <x v="16"/>
    <x v="3"/>
    <s v="Nario"/>
    <x v="3"/>
    <n v="14"/>
    <n v="492"/>
    <n v="6888"/>
    <s v="Thursday"/>
  </r>
  <r>
    <x v="25"/>
    <x v="17"/>
    <x v="3"/>
    <s v="Pacman"/>
    <x v="3"/>
    <n v="45"/>
    <n v="117"/>
    <n v="5265"/>
    <s v="Thursday"/>
  </r>
  <r>
    <x v="25"/>
    <x v="18"/>
    <x v="3"/>
    <s v="LTA Wise City"/>
    <x v="3"/>
    <n v="22"/>
    <n v="2250"/>
    <n v="49500"/>
    <s v="Thursday"/>
  </r>
  <r>
    <x v="25"/>
    <x v="19"/>
    <x v="3"/>
    <s v="HIFA 2023"/>
    <x v="3"/>
    <n v="23"/>
    <n v="2499"/>
    <n v="57477"/>
    <s v="Thursday"/>
  </r>
  <r>
    <x v="25"/>
    <x v="20"/>
    <x v="4"/>
    <s v="Abibas Football"/>
    <x v="3"/>
    <n v="6"/>
    <n v="3449"/>
    <n v="20694"/>
    <s v="Thursday"/>
  </r>
  <r>
    <x v="25"/>
    <x v="21"/>
    <x v="4"/>
    <s v="Rural Terrain Cycles"/>
    <x v="3"/>
    <n v="4"/>
    <n v="10560"/>
    <n v="42240"/>
    <s v="Thursday"/>
  </r>
  <r>
    <x v="25"/>
    <x v="22"/>
    <x v="4"/>
    <s v="Monex Badminton Rackets"/>
    <x v="3"/>
    <n v="13"/>
    <n v="6840"/>
    <n v="88920"/>
    <s v="Thursday"/>
  </r>
  <r>
    <x v="25"/>
    <x v="23"/>
    <x v="4"/>
    <s v="Yoga Mattress"/>
    <x v="3"/>
    <n v="22"/>
    <n v="651"/>
    <n v="14322"/>
    <s v="Thursday"/>
  </r>
  <r>
    <x v="25"/>
    <x v="24"/>
    <x v="4"/>
    <s v="Rocky Gym Set"/>
    <x v="3"/>
    <n v="11"/>
    <n v="12600"/>
    <n v="138600"/>
    <s v="Thursday"/>
  </r>
  <r>
    <x v="25"/>
    <x v="25"/>
    <x v="5"/>
    <s v="Pyllum Trimmers"/>
    <x v="3"/>
    <n v="7"/>
    <n v="1760"/>
    <n v="12320"/>
    <s v="Thursday"/>
  </r>
  <r>
    <x v="25"/>
    <x v="26"/>
    <x v="5"/>
    <s v="Softcare Electric Toothbrush"/>
    <x v="3"/>
    <n v="9"/>
    <n v="1190"/>
    <n v="10710"/>
    <s v="Thursday"/>
  </r>
  <r>
    <x v="25"/>
    <x v="27"/>
    <x v="5"/>
    <s v="Leg Messager"/>
    <x v="3"/>
    <n v="20"/>
    <n v="16150"/>
    <n v="323000"/>
    <s v="Thursday"/>
  </r>
  <r>
    <x v="25"/>
    <x v="28"/>
    <x v="5"/>
    <s v="NoFat Weighing Scale"/>
    <x v="3"/>
    <n v="12"/>
    <n v="987"/>
    <n v="11844"/>
    <s v="Thursday"/>
  </r>
  <r>
    <x v="25"/>
    <x v="29"/>
    <x v="5"/>
    <s v="Screw Activity Watch"/>
    <x v="3"/>
    <n v="9"/>
    <n v="1666"/>
    <n v="14994"/>
    <s v="Thursday"/>
  </r>
  <r>
    <x v="25"/>
    <x v="30"/>
    <x v="6"/>
    <s v="SureIt Purifier"/>
    <x v="3"/>
    <n v="9"/>
    <n v="5500"/>
    <n v="49500"/>
    <s v="Thursday"/>
  </r>
  <r>
    <x v="25"/>
    <x v="31"/>
    <x v="6"/>
    <s v="Parrot Induction Stove"/>
    <x v="3"/>
    <n v="0"/>
    <n v="1785"/>
    <n v="0"/>
    <s v="Thursday"/>
  </r>
  <r>
    <x v="25"/>
    <x v="32"/>
    <x v="6"/>
    <s v="Jalepenoware Tiffin"/>
    <x v="3"/>
    <n v="8"/>
    <n v="476"/>
    <n v="3808"/>
    <s v="Thursday"/>
  </r>
  <r>
    <x v="25"/>
    <x v="33"/>
    <x v="6"/>
    <s v="Yamaka Rex 5000W Mixer Grinder"/>
    <x v="3"/>
    <n v="6"/>
    <n v="792"/>
    <n v="4752"/>
    <s v="Thursday"/>
  </r>
  <r>
    <x v="25"/>
    <x v="34"/>
    <x v="6"/>
    <s v="Mr.Clean Dishwasher"/>
    <x v="3"/>
    <n v="15"/>
    <n v="15601"/>
    <n v="234015"/>
    <s v="Thursday"/>
  </r>
  <r>
    <x v="25"/>
    <x v="35"/>
    <x v="7"/>
    <s v="Blessing Atta 10kg pack"/>
    <x v="3"/>
    <n v="78"/>
    <n v="356"/>
    <n v="27768"/>
    <s v="Thursday"/>
  </r>
  <r>
    <x v="25"/>
    <x v="36"/>
    <x v="7"/>
    <s v="Amazing CornFlakes"/>
    <x v="3"/>
    <n v="122"/>
    <n v="188"/>
    <n v="22936"/>
    <s v="Thursday"/>
  </r>
  <r>
    <x v="25"/>
    <x v="37"/>
    <x v="7"/>
    <s v="Tata Yellow Label"/>
    <x v="3"/>
    <n v="75"/>
    <n v="720"/>
    <n v="54000"/>
    <s v="Thursday"/>
  </r>
  <r>
    <x v="25"/>
    <x v="38"/>
    <x v="7"/>
    <s v="Descafe Gold Blend coffee"/>
    <x v="3"/>
    <n v="44"/>
    <n v="570"/>
    <n v="25080"/>
    <s v="Thursday"/>
  </r>
  <r>
    <x v="25"/>
    <x v="39"/>
    <x v="7"/>
    <s v="Handmade Basmati Rice"/>
    <x v="3"/>
    <n v="2"/>
    <n v="680"/>
    <n v="1360"/>
    <s v="Thursday"/>
  </r>
  <r>
    <x v="25"/>
    <x v="40"/>
    <x v="8"/>
    <s v="Podigree Dog Food"/>
    <x v="3"/>
    <n v="28"/>
    <n v="1288"/>
    <n v="36064"/>
    <s v="Thursday"/>
  </r>
  <r>
    <x v="25"/>
    <x v="41"/>
    <x v="8"/>
    <s v="Matty Dog Bed"/>
    <x v="3"/>
    <n v="61"/>
    <n v="8330"/>
    <n v="508130"/>
    <s v="Thursday"/>
  </r>
  <r>
    <x v="25"/>
    <x v="42"/>
    <x v="8"/>
    <s v="Park Range Pet Shampoo"/>
    <x v="3"/>
    <n v="23"/>
    <n v="1468"/>
    <n v="33764"/>
    <s v="Thursday"/>
  </r>
  <r>
    <x v="25"/>
    <x v="43"/>
    <x v="8"/>
    <s v="Old Mint Pet Shampoos"/>
    <x v="3"/>
    <n v="12"/>
    <n v="1296"/>
    <n v="15552"/>
    <s v="Thursday"/>
  </r>
  <r>
    <x v="25"/>
    <x v="44"/>
    <x v="8"/>
    <s v="Reflective Dog RainCoat"/>
    <x v="3"/>
    <n v="54"/>
    <n v="2752"/>
    <n v="148608"/>
    <s v="Thursday"/>
  </r>
  <r>
    <x v="25"/>
    <x v="45"/>
    <x v="9"/>
    <s v="Crafting Chandlar"/>
    <x v="3"/>
    <n v="5"/>
    <n v="1855"/>
    <n v="9275"/>
    <s v="Thursday"/>
  </r>
  <r>
    <x v="25"/>
    <x v="46"/>
    <x v="9"/>
    <s v="Desi Kurti"/>
    <x v="3"/>
    <n v="7"/>
    <n v="1566"/>
    <n v="10962"/>
    <s v="Thursday"/>
  </r>
  <r>
    <x v="25"/>
    <x v="47"/>
    <x v="9"/>
    <s v="Family Cake and Card Combo"/>
    <x v="3"/>
    <n v="9"/>
    <n v="810"/>
    <n v="7290"/>
    <s v="Thursday"/>
  </r>
  <r>
    <x v="25"/>
    <x v="48"/>
    <x v="9"/>
    <s v="Exact Flower Vase"/>
    <x v="3"/>
    <n v="73"/>
    <n v="3320"/>
    <n v="242360"/>
    <s v="Thursday"/>
  </r>
  <r>
    <x v="25"/>
    <x v="49"/>
    <x v="9"/>
    <s v="Friends Dinner Set"/>
    <x v="3"/>
    <n v="52"/>
    <n v="5265"/>
    <n v="273780"/>
    <s v="Thursday"/>
  </r>
  <r>
    <x v="26"/>
    <x v="0"/>
    <x v="0"/>
    <s v="Prateek England"/>
    <x v="3"/>
    <n v="2"/>
    <n v="1392"/>
    <n v="2784"/>
    <s v="Friday"/>
  </r>
  <r>
    <x v="26"/>
    <x v="1"/>
    <x v="0"/>
    <s v="Lucy Phillepe"/>
    <x v="3"/>
    <n v="11"/>
    <n v="2045"/>
    <n v="22495"/>
    <s v="Friday"/>
  </r>
  <r>
    <x v="26"/>
    <x v="2"/>
    <x v="0"/>
    <s v="Badlands"/>
    <x v="3"/>
    <n v="0"/>
    <n v="1230"/>
    <n v="0"/>
    <s v="Friday"/>
  </r>
  <r>
    <x v="26"/>
    <x v="3"/>
    <x v="0"/>
    <s v="Allen Dolly"/>
    <x v="3"/>
    <n v="41"/>
    <n v="2700"/>
    <n v="110700"/>
    <s v="Friday"/>
  </r>
  <r>
    <x v="26"/>
    <x v="4"/>
    <x v="0"/>
    <s v="Bucchi"/>
    <x v="3"/>
    <n v="28"/>
    <n v="11700"/>
    <n v="327600"/>
    <s v="Friday"/>
  </r>
  <r>
    <x v="26"/>
    <x v="5"/>
    <x v="1"/>
    <s v="Jhaomi"/>
    <x v="3"/>
    <n v="2"/>
    <n v="26400"/>
    <n v="52800"/>
    <s v="Friday"/>
  </r>
  <r>
    <x v="26"/>
    <x v="6"/>
    <x v="1"/>
    <s v="Samson"/>
    <x v="3"/>
    <n v="11"/>
    <n v="21500"/>
    <n v="236500"/>
    <s v="Friday"/>
  </r>
  <r>
    <x v="26"/>
    <x v="7"/>
    <x v="1"/>
    <s v="Mokia"/>
    <x v="3"/>
    <n v="7"/>
    <n v="16800"/>
    <n v="117600"/>
    <s v="Friday"/>
  </r>
  <r>
    <x v="26"/>
    <x v="8"/>
    <x v="1"/>
    <s v="Hotorola"/>
    <x v="3"/>
    <n v="3"/>
    <n v="47500"/>
    <n v="142500"/>
    <s v="Friday"/>
  </r>
  <r>
    <x v="26"/>
    <x v="9"/>
    <x v="1"/>
    <s v="2plus"/>
    <x v="3"/>
    <n v="24"/>
    <n v="39760"/>
    <n v="954240"/>
    <s v="Friday"/>
  </r>
  <r>
    <x v="26"/>
    <x v="10"/>
    <x v="2"/>
    <s v="Harry putar"/>
    <x v="3"/>
    <n v="52"/>
    <n v="3600"/>
    <n v="187200"/>
    <s v="Friday"/>
  </r>
  <r>
    <x v="26"/>
    <x v="11"/>
    <x v="2"/>
    <s v="4 states"/>
    <x v="3"/>
    <n v="22"/>
    <n v="832"/>
    <n v="18304"/>
    <s v="Friday"/>
  </r>
  <r>
    <x v="26"/>
    <x v="12"/>
    <x v="2"/>
    <s v="Shaktiman Returns"/>
    <x v="3"/>
    <n v="19"/>
    <n v="217"/>
    <n v="4123"/>
    <s v="Friday"/>
  </r>
  <r>
    <x v="26"/>
    <x v="13"/>
    <x v="2"/>
    <s v="Goli's Travel"/>
    <x v="3"/>
    <n v="6"/>
    <n v="696"/>
    <n v="4176"/>
    <s v="Friday"/>
  </r>
  <r>
    <x v="26"/>
    <x v="14"/>
    <x v="2"/>
    <s v="Story of Your Life"/>
    <x v="3"/>
    <n v="2"/>
    <n v="870"/>
    <n v="1740"/>
    <s v="Friday"/>
  </r>
  <r>
    <x v="26"/>
    <x v="15"/>
    <x v="3"/>
    <s v="Prince of Dholakpur"/>
    <x v="3"/>
    <n v="10"/>
    <n v="1534"/>
    <n v="15340"/>
    <s v="Friday"/>
  </r>
  <r>
    <x v="26"/>
    <x v="16"/>
    <x v="3"/>
    <s v="Nario"/>
    <x v="3"/>
    <n v="52"/>
    <n v="492"/>
    <n v="25584"/>
    <s v="Friday"/>
  </r>
  <r>
    <x v="26"/>
    <x v="17"/>
    <x v="3"/>
    <s v="Pacman"/>
    <x v="3"/>
    <n v="13"/>
    <n v="117"/>
    <n v="1521"/>
    <s v="Friday"/>
  </r>
  <r>
    <x v="26"/>
    <x v="18"/>
    <x v="3"/>
    <s v="LTA Wise City"/>
    <x v="3"/>
    <n v="3"/>
    <n v="2250"/>
    <n v="6750"/>
    <s v="Friday"/>
  </r>
  <r>
    <x v="26"/>
    <x v="19"/>
    <x v="3"/>
    <s v="HIFA 2023"/>
    <x v="3"/>
    <n v="33"/>
    <n v="2499"/>
    <n v="82467"/>
    <s v="Friday"/>
  </r>
  <r>
    <x v="26"/>
    <x v="20"/>
    <x v="4"/>
    <s v="Abibas Football"/>
    <x v="3"/>
    <n v="4"/>
    <n v="3449"/>
    <n v="13796"/>
    <s v="Friday"/>
  </r>
  <r>
    <x v="26"/>
    <x v="21"/>
    <x v="4"/>
    <s v="Rural Terrain Cycles"/>
    <x v="3"/>
    <n v="13"/>
    <n v="10560"/>
    <n v="137280"/>
    <s v="Friday"/>
  </r>
  <r>
    <x v="26"/>
    <x v="22"/>
    <x v="4"/>
    <s v="Monex Badminton Rackets"/>
    <x v="3"/>
    <n v="26"/>
    <n v="6840"/>
    <n v="177840"/>
    <s v="Friday"/>
  </r>
  <r>
    <x v="26"/>
    <x v="23"/>
    <x v="4"/>
    <s v="Yoga Mattress"/>
    <x v="3"/>
    <n v="35"/>
    <n v="651"/>
    <n v="22785"/>
    <s v="Friday"/>
  </r>
  <r>
    <x v="26"/>
    <x v="24"/>
    <x v="4"/>
    <s v="Rocky Gym Set"/>
    <x v="3"/>
    <n v="13"/>
    <n v="12600"/>
    <n v="163800"/>
    <s v="Friday"/>
  </r>
  <r>
    <x v="26"/>
    <x v="25"/>
    <x v="5"/>
    <s v="Pyllum Trimmers"/>
    <x v="3"/>
    <n v="16"/>
    <n v="1760"/>
    <n v="28160"/>
    <s v="Friday"/>
  </r>
  <r>
    <x v="26"/>
    <x v="26"/>
    <x v="5"/>
    <s v="Softcare Electric Toothbrush"/>
    <x v="3"/>
    <n v="22"/>
    <n v="1190"/>
    <n v="26180"/>
    <s v="Friday"/>
  </r>
  <r>
    <x v="26"/>
    <x v="27"/>
    <x v="5"/>
    <s v="Leg Messager"/>
    <x v="3"/>
    <n v="10"/>
    <n v="16150"/>
    <n v="161500"/>
    <s v="Friday"/>
  </r>
  <r>
    <x v="26"/>
    <x v="28"/>
    <x v="5"/>
    <s v="NoFat Weighing Scale"/>
    <x v="3"/>
    <n v="9"/>
    <n v="987"/>
    <n v="8883"/>
    <s v="Friday"/>
  </r>
  <r>
    <x v="26"/>
    <x v="29"/>
    <x v="5"/>
    <s v="Screw Activity Watch"/>
    <x v="3"/>
    <n v="0"/>
    <n v="1666"/>
    <n v="0"/>
    <s v="Friday"/>
  </r>
  <r>
    <x v="26"/>
    <x v="30"/>
    <x v="6"/>
    <s v="SureIt Purifier"/>
    <x v="3"/>
    <n v="15"/>
    <n v="5500"/>
    <n v="82500"/>
    <s v="Friday"/>
  </r>
  <r>
    <x v="26"/>
    <x v="31"/>
    <x v="6"/>
    <s v="Parrot Induction Stove"/>
    <x v="3"/>
    <n v="8"/>
    <n v="1785"/>
    <n v="14280"/>
    <s v="Friday"/>
  </r>
  <r>
    <x v="26"/>
    <x v="32"/>
    <x v="6"/>
    <s v="Jalepenoware Tiffin"/>
    <x v="3"/>
    <n v="27"/>
    <n v="476"/>
    <n v="12852"/>
    <s v="Friday"/>
  </r>
  <r>
    <x v="26"/>
    <x v="33"/>
    <x v="6"/>
    <s v="Yamaka Rex 5000W Mixer Grinder"/>
    <x v="3"/>
    <n v="10"/>
    <n v="792"/>
    <n v="7920"/>
    <s v="Friday"/>
  </r>
  <r>
    <x v="26"/>
    <x v="34"/>
    <x v="6"/>
    <s v="Mr.Clean Dishwasher"/>
    <x v="3"/>
    <n v="16"/>
    <n v="15601"/>
    <n v="249616"/>
    <s v="Friday"/>
  </r>
  <r>
    <x v="26"/>
    <x v="35"/>
    <x v="7"/>
    <s v="Blessing Atta 10kg pack"/>
    <x v="3"/>
    <n v="11"/>
    <n v="356"/>
    <n v="3916"/>
    <s v="Friday"/>
  </r>
  <r>
    <x v="26"/>
    <x v="36"/>
    <x v="7"/>
    <s v="Amazing CornFlakes"/>
    <x v="3"/>
    <n v="57"/>
    <n v="188"/>
    <n v="10716"/>
    <s v="Friday"/>
  </r>
  <r>
    <x v="26"/>
    <x v="37"/>
    <x v="7"/>
    <s v="Tata Yellow Label"/>
    <x v="3"/>
    <n v="1"/>
    <n v="720"/>
    <n v="720"/>
    <s v="Friday"/>
  </r>
  <r>
    <x v="26"/>
    <x v="38"/>
    <x v="7"/>
    <s v="Descafe Gold Blend coffee"/>
    <x v="3"/>
    <n v="16"/>
    <n v="570"/>
    <n v="9120"/>
    <s v="Friday"/>
  </r>
  <r>
    <x v="26"/>
    <x v="39"/>
    <x v="7"/>
    <s v="Handmade Basmati Rice"/>
    <x v="3"/>
    <n v="19"/>
    <n v="680"/>
    <n v="12920"/>
    <s v="Friday"/>
  </r>
  <r>
    <x v="26"/>
    <x v="40"/>
    <x v="8"/>
    <s v="Podigree Dog Food"/>
    <x v="3"/>
    <n v="27"/>
    <n v="1288"/>
    <n v="34776"/>
    <s v="Friday"/>
  </r>
  <r>
    <x v="26"/>
    <x v="41"/>
    <x v="8"/>
    <s v="Matty Dog Bed"/>
    <x v="3"/>
    <n v="8"/>
    <n v="8330"/>
    <n v="66640"/>
    <s v="Friday"/>
  </r>
  <r>
    <x v="26"/>
    <x v="42"/>
    <x v="8"/>
    <s v="Park Range Pet Shampoo"/>
    <x v="3"/>
    <n v="6"/>
    <n v="1468"/>
    <n v="8808"/>
    <s v="Friday"/>
  </r>
  <r>
    <x v="26"/>
    <x v="43"/>
    <x v="8"/>
    <s v="Old Mint Pet Shampoos"/>
    <x v="3"/>
    <n v="13"/>
    <n v="1296"/>
    <n v="16848"/>
    <s v="Friday"/>
  </r>
  <r>
    <x v="26"/>
    <x v="44"/>
    <x v="8"/>
    <s v="Reflective Dog RainCoat"/>
    <x v="3"/>
    <n v="16"/>
    <n v="2752"/>
    <n v="44032"/>
    <s v="Friday"/>
  </r>
  <r>
    <x v="26"/>
    <x v="45"/>
    <x v="9"/>
    <s v="Crafting Chandlar"/>
    <x v="3"/>
    <n v="17"/>
    <n v="1855"/>
    <n v="31535"/>
    <s v="Friday"/>
  </r>
  <r>
    <x v="26"/>
    <x v="46"/>
    <x v="9"/>
    <s v="Desi Kurti"/>
    <x v="3"/>
    <n v="8"/>
    <n v="1566"/>
    <n v="12528"/>
    <s v="Friday"/>
  </r>
  <r>
    <x v="26"/>
    <x v="47"/>
    <x v="9"/>
    <s v="Family Cake and Card Combo"/>
    <x v="3"/>
    <n v="52"/>
    <n v="810"/>
    <n v="42120"/>
    <s v="Friday"/>
  </r>
  <r>
    <x v="26"/>
    <x v="48"/>
    <x v="9"/>
    <s v="Exact Flower Vase"/>
    <x v="3"/>
    <n v="48"/>
    <n v="3320"/>
    <n v="159360"/>
    <s v="Friday"/>
  </r>
  <r>
    <x v="26"/>
    <x v="49"/>
    <x v="9"/>
    <s v="Friends Dinner Set"/>
    <x v="3"/>
    <n v="63"/>
    <n v="5265"/>
    <n v="331695"/>
    <s v="Friday"/>
  </r>
  <r>
    <x v="27"/>
    <x v="0"/>
    <x v="0"/>
    <s v="Prateek England"/>
    <x v="3"/>
    <n v="5"/>
    <n v="1392"/>
    <n v="6960"/>
    <s v="Saturday"/>
  </r>
  <r>
    <x v="27"/>
    <x v="1"/>
    <x v="0"/>
    <s v="Lucy Phillepe"/>
    <x v="3"/>
    <n v="31"/>
    <n v="2045"/>
    <n v="63395"/>
    <s v="Saturday"/>
  </r>
  <r>
    <x v="27"/>
    <x v="2"/>
    <x v="0"/>
    <s v="Badlands"/>
    <x v="3"/>
    <n v="6"/>
    <n v="1230"/>
    <n v="7380"/>
    <s v="Saturday"/>
  </r>
  <r>
    <x v="27"/>
    <x v="3"/>
    <x v="0"/>
    <s v="Allen Dolly"/>
    <x v="3"/>
    <n v="9"/>
    <n v="2700"/>
    <n v="24300"/>
    <s v="Saturday"/>
  </r>
  <r>
    <x v="27"/>
    <x v="4"/>
    <x v="0"/>
    <s v="Bucchi"/>
    <x v="3"/>
    <n v="17"/>
    <n v="11700"/>
    <n v="198900"/>
    <s v="Saturday"/>
  </r>
  <r>
    <x v="27"/>
    <x v="5"/>
    <x v="1"/>
    <s v="Jhaomi"/>
    <x v="3"/>
    <n v="14"/>
    <n v="26400"/>
    <n v="369600"/>
    <s v="Saturday"/>
  </r>
  <r>
    <x v="27"/>
    <x v="6"/>
    <x v="1"/>
    <s v="Samson"/>
    <x v="3"/>
    <n v="3"/>
    <n v="21500"/>
    <n v="64500"/>
    <s v="Saturday"/>
  </r>
  <r>
    <x v="27"/>
    <x v="7"/>
    <x v="1"/>
    <s v="Mokia"/>
    <x v="3"/>
    <n v="25"/>
    <n v="16800"/>
    <n v="420000"/>
    <s v="Saturday"/>
  </r>
  <r>
    <x v="27"/>
    <x v="8"/>
    <x v="1"/>
    <s v="Hotorola"/>
    <x v="3"/>
    <n v="15"/>
    <n v="47500"/>
    <n v="712500"/>
    <s v="Saturday"/>
  </r>
  <r>
    <x v="27"/>
    <x v="9"/>
    <x v="1"/>
    <s v="2plus"/>
    <x v="3"/>
    <n v="24"/>
    <n v="39760"/>
    <n v="954240"/>
    <s v="Saturday"/>
  </r>
  <r>
    <x v="27"/>
    <x v="10"/>
    <x v="2"/>
    <s v="Harry putar"/>
    <x v="3"/>
    <n v="11"/>
    <n v="3600"/>
    <n v="39600"/>
    <s v="Saturday"/>
  </r>
  <r>
    <x v="27"/>
    <x v="11"/>
    <x v="2"/>
    <s v="4 states"/>
    <x v="3"/>
    <n v="49"/>
    <n v="832"/>
    <n v="40768"/>
    <s v="Saturday"/>
  </r>
  <r>
    <x v="27"/>
    <x v="12"/>
    <x v="2"/>
    <s v="Shaktiman Returns"/>
    <x v="3"/>
    <n v="16"/>
    <n v="217"/>
    <n v="3472"/>
    <s v="Saturday"/>
  </r>
  <r>
    <x v="27"/>
    <x v="13"/>
    <x v="2"/>
    <s v="Goli's Travel"/>
    <x v="3"/>
    <n v="3"/>
    <n v="696"/>
    <n v="2088"/>
    <s v="Saturday"/>
  </r>
  <r>
    <x v="27"/>
    <x v="14"/>
    <x v="2"/>
    <s v="Story of Your Life"/>
    <x v="3"/>
    <n v="9"/>
    <n v="870"/>
    <n v="7830"/>
    <s v="Saturday"/>
  </r>
  <r>
    <x v="27"/>
    <x v="15"/>
    <x v="3"/>
    <s v="Prince of Dholakpur"/>
    <x v="3"/>
    <n v="34"/>
    <n v="1534"/>
    <n v="52156"/>
    <s v="Saturday"/>
  </r>
  <r>
    <x v="27"/>
    <x v="16"/>
    <x v="3"/>
    <s v="Nario"/>
    <x v="3"/>
    <n v="56"/>
    <n v="492"/>
    <n v="27552"/>
    <s v="Saturday"/>
  </r>
  <r>
    <x v="27"/>
    <x v="17"/>
    <x v="3"/>
    <s v="Pacman"/>
    <x v="3"/>
    <n v="19"/>
    <n v="117"/>
    <n v="2223"/>
    <s v="Saturday"/>
  </r>
  <r>
    <x v="27"/>
    <x v="18"/>
    <x v="3"/>
    <s v="LTA Wise City"/>
    <x v="3"/>
    <n v="47"/>
    <n v="2250"/>
    <n v="105750"/>
    <s v="Saturday"/>
  </r>
  <r>
    <x v="27"/>
    <x v="19"/>
    <x v="3"/>
    <s v="HIFA 2023"/>
    <x v="3"/>
    <n v="45"/>
    <n v="2499"/>
    <n v="112455"/>
    <s v="Saturday"/>
  </r>
  <r>
    <x v="27"/>
    <x v="20"/>
    <x v="4"/>
    <s v="Abibas Football"/>
    <x v="3"/>
    <n v="51"/>
    <n v="3449"/>
    <n v="175899"/>
    <s v="Saturday"/>
  </r>
  <r>
    <x v="27"/>
    <x v="21"/>
    <x v="4"/>
    <s v="Rural Terrain Cycles"/>
    <x v="3"/>
    <n v="14"/>
    <n v="10560"/>
    <n v="147840"/>
    <s v="Saturday"/>
  </r>
  <r>
    <x v="27"/>
    <x v="22"/>
    <x v="4"/>
    <s v="Monex Badminton Rackets"/>
    <x v="3"/>
    <n v="24"/>
    <n v="6840"/>
    <n v="164160"/>
    <s v="Saturday"/>
  </r>
  <r>
    <x v="27"/>
    <x v="23"/>
    <x v="4"/>
    <s v="Yoga Mattress"/>
    <x v="3"/>
    <n v="1"/>
    <n v="651"/>
    <n v="651"/>
    <s v="Saturday"/>
  </r>
  <r>
    <x v="27"/>
    <x v="24"/>
    <x v="4"/>
    <s v="Rocky Gym Set"/>
    <x v="3"/>
    <n v="5"/>
    <n v="12600"/>
    <n v="63000"/>
    <s v="Saturday"/>
  </r>
  <r>
    <x v="27"/>
    <x v="25"/>
    <x v="5"/>
    <s v="Pyllum Trimmers"/>
    <x v="3"/>
    <n v="9"/>
    <n v="1760"/>
    <n v="15840"/>
    <s v="Saturday"/>
  </r>
  <r>
    <x v="27"/>
    <x v="26"/>
    <x v="5"/>
    <s v="Softcare Electric Toothbrush"/>
    <x v="3"/>
    <n v="3"/>
    <n v="1190"/>
    <n v="3570"/>
    <s v="Saturday"/>
  </r>
  <r>
    <x v="27"/>
    <x v="27"/>
    <x v="5"/>
    <s v="Leg Messager"/>
    <x v="3"/>
    <n v="12"/>
    <n v="16150"/>
    <n v="193800"/>
    <s v="Saturday"/>
  </r>
  <r>
    <x v="27"/>
    <x v="28"/>
    <x v="5"/>
    <s v="NoFat Weighing Scale"/>
    <x v="3"/>
    <n v="18"/>
    <n v="987"/>
    <n v="17766"/>
    <s v="Saturday"/>
  </r>
  <r>
    <x v="27"/>
    <x v="29"/>
    <x v="5"/>
    <s v="Screw Activity Watch"/>
    <x v="3"/>
    <n v="21"/>
    <n v="1666"/>
    <n v="34986"/>
    <s v="Saturday"/>
  </r>
  <r>
    <x v="27"/>
    <x v="30"/>
    <x v="6"/>
    <s v="SureIt Purifier"/>
    <x v="3"/>
    <n v="11"/>
    <n v="5500"/>
    <n v="60500"/>
    <s v="Saturday"/>
  </r>
  <r>
    <x v="27"/>
    <x v="31"/>
    <x v="6"/>
    <s v="Parrot Induction Stove"/>
    <x v="3"/>
    <n v="14"/>
    <n v="1785"/>
    <n v="24990"/>
    <s v="Saturday"/>
  </r>
  <r>
    <x v="27"/>
    <x v="32"/>
    <x v="6"/>
    <s v="Jalepenoware Tiffin"/>
    <x v="3"/>
    <n v="4"/>
    <n v="476"/>
    <n v="1904"/>
    <s v="Saturday"/>
  </r>
  <r>
    <x v="27"/>
    <x v="33"/>
    <x v="6"/>
    <s v="Yamaka Rex 5000W Mixer Grinder"/>
    <x v="3"/>
    <n v="24"/>
    <n v="792"/>
    <n v="19008"/>
    <s v="Saturday"/>
  </r>
  <r>
    <x v="27"/>
    <x v="34"/>
    <x v="6"/>
    <s v="Mr.Clean Dishwasher"/>
    <x v="3"/>
    <n v="2"/>
    <n v="15601"/>
    <n v="31202"/>
    <s v="Saturday"/>
  </r>
  <r>
    <x v="27"/>
    <x v="35"/>
    <x v="7"/>
    <s v="Blessing Atta 10kg pack"/>
    <x v="3"/>
    <n v="144"/>
    <n v="356"/>
    <n v="51264"/>
    <s v="Saturday"/>
  </r>
  <r>
    <x v="27"/>
    <x v="36"/>
    <x v="7"/>
    <s v="Amazing CornFlakes"/>
    <x v="3"/>
    <n v="36"/>
    <n v="188"/>
    <n v="6768"/>
    <s v="Saturday"/>
  </r>
  <r>
    <x v="27"/>
    <x v="37"/>
    <x v="7"/>
    <s v="Tata Yellow Label"/>
    <x v="3"/>
    <n v="53"/>
    <n v="720"/>
    <n v="38160"/>
    <s v="Saturday"/>
  </r>
  <r>
    <x v="27"/>
    <x v="38"/>
    <x v="7"/>
    <s v="Descafe Gold Blend coffee"/>
    <x v="3"/>
    <n v="94"/>
    <n v="570"/>
    <n v="53580"/>
    <s v="Saturday"/>
  </r>
  <r>
    <x v="27"/>
    <x v="39"/>
    <x v="7"/>
    <s v="Handmade Basmati Rice"/>
    <x v="3"/>
    <n v="76"/>
    <n v="680"/>
    <n v="51680"/>
    <s v="Saturday"/>
  </r>
  <r>
    <x v="27"/>
    <x v="40"/>
    <x v="8"/>
    <s v="Podigree Dog Food"/>
    <x v="3"/>
    <n v="5"/>
    <n v="1288"/>
    <n v="6440"/>
    <s v="Saturday"/>
  </r>
  <r>
    <x v="27"/>
    <x v="41"/>
    <x v="8"/>
    <s v="Matty Dog Bed"/>
    <x v="3"/>
    <n v="26"/>
    <n v="8330"/>
    <n v="216580"/>
    <s v="Saturday"/>
  </r>
  <r>
    <x v="27"/>
    <x v="42"/>
    <x v="8"/>
    <s v="Park Range Pet Shampoo"/>
    <x v="3"/>
    <n v="15"/>
    <n v="1468"/>
    <n v="22020"/>
    <s v="Saturday"/>
  </r>
  <r>
    <x v="27"/>
    <x v="43"/>
    <x v="8"/>
    <s v="Old Mint Pet Shampoos"/>
    <x v="3"/>
    <n v="15"/>
    <n v="1296"/>
    <n v="19440"/>
    <s v="Saturday"/>
  </r>
  <r>
    <x v="27"/>
    <x v="44"/>
    <x v="8"/>
    <s v="Reflective Dog RainCoat"/>
    <x v="3"/>
    <n v="52"/>
    <n v="2752"/>
    <n v="143104"/>
    <s v="Saturday"/>
  </r>
  <r>
    <x v="27"/>
    <x v="45"/>
    <x v="9"/>
    <s v="Crafting Chandlar"/>
    <x v="3"/>
    <n v="19"/>
    <n v="1855"/>
    <n v="35245"/>
    <s v="Saturday"/>
  </r>
  <r>
    <x v="27"/>
    <x v="46"/>
    <x v="9"/>
    <s v="Desi Kurti"/>
    <x v="3"/>
    <n v="29"/>
    <n v="1566"/>
    <n v="45414"/>
    <s v="Saturday"/>
  </r>
  <r>
    <x v="27"/>
    <x v="47"/>
    <x v="9"/>
    <s v="Family Cake and Card Combo"/>
    <x v="3"/>
    <n v="47"/>
    <n v="810"/>
    <n v="38070"/>
    <s v="Saturday"/>
  </r>
  <r>
    <x v="27"/>
    <x v="48"/>
    <x v="9"/>
    <s v="Exact Flower Vase"/>
    <x v="3"/>
    <n v="11"/>
    <n v="3320"/>
    <n v="36520"/>
    <s v="Saturday"/>
  </r>
  <r>
    <x v="27"/>
    <x v="49"/>
    <x v="9"/>
    <s v="Friends Dinner Set"/>
    <x v="3"/>
    <n v="31"/>
    <n v="5265"/>
    <n v="163215"/>
    <s v="Saturday"/>
  </r>
  <r>
    <x v="28"/>
    <x v="0"/>
    <x v="0"/>
    <s v="Prateek England"/>
    <x v="3"/>
    <n v="25"/>
    <n v="1392"/>
    <n v="34800"/>
    <s v="Sunday"/>
  </r>
  <r>
    <x v="28"/>
    <x v="1"/>
    <x v="0"/>
    <s v="Lucy Phillepe"/>
    <x v="3"/>
    <n v="14"/>
    <n v="2045"/>
    <n v="28630"/>
    <s v="Sunday"/>
  </r>
  <r>
    <x v="28"/>
    <x v="2"/>
    <x v="0"/>
    <s v="Badlands"/>
    <x v="3"/>
    <n v="17"/>
    <n v="1230"/>
    <n v="20910"/>
    <s v="Sunday"/>
  </r>
  <r>
    <x v="28"/>
    <x v="3"/>
    <x v="0"/>
    <s v="Allen Dolly"/>
    <x v="3"/>
    <n v="2"/>
    <n v="2700"/>
    <n v="5400"/>
    <s v="Sunday"/>
  </r>
  <r>
    <x v="28"/>
    <x v="4"/>
    <x v="0"/>
    <s v="Bucchi"/>
    <x v="3"/>
    <n v="14"/>
    <n v="11700"/>
    <n v="163800"/>
    <s v="Sunday"/>
  </r>
  <r>
    <x v="28"/>
    <x v="5"/>
    <x v="1"/>
    <s v="Jhaomi"/>
    <x v="3"/>
    <n v="11"/>
    <n v="26400"/>
    <n v="290400"/>
    <s v="Sunday"/>
  </r>
  <r>
    <x v="28"/>
    <x v="6"/>
    <x v="1"/>
    <s v="Samson"/>
    <x v="3"/>
    <n v="9"/>
    <n v="21500"/>
    <n v="193500"/>
    <s v="Sunday"/>
  </r>
  <r>
    <x v="28"/>
    <x v="7"/>
    <x v="1"/>
    <s v="Mokia"/>
    <x v="3"/>
    <n v="37"/>
    <n v="16800"/>
    <n v="621600"/>
    <s v="Sunday"/>
  </r>
  <r>
    <x v="28"/>
    <x v="8"/>
    <x v="1"/>
    <s v="Hotorola"/>
    <x v="3"/>
    <n v="0"/>
    <n v="47500"/>
    <n v="0"/>
    <s v="Sunday"/>
  </r>
  <r>
    <x v="28"/>
    <x v="9"/>
    <x v="1"/>
    <s v="2plus"/>
    <x v="3"/>
    <n v="32"/>
    <n v="39760"/>
    <n v="1272320"/>
    <s v="Sunday"/>
  </r>
  <r>
    <x v="28"/>
    <x v="10"/>
    <x v="2"/>
    <s v="Harry putar"/>
    <x v="3"/>
    <n v="12"/>
    <n v="3600"/>
    <n v="43200"/>
    <s v="Sunday"/>
  </r>
  <r>
    <x v="28"/>
    <x v="11"/>
    <x v="2"/>
    <s v="4 states"/>
    <x v="3"/>
    <n v="25"/>
    <n v="832"/>
    <n v="20800"/>
    <s v="Sunday"/>
  </r>
  <r>
    <x v="28"/>
    <x v="12"/>
    <x v="2"/>
    <s v="Shaktiman Returns"/>
    <x v="3"/>
    <n v="26"/>
    <n v="217"/>
    <n v="5642"/>
    <s v="Sunday"/>
  </r>
  <r>
    <x v="28"/>
    <x v="13"/>
    <x v="2"/>
    <s v="Goli's Travel"/>
    <x v="3"/>
    <n v="6"/>
    <n v="696"/>
    <n v="4176"/>
    <s v="Sunday"/>
  </r>
  <r>
    <x v="28"/>
    <x v="14"/>
    <x v="2"/>
    <s v="Story of Your Life"/>
    <x v="3"/>
    <n v="18"/>
    <n v="870"/>
    <n v="15660"/>
    <s v="Sunday"/>
  </r>
  <r>
    <x v="28"/>
    <x v="15"/>
    <x v="3"/>
    <s v="Prince of Dholakpur"/>
    <x v="3"/>
    <n v="13"/>
    <n v="1534"/>
    <n v="19942"/>
    <s v="Sunday"/>
  </r>
  <r>
    <x v="28"/>
    <x v="16"/>
    <x v="3"/>
    <s v="Nario"/>
    <x v="3"/>
    <n v="3"/>
    <n v="492"/>
    <n v="1476"/>
    <s v="Sunday"/>
  </r>
  <r>
    <x v="28"/>
    <x v="17"/>
    <x v="3"/>
    <s v="Pacman"/>
    <x v="3"/>
    <n v="27"/>
    <n v="117"/>
    <n v="3159"/>
    <s v="Sunday"/>
  </r>
  <r>
    <x v="28"/>
    <x v="18"/>
    <x v="3"/>
    <s v="LTA Wise City"/>
    <x v="3"/>
    <n v="4"/>
    <n v="2250"/>
    <n v="9000"/>
    <s v="Sunday"/>
  </r>
  <r>
    <x v="28"/>
    <x v="19"/>
    <x v="3"/>
    <s v="HIFA 2023"/>
    <x v="3"/>
    <n v="13"/>
    <n v="2499"/>
    <n v="32487"/>
    <s v="Sunday"/>
  </r>
  <r>
    <x v="28"/>
    <x v="20"/>
    <x v="4"/>
    <s v="Abibas Football"/>
    <x v="3"/>
    <n v="61"/>
    <n v="3449"/>
    <n v="210389"/>
    <s v="Sunday"/>
  </r>
  <r>
    <x v="28"/>
    <x v="21"/>
    <x v="4"/>
    <s v="Rural Terrain Cycles"/>
    <x v="3"/>
    <n v="8"/>
    <n v="10560"/>
    <n v="84480"/>
    <s v="Sunday"/>
  </r>
  <r>
    <x v="28"/>
    <x v="22"/>
    <x v="4"/>
    <s v="Monex Badminton Rackets"/>
    <x v="3"/>
    <n v="2"/>
    <n v="6840"/>
    <n v="13680"/>
    <s v="Sunday"/>
  </r>
  <r>
    <x v="28"/>
    <x v="23"/>
    <x v="4"/>
    <s v="Yoga Mattress"/>
    <x v="3"/>
    <n v="0"/>
    <n v="651"/>
    <n v="0"/>
    <s v="Sunday"/>
  </r>
  <r>
    <x v="28"/>
    <x v="24"/>
    <x v="4"/>
    <s v="Rocky Gym Set"/>
    <x v="3"/>
    <n v="16"/>
    <n v="12600"/>
    <n v="201600"/>
    <s v="Sunday"/>
  </r>
  <r>
    <x v="28"/>
    <x v="25"/>
    <x v="5"/>
    <s v="Pyllum Trimmers"/>
    <x v="3"/>
    <n v="16"/>
    <n v="1760"/>
    <n v="28160"/>
    <s v="Sunday"/>
  </r>
  <r>
    <x v="28"/>
    <x v="26"/>
    <x v="5"/>
    <s v="Softcare Electric Toothbrush"/>
    <x v="3"/>
    <n v="13"/>
    <n v="1190"/>
    <n v="15470"/>
    <s v="Sunday"/>
  </r>
  <r>
    <x v="28"/>
    <x v="27"/>
    <x v="5"/>
    <s v="Leg Messager"/>
    <x v="3"/>
    <n v="16"/>
    <n v="16150"/>
    <n v="258400"/>
    <s v="Sunday"/>
  </r>
  <r>
    <x v="28"/>
    <x v="28"/>
    <x v="5"/>
    <s v="NoFat Weighing Scale"/>
    <x v="3"/>
    <n v="0"/>
    <n v="987"/>
    <n v="0"/>
    <s v="Sunday"/>
  </r>
  <r>
    <x v="28"/>
    <x v="29"/>
    <x v="5"/>
    <s v="Screw Activity Watch"/>
    <x v="3"/>
    <n v="13"/>
    <n v="1666"/>
    <n v="21658"/>
    <s v="Sunday"/>
  </r>
  <r>
    <x v="28"/>
    <x v="30"/>
    <x v="6"/>
    <s v="SureIt Purifier"/>
    <x v="3"/>
    <n v="21"/>
    <n v="5500"/>
    <n v="115500"/>
    <s v="Sunday"/>
  </r>
  <r>
    <x v="28"/>
    <x v="31"/>
    <x v="6"/>
    <s v="Parrot Induction Stove"/>
    <x v="3"/>
    <n v="1"/>
    <n v="1785"/>
    <n v="1785"/>
    <s v="Sunday"/>
  </r>
  <r>
    <x v="28"/>
    <x v="32"/>
    <x v="6"/>
    <s v="Jalepenoware Tiffin"/>
    <x v="3"/>
    <n v="12"/>
    <n v="476"/>
    <n v="5712"/>
    <s v="Sunday"/>
  </r>
  <r>
    <x v="28"/>
    <x v="33"/>
    <x v="6"/>
    <s v="Yamaka Rex 5000W Mixer Grinder"/>
    <x v="3"/>
    <n v="7"/>
    <n v="792"/>
    <n v="5544"/>
    <s v="Sunday"/>
  </r>
  <r>
    <x v="28"/>
    <x v="34"/>
    <x v="6"/>
    <s v="Mr.Clean Dishwasher"/>
    <x v="3"/>
    <n v="2"/>
    <n v="15601"/>
    <n v="31202"/>
    <s v="Sunday"/>
  </r>
  <r>
    <x v="28"/>
    <x v="35"/>
    <x v="7"/>
    <s v="Blessing Atta 10kg pack"/>
    <x v="3"/>
    <n v="75"/>
    <n v="356"/>
    <n v="26700"/>
    <s v="Sunday"/>
  </r>
  <r>
    <x v="28"/>
    <x v="36"/>
    <x v="7"/>
    <s v="Amazing CornFlakes"/>
    <x v="3"/>
    <n v="0"/>
    <n v="188"/>
    <n v="0"/>
    <s v="Sunday"/>
  </r>
  <r>
    <x v="28"/>
    <x v="37"/>
    <x v="7"/>
    <s v="Tata Yellow Label"/>
    <x v="3"/>
    <n v="76"/>
    <n v="720"/>
    <n v="54720"/>
    <s v="Sunday"/>
  </r>
  <r>
    <x v="28"/>
    <x v="38"/>
    <x v="7"/>
    <s v="Descafe Gold Blend coffee"/>
    <x v="3"/>
    <n v="55"/>
    <n v="570"/>
    <n v="31350"/>
    <s v="Sunday"/>
  </r>
  <r>
    <x v="28"/>
    <x v="39"/>
    <x v="7"/>
    <s v="Handmade Basmati Rice"/>
    <x v="3"/>
    <n v="12"/>
    <n v="680"/>
    <n v="8160"/>
    <s v="Sunday"/>
  </r>
  <r>
    <x v="28"/>
    <x v="40"/>
    <x v="8"/>
    <s v="Podigree Dog Food"/>
    <x v="3"/>
    <n v="51"/>
    <n v="1288"/>
    <n v="65688"/>
    <s v="Sunday"/>
  </r>
  <r>
    <x v="28"/>
    <x v="41"/>
    <x v="8"/>
    <s v="Matty Dog Bed"/>
    <x v="3"/>
    <n v="6"/>
    <n v="8330"/>
    <n v="49980"/>
    <s v="Sunday"/>
  </r>
  <r>
    <x v="28"/>
    <x v="42"/>
    <x v="8"/>
    <s v="Park Range Pet Shampoo"/>
    <x v="3"/>
    <n v="11"/>
    <n v="1468"/>
    <n v="16148"/>
    <s v="Sunday"/>
  </r>
  <r>
    <x v="28"/>
    <x v="43"/>
    <x v="8"/>
    <s v="Old Mint Pet Shampoos"/>
    <x v="3"/>
    <n v="23"/>
    <n v="1296"/>
    <n v="29808"/>
    <s v="Sunday"/>
  </r>
  <r>
    <x v="28"/>
    <x v="44"/>
    <x v="8"/>
    <s v="Reflective Dog RainCoat"/>
    <x v="3"/>
    <n v="12"/>
    <n v="2752"/>
    <n v="33024"/>
    <s v="Sunday"/>
  </r>
  <r>
    <x v="28"/>
    <x v="45"/>
    <x v="9"/>
    <s v="Crafting Chandlar"/>
    <x v="3"/>
    <n v="12"/>
    <n v="1855"/>
    <n v="22260"/>
    <s v="Sunday"/>
  </r>
  <r>
    <x v="28"/>
    <x v="46"/>
    <x v="9"/>
    <s v="Desi Kurti"/>
    <x v="3"/>
    <n v="27"/>
    <n v="1566"/>
    <n v="42282"/>
    <s v="Sunday"/>
  </r>
  <r>
    <x v="28"/>
    <x v="47"/>
    <x v="9"/>
    <s v="Family Cake and Card Combo"/>
    <x v="3"/>
    <n v="29"/>
    <n v="810"/>
    <n v="23490"/>
    <s v="Sunday"/>
  </r>
  <r>
    <x v="28"/>
    <x v="48"/>
    <x v="9"/>
    <s v="Exact Flower Vase"/>
    <x v="3"/>
    <n v="67"/>
    <n v="3320"/>
    <n v="222440"/>
    <s v="Sunday"/>
  </r>
  <r>
    <x v="28"/>
    <x v="49"/>
    <x v="9"/>
    <s v="Friends Dinner Set"/>
    <x v="3"/>
    <n v="22"/>
    <n v="5265"/>
    <n v="115830"/>
    <s v="Sunday"/>
  </r>
  <r>
    <x v="28"/>
    <x v="0"/>
    <x v="0"/>
    <s v="Prateek England"/>
    <x v="3"/>
    <n v="24"/>
    <n v="1392"/>
    <n v="33408"/>
    <s v="Sunday"/>
  </r>
  <r>
    <x v="28"/>
    <x v="1"/>
    <x v="0"/>
    <s v="Lucy Phillepe"/>
    <x v="3"/>
    <n v="12"/>
    <n v="2045"/>
    <n v="24540"/>
    <s v="Sunday"/>
  </r>
  <r>
    <x v="28"/>
    <x v="2"/>
    <x v="0"/>
    <s v="Badlands"/>
    <x v="3"/>
    <n v="5"/>
    <n v="1230"/>
    <n v="6150"/>
    <s v="Sunday"/>
  </r>
  <r>
    <x v="28"/>
    <x v="3"/>
    <x v="0"/>
    <s v="Allen Dolly"/>
    <x v="3"/>
    <n v="1"/>
    <n v="2700"/>
    <n v="2700"/>
    <s v="Sunday"/>
  </r>
  <r>
    <x v="28"/>
    <x v="4"/>
    <x v="0"/>
    <s v="Bucchi"/>
    <x v="3"/>
    <n v="25"/>
    <n v="11700"/>
    <n v="292500"/>
    <s v="Sunday"/>
  </r>
  <r>
    <x v="28"/>
    <x v="5"/>
    <x v="1"/>
    <s v="Jhaomi"/>
    <x v="3"/>
    <n v="10"/>
    <n v="26400"/>
    <n v="264000"/>
    <s v="Sunday"/>
  </r>
  <r>
    <x v="28"/>
    <x v="6"/>
    <x v="1"/>
    <s v="Samson"/>
    <x v="3"/>
    <n v="6"/>
    <n v="21500"/>
    <n v="129000"/>
    <s v="Sunday"/>
  </r>
  <r>
    <x v="28"/>
    <x v="7"/>
    <x v="1"/>
    <s v="Mokia"/>
    <x v="3"/>
    <n v="4"/>
    <n v="16800"/>
    <n v="67200"/>
    <s v="Sunday"/>
  </r>
  <r>
    <x v="28"/>
    <x v="8"/>
    <x v="1"/>
    <s v="Hotorola"/>
    <x v="3"/>
    <n v="36"/>
    <n v="47500"/>
    <n v="1710000"/>
    <s v="Sunday"/>
  </r>
  <r>
    <x v="28"/>
    <x v="9"/>
    <x v="1"/>
    <s v="2plus"/>
    <x v="3"/>
    <n v="13"/>
    <n v="39760"/>
    <n v="516880"/>
    <s v="Sunday"/>
  </r>
  <r>
    <x v="28"/>
    <x v="10"/>
    <x v="2"/>
    <s v="Harry putar"/>
    <x v="3"/>
    <n v="27"/>
    <n v="3600"/>
    <n v="97200"/>
    <s v="Sunday"/>
  </r>
  <r>
    <x v="28"/>
    <x v="11"/>
    <x v="2"/>
    <s v="4 states"/>
    <x v="3"/>
    <n v="6"/>
    <n v="832"/>
    <n v="4992"/>
    <s v="Sunday"/>
  </r>
  <r>
    <x v="28"/>
    <x v="12"/>
    <x v="2"/>
    <s v="Shaktiman Returns"/>
    <x v="3"/>
    <n v="23"/>
    <n v="217"/>
    <n v="4991"/>
    <s v="Sunday"/>
  </r>
  <r>
    <x v="28"/>
    <x v="13"/>
    <x v="2"/>
    <s v="Goli's Travel"/>
    <x v="3"/>
    <n v="45"/>
    <n v="696"/>
    <n v="31320"/>
    <s v="Sunday"/>
  </r>
  <r>
    <x v="28"/>
    <x v="14"/>
    <x v="2"/>
    <s v="Story of Your Life"/>
    <x v="3"/>
    <n v="34"/>
    <n v="870"/>
    <n v="29580"/>
    <s v="Sunday"/>
  </r>
  <r>
    <x v="28"/>
    <x v="15"/>
    <x v="3"/>
    <s v="Prince of Dholakpur"/>
    <x v="3"/>
    <n v="20"/>
    <n v="1534"/>
    <n v="30680"/>
    <s v="Sunday"/>
  </r>
  <r>
    <x v="28"/>
    <x v="16"/>
    <x v="3"/>
    <s v="Nario"/>
    <x v="3"/>
    <n v="25"/>
    <n v="492"/>
    <n v="12300"/>
    <s v="Sunday"/>
  </r>
  <r>
    <x v="28"/>
    <x v="17"/>
    <x v="3"/>
    <s v="Pacman"/>
    <x v="3"/>
    <n v="17"/>
    <n v="117"/>
    <n v="1989"/>
    <s v="Sunday"/>
  </r>
  <r>
    <x v="28"/>
    <x v="18"/>
    <x v="3"/>
    <s v="LTA Wise City"/>
    <x v="3"/>
    <n v="68"/>
    <n v="2250"/>
    <n v="153000"/>
    <s v="Sunday"/>
  </r>
  <r>
    <x v="28"/>
    <x v="19"/>
    <x v="3"/>
    <s v="HIFA 2023"/>
    <x v="3"/>
    <n v="31"/>
    <n v="2499"/>
    <n v="77469"/>
    <s v="Sunday"/>
  </r>
  <r>
    <x v="28"/>
    <x v="20"/>
    <x v="4"/>
    <s v="Abibas Football"/>
    <x v="3"/>
    <n v="12"/>
    <n v="3449"/>
    <n v="41388"/>
    <s v="Sunday"/>
  </r>
  <r>
    <x v="28"/>
    <x v="21"/>
    <x v="4"/>
    <s v="Rural Terrain Cycles"/>
    <x v="3"/>
    <n v="5"/>
    <n v="10560"/>
    <n v="52800"/>
    <s v="Sunday"/>
  </r>
  <r>
    <x v="28"/>
    <x v="22"/>
    <x v="4"/>
    <s v="Monex Badminton Rackets"/>
    <x v="3"/>
    <n v="15"/>
    <n v="6840"/>
    <n v="102600"/>
    <s v="Sunday"/>
  </r>
  <r>
    <x v="28"/>
    <x v="23"/>
    <x v="4"/>
    <s v="Yoga Mattress"/>
    <x v="3"/>
    <n v="9"/>
    <n v="651"/>
    <n v="5859"/>
    <s v="Sunday"/>
  </r>
  <r>
    <x v="28"/>
    <x v="24"/>
    <x v="4"/>
    <s v="Rocky Gym Set"/>
    <x v="3"/>
    <n v="11"/>
    <n v="12600"/>
    <n v="138600"/>
    <s v="Sunday"/>
  </r>
  <r>
    <x v="28"/>
    <x v="25"/>
    <x v="5"/>
    <s v="Pyllum Trimmers"/>
    <x v="3"/>
    <n v="8"/>
    <n v="1760"/>
    <n v="14080"/>
    <s v="Sunday"/>
  </r>
  <r>
    <x v="28"/>
    <x v="26"/>
    <x v="5"/>
    <s v="Softcare Electric Toothbrush"/>
    <x v="3"/>
    <n v="5"/>
    <n v="1190"/>
    <n v="5950"/>
    <s v="Sunday"/>
  </r>
  <r>
    <x v="28"/>
    <x v="27"/>
    <x v="5"/>
    <s v="Leg Messager"/>
    <x v="3"/>
    <n v="10"/>
    <n v="16150"/>
    <n v="161500"/>
    <s v="Sunday"/>
  </r>
  <r>
    <x v="28"/>
    <x v="28"/>
    <x v="5"/>
    <s v="NoFat Weighing Scale"/>
    <x v="3"/>
    <n v="1"/>
    <n v="987"/>
    <n v="987"/>
    <s v="Sunday"/>
  </r>
  <r>
    <x v="28"/>
    <x v="29"/>
    <x v="5"/>
    <s v="Screw Activity Watch"/>
    <x v="3"/>
    <n v="18"/>
    <n v="1666"/>
    <n v="29988"/>
    <s v="Sunday"/>
  </r>
  <r>
    <x v="28"/>
    <x v="30"/>
    <x v="6"/>
    <s v="SureIt Purifier"/>
    <x v="3"/>
    <n v="20"/>
    <n v="5500"/>
    <n v="110000"/>
    <s v="Sunday"/>
  </r>
  <r>
    <x v="28"/>
    <x v="31"/>
    <x v="6"/>
    <s v="Parrot Induction Stove"/>
    <x v="3"/>
    <n v="21"/>
    <n v="1785"/>
    <n v="37485"/>
    <s v="Sunday"/>
  </r>
  <r>
    <x v="28"/>
    <x v="32"/>
    <x v="6"/>
    <s v="Jalepenoware Tiffin"/>
    <x v="3"/>
    <n v="18"/>
    <n v="476"/>
    <n v="8568"/>
    <s v="Sunday"/>
  </r>
  <r>
    <x v="28"/>
    <x v="33"/>
    <x v="6"/>
    <s v="Yamaka Rex 5000W Mixer Grinder"/>
    <x v="3"/>
    <n v="5"/>
    <n v="792"/>
    <n v="3960"/>
    <s v="Sunday"/>
  </r>
  <r>
    <x v="28"/>
    <x v="34"/>
    <x v="6"/>
    <s v="Mr.Clean Dishwasher"/>
    <x v="3"/>
    <n v="21"/>
    <n v="15601"/>
    <n v="327621"/>
    <s v="Sunday"/>
  </r>
  <r>
    <x v="28"/>
    <x v="35"/>
    <x v="7"/>
    <s v="Blessing Atta 10kg pack"/>
    <x v="3"/>
    <n v="156"/>
    <n v="356"/>
    <n v="55536"/>
    <s v="Sunday"/>
  </r>
  <r>
    <x v="28"/>
    <x v="36"/>
    <x v="7"/>
    <s v="Amazing CornFlakes"/>
    <x v="3"/>
    <n v="88"/>
    <n v="188"/>
    <n v="16544"/>
    <s v="Sunday"/>
  </r>
  <r>
    <x v="28"/>
    <x v="37"/>
    <x v="7"/>
    <s v="Tata Yellow Label"/>
    <x v="3"/>
    <n v="0"/>
    <n v="720"/>
    <n v="0"/>
    <s v="Sunday"/>
  </r>
  <r>
    <x v="28"/>
    <x v="38"/>
    <x v="7"/>
    <s v="Descafe Gold Blend coffee"/>
    <x v="3"/>
    <n v="68"/>
    <n v="570"/>
    <n v="38760"/>
    <s v="Sunday"/>
  </r>
  <r>
    <x v="28"/>
    <x v="39"/>
    <x v="7"/>
    <s v="Handmade Basmati Rice"/>
    <x v="3"/>
    <n v="144"/>
    <n v="680"/>
    <n v="97920"/>
    <s v="Sunday"/>
  </r>
  <r>
    <x v="28"/>
    <x v="40"/>
    <x v="8"/>
    <s v="Podigree Dog Food"/>
    <x v="3"/>
    <n v="32"/>
    <n v="1288"/>
    <n v="41216"/>
    <s v="Sunday"/>
  </r>
  <r>
    <x v="28"/>
    <x v="41"/>
    <x v="8"/>
    <s v="Matty Dog Bed"/>
    <x v="3"/>
    <n v="6"/>
    <n v="8330"/>
    <n v="49980"/>
    <s v="Sunday"/>
  </r>
  <r>
    <x v="28"/>
    <x v="42"/>
    <x v="8"/>
    <s v="Park Range Pet Shampoo"/>
    <x v="3"/>
    <n v="30"/>
    <n v="1468"/>
    <n v="44040"/>
    <s v="Sunday"/>
  </r>
  <r>
    <x v="28"/>
    <x v="43"/>
    <x v="8"/>
    <s v="Old Mint Pet Shampoos"/>
    <x v="3"/>
    <n v="23"/>
    <n v="1296"/>
    <n v="29808"/>
    <s v="Sunday"/>
  </r>
  <r>
    <x v="28"/>
    <x v="44"/>
    <x v="8"/>
    <s v="Reflective Dog RainCoat"/>
    <x v="3"/>
    <n v="30"/>
    <n v="2752"/>
    <n v="82560"/>
    <s v="Sunday"/>
  </r>
  <r>
    <x v="28"/>
    <x v="45"/>
    <x v="9"/>
    <s v="Crafting Chandlar"/>
    <x v="3"/>
    <n v="59"/>
    <n v="1855"/>
    <n v="109445"/>
    <s v="Sunday"/>
  </r>
  <r>
    <x v="28"/>
    <x v="46"/>
    <x v="9"/>
    <s v="Desi Kurti"/>
    <x v="3"/>
    <n v="69"/>
    <n v="1566"/>
    <n v="108054"/>
    <s v="Sunday"/>
  </r>
  <r>
    <x v="28"/>
    <x v="47"/>
    <x v="9"/>
    <s v="Family Cake and Card Combo"/>
    <x v="3"/>
    <n v="47"/>
    <n v="810"/>
    <n v="38070"/>
    <s v="Sunday"/>
  </r>
  <r>
    <x v="28"/>
    <x v="48"/>
    <x v="9"/>
    <s v="Exact Flower Vase"/>
    <x v="3"/>
    <n v="42"/>
    <n v="3320"/>
    <n v="139440"/>
    <s v="Sunday"/>
  </r>
  <r>
    <x v="28"/>
    <x v="49"/>
    <x v="9"/>
    <s v="Friends Dinner Set"/>
    <x v="3"/>
    <n v="12"/>
    <n v="5265"/>
    <n v="63180"/>
    <s v="Sunday"/>
  </r>
  <r>
    <x v="29"/>
    <x v="0"/>
    <x v="0"/>
    <s v="Prateek England"/>
    <x v="3"/>
    <n v="16"/>
    <n v="1392"/>
    <n v="22272"/>
    <s v="Monday"/>
  </r>
  <r>
    <x v="29"/>
    <x v="1"/>
    <x v="0"/>
    <s v="Lucy Phillepe"/>
    <x v="3"/>
    <n v="31"/>
    <n v="2045"/>
    <n v="63395"/>
    <s v="Monday"/>
  </r>
  <r>
    <x v="29"/>
    <x v="2"/>
    <x v="0"/>
    <s v="Badlands"/>
    <x v="3"/>
    <n v="25"/>
    <n v="1230"/>
    <n v="30750"/>
    <s v="Monday"/>
  </r>
  <r>
    <x v="29"/>
    <x v="3"/>
    <x v="0"/>
    <s v="Allen Dolly"/>
    <x v="3"/>
    <n v="23"/>
    <n v="2700"/>
    <n v="62100"/>
    <s v="Monday"/>
  </r>
  <r>
    <x v="29"/>
    <x v="4"/>
    <x v="0"/>
    <s v="Bucchi"/>
    <x v="3"/>
    <n v="30"/>
    <n v="11700"/>
    <n v="351000"/>
    <s v="Monday"/>
  </r>
  <r>
    <x v="29"/>
    <x v="5"/>
    <x v="1"/>
    <s v="Jhaomi"/>
    <x v="3"/>
    <n v="3"/>
    <n v="26400"/>
    <n v="79200"/>
    <s v="Monday"/>
  </r>
  <r>
    <x v="29"/>
    <x v="6"/>
    <x v="1"/>
    <s v="Samson"/>
    <x v="3"/>
    <n v="3"/>
    <n v="21500"/>
    <n v="64500"/>
    <s v="Monday"/>
  </r>
  <r>
    <x v="29"/>
    <x v="7"/>
    <x v="1"/>
    <s v="Mokia"/>
    <x v="3"/>
    <n v="15"/>
    <n v="16800"/>
    <n v="252000"/>
    <s v="Monday"/>
  </r>
  <r>
    <x v="29"/>
    <x v="8"/>
    <x v="1"/>
    <s v="Hotorola"/>
    <x v="3"/>
    <n v="10"/>
    <n v="47500"/>
    <n v="475000"/>
    <s v="Monday"/>
  </r>
  <r>
    <x v="29"/>
    <x v="9"/>
    <x v="1"/>
    <s v="2plus"/>
    <x v="3"/>
    <n v="17"/>
    <n v="39760"/>
    <n v="675920"/>
    <s v="Monday"/>
  </r>
  <r>
    <x v="29"/>
    <x v="10"/>
    <x v="2"/>
    <s v="Harry putar"/>
    <x v="3"/>
    <n v="34"/>
    <n v="3600"/>
    <n v="122400"/>
    <s v="Monday"/>
  </r>
  <r>
    <x v="29"/>
    <x v="11"/>
    <x v="2"/>
    <s v="4 states"/>
    <x v="3"/>
    <n v="10"/>
    <n v="832"/>
    <n v="8320"/>
    <s v="Monday"/>
  </r>
  <r>
    <x v="29"/>
    <x v="12"/>
    <x v="2"/>
    <s v="Shaktiman Returns"/>
    <x v="3"/>
    <n v="18"/>
    <n v="217"/>
    <n v="3906"/>
    <s v="Monday"/>
  </r>
  <r>
    <x v="29"/>
    <x v="13"/>
    <x v="2"/>
    <s v="Goli's Travel"/>
    <x v="3"/>
    <n v="1"/>
    <n v="696"/>
    <n v="696"/>
    <s v="Monday"/>
  </r>
  <r>
    <x v="29"/>
    <x v="14"/>
    <x v="2"/>
    <s v="Story of Your Life"/>
    <x v="3"/>
    <n v="14"/>
    <n v="870"/>
    <n v="12180"/>
    <s v="Monday"/>
  </r>
  <r>
    <x v="29"/>
    <x v="15"/>
    <x v="3"/>
    <s v="Prince of Dholakpur"/>
    <x v="3"/>
    <n v="0"/>
    <n v="1534"/>
    <n v="0"/>
    <s v="Monday"/>
  </r>
  <r>
    <x v="29"/>
    <x v="16"/>
    <x v="3"/>
    <s v="Nario"/>
    <x v="3"/>
    <n v="12"/>
    <n v="492"/>
    <n v="5904"/>
    <s v="Monday"/>
  </r>
  <r>
    <x v="29"/>
    <x v="17"/>
    <x v="3"/>
    <s v="Pacman"/>
    <x v="3"/>
    <n v="60"/>
    <n v="117"/>
    <n v="7020"/>
    <s v="Monday"/>
  </r>
  <r>
    <x v="29"/>
    <x v="18"/>
    <x v="3"/>
    <s v="LTA Wise City"/>
    <x v="3"/>
    <n v="6"/>
    <n v="2250"/>
    <n v="13500"/>
    <s v="Monday"/>
  </r>
  <r>
    <x v="29"/>
    <x v="19"/>
    <x v="3"/>
    <s v="HIFA 2023"/>
    <x v="3"/>
    <n v="64"/>
    <n v="2499"/>
    <n v="159936"/>
    <s v="Monday"/>
  </r>
  <r>
    <x v="29"/>
    <x v="20"/>
    <x v="4"/>
    <s v="Abibas Football"/>
    <x v="3"/>
    <n v="35"/>
    <n v="3449"/>
    <n v="120715"/>
    <s v="Monday"/>
  </r>
  <r>
    <x v="29"/>
    <x v="21"/>
    <x v="4"/>
    <s v="Rural Terrain Cycles"/>
    <x v="3"/>
    <n v="4"/>
    <n v="10560"/>
    <n v="42240"/>
    <s v="Monday"/>
  </r>
  <r>
    <x v="29"/>
    <x v="22"/>
    <x v="4"/>
    <s v="Monex Badminton Rackets"/>
    <x v="3"/>
    <n v="55"/>
    <n v="6840"/>
    <n v="376200"/>
    <s v="Monday"/>
  </r>
  <r>
    <x v="29"/>
    <x v="23"/>
    <x v="4"/>
    <s v="Yoga Mattress"/>
    <x v="3"/>
    <n v="9"/>
    <n v="651"/>
    <n v="5859"/>
    <s v="Monday"/>
  </r>
  <r>
    <x v="29"/>
    <x v="24"/>
    <x v="4"/>
    <s v="Rocky Gym Set"/>
    <x v="3"/>
    <n v="7"/>
    <n v="12600"/>
    <n v="88200"/>
    <s v="Monday"/>
  </r>
  <r>
    <x v="29"/>
    <x v="25"/>
    <x v="5"/>
    <s v="Pyllum Trimmers"/>
    <x v="3"/>
    <n v="13"/>
    <n v="1760"/>
    <n v="22880"/>
    <s v="Monday"/>
  </r>
  <r>
    <x v="29"/>
    <x v="26"/>
    <x v="5"/>
    <s v="Softcare Electric Toothbrush"/>
    <x v="3"/>
    <n v="21"/>
    <n v="1190"/>
    <n v="24990"/>
    <s v="Monday"/>
  </r>
  <r>
    <x v="29"/>
    <x v="27"/>
    <x v="5"/>
    <s v="Leg Messager"/>
    <x v="3"/>
    <n v="0"/>
    <n v="16150"/>
    <n v="0"/>
    <s v="Monday"/>
  </r>
  <r>
    <x v="29"/>
    <x v="28"/>
    <x v="5"/>
    <s v="NoFat Weighing Scale"/>
    <x v="3"/>
    <n v="22"/>
    <n v="987"/>
    <n v="21714"/>
    <s v="Monday"/>
  </r>
  <r>
    <x v="29"/>
    <x v="29"/>
    <x v="5"/>
    <s v="Screw Activity Watch"/>
    <x v="3"/>
    <n v="19"/>
    <n v="1666"/>
    <n v="31654"/>
    <s v="Monday"/>
  </r>
  <r>
    <x v="29"/>
    <x v="30"/>
    <x v="6"/>
    <s v="SureIt Purifier"/>
    <x v="3"/>
    <n v="20"/>
    <n v="5500"/>
    <n v="110000"/>
    <s v="Monday"/>
  </r>
  <r>
    <x v="29"/>
    <x v="31"/>
    <x v="6"/>
    <s v="Parrot Induction Stove"/>
    <x v="3"/>
    <n v="1"/>
    <n v="1785"/>
    <n v="1785"/>
    <s v="Monday"/>
  </r>
  <r>
    <x v="29"/>
    <x v="32"/>
    <x v="6"/>
    <s v="Jalepenoware Tiffin"/>
    <x v="3"/>
    <n v="0"/>
    <n v="476"/>
    <n v="0"/>
    <s v="Monday"/>
  </r>
  <r>
    <x v="29"/>
    <x v="33"/>
    <x v="6"/>
    <s v="Yamaka Rex 5000W Mixer Grinder"/>
    <x v="3"/>
    <n v="6"/>
    <n v="792"/>
    <n v="4752"/>
    <s v="Monday"/>
  </r>
  <r>
    <x v="29"/>
    <x v="34"/>
    <x v="6"/>
    <s v="Mr.Clean Dishwasher"/>
    <x v="3"/>
    <n v="14"/>
    <n v="15601"/>
    <n v="218414"/>
    <s v="Monday"/>
  </r>
  <r>
    <x v="29"/>
    <x v="35"/>
    <x v="7"/>
    <s v="Blessing Atta 10kg pack"/>
    <x v="3"/>
    <n v="136"/>
    <n v="356"/>
    <n v="48416"/>
    <s v="Monday"/>
  </r>
  <r>
    <x v="29"/>
    <x v="36"/>
    <x v="7"/>
    <s v="Amazing CornFlakes"/>
    <x v="3"/>
    <n v="150"/>
    <n v="188"/>
    <n v="28200"/>
    <s v="Monday"/>
  </r>
  <r>
    <x v="29"/>
    <x v="37"/>
    <x v="7"/>
    <s v="Tata Yellow Label"/>
    <x v="3"/>
    <n v="95"/>
    <n v="720"/>
    <n v="68400"/>
    <s v="Monday"/>
  </r>
  <r>
    <x v="29"/>
    <x v="38"/>
    <x v="7"/>
    <s v="Descafe Gold Blend coffee"/>
    <x v="3"/>
    <n v="50"/>
    <n v="570"/>
    <n v="28500"/>
    <s v="Monday"/>
  </r>
  <r>
    <x v="29"/>
    <x v="39"/>
    <x v="7"/>
    <s v="Handmade Basmati Rice"/>
    <x v="3"/>
    <n v="23"/>
    <n v="680"/>
    <n v="15640"/>
    <s v="Monday"/>
  </r>
  <r>
    <x v="29"/>
    <x v="40"/>
    <x v="8"/>
    <s v="Podigree Dog Food"/>
    <x v="3"/>
    <n v="22"/>
    <n v="1288"/>
    <n v="28336"/>
    <s v="Monday"/>
  </r>
  <r>
    <x v="29"/>
    <x v="41"/>
    <x v="8"/>
    <s v="Matty Dog Bed"/>
    <x v="3"/>
    <n v="22"/>
    <n v="8330"/>
    <n v="183260"/>
    <s v="Monday"/>
  </r>
  <r>
    <x v="29"/>
    <x v="42"/>
    <x v="8"/>
    <s v="Park Range Pet Shampoo"/>
    <x v="3"/>
    <n v="50"/>
    <n v="1468"/>
    <n v="73400"/>
    <s v="Monday"/>
  </r>
  <r>
    <x v="29"/>
    <x v="43"/>
    <x v="8"/>
    <s v="Old Mint Pet Shampoos"/>
    <x v="3"/>
    <n v="16"/>
    <n v="1296"/>
    <n v="20736"/>
    <s v="Monday"/>
  </r>
  <r>
    <x v="29"/>
    <x v="44"/>
    <x v="8"/>
    <s v="Reflective Dog RainCoat"/>
    <x v="3"/>
    <n v="5"/>
    <n v="2752"/>
    <n v="13760"/>
    <s v="Monday"/>
  </r>
  <r>
    <x v="29"/>
    <x v="45"/>
    <x v="9"/>
    <s v="Crafting Chandlar"/>
    <x v="3"/>
    <n v="51"/>
    <n v="1855"/>
    <n v="94605"/>
    <s v="Monday"/>
  </r>
  <r>
    <x v="29"/>
    <x v="46"/>
    <x v="9"/>
    <s v="Desi Kurti"/>
    <x v="3"/>
    <n v="54"/>
    <n v="1566"/>
    <n v="84564"/>
    <s v="Monday"/>
  </r>
  <r>
    <x v="29"/>
    <x v="47"/>
    <x v="9"/>
    <s v="Family Cake and Card Combo"/>
    <x v="3"/>
    <n v="66"/>
    <n v="810"/>
    <n v="53460"/>
    <s v="Monday"/>
  </r>
  <r>
    <x v="29"/>
    <x v="48"/>
    <x v="9"/>
    <s v="Exact Flower Vase"/>
    <x v="3"/>
    <n v="9"/>
    <n v="3320"/>
    <n v="29880"/>
    <s v="Monday"/>
  </r>
  <r>
    <x v="29"/>
    <x v="49"/>
    <x v="9"/>
    <s v="Friends Dinner Set"/>
    <x v="3"/>
    <n v="45"/>
    <n v="5265"/>
    <n v="236925"/>
    <s v="Mo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4:AE55" firstHeaderRow="1" firstDataRow="2" firstDataCol="1" rowPageCount="2" colPageCount="1"/>
  <pivotFields count="9">
    <pivotField axis="axisCol" numFmtId="14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1">
        <item x="10"/>
        <item x="11"/>
        <item x="12"/>
        <item x="13"/>
        <item x="14"/>
        <item x="0"/>
        <item x="1"/>
        <item x="2"/>
        <item x="3"/>
        <item x="4"/>
        <item x="45"/>
        <item x="46"/>
        <item x="47"/>
        <item x="48"/>
        <item x="49"/>
        <item x="35"/>
        <item x="36"/>
        <item x="37"/>
        <item x="38"/>
        <item x="39"/>
        <item x="30"/>
        <item x="31"/>
        <item x="32"/>
        <item x="33"/>
        <item x="34"/>
        <item x="5"/>
        <item x="6"/>
        <item x="7"/>
        <item x="8"/>
        <item x="9"/>
        <item x="25"/>
        <item x="26"/>
        <item x="27"/>
        <item x="28"/>
        <item x="29"/>
        <item x="40"/>
        <item x="41"/>
        <item x="42"/>
        <item x="43"/>
        <item x="44"/>
        <item x="20"/>
        <item x="21"/>
        <item x="22"/>
        <item x="23"/>
        <item x="24"/>
        <item x="15"/>
        <item x="16"/>
        <item x="17"/>
        <item x="18"/>
        <item x="19"/>
        <item t="default"/>
      </items>
    </pivotField>
    <pivotField axis="axisPage" showAll="0">
      <items count="11">
        <item x="2"/>
        <item x="0"/>
        <item x="9"/>
        <item x="7"/>
        <item x="6"/>
        <item x="5"/>
        <item x="1"/>
        <item x="8"/>
        <item x="4"/>
        <item x="3"/>
        <item t="default"/>
      </items>
    </pivotField>
    <pivotField showAll="0"/>
    <pivotField axis="axisPage" multipleItemSelectionAllowed="1" showAll="0">
      <items count="5">
        <item h="1" x="3"/>
        <item h="1" x="0"/>
        <item h="1" x="1"/>
        <item x="2"/>
        <item t="default"/>
      </items>
    </pivotField>
    <pivotField dataField="1" showAll="0"/>
    <pivotField showAll="0"/>
    <pivotField showAll="0"/>
    <pivotField showAll="0"/>
  </pivotFields>
  <rowFields count="1">
    <field x="1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</rowItems>
  <colFields count="1">
    <field x="0"/>
  </colFields>
  <col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</colItems>
  <pageFields count="2">
    <pageField fld="4" hier="-1"/>
    <pageField fld="2" hier="-1"/>
  </pageFields>
  <dataFields count="1">
    <dataField name="Sum of Sales" fld="5" baseField="0" baseItem="0"/>
  </dataFields>
  <formats count="2">
    <format dxfId="6">
      <pivotArea dataOnly="0" labelOnly="1" fieldPosition="0">
        <references count="1">
          <reference field="0" count="0"/>
        </references>
      </pivotArea>
    </format>
    <format dxfId="5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1" totalsRowShown="0" headerRowDxfId="18" dataDxfId="17">
  <autoFilter ref="A1:D51" xr:uid="{00000000-0009-0000-0100-000001000000}"/>
  <sortState xmlns:xlrd2="http://schemas.microsoft.com/office/spreadsheetml/2017/richdata2" ref="A2:D51">
    <sortCondition ref="A1:A51"/>
  </sortState>
  <tableColumns count="4">
    <tableColumn id="1" xr3:uid="{00000000-0010-0000-0000-000001000000}" name="SKU" dataDxfId="16"/>
    <tableColumn id="2" xr3:uid="{00000000-0010-0000-0000-000002000000}" name="Description" dataDxfId="15"/>
    <tableColumn id="3" xr3:uid="{00000000-0010-0000-0000-000003000000}" name="Category" dataDxfId="14"/>
    <tableColumn id="4" xr3:uid="{00000000-0010-0000-0000-000004000000}" name="Price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ES_TABLE" displayName="SALES_TABLE" ref="A1:I6201" totalsRowShown="0" headerRowDxfId="12">
  <autoFilter ref="A1:I6201" xr:uid="{00000000-0009-0000-0100-000002000000}"/>
  <sortState xmlns:xlrd2="http://schemas.microsoft.com/office/spreadsheetml/2017/richdata2" ref="A2:I6201">
    <sortCondition ref="B1:B6201"/>
  </sortState>
  <tableColumns count="9">
    <tableColumn id="1" xr3:uid="{00000000-0010-0000-0100-000001000000}" name="Date" dataDxfId="11"/>
    <tableColumn id="2" xr3:uid="{00000000-0010-0000-0100-000002000000}" name="SKU"/>
    <tableColumn id="9" xr3:uid="{00000000-0010-0000-0100-000009000000}" name="Category" dataDxfId="10">
      <calculatedColumnFormula>VLOOKUP(SALES_TABLE[[#This Row],[SKU]], Table1[], 3, FALSE)</calculatedColumnFormula>
    </tableColumn>
    <tableColumn id="3" xr3:uid="{00000000-0010-0000-0100-000003000000}" name="Product Name"/>
    <tableColumn id="4" xr3:uid="{00000000-0010-0000-0100-000004000000}" name="City"/>
    <tableColumn id="5" xr3:uid="{00000000-0010-0000-0100-000005000000}" name="Sales"/>
    <tableColumn id="6" xr3:uid="{00000000-0010-0000-0100-000006000000}" name="Price" dataDxfId="9">
      <calculatedColumnFormula>VLOOKUP(SALES_TABLE[[#This Row],[SKU]], Table1[], 4, FALSE)</calculatedColumnFormula>
    </tableColumn>
    <tableColumn id="7" xr3:uid="{00000000-0010-0000-0100-000007000000}" name="Revenue" dataDxfId="8">
      <calculatedColumnFormula>SALES_TABLE[[#This Row],[Price]]*SALES_TABLE[[#This Row],[Sales]]</calculatedColumnFormula>
    </tableColumn>
    <tableColumn id="8" xr3:uid="{00000000-0010-0000-0100-000008000000}" name="Day" dataDxfId="7">
      <calculatedColumnFormula>TEXT(A2, "dddd")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ening_Stock_Table" displayName="Opening_Stock_Table" ref="A1:G51" totalsRowShown="0" headerRowDxfId="4">
  <autoFilter ref="A1:G51" xr:uid="{00000000-0009-0000-0100-000003000000}"/>
  <sortState xmlns:xlrd2="http://schemas.microsoft.com/office/spreadsheetml/2017/richdata2" ref="A2:G51">
    <sortCondition ref="A1:A51"/>
  </sortState>
  <tableColumns count="7">
    <tableColumn id="1" xr3:uid="{00000000-0010-0000-0200-000001000000}" name="SKU"/>
    <tableColumn id="2" xr3:uid="{00000000-0010-0000-0200-000002000000}" name="Description"/>
    <tableColumn id="3" xr3:uid="{00000000-0010-0000-0200-000003000000}" name="Category"/>
    <tableColumn id="4" xr3:uid="{00000000-0010-0000-0200-000004000000}" name="MUMBAI"/>
    <tableColumn id="5" xr3:uid="{00000000-0010-0000-0200-000005000000}" name="Pune"/>
    <tableColumn id="6" xr3:uid="{00000000-0010-0000-0200-000006000000}" name="Aurangabad"/>
    <tableColumn id="7" xr3:uid="{00000000-0010-0000-0200-000007000000}" name="Nashik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7A4EE-D428-8C4B-826B-00F7F5BD6208}" name="Table4" displayName="Table4" ref="A2:AE52" totalsRowShown="0" headerRowDxfId="3">
  <autoFilter ref="A2:AE52" xr:uid="{FE07A4EE-D428-8C4B-826B-00F7F5BD6208}"/>
  <sortState xmlns:xlrd2="http://schemas.microsoft.com/office/spreadsheetml/2017/richdata2" ref="A3:AE52">
    <sortCondition ref="A2:A52"/>
  </sortState>
  <tableColumns count="31">
    <tableColumn id="1" xr3:uid="{FAE9BC62-887E-2E48-9428-25898756105C}" name="SKU"/>
    <tableColumn id="2" xr3:uid="{99A53F7D-5958-1D48-93D4-78B2EF3509E6}" name="1/1/2023"/>
    <tableColumn id="3" xr3:uid="{38C5E80C-0910-AD4A-8851-270A7CF14C0B}" name="1/2/2023"/>
    <tableColumn id="4" xr3:uid="{40B2229A-9274-2B49-A0AB-F481EA364F4F}" name="1/3/2023"/>
    <tableColumn id="5" xr3:uid="{39B99F5D-33C2-434E-A1A1-72225CDE8772}" name="1/4/2023"/>
    <tableColumn id="6" xr3:uid="{D152F8A8-CBEA-C74B-B2E0-A2285E7A6DB5}" name="1/5/2023"/>
    <tableColumn id="7" xr3:uid="{2ADDC216-7685-E443-B895-02270B82C085}" name="1/6/2023"/>
    <tableColumn id="8" xr3:uid="{5D4E6924-9EE4-0043-A9E0-9BD128ECF6D4}" name="1/7/2023"/>
    <tableColumn id="9" xr3:uid="{112E064D-F176-B842-9386-D25EE9FD8E32}" name="1/8/2023"/>
    <tableColumn id="10" xr3:uid="{97A99E49-1A71-FA4C-BA8B-0066CA7260A8}" name="1/9/2023"/>
    <tableColumn id="11" xr3:uid="{7D95AF24-C38A-FC46-B4D8-57D2268A1A3F}" name="1/10/2023"/>
    <tableColumn id="12" xr3:uid="{70AE2F54-1259-594A-B754-C2C88C8D1FD0}" name="1/11/2023"/>
    <tableColumn id="13" xr3:uid="{B48ADD30-314C-CE44-BAC7-C51B243BA0C7}" name="1/12/2023"/>
    <tableColumn id="14" xr3:uid="{BC058967-599B-0E44-9B26-CB6BD02C89BA}" name="1/13/2023"/>
    <tableColumn id="15" xr3:uid="{021C6C5C-9C56-BA40-BF7D-14819C413726}" name="1/14/2023"/>
    <tableColumn id="16" xr3:uid="{D4C39E84-016F-854F-8002-B1A1D07220E7}" name="1/15/2023"/>
    <tableColumn id="17" xr3:uid="{4BEF4C09-44F0-0640-9C84-2E3D6FADB8AE}" name="1/16/2023"/>
    <tableColumn id="18" xr3:uid="{DE26F2EB-507C-344B-95B8-B172E75FC02F}" name="1/17/2023"/>
    <tableColumn id="19" xr3:uid="{164C8DEB-6A99-694A-9C41-9FE57F740221}" name="1/18/2023"/>
    <tableColumn id="20" xr3:uid="{9EEF953C-47BF-174A-98CF-18739D96C78B}" name="1/19/2023"/>
    <tableColumn id="21" xr3:uid="{83B045FE-ED11-0342-8A82-3B540470AA2D}" name="1/20/2023"/>
    <tableColumn id="22" xr3:uid="{7E2AAB22-62AE-2647-9472-FCE8C63AE73A}" name="1/21/2023"/>
    <tableColumn id="23" xr3:uid="{4DABD597-0D2A-BF4D-BADD-22B70B48925B}" name="1/22/2023"/>
    <tableColumn id="24" xr3:uid="{CF8DB2B4-23EF-5544-87D0-E261969245D6}" name="1/23/2023"/>
    <tableColumn id="25" xr3:uid="{18B1E993-F083-7A40-9552-D738ABA3F277}" name="1/24/2023"/>
    <tableColumn id="26" xr3:uid="{B101B168-7F9D-0D45-A45C-641137F210F6}" name="1/25/2023"/>
    <tableColumn id="27" xr3:uid="{EFE07C73-2DD9-0841-A1F1-175554623F5F}" name="1/26/2023"/>
    <tableColumn id="28" xr3:uid="{8AD117E7-3016-4644-89EB-2087F5F333EA}" name="1/27/2023"/>
    <tableColumn id="29" xr3:uid="{709E4379-C079-0D44-BDC7-35AF8ACE21DC}" name="1/28/2023"/>
    <tableColumn id="30" xr3:uid="{A4C4C430-804F-7341-9952-B83F16B19B77}" name="1/29/2023"/>
    <tableColumn id="31" xr3:uid="{7D5F8EAC-91E7-C642-A6E2-CF52CB758BD0}" name="1/30/202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AFD0134-9E5B-CB44-8BEB-488825B2A12F}" name="Table5" displayName="Table5" ref="AG2:BK52" totalsRowShown="0" headerRowDxfId="2">
  <autoFilter ref="AG2:BK52" xr:uid="{6AFD0134-9E5B-CB44-8BEB-488825B2A12F}"/>
  <sortState xmlns:xlrd2="http://schemas.microsoft.com/office/spreadsheetml/2017/richdata2" ref="AG3:BK52">
    <sortCondition ref="AG2:AG52"/>
  </sortState>
  <tableColumns count="31">
    <tableColumn id="1" xr3:uid="{BDEB5C36-3E46-B447-9208-89DB26A99F0E}" name="SKU"/>
    <tableColumn id="2" xr3:uid="{5240D9CC-961A-1E41-9617-EDE9103771CC}" name="1/1/2023"/>
    <tableColumn id="3" xr3:uid="{D7F06C66-99E9-7D42-BE5F-DF4197389A0A}" name="1/2/2023"/>
    <tableColumn id="4" xr3:uid="{E14D923B-F2B0-3040-846B-7C0650E858FE}" name="1/3/2023"/>
    <tableColumn id="5" xr3:uid="{32B65DB1-1D3C-D843-A55C-C2A2F4C5D482}" name="1/4/2023"/>
    <tableColumn id="6" xr3:uid="{0DBDAFA5-5324-7442-B497-4629B0FE1C31}" name="1/5/2023"/>
    <tableColumn id="7" xr3:uid="{4CA91B0A-6218-474E-8846-973AE8F2C3FE}" name="1/6/2023"/>
    <tableColumn id="8" xr3:uid="{F8278108-930F-4F4B-AA87-1EB0CFD9719B}" name="1/7/2023"/>
    <tableColumn id="9" xr3:uid="{3F4401CA-C0FF-514F-A800-0D6D33A4D57C}" name="1/8/2023"/>
    <tableColumn id="10" xr3:uid="{D0CE0B20-D94F-7B40-92CF-6455130E7E97}" name="1/9/2023"/>
    <tableColumn id="11" xr3:uid="{3F21F0DE-80E6-3C4A-B4D6-F4D1A04984D8}" name="1/10/2023"/>
    <tableColumn id="12" xr3:uid="{96F02496-2198-A24A-830F-CB60E1DDD355}" name="1/11/2023"/>
    <tableColumn id="13" xr3:uid="{89622CDF-FD00-1948-A75B-BD03909133B9}" name="1/12/2023"/>
    <tableColumn id="14" xr3:uid="{000499F8-5A9E-864B-A460-C14B47D459A1}" name="1/13/2023"/>
    <tableColumn id="15" xr3:uid="{BD7E904A-EB4D-9642-AEC6-1099988F5223}" name="1/14/2023"/>
    <tableColumn id="16" xr3:uid="{5C26E5CA-5789-8741-B3D1-DAC5CA139E5A}" name="1/15/2023"/>
    <tableColumn id="17" xr3:uid="{9BF946A2-C0F0-8448-9448-33FCE1BF8C5A}" name="1/16/2023"/>
    <tableColumn id="18" xr3:uid="{8987F071-F8A6-8545-8D0C-F7B48D27B91F}" name="1/17/2023"/>
    <tableColumn id="19" xr3:uid="{5E296C47-4659-D644-95FE-FECB16040E3E}" name="1/18/2023"/>
    <tableColumn id="20" xr3:uid="{951DC1D7-4C1A-B945-B383-2C86063ECC9F}" name="1/19/2023"/>
    <tableColumn id="21" xr3:uid="{A6DF9D23-C39E-0D46-9C31-B9D65C51223B}" name="1/20/2023"/>
    <tableColumn id="22" xr3:uid="{43365D6E-CA35-F542-BA36-0BB171A4F7BC}" name="1/21/2023"/>
    <tableColumn id="23" xr3:uid="{1A432488-02E2-9144-BC8A-A8DE81C06128}" name="1/22/2023"/>
    <tableColumn id="24" xr3:uid="{8B8ED30A-85ED-2440-BA56-49A96EFCF42E}" name="1/23/2023"/>
    <tableColumn id="25" xr3:uid="{0FDEFB73-359E-A741-991F-4945E69139C0}" name="1/24/2023"/>
    <tableColumn id="26" xr3:uid="{1B5B9EAD-5380-D94D-8B1A-8E1881BAEC00}" name="1/25/2023"/>
    <tableColumn id="27" xr3:uid="{A533CCA7-377E-714A-92A5-1B994E712157}" name="1/26/2023"/>
    <tableColumn id="28" xr3:uid="{DD06E004-5600-E745-A82B-5582FD25DEBA}" name="1/27/2023"/>
    <tableColumn id="29" xr3:uid="{C9D30C08-A0D3-DD46-9D43-7631D03536AA}" name="1/28/2023"/>
    <tableColumn id="30" xr3:uid="{0D22D2DC-BCE3-4C48-8C96-C809DA4F0458}" name="1/29/2023"/>
    <tableColumn id="31" xr3:uid="{97C66122-92AF-B644-960D-D8D1326CF6E4}" name="1/30/2023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79E9E-55F3-5743-B009-6EC75AB1CF74}" name="Table6" displayName="Table6" ref="BM2:CQ52" totalsRowShown="0" headerRowDxfId="1">
  <autoFilter ref="BM2:CQ52" xr:uid="{8C779E9E-55F3-5743-B009-6EC75AB1CF74}"/>
  <sortState xmlns:xlrd2="http://schemas.microsoft.com/office/spreadsheetml/2017/richdata2" ref="BM3:CQ52">
    <sortCondition ref="BM2:BM52"/>
  </sortState>
  <tableColumns count="31">
    <tableColumn id="1" xr3:uid="{ABC62923-AB89-8D40-A992-9F0EA6C30A66}" name="SKU"/>
    <tableColumn id="2" xr3:uid="{57BC90F4-D30B-4B4E-9AB8-DB52C2D3A5C0}" name="1/1/2023"/>
    <tableColumn id="3" xr3:uid="{C994AB61-8879-FC46-8173-2F9EBFDF4B4D}" name="1/2/2023"/>
    <tableColumn id="4" xr3:uid="{90F27800-EE25-7844-BE82-522CCAE8C834}" name="1/3/2023"/>
    <tableColumn id="5" xr3:uid="{4B08DFFB-6079-1640-963B-D465E764F9A8}" name="1/4/2023"/>
    <tableColumn id="6" xr3:uid="{7799C20D-B53C-C449-9F5F-E2E98BFD3CF3}" name="1/5/2023"/>
    <tableColumn id="7" xr3:uid="{68DA816E-AC8A-664A-A53C-79E305BF0C3A}" name="1/6/2023"/>
    <tableColumn id="8" xr3:uid="{70F25FF3-D7DD-B240-B77E-41AA978A9DF6}" name="1/7/2023"/>
    <tableColumn id="9" xr3:uid="{360BA84E-509F-2A42-BB4C-D10E4D3921EF}" name="1/8/2023"/>
    <tableColumn id="10" xr3:uid="{D887E4C7-E05C-6A43-B8CC-145F8E0C61CD}" name="1/9/2023"/>
    <tableColumn id="11" xr3:uid="{8EB44615-8FA9-6A40-9695-6269E1E28889}" name="1/10/2023"/>
    <tableColumn id="12" xr3:uid="{5AC7F07C-F515-CD46-BA75-4056A5A7FF3A}" name="1/11/2023"/>
    <tableColumn id="13" xr3:uid="{F8E2776A-449E-C94F-82A8-395250C45ACD}" name="1/12/2023"/>
    <tableColumn id="14" xr3:uid="{CA4EBBCC-0BC4-9048-B12E-27325C0E485F}" name="1/13/2023"/>
    <tableColumn id="15" xr3:uid="{705D4BE8-6FD6-4341-BF42-340DAD009E3B}" name="1/14/2023"/>
    <tableColumn id="16" xr3:uid="{34152F7A-DDBD-764C-A15B-2C8A2254C4FA}" name="1/15/2023"/>
    <tableColumn id="17" xr3:uid="{B1746B24-7765-A347-AD1D-D0C4E9094AC0}" name="1/16/2023"/>
    <tableColumn id="18" xr3:uid="{3655CAA8-EC37-E241-AEE2-DC5B1F44C4AB}" name="1/17/2023"/>
    <tableColumn id="19" xr3:uid="{63C38D8A-C0C7-1247-844E-5D2AB0A09BC1}" name="1/18/2023"/>
    <tableColumn id="20" xr3:uid="{808EC2B6-E7FD-A94D-96F9-F4DA85A0E700}" name="1/19/2023"/>
    <tableColumn id="21" xr3:uid="{D6EE2242-1A32-654C-A911-4C77A0184F2D}" name="1/20/2023"/>
    <tableColumn id="22" xr3:uid="{55FE09FA-B3DF-4141-B79B-BA09AD937839}" name="1/21/2023"/>
    <tableColumn id="23" xr3:uid="{CBAB3CBE-B21F-3F4F-9BB1-075B949A52AA}" name="1/22/2023"/>
    <tableColumn id="24" xr3:uid="{7515B7AA-D8A1-E44B-A1EE-45653BA2A90F}" name="1/23/2023"/>
    <tableColumn id="25" xr3:uid="{5614007D-2C47-3D4D-8BF2-46B4B2B51BFE}" name="1/24/2023"/>
    <tableColumn id="26" xr3:uid="{FF62CE32-21AA-F946-81D5-51BDB272660F}" name="1/25/2023"/>
    <tableColumn id="27" xr3:uid="{7D9BC87F-0958-EB4D-B7E2-F492B8002395}" name="1/26/2023"/>
    <tableColumn id="28" xr3:uid="{0D3660F2-5388-CF42-ACA8-630E3EE1368B}" name="1/27/2023"/>
    <tableColumn id="29" xr3:uid="{132B91A0-FD26-2345-8881-12ED7848D018}" name="1/28/2023"/>
    <tableColumn id="30" xr3:uid="{8EF92A3C-5E8A-E74E-9D54-44F574A5B1F4}" name="1/29/2023"/>
    <tableColumn id="31" xr3:uid="{6512D4D0-BE52-4044-82AE-9A8CBFAE67C6}" name="1/30/202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FC4F346-DAE8-0A4E-8E07-C935F7EB5C02}" name="Table410" displayName="Table410" ref="A2:AE52" totalsRowShown="0" headerRowDxfId="0">
  <autoFilter ref="A2:AE52" xr:uid="{5FC4F346-DAE8-0A4E-8E07-C935F7EB5C02}"/>
  <sortState xmlns:xlrd2="http://schemas.microsoft.com/office/spreadsheetml/2017/richdata2" ref="A3:AE52">
    <sortCondition ref="A2:A52"/>
  </sortState>
  <tableColumns count="31">
    <tableColumn id="1" xr3:uid="{20EEBE22-B0C9-1641-90CA-7E7CE8416222}" name="SKU"/>
    <tableColumn id="2" xr3:uid="{541376B0-99D6-644F-A34A-B8B5C13CE534}" name="1/1/2023"/>
    <tableColumn id="3" xr3:uid="{E00DC3ED-DA83-3B45-A66C-D27A4F5D6732}" name="1/2/2023"/>
    <tableColumn id="4" xr3:uid="{59EACDE6-CF4A-7E40-925D-55B315CB20C6}" name="1/3/2023"/>
    <tableColumn id="5" xr3:uid="{424E5AA9-5336-994F-BB78-48F2C41D6C32}" name="1/4/2023"/>
    <tableColumn id="6" xr3:uid="{2EFB5C13-3F23-9842-B992-C77260F3CFF3}" name="1/5/2023"/>
    <tableColumn id="7" xr3:uid="{99CDCDFF-8832-694A-B1BB-5D7108FF23E7}" name="1/6/2023"/>
    <tableColumn id="8" xr3:uid="{E29C7916-5703-984D-84AF-8FD069EB6053}" name="1/7/2023"/>
    <tableColumn id="9" xr3:uid="{34582760-F40F-A146-B5DB-DB563892256E}" name="1/8/2023"/>
    <tableColumn id="10" xr3:uid="{C8688BB1-B76E-F844-90B3-0CCD6D0BA54F}" name="1/9/2023"/>
    <tableColumn id="11" xr3:uid="{5AE3EF35-F9A2-8144-B7AE-06E1FBD6529D}" name="1/10/2023"/>
    <tableColumn id="12" xr3:uid="{8D6B6A38-7E7A-1E4C-91F2-15FE0C95A6DE}" name="1/11/2023"/>
    <tableColumn id="13" xr3:uid="{290A8125-33CA-6E4C-B00E-2210344FA8FF}" name="1/12/2023"/>
    <tableColumn id="14" xr3:uid="{EF018338-1A63-9248-8001-43188812DC05}" name="1/13/2023"/>
    <tableColumn id="15" xr3:uid="{FB22AF11-529C-0B40-819B-029BB197FB4D}" name="1/14/2023"/>
    <tableColumn id="16" xr3:uid="{7FF745BE-7543-034F-9047-A9C9D3091F42}" name="1/15/2023"/>
    <tableColumn id="17" xr3:uid="{BCB4A2F1-77AD-8A4C-AEA5-68166F6C0101}" name="1/16/2023"/>
    <tableColumn id="18" xr3:uid="{4B009551-0A3D-C04C-A6B1-D301C464A494}" name="1/17/2023"/>
    <tableColumn id="19" xr3:uid="{3C4529A4-C7FA-1447-908F-1D4D287D0D23}" name="1/18/2023"/>
    <tableColumn id="20" xr3:uid="{630AD445-F336-1844-BC7B-12A2FA6832DD}" name="1/19/2023"/>
    <tableColumn id="21" xr3:uid="{667F53C6-2A3F-1F4A-97BE-3A5750454561}" name="1/20/2023"/>
    <tableColumn id="22" xr3:uid="{447BABC5-B13B-E94E-B46B-7EB140C64F13}" name="1/21/2023"/>
    <tableColumn id="23" xr3:uid="{94D87719-266C-7E4F-9433-CB85F34BC365}" name="1/22/2023"/>
    <tableColumn id="24" xr3:uid="{9B44EB58-FBAC-1140-8920-1E42B46F8A6F}" name="1/23/2023"/>
    <tableColumn id="25" xr3:uid="{365740A5-7932-324E-AF62-DB67050305C9}" name="1/24/2023"/>
    <tableColumn id="26" xr3:uid="{16E6778C-C97C-B64A-8D27-EAC0B48EE6AD}" name="1/25/2023"/>
    <tableColumn id="27" xr3:uid="{172AAEF8-974D-014C-823C-585B374987E4}" name="1/26/2023"/>
    <tableColumn id="28" xr3:uid="{262AD817-C551-1247-B637-ADC9270F0857}" name="1/27/2023"/>
    <tableColumn id="29" xr3:uid="{A7A757F7-8DA5-8C4D-BC55-34CB9D0A646A}" name="1/28/2023"/>
    <tableColumn id="30" xr3:uid="{C36669AF-5606-D345-81C8-A9DA9F6264A4}" name="1/29/2023"/>
    <tableColumn id="31" xr3:uid="{8B286459-6218-B640-9954-856F4028FD86}" name="1/30/202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zoomScale="120" zoomScaleNormal="120" workbookViewId="0">
      <selection activeCell="C21" sqref="C21"/>
    </sheetView>
  </sheetViews>
  <sheetFormatPr baseColWidth="10" defaultColWidth="8.83203125" defaultRowHeight="15" x14ac:dyDescent="0.2"/>
  <cols>
    <col min="1" max="1" width="10.83203125" customWidth="1"/>
    <col min="2" max="2" width="23.6640625" customWidth="1"/>
    <col min="3" max="3" width="17.83203125" customWidth="1"/>
    <col min="4" max="4" width="11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customHeight="1" x14ac:dyDescent="0.2">
      <c r="A2" s="2" t="s">
        <v>4</v>
      </c>
      <c r="B2" s="2" t="s">
        <v>5</v>
      </c>
      <c r="C2" s="2" t="s">
        <v>6</v>
      </c>
      <c r="D2" s="2">
        <v>3600</v>
      </c>
    </row>
    <row r="3" spans="1:4" ht="16" customHeight="1" x14ac:dyDescent="0.2">
      <c r="A3" s="2" t="s">
        <v>7</v>
      </c>
      <c r="B3" s="2" t="s">
        <v>8</v>
      </c>
      <c r="C3" s="2" t="s">
        <v>6</v>
      </c>
      <c r="D3" s="2">
        <v>832</v>
      </c>
    </row>
    <row r="4" spans="1:4" ht="16" customHeight="1" x14ac:dyDescent="0.2">
      <c r="A4" s="2" t="s">
        <v>9</v>
      </c>
      <c r="B4" s="2" t="s">
        <v>10</v>
      </c>
      <c r="C4" s="2" t="s">
        <v>6</v>
      </c>
      <c r="D4" s="2">
        <v>217</v>
      </c>
    </row>
    <row r="5" spans="1:4" ht="16" customHeight="1" x14ac:dyDescent="0.2">
      <c r="A5" s="2" t="s">
        <v>11</v>
      </c>
      <c r="B5" s="2" t="s">
        <v>12</v>
      </c>
      <c r="C5" s="2" t="s">
        <v>6</v>
      </c>
      <c r="D5" s="2">
        <v>696</v>
      </c>
    </row>
    <row r="6" spans="1:4" ht="16" customHeight="1" x14ac:dyDescent="0.2">
      <c r="A6" s="2" t="s">
        <v>13</v>
      </c>
      <c r="B6" s="2" t="s">
        <v>14</v>
      </c>
      <c r="C6" s="2" t="s">
        <v>6</v>
      </c>
      <c r="D6" s="2">
        <v>870</v>
      </c>
    </row>
    <row r="7" spans="1:4" ht="16" customHeight="1" x14ac:dyDescent="0.2">
      <c r="A7" s="2" t="s">
        <v>15</v>
      </c>
      <c r="B7" s="2" t="s">
        <v>16</v>
      </c>
      <c r="C7" s="2" t="s">
        <v>17</v>
      </c>
      <c r="D7" s="2">
        <v>1392</v>
      </c>
    </row>
    <row r="8" spans="1:4" ht="16" customHeight="1" x14ac:dyDescent="0.2">
      <c r="A8" s="2" t="s">
        <v>18</v>
      </c>
      <c r="B8" s="2" t="s">
        <v>19</v>
      </c>
      <c r="C8" s="2" t="s">
        <v>17</v>
      </c>
      <c r="D8" s="2">
        <v>2045</v>
      </c>
    </row>
    <row r="9" spans="1:4" ht="16" customHeight="1" x14ac:dyDescent="0.2">
      <c r="A9" s="2" t="s">
        <v>20</v>
      </c>
      <c r="B9" s="2" t="s">
        <v>21</v>
      </c>
      <c r="C9" s="2" t="s">
        <v>17</v>
      </c>
      <c r="D9" s="2">
        <v>1230</v>
      </c>
    </row>
    <row r="10" spans="1:4" ht="16" customHeight="1" x14ac:dyDescent="0.2">
      <c r="A10" s="2" t="s">
        <v>22</v>
      </c>
      <c r="B10" s="2" t="s">
        <v>23</v>
      </c>
      <c r="C10" s="2" t="s">
        <v>17</v>
      </c>
      <c r="D10" s="2">
        <v>2700</v>
      </c>
    </row>
    <row r="11" spans="1:4" ht="16" customHeight="1" x14ac:dyDescent="0.2">
      <c r="A11" s="2" t="s">
        <v>24</v>
      </c>
      <c r="B11" s="2" t="s">
        <v>25</v>
      </c>
      <c r="C11" s="2" t="s">
        <v>17</v>
      </c>
      <c r="D11" s="2">
        <v>11700</v>
      </c>
    </row>
    <row r="12" spans="1:4" ht="16" customHeight="1" x14ac:dyDescent="0.2">
      <c r="A12" s="2" t="s">
        <v>26</v>
      </c>
      <c r="B12" s="2" t="s">
        <v>27</v>
      </c>
      <c r="C12" s="2" t="s">
        <v>28</v>
      </c>
      <c r="D12" s="2">
        <v>1855</v>
      </c>
    </row>
    <row r="13" spans="1:4" ht="16" customHeight="1" x14ac:dyDescent="0.2">
      <c r="A13" s="2" t="s">
        <v>29</v>
      </c>
      <c r="B13" s="2" t="s">
        <v>30</v>
      </c>
      <c r="C13" s="2" t="s">
        <v>28</v>
      </c>
      <c r="D13" s="2">
        <v>1566</v>
      </c>
    </row>
    <row r="14" spans="1:4" ht="16" customHeight="1" x14ac:dyDescent="0.2">
      <c r="A14" s="2" t="s">
        <v>31</v>
      </c>
      <c r="B14" s="2" t="s">
        <v>32</v>
      </c>
      <c r="C14" s="2" t="s">
        <v>28</v>
      </c>
      <c r="D14" s="2">
        <v>810</v>
      </c>
    </row>
    <row r="15" spans="1:4" ht="16" customHeight="1" x14ac:dyDescent="0.2">
      <c r="A15" s="2" t="s">
        <v>33</v>
      </c>
      <c r="B15" s="2" t="s">
        <v>34</v>
      </c>
      <c r="C15" s="2" t="s">
        <v>28</v>
      </c>
      <c r="D15" s="2">
        <v>3320</v>
      </c>
    </row>
    <row r="16" spans="1:4" ht="16" customHeight="1" x14ac:dyDescent="0.2">
      <c r="A16" s="2" t="s">
        <v>35</v>
      </c>
      <c r="B16" s="2" t="s">
        <v>36</v>
      </c>
      <c r="C16" s="2" t="s">
        <v>28</v>
      </c>
      <c r="D16" s="2">
        <v>5265</v>
      </c>
    </row>
    <row r="17" spans="1:4" ht="16" customHeight="1" x14ac:dyDescent="0.2">
      <c r="A17" s="2" t="s">
        <v>37</v>
      </c>
      <c r="B17" s="2" t="s">
        <v>38</v>
      </c>
      <c r="C17" s="2" t="s">
        <v>39</v>
      </c>
      <c r="D17" s="2">
        <v>356</v>
      </c>
    </row>
    <row r="18" spans="1:4" ht="16" customHeight="1" x14ac:dyDescent="0.2">
      <c r="A18" s="2" t="s">
        <v>40</v>
      </c>
      <c r="B18" s="2" t="s">
        <v>41</v>
      </c>
      <c r="C18" s="2" t="s">
        <v>39</v>
      </c>
      <c r="D18" s="2">
        <v>188</v>
      </c>
    </row>
    <row r="19" spans="1:4" ht="16" customHeight="1" x14ac:dyDescent="0.2">
      <c r="A19" s="2" t="s">
        <v>42</v>
      </c>
      <c r="B19" s="2" t="s">
        <v>43</v>
      </c>
      <c r="C19" s="2" t="s">
        <v>39</v>
      </c>
      <c r="D19" s="2">
        <v>720</v>
      </c>
    </row>
    <row r="20" spans="1:4" ht="16" customHeight="1" x14ac:dyDescent="0.2">
      <c r="A20" s="2" t="s">
        <v>44</v>
      </c>
      <c r="B20" s="2" t="s">
        <v>45</v>
      </c>
      <c r="C20" s="2" t="s">
        <v>39</v>
      </c>
      <c r="D20" s="2">
        <v>570</v>
      </c>
    </row>
    <row r="21" spans="1:4" ht="16" customHeight="1" x14ac:dyDescent="0.2">
      <c r="A21" s="2" t="s">
        <v>46</v>
      </c>
      <c r="B21" s="2" t="s">
        <v>47</v>
      </c>
      <c r="C21" s="2" t="s">
        <v>39</v>
      </c>
      <c r="D21" s="2">
        <v>680</v>
      </c>
    </row>
    <row r="22" spans="1:4" ht="16" customHeight="1" x14ac:dyDescent="0.2">
      <c r="A22" s="2" t="s">
        <v>48</v>
      </c>
      <c r="B22" s="2" t="s">
        <v>49</v>
      </c>
      <c r="C22" s="2" t="s">
        <v>50</v>
      </c>
      <c r="D22" s="2">
        <v>5500</v>
      </c>
    </row>
    <row r="23" spans="1:4" ht="16" customHeight="1" x14ac:dyDescent="0.2">
      <c r="A23" s="2" t="s">
        <v>51</v>
      </c>
      <c r="B23" s="2" t="s">
        <v>52</v>
      </c>
      <c r="C23" s="2" t="s">
        <v>50</v>
      </c>
      <c r="D23" s="2">
        <v>1785</v>
      </c>
    </row>
    <row r="24" spans="1:4" ht="16" customHeight="1" x14ac:dyDescent="0.2">
      <c r="A24" s="2" t="s">
        <v>53</v>
      </c>
      <c r="B24" s="2" t="s">
        <v>54</v>
      </c>
      <c r="C24" s="2" t="s">
        <v>50</v>
      </c>
      <c r="D24" s="2">
        <v>476</v>
      </c>
    </row>
    <row r="25" spans="1:4" ht="16" customHeight="1" x14ac:dyDescent="0.2">
      <c r="A25" s="2" t="s">
        <v>55</v>
      </c>
      <c r="B25" s="2" t="s">
        <v>56</v>
      </c>
      <c r="C25" s="2" t="s">
        <v>50</v>
      </c>
      <c r="D25" s="2">
        <v>792</v>
      </c>
    </row>
    <row r="26" spans="1:4" ht="16" customHeight="1" x14ac:dyDescent="0.2">
      <c r="A26" s="2" t="s">
        <v>57</v>
      </c>
      <c r="B26" s="2" t="s">
        <v>58</v>
      </c>
      <c r="C26" s="2" t="s">
        <v>50</v>
      </c>
      <c r="D26" s="2">
        <v>15601</v>
      </c>
    </row>
    <row r="27" spans="1:4" ht="16" customHeight="1" x14ac:dyDescent="0.2">
      <c r="A27" s="2" t="s">
        <v>59</v>
      </c>
      <c r="B27" s="2" t="s">
        <v>60</v>
      </c>
      <c r="C27" s="2" t="s">
        <v>61</v>
      </c>
      <c r="D27" s="2">
        <v>26400</v>
      </c>
    </row>
    <row r="28" spans="1:4" ht="16" customHeight="1" x14ac:dyDescent="0.2">
      <c r="A28" s="2" t="s">
        <v>62</v>
      </c>
      <c r="B28" s="2" t="s">
        <v>63</v>
      </c>
      <c r="C28" s="2" t="s">
        <v>61</v>
      </c>
      <c r="D28" s="2">
        <v>21500</v>
      </c>
    </row>
    <row r="29" spans="1:4" ht="16" customHeight="1" x14ac:dyDescent="0.2">
      <c r="A29" s="2" t="s">
        <v>64</v>
      </c>
      <c r="B29" s="2" t="s">
        <v>65</v>
      </c>
      <c r="C29" s="2" t="s">
        <v>61</v>
      </c>
      <c r="D29" s="2">
        <v>16800</v>
      </c>
    </row>
    <row r="30" spans="1:4" ht="16" customHeight="1" x14ac:dyDescent="0.2">
      <c r="A30" s="2" t="s">
        <v>66</v>
      </c>
      <c r="B30" s="2" t="s">
        <v>67</v>
      </c>
      <c r="C30" s="2" t="s">
        <v>61</v>
      </c>
      <c r="D30" s="2">
        <v>47500</v>
      </c>
    </row>
    <row r="31" spans="1:4" ht="16" customHeight="1" x14ac:dyDescent="0.2">
      <c r="A31" s="2" t="s">
        <v>68</v>
      </c>
      <c r="B31" s="2" t="s">
        <v>69</v>
      </c>
      <c r="C31" s="2" t="s">
        <v>61</v>
      </c>
      <c r="D31" s="2">
        <v>39760</v>
      </c>
    </row>
    <row r="32" spans="1:4" ht="16" customHeight="1" x14ac:dyDescent="0.2">
      <c r="A32" s="2" t="s">
        <v>70</v>
      </c>
      <c r="B32" s="2" t="s">
        <v>71</v>
      </c>
      <c r="C32" s="2" t="s">
        <v>72</v>
      </c>
      <c r="D32" s="2">
        <v>1760</v>
      </c>
    </row>
    <row r="33" spans="1:4" ht="16" customHeight="1" x14ac:dyDescent="0.2">
      <c r="A33" s="2" t="s">
        <v>73</v>
      </c>
      <c r="B33" s="2" t="s">
        <v>74</v>
      </c>
      <c r="C33" s="2" t="s">
        <v>72</v>
      </c>
      <c r="D33" s="2">
        <v>1190</v>
      </c>
    </row>
    <row r="34" spans="1:4" ht="16" customHeight="1" x14ac:dyDescent="0.2">
      <c r="A34" s="2" t="s">
        <v>75</v>
      </c>
      <c r="B34" s="2" t="s">
        <v>76</v>
      </c>
      <c r="C34" s="2" t="s">
        <v>72</v>
      </c>
      <c r="D34" s="2">
        <v>16150</v>
      </c>
    </row>
    <row r="35" spans="1:4" ht="16" customHeight="1" x14ac:dyDescent="0.2">
      <c r="A35" s="2" t="s">
        <v>77</v>
      </c>
      <c r="B35" s="2" t="s">
        <v>78</v>
      </c>
      <c r="C35" s="2" t="s">
        <v>72</v>
      </c>
      <c r="D35" s="2">
        <v>987</v>
      </c>
    </row>
    <row r="36" spans="1:4" ht="16" customHeight="1" x14ac:dyDescent="0.2">
      <c r="A36" s="2" t="s">
        <v>79</v>
      </c>
      <c r="B36" s="2" t="s">
        <v>80</v>
      </c>
      <c r="C36" s="2" t="s">
        <v>72</v>
      </c>
      <c r="D36" s="2">
        <v>1666</v>
      </c>
    </row>
    <row r="37" spans="1:4" ht="16" customHeight="1" x14ac:dyDescent="0.2">
      <c r="A37" s="2" t="s">
        <v>81</v>
      </c>
      <c r="B37" s="2" t="s">
        <v>82</v>
      </c>
      <c r="C37" s="2" t="s">
        <v>83</v>
      </c>
      <c r="D37" s="2">
        <v>1288</v>
      </c>
    </row>
    <row r="38" spans="1:4" ht="16" customHeight="1" x14ac:dyDescent="0.2">
      <c r="A38" s="2" t="s">
        <v>84</v>
      </c>
      <c r="B38" s="2" t="s">
        <v>85</v>
      </c>
      <c r="C38" s="2" t="s">
        <v>83</v>
      </c>
      <c r="D38" s="2">
        <v>8330</v>
      </c>
    </row>
    <row r="39" spans="1:4" ht="16" customHeight="1" x14ac:dyDescent="0.2">
      <c r="A39" s="2" t="s">
        <v>86</v>
      </c>
      <c r="B39" s="2" t="s">
        <v>87</v>
      </c>
      <c r="C39" s="2" t="s">
        <v>83</v>
      </c>
      <c r="D39" s="2">
        <v>1468</v>
      </c>
    </row>
    <row r="40" spans="1:4" ht="16" customHeight="1" x14ac:dyDescent="0.2">
      <c r="A40" s="2" t="s">
        <v>88</v>
      </c>
      <c r="B40" s="2" t="s">
        <v>89</v>
      </c>
      <c r="C40" s="2" t="s">
        <v>83</v>
      </c>
      <c r="D40" s="2">
        <v>1296</v>
      </c>
    </row>
    <row r="41" spans="1:4" ht="16" customHeight="1" x14ac:dyDescent="0.2">
      <c r="A41" s="2" t="s">
        <v>90</v>
      </c>
      <c r="B41" s="2" t="s">
        <v>91</v>
      </c>
      <c r="C41" s="2" t="s">
        <v>83</v>
      </c>
      <c r="D41" s="2">
        <v>2752</v>
      </c>
    </row>
    <row r="42" spans="1:4" ht="16" customHeight="1" x14ac:dyDescent="0.2">
      <c r="A42" s="2" t="s">
        <v>92</v>
      </c>
      <c r="B42" s="2" t="s">
        <v>93</v>
      </c>
      <c r="C42" s="2" t="s">
        <v>94</v>
      </c>
      <c r="D42" s="2">
        <v>3449</v>
      </c>
    </row>
    <row r="43" spans="1:4" ht="16" customHeight="1" x14ac:dyDescent="0.2">
      <c r="A43" s="2" t="s">
        <v>95</v>
      </c>
      <c r="B43" s="2" t="s">
        <v>96</v>
      </c>
      <c r="C43" s="2" t="s">
        <v>94</v>
      </c>
      <c r="D43" s="2">
        <v>10560</v>
      </c>
    </row>
    <row r="44" spans="1:4" ht="16" customHeight="1" x14ac:dyDescent="0.2">
      <c r="A44" s="2" t="s">
        <v>97</v>
      </c>
      <c r="B44" s="2" t="s">
        <v>98</v>
      </c>
      <c r="C44" s="2" t="s">
        <v>94</v>
      </c>
      <c r="D44" s="2">
        <v>6840</v>
      </c>
    </row>
    <row r="45" spans="1:4" ht="16" customHeight="1" x14ac:dyDescent="0.2">
      <c r="A45" s="2" t="s">
        <v>99</v>
      </c>
      <c r="B45" s="2" t="s">
        <v>100</v>
      </c>
      <c r="C45" s="2" t="s">
        <v>94</v>
      </c>
      <c r="D45" s="2">
        <v>651</v>
      </c>
    </row>
    <row r="46" spans="1:4" ht="16" customHeight="1" x14ac:dyDescent="0.2">
      <c r="A46" s="2" t="s">
        <v>101</v>
      </c>
      <c r="B46" s="2" t="s">
        <v>102</v>
      </c>
      <c r="C46" s="2" t="s">
        <v>94</v>
      </c>
      <c r="D46" s="2">
        <v>12600</v>
      </c>
    </row>
    <row r="47" spans="1:4" ht="16" customHeight="1" x14ac:dyDescent="0.2">
      <c r="A47" s="2" t="s">
        <v>103</v>
      </c>
      <c r="B47" s="2" t="s">
        <v>104</v>
      </c>
      <c r="C47" s="2" t="s">
        <v>105</v>
      </c>
      <c r="D47" s="2">
        <v>1534</v>
      </c>
    </row>
    <row r="48" spans="1:4" ht="16" customHeight="1" x14ac:dyDescent="0.2">
      <c r="A48" s="2" t="s">
        <v>106</v>
      </c>
      <c r="B48" s="2" t="s">
        <v>107</v>
      </c>
      <c r="C48" s="2" t="s">
        <v>105</v>
      </c>
      <c r="D48" s="2">
        <v>492</v>
      </c>
    </row>
    <row r="49" spans="1:4" ht="16" customHeight="1" x14ac:dyDescent="0.2">
      <c r="A49" s="2" t="s">
        <v>108</v>
      </c>
      <c r="B49" s="2" t="s">
        <v>109</v>
      </c>
      <c r="C49" s="2" t="s">
        <v>105</v>
      </c>
      <c r="D49" s="2">
        <v>117</v>
      </c>
    </row>
    <row r="50" spans="1:4" ht="16" customHeight="1" x14ac:dyDescent="0.2">
      <c r="A50" s="2" t="s">
        <v>110</v>
      </c>
      <c r="B50" s="2" t="s">
        <v>111</v>
      </c>
      <c r="C50" s="2" t="s">
        <v>105</v>
      </c>
      <c r="D50" s="2">
        <v>2250</v>
      </c>
    </row>
    <row r="51" spans="1:4" ht="16" customHeight="1" x14ac:dyDescent="0.2">
      <c r="A51" s="2" t="s">
        <v>112</v>
      </c>
      <c r="B51" s="2" t="s">
        <v>113</v>
      </c>
      <c r="C51" s="2" t="s">
        <v>105</v>
      </c>
      <c r="D51" s="2">
        <v>2499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201"/>
  <sheetViews>
    <sheetView zoomScale="120" zoomScaleNormal="120" workbookViewId="0">
      <selection activeCell="C2" sqref="C2"/>
    </sheetView>
  </sheetViews>
  <sheetFormatPr baseColWidth="10" defaultColWidth="8.83203125" defaultRowHeight="15" x14ac:dyDescent="0.2"/>
  <cols>
    <col min="1" max="1" width="14" style="10" customWidth="1"/>
    <col min="3" max="3" width="18.1640625" customWidth="1"/>
    <col min="4" max="4" width="14.6640625" customWidth="1"/>
    <col min="5" max="5" width="10.5" customWidth="1"/>
  </cols>
  <sheetData>
    <row r="1" spans="1:9" x14ac:dyDescent="0.2">
      <c r="A1" s="9" t="s">
        <v>114</v>
      </c>
      <c r="B1" s="1" t="s">
        <v>0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3</v>
      </c>
      <c r="H1" s="1" t="s">
        <v>118</v>
      </c>
      <c r="I1" s="1" t="s">
        <v>119</v>
      </c>
    </row>
    <row r="2" spans="1:9" x14ac:dyDescent="0.2">
      <c r="A2" s="10">
        <v>44927</v>
      </c>
      <c r="B2" t="s">
        <v>4</v>
      </c>
      <c r="C2" t="str">
        <f>VLOOKUP(SALES_TABLE[[#This Row],[SKU]], Table1[], 3, FALSE)</f>
        <v>Books</v>
      </c>
      <c r="D2" t="s">
        <v>120</v>
      </c>
      <c r="E2" t="s">
        <v>121</v>
      </c>
      <c r="F2">
        <v>31</v>
      </c>
      <c r="G2">
        <f>VLOOKUP(SALES_TABLE[[#This Row],[SKU]], Table1[], 4, FALSE)</f>
        <v>3600</v>
      </c>
      <c r="H2">
        <f>SALES_TABLE[[#This Row],[Price]]*SALES_TABLE[[#This Row],[Sales]]</f>
        <v>111600</v>
      </c>
      <c r="I2" t="str">
        <f t="shared" ref="I2:I65" si="0">TEXT(A2, "dddd")</f>
        <v>Sunday</v>
      </c>
    </row>
    <row r="3" spans="1:9" x14ac:dyDescent="0.2">
      <c r="A3" s="10">
        <v>44928</v>
      </c>
      <c r="B3" t="s">
        <v>4</v>
      </c>
      <c r="C3" t="str">
        <f>VLOOKUP(SALES_TABLE[[#This Row],[SKU]], Table1[], 3, FALSE)</f>
        <v>Books</v>
      </c>
      <c r="D3" t="s">
        <v>120</v>
      </c>
      <c r="E3" t="s">
        <v>121</v>
      </c>
      <c r="F3">
        <v>29</v>
      </c>
      <c r="G3">
        <f>VLOOKUP(SALES_TABLE[[#This Row],[SKU]], Table1[], 4, FALSE)</f>
        <v>3600</v>
      </c>
      <c r="H3">
        <f>SALES_TABLE[[#This Row],[Price]]*SALES_TABLE[[#This Row],[Sales]]</f>
        <v>104400</v>
      </c>
      <c r="I3" t="str">
        <f t="shared" si="0"/>
        <v>Monday</v>
      </c>
    </row>
    <row r="4" spans="1:9" x14ac:dyDescent="0.2">
      <c r="A4" s="10">
        <v>44929</v>
      </c>
      <c r="B4" t="s">
        <v>4</v>
      </c>
      <c r="C4" t="str">
        <f>VLOOKUP(SALES_TABLE[[#This Row],[SKU]], Table1[], 3, FALSE)</f>
        <v>Books</v>
      </c>
      <c r="D4" t="s">
        <v>120</v>
      </c>
      <c r="E4" t="s">
        <v>121</v>
      </c>
      <c r="F4">
        <v>3</v>
      </c>
      <c r="G4">
        <f>VLOOKUP(SALES_TABLE[[#This Row],[SKU]], Table1[], 4, FALSE)</f>
        <v>3600</v>
      </c>
      <c r="H4">
        <f>SALES_TABLE[[#This Row],[Price]]*SALES_TABLE[[#This Row],[Sales]]</f>
        <v>10800</v>
      </c>
      <c r="I4" t="str">
        <f t="shared" si="0"/>
        <v>Tuesday</v>
      </c>
    </row>
    <row r="5" spans="1:9" x14ac:dyDescent="0.2">
      <c r="A5" s="10">
        <v>44930</v>
      </c>
      <c r="B5" t="s">
        <v>4</v>
      </c>
      <c r="C5" t="str">
        <f>VLOOKUP(SALES_TABLE[[#This Row],[SKU]], Table1[], 3, FALSE)</f>
        <v>Books</v>
      </c>
      <c r="D5" t="s">
        <v>120</v>
      </c>
      <c r="E5" t="s">
        <v>121</v>
      </c>
      <c r="F5">
        <v>69</v>
      </c>
      <c r="G5">
        <f>VLOOKUP(SALES_TABLE[[#This Row],[SKU]], Table1[], 4, FALSE)</f>
        <v>3600</v>
      </c>
      <c r="H5">
        <f>SALES_TABLE[[#This Row],[Price]]*SALES_TABLE[[#This Row],[Sales]]</f>
        <v>248400</v>
      </c>
      <c r="I5" t="str">
        <f t="shared" si="0"/>
        <v>Wednesday</v>
      </c>
    </row>
    <row r="6" spans="1:9" x14ac:dyDescent="0.2">
      <c r="A6" s="10">
        <v>44931</v>
      </c>
      <c r="B6" t="s">
        <v>4</v>
      </c>
      <c r="C6" t="str">
        <f>VLOOKUP(SALES_TABLE[[#This Row],[SKU]], Table1[], 3, FALSE)</f>
        <v>Books</v>
      </c>
      <c r="D6" t="s">
        <v>120</v>
      </c>
      <c r="E6" t="s">
        <v>121</v>
      </c>
      <c r="F6">
        <v>56</v>
      </c>
      <c r="G6">
        <f>VLOOKUP(SALES_TABLE[[#This Row],[SKU]], Table1[], 4, FALSE)</f>
        <v>3600</v>
      </c>
      <c r="H6">
        <f>SALES_TABLE[[#This Row],[Price]]*SALES_TABLE[[#This Row],[Sales]]</f>
        <v>201600</v>
      </c>
      <c r="I6" t="str">
        <f t="shared" si="0"/>
        <v>Thursday</v>
      </c>
    </row>
    <row r="7" spans="1:9" x14ac:dyDescent="0.2">
      <c r="A7" s="10">
        <v>44932</v>
      </c>
      <c r="B7" t="s">
        <v>4</v>
      </c>
      <c r="C7" t="str">
        <f>VLOOKUP(SALES_TABLE[[#This Row],[SKU]], Table1[], 3, FALSE)</f>
        <v>Books</v>
      </c>
      <c r="D7" t="s">
        <v>120</v>
      </c>
      <c r="E7" t="s">
        <v>121</v>
      </c>
      <c r="F7">
        <v>53</v>
      </c>
      <c r="G7">
        <f>VLOOKUP(SALES_TABLE[[#This Row],[SKU]], Table1[], 4, FALSE)</f>
        <v>3600</v>
      </c>
      <c r="H7">
        <f>SALES_TABLE[[#This Row],[Price]]*SALES_TABLE[[#This Row],[Sales]]</f>
        <v>190800</v>
      </c>
      <c r="I7" t="str">
        <f t="shared" si="0"/>
        <v>Friday</v>
      </c>
    </row>
    <row r="8" spans="1:9" x14ac:dyDescent="0.2">
      <c r="A8" s="10">
        <v>44933</v>
      </c>
      <c r="B8" t="s">
        <v>4</v>
      </c>
      <c r="C8" t="str">
        <f>VLOOKUP(SALES_TABLE[[#This Row],[SKU]], Table1[], 3, FALSE)</f>
        <v>Books</v>
      </c>
      <c r="D8" t="s">
        <v>120</v>
      </c>
      <c r="E8" t="s">
        <v>121</v>
      </c>
      <c r="F8">
        <v>53</v>
      </c>
      <c r="G8">
        <f>VLOOKUP(SALES_TABLE[[#This Row],[SKU]], Table1[], 4, FALSE)</f>
        <v>3600</v>
      </c>
      <c r="H8">
        <f>SALES_TABLE[[#This Row],[Price]]*SALES_TABLE[[#This Row],[Sales]]</f>
        <v>190800</v>
      </c>
      <c r="I8" t="str">
        <f t="shared" si="0"/>
        <v>Saturday</v>
      </c>
    </row>
    <row r="9" spans="1:9" x14ac:dyDescent="0.2">
      <c r="A9" s="10">
        <v>44934</v>
      </c>
      <c r="B9" t="s">
        <v>4</v>
      </c>
      <c r="C9" t="str">
        <f>VLOOKUP(SALES_TABLE[[#This Row],[SKU]], Table1[], 3, FALSE)</f>
        <v>Books</v>
      </c>
      <c r="D9" t="s">
        <v>120</v>
      </c>
      <c r="E9" t="s">
        <v>121</v>
      </c>
      <c r="F9">
        <v>43</v>
      </c>
      <c r="G9">
        <f>VLOOKUP(SALES_TABLE[[#This Row],[SKU]], Table1[], 4, FALSE)</f>
        <v>3600</v>
      </c>
      <c r="H9">
        <f>SALES_TABLE[[#This Row],[Price]]*SALES_TABLE[[#This Row],[Sales]]</f>
        <v>154800</v>
      </c>
      <c r="I9" t="str">
        <f t="shared" si="0"/>
        <v>Sunday</v>
      </c>
    </row>
    <row r="10" spans="1:9" x14ac:dyDescent="0.2">
      <c r="A10" s="10">
        <v>44935</v>
      </c>
      <c r="B10" t="s">
        <v>4</v>
      </c>
      <c r="C10" t="str">
        <f>VLOOKUP(SALES_TABLE[[#This Row],[SKU]], Table1[], 3, FALSE)</f>
        <v>Books</v>
      </c>
      <c r="D10" t="s">
        <v>120</v>
      </c>
      <c r="E10" t="s">
        <v>121</v>
      </c>
      <c r="F10">
        <v>54</v>
      </c>
      <c r="G10">
        <f>VLOOKUP(SALES_TABLE[[#This Row],[SKU]], Table1[], 4, FALSE)</f>
        <v>3600</v>
      </c>
      <c r="H10">
        <f>SALES_TABLE[[#This Row],[Price]]*SALES_TABLE[[#This Row],[Sales]]</f>
        <v>194400</v>
      </c>
      <c r="I10" t="str">
        <f t="shared" si="0"/>
        <v>Monday</v>
      </c>
    </row>
    <row r="11" spans="1:9" x14ac:dyDescent="0.2">
      <c r="A11" s="10">
        <v>44936</v>
      </c>
      <c r="B11" t="s">
        <v>4</v>
      </c>
      <c r="C11" t="str">
        <f>VLOOKUP(SALES_TABLE[[#This Row],[SKU]], Table1[], 3, FALSE)</f>
        <v>Books</v>
      </c>
      <c r="D11" t="s">
        <v>120</v>
      </c>
      <c r="E11" t="s">
        <v>121</v>
      </c>
      <c r="F11">
        <v>45</v>
      </c>
      <c r="G11">
        <f>VLOOKUP(SALES_TABLE[[#This Row],[SKU]], Table1[], 4, FALSE)</f>
        <v>3600</v>
      </c>
      <c r="H11">
        <f>SALES_TABLE[[#This Row],[Price]]*SALES_TABLE[[#This Row],[Sales]]</f>
        <v>162000</v>
      </c>
      <c r="I11" t="str">
        <f t="shared" si="0"/>
        <v>Tuesday</v>
      </c>
    </row>
    <row r="12" spans="1:9" x14ac:dyDescent="0.2">
      <c r="A12" s="10">
        <v>44937</v>
      </c>
      <c r="B12" t="s">
        <v>4</v>
      </c>
      <c r="C12" t="str">
        <f>VLOOKUP(SALES_TABLE[[#This Row],[SKU]], Table1[], 3, FALSE)</f>
        <v>Books</v>
      </c>
      <c r="D12" t="s">
        <v>120</v>
      </c>
      <c r="E12" t="s">
        <v>121</v>
      </c>
      <c r="F12">
        <v>47</v>
      </c>
      <c r="G12">
        <f>VLOOKUP(SALES_TABLE[[#This Row],[SKU]], Table1[], 4, FALSE)</f>
        <v>3600</v>
      </c>
      <c r="H12">
        <f>SALES_TABLE[[#This Row],[Price]]*SALES_TABLE[[#This Row],[Sales]]</f>
        <v>169200</v>
      </c>
      <c r="I12" t="str">
        <f t="shared" si="0"/>
        <v>Wednesday</v>
      </c>
    </row>
    <row r="13" spans="1:9" x14ac:dyDescent="0.2">
      <c r="A13" s="10">
        <v>44938</v>
      </c>
      <c r="B13" t="s">
        <v>4</v>
      </c>
      <c r="C13" t="str">
        <f>VLOOKUP(SALES_TABLE[[#This Row],[SKU]], Table1[], 3, FALSE)</f>
        <v>Books</v>
      </c>
      <c r="D13" t="s">
        <v>120</v>
      </c>
      <c r="E13" t="s">
        <v>121</v>
      </c>
      <c r="F13">
        <v>5</v>
      </c>
      <c r="G13">
        <f>VLOOKUP(SALES_TABLE[[#This Row],[SKU]], Table1[], 4, FALSE)</f>
        <v>3600</v>
      </c>
      <c r="H13">
        <f>SALES_TABLE[[#This Row],[Price]]*SALES_TABLE[[#This Row],[Sales]]</f>
        <v>18000</v>
      </c>
      <c r="I13" t="str">
        <f t="shared" si="0"/>
        <v>Thursday</v>
      </c>
    </row>
    <row r="14" spans="1:9" x14ac:dyDescent="0.2">
      <c r="A14" s="10">
        <v>44939</v>
      </c>
      <c r="B14" t="s">
        <v>4</v>
      </c>
      <c r="C14" t="str">
        <f>VLOOKUP(SALES_TABLE[[#This Row],[SKU]], Table1[], 3, FALSE)</f>
        <v>Books</v>
      </c>
      <c r="D14" t="s">
        <v>120</v>
      </c>
      <c r="E14" t="s">
        <v>121</v>
      </c>
      <c r="F14">
        <v>77</v>
      </c>
      <c r="G14">
        <f>VLOOKUP(SALES_TABLE[[#This Row],[SKU]], Table1[], 4, FALSE)</f>
        <v>3600</v>
      </c>
      <c r="H14">
        <f>SALES_TABLE[[#This Row],[Price]]*SALES_TABLE[[#This Row],[Sales]]</f>
        <v>277200</v>
      </c>
      <c r="I14" t="str">
        <f t="shared" si="0"/>
        <v>Friday</v>
      </c>
    </row>
    <row r="15" spans="1:9" x14ac:dyDescent="0.2">
      <c r="A15" s="10">
        <v>44940</v>
      </c>
      <c r="B15" t="s">
        <v>4</v>
      </c>
      <c r="C15" t="str">
        <f>VLOOKUP(SALES_TABLE[[#This Row],[SKU]], Table1[], 3, FALSE)</f>
        <v>Books</v>
      </c>
      <c r="D15" t="s">
        <v>120</v>
      </c>
      <c r="E15" t="s">
        <v>121</v>
      </c>
      <c r="F15">
        <v>14</v>
      </c>
      <c r="G15">
        <f>VLOOKUP(SALES_TABLE[[#This Row],[SKU]], Table1[], 4, FALSE)</f>
        <v>3600</v>
      </c>
      <c r="H15">
        <f>SALES_TABLE[[#This Row],[Price]]*SALES_TABLE[[#This Row],[Sales]]</f>
        <v>50400</v>
      </c>
      <c r="I15" t="str">
        <f t="shared" si="0"/>
        <v>Saturday</v>
      </c>
    </row>
    <row r="16" spans="1:9" x14ac:dyDescent="0.2">
      <c r="A16" s="10">
        <v>44941</v>
      </c>
      <c r="B16" t="s">
        <v>4</v>
      </c>
      <c r="C16" t="str">
        <f>VLOOKUP(SALES_TABLE[[#This Row],[SKU]], Table1[], 3, FALSE)</f>
        <v>Books</v>
      </c>
      <c r="D16" t="s">
        <v>120</v>
      </c>
      <c r="E16" t="s">
        <v>121</v>
      </c>
      <c r="F16">
        <v>53</v>
      </c>
      <c r="G16">
        <f>VLOOKUP(SALES_TABLE[[#This Row],[SKU]], Table1[], 4, FALSE)</f>
        <v>3600</v>
      </c>
      <c r="H16">
        <f>SALES_TABLE[[#This Row],[Price]]*SALES_TABLE[[#This Row],[Sales]]</f>
        <v>190800</v>
      </c>
      <c r="I16" t="str">
        <f t="shared" si="0"/>
        <v>Sunday</v>
      </c>
    </row>
    <row r="17" spans="1:9" x14ac:dyDescent="0.2">
      <c r="A17" s="10">
        <v>44942</v>
      </c>
      <c r="B17" t="s">
        <v>4</v>
      </c>
      <c r="C17" t="str">
        <f>VLOOKUP(SALES_TABLE[[#This Row],[SKU]], Table1[], 3, FALSE)</f>
        <v>Books</v>
      </c>
      <c r="D17" t="s">
        <v>120</v>
      </c>
      <c r="E17" t="s">
        <v>121</v>
      </c>
      <c r="F17">
        <v>5</v>
      </c>
      <c r="G17">
        <f>VLOOKUP(SALES_TABLE[[#This Row],[SKU]], Table1[], 4, FALSE)</f>
        <v>3600</v>
      </c>
      <c r="H17">
        <f>SALES_TABLE[[#This Row],[Price]]*SALES_TABLE[[#This Row],[Sales]]</f>
        <v>18000</v>
      </c>
      <c r="I17" t="str">
        <f t="shared" si="0"/>
        <v>Monday</v>
      </c>
    </row>
    <row r="18" spans="1:9" x14ac:dyDescent="0.2">
      <c r="A18" s="10">
        <v>44943</v>
      </c>
      <c r="B18" t="s">
        <v>4</v>
      </c>
      <c r="C18" t="str">
        <f>VLOOKUP(SALES_TABLE[[#This Row],[SKU]], Table1[], 3, FALSE)</f>
        <v>Books</v>
      </c>
      <c r="D18" t="s">
        <v>120</v>
      </c>
      <c r="E18" t="s">
        <v>121</v>
      </c>
      <c r="F18">
        <v>75</v>
      </c>
      <c r="G18">
        <f>VLOOKUP(SALES_TABLE[[#This Row],[SKU]], Table1[], 4, FALSE)</f>
        <v>3600</v>
      </c>
      <c r="H18">
        <f>SALES_TABLE[[#This Row],[Price]]*SALES_TABLE[[#This Row],[Sales]]</f>
        <v>270000</v>
      </c>
      <c r="I18" t="str">
        <f t="shared" si="0"/>
        <v>Tuesday</v>
      </c>
    </row>
    <row r="19" spans="1:9" x14ac:dyDescent="0.2">
      <c r="A19" s="10">
        <v>44944</v>
      </c>
      <c r="B19" t="s">
        <v>4</v>
      </c>
      <c r="C19" t="str">
        <f>VLOOKUP(SALES_TABLE[[#This Row],[SKU]], Table1[], 3, FALSE)</f>
        <v>Books</v>
      </c>
      <c r="D19" t="s">
        <v>120</v>
      </c>
      <c r="E19" t="s">
        <v>121</v>
      </c>
      <c r="F19">
        <v>22</v>
      </c>
      <c r="G19">
        <f>VLOOKUP(SALES_TABLE[[#This Row],[SKU]], Table1[], 4, FALSE)</f>
        <v>3600</v>
      </c>
      <c r="H19">
        <f>SALES_TABLE[[#This Row],[Price]]*SALES_TABLE[[#This Row],[Sales]]</f>
        <v>79200</v>
      </c>
      <c r="I19" t="str">
        <f t="shared" si="0"/>
        <v>Wednesday</v>
      </c>
    </row>
    <row r="20" spans="1:9" x14ac:dyDescent="0.2">
      <c r="A20" s="10">
        <v>44945</v>
      </c>
      <c r="B20" t="s">
        <v>4</v>
      </c>
      <c r="C20" t="str">
        <f>VLOOKUP(SALES_TABLE[[#This Row],[SKU]], Table1[], 3, FALSE)</f>
        <v>Books</v>
      </c>
      <c r="D20" t="s">
        <v>120</v>
      </c>
      <c r="E20" t="s">
        <v>121</v>
      </c>
      <c r="F20">
        <v>7</v>
      </c>
      <c r="G20">
        <f>VLOOKUP(SALES_TABLE[[#This Row],[SKU]], Table1[], 4, FALSE)</f>
        <v>3600</v>
      </c>
      <c r="H20">
        <f>SALES_TABLE[[#This Row],[Price]]*SALES_TABLE[[#This Row],[Sales]]</f>
        <v>25200</v>
      </c>
      <c r="I20" t="str">
        <f t="shared" si="0"/>
        <v>Thursday</v>
      </c>
    </row>
    <row r="21" spans="1:9" x14ac:dyDescent="0.2">
      <c r="A21" s="10">
        <v>44946</v>
      </c>
      <c r="B21" t="s">
        <v>4</v>
      </c>
      <c r="C21" t="str">
        <f>VLOOKUP(SALES_TABLE[[#This Row],[SKU]], Table1[], 3, FALSE)</f>
        <v>Books</v>
      </c>
      <c r="D21" t="s">
        <v>120</v>
      </c>
      <c r="E21" t="s">
        <v>121</v>
      </c>
      <c r="F21">
        <v>2</v>
      </c>
      <c r="G21">
        <f>VLOOKUP(SALES_TABLE[[#This Row],[SKU]], Table1[], 4, FALSE)</f>
        <v>3600</v>
      </c>
      <c r="H21">
        <f>SALES_TABLE[[#This Row],[Price]]*SALES_TABLE[[#This Row],[Sales]]</f>
        <v>7200</v>
      </c>
      <c r="I21" t="str">
        <f t="shared" si="0"/>
        <v>Friday</v>
      </c>
    </row>
    <row r="22" spans="1:9" x14ac:dyDescent="0.2">
      <c r="A22" s="10">
        <v>44947</v>
      </c>
      <c r="B22" t="s">
        <v>4</v>
      </c>
      <c r="C22" t="str">
        <f>VLOOKUP(SALES_TABLE[[#This Row],[SKU]], Table1[], 3, FALSE)</f>
        <v>Books</v>
      </c>
      <c r="D22" t="s">
        <v>120</v>
      </c>
      <c r="E22" t="s">
        <v>121</v>
      </c>
      <c r="F22">
        <v>10</v>
      </c>
      <c r="G22">
        <f>VLOOKUP(SALES_TABLE[[#This Row],[SKU]], Table1[], 4, FALSE)</f>
        <v>3600</v>
      </c>
      <c r="H22">
        <f>SALES_TABLE[[#This Row],[Price]]*SALES_TABLE[[#This Row],[Sales]]</f>
        <v>36000</v>
      </c>
      <c r="I22" t="str">
        <f t="shared" si="0"/>
        <v>Saturday</v>
      </c>
    </row>
    <row r="23" spans="1:9" x14ac:dyDescent="0.2">
      <c r="A23" s="10">
        <v>44948</v>
      </c>
      <c r="B23" t="s">
        <v>4</v>
      </c>
      <c r="C23" t="str">
        <f>VLOOKUP(SALES_TABLE[[#This Row],[SKU]], Table1[], 3, FALSE)</f>
        <v>Books</v>
      </c>
      <c r="D23" t="s">
        <v>120</v>
      </c>
      <c r="E23" t="s">
        <v>121</v>
      </c>
      <c r="F23">
        <v>64</v>
      </c>
      <c r="G23">
        <f>VLOOKUP(SALES_TABLE[[#This Row],[SKU]], Table1[], 4, FALSE)</f>
        <v>3600</v>
      </c>
      <c r="H23">
        <f>SALES_TABLE[[#This Row],[Price]]*SALES_TABLE[[#This Row],[Sales]]</f>
        <v>230400</v>
      </c>
      <c r="I23" t="str">
        <f t="shared" si="0"/>
        <v>Sunday</v>
      </c>
    </row>
    <row r="24" spans="1:9" x14ac:dyDescent="0.2">
      <c r="A24" s="10">
        <v>44949</v>
      </c>
      <c r="B24" t="s">
        <v>4</v>
      </c>
      <c r="C24" t="str">
        <f>VLOOKUP(SALES_TABLE[[#This Row],[SKU]], Table1[], 3, FALSE)</f>
        <v>Books</v>
      </c>
      <c r="D24" t="s">
        <v>120</v>
      </c>
      <c r="E24" t="s">
        <v>121</v>
      </c>
      <c r="F24">
        <v>51</v>
      </c>
      <c r="G24">
        <f>VLOOKUP(SALES_TABLE[[#This Row],[SKU]], Table1[], 4, FALSE)</f>
        <v>3600</v>
      </c>
      <c r="H24">
        <f>SALES_TABLE[[#This Row],[Price]]*SALES_TABLE[[#This Row],[Sales]]</f>
        <v>183600</v>
      </c>
      <c r="I24" t="str">
        <f t="shared" si="0"/>
        <v>Monday</v>
      </c>
    </row>
    <row r="25" spans="1:9" x14ac:dyDescent="0.2">
      <c r="A25" s="10">
        <v>44950</v>
      </c>
      <c r="B25" t="s">
        <v>4</v>
      </c>
      <c r="C25" t="str">
        <f>VLOOKUP(SALES_TABLE[[#This Row],[SKU]], Table1[], 3, FALSE)</f>
        <v>Books</v>
      </c>
      <c r="D25" t="s">
        <v>120</v>
      </c>
      <c r="E25" t="s">
        <v>121</v>
      </c>
      <c r="F25">
        <v>28</v>
      </c>
      <c r="G25">
        <f>VLOOKUP(SALES_TABLE[[#This Row],[SKU]], Table1[], 4, FALSE)</f>
        <v>3600</v>
      </c>
      <c r="H25">
        <f>SALES_TABLE[[#This Row],[Price]]*SALES_TABLE[[#This Row],[Sales]]</f>
        <v>100800</v>
      </c>
      <c r="I25" t="str">
        <f t="shared" si="0"/>
        <v>Tuesday</v>
      </c>
    </row>
    <row r="26" spans="1:9" x14ac:dyDescent="0.2">
      <c r="A26" s="10">
        <v>44951</v>
      </c>
      <c r="B26" t="s">
        <v>4</v>
      </c>
      <c r="C26" t="str">
        <f>VLOOKUP(SALES_TABLE[[#This Row],[SKU]], Table1[], 3, FALSE)</f>
        <v>Books</v>
      </c>
      <c r="D26" t="s">
        <v>120</v>
      </c>
      <c r="E26" t="s">
        <v>121</v>
      </c>
      <c r="F26">
        <v>70</v>
      </c>
      <c r="G26">
        <f>VLOOKUP(SALES_TABLE[[#This Row],[SKU]], Table1[], 4, FALSE)</f>
        <v>3600</v>
      </c>
      <c r="H26">
        <f>SALES_TABLE[[#This Row],[Price]]*SALES_TABLE[[#This Row],[Sales]]</f>
        <v>252000</v>
      </c>
      <c r="I26" t="str">
        <f t="shared" si="0"/>
        <v>Wednesday</v>
      </c>
    </row>
    <row r="27" spans="1:9" x14ac:dyDescent="0.2">
      <c r="A27" s="10">
        <v>44952</v>
      </c>
      <c r="B27" t="s">
        <v>4</v>
      </c>
      <c r="C27" t="str">
        <f>VLOOKUP(SALES_TABLE[[#This Row],[SKU]], Table1[], 3, FALSE)</f>
        <v>Books</v>
      </c>
      <c r="D27" t="s">
        <v>120</v>
      </c>
      <c r="E27" t="s">
        <v>121</v>
      </c>
      <c r="F27">
        <v>86</v>
      </c>
      <c r="G27">
        <f>VLOOKUP(SALES_TABLE[[#This Row],[SKU]], Table1[], 4, FALSE)</f>
        <v>3600</v>
      </c>
      <c r="H27">
        <f>SALES_TABLE[[#This Row],[Price]]*SALES_TABLE[[#This Row],[Sales]]</f>
        <v>309600</v>
      </c>
      <c r="I27" t="str">
        <f t="shared" si="0"/>
        <v>Thursday</v>
      </c>
    </row>
    <row r="28" spans="1:9" x14ac:dyDescent="0.2">
      <c r="A28" s="10">
        <v>44953</v>
      </c>
      <c r="B28" t="s">
        <v>4</v>
      </c>
      <c r="C28" t="str">
        <f>VLOOKUP(SALES_TABLE[[#This Row],[SKU]], Table1[], 3, FALSE)</f>
        <v>Books</v>
      </c>
      <c r="D28" t="s">
        <v>120</v>
      </c>
      <c r="E28" t="s">
        <v>121</v>
      </c>
      <c r="F28">
        <v>17</v>
      </c>
      <c r="G28">
        <f>VLOOKUP(SALES_TABLE[[#This Row],[SKU]], Table1[], 4, FALSE)</f>
        <v>3600</v>
      </c>
      <c r="H28">
        <f>SALES_TABLE[[#This Row],[Price]]*SALES_TABLE[[#This Row],[Sales]]</f>
        <v>61200</v>
      </c>
      <c r="I28" t="str">
        <f t="shared" si="0"/>
        <v>Friday</v>
      </c>
    </row>
    <row r="29" spans="1:9" x14ac:dyDescent="0.2">
      <c r="A29" s="10">
        <v>44954</v>
      </c>
      <c r="B29" t="s">
        <v>4</v>
      </c>
      <c r="C29" t="str">
        <f>VLOOKUP(SALES_TABLE[[#This Row],[SKU]], Table1[], 3, FALSE)</f>
        <v>Books</v>
      </c>
      <c r="D29" t="s">
        <v>120</v>
      </c>
      <c r="E29" t="s">
        <v>121</v>
      </c>
      <c r="F29">
        <v>66</v>
      </c>
      <c r="G29">
        <f>VLOOKUP(SALES_TABLE[[#This Row],[SKU]], Table1[], 4, FALSE)</f>
        <v>3600</v>
      </c>
      <c r="H29">
        <f>SALES_TABLE[[#This Row],[Price]]*SALES_TABLE[[#This Row],[Sales]]</f>
        <v>237600</v>
      </c>
      <c r="I29" t="str">
        <f t="shared" si="0"/>
        <v>Saturday</v>
      </c>
    </row>
    <row r="30" spans="1:9" x14ac:dyDescent="0.2">
      <c r="A30" s="10">
        <v>44955</v>
      </c>
      <c r="B30" t="s">
        <v>4</v>
      </c>
      <c r="C30" t="str">
        <f>VLOOKUP(SALES_TABLE[[#This Row],[SKU]], Table1[], 3, FALSE)</f>
        <v>Books</v>
      </c>
      <c r="D30" t="s">
        <v>120</v>
      </c>
      <c r="E30" t="s">
        <v>121</v>
      </c>
      <c r="F30">
        <v>61</v>
      </c>
      <c r="G30">
        <f>VLOOKUP(SALES_TABLE[[#This Row],[SKU]], Table1[], 4, FALSE)</f>
        <v>3600</v>
      </c>
      <c r="H30">
        <f>SALES_TABLE[[#This Row],[Price]]*SALES_TABLE[[#This Row],[Sales]]</f>
        <v>219600</v>
      </c>
      <c r="I30" t="str">
        <f t="shared" si="0"/>
        <v>Sunday</v>
      </c>
    </row>
    <row r="31" spans="1:9" x14ac:dyDescent="0.2">
      <c r="A31" s="10">
        <v>44955</v>
      </c>
      <c r="B31" t="s">
        <v>4</v>
      </c>
      <c r="C31" t="str">
        <f>VLOOKUP(SALES_TABLE[[#This Row],[SKU]], Table1[], 3, FALSE)</f>
        <v>Books</v>
      </c>
      <c r="D31" t="s">
        <v>120</v>
      </c>
      <c r="E31" t="s">
        <v>121</v>
      </c>
      <c r="F31">
        <v>6</v>
      </c>
      <c r="G31">
        <f>VLOOKUP(SALES_TABLE[[#This Row],[SKU]], Table1[], 4, FALSE)</f>
        <v>3600</v>
      </c>
      <c r="H31">
        <f>SALES_TABLE[[#This Row],[Price]]*SALES_TABLE[[#This Row],[Sales]]</f>
        <v>21600</v>
      </c>
      <c r="I31" t="str">
        <f t="shared" si="0"/>
        <v>Sunday</v>
      </c>
    </row>
    <row r="32" spans="1:9" x14ac:dyDescent="0.2">
      <c r="A32" s="10">
        <v>44956</v>
      </c>
      <c r="B32" t="s">
        <v>4</v>
      </c>
      <c r="C32" t="str">
        <f>VLOOKUP(SALES_TABLE[[#This Row],[SKU]], Table1[], 3, FALSE)</f>
        <v>Books</v>
      </c>
      <c r="D32" t="s">
        <v>120</v>
      </c>
      <c r="E32" t="s">
        <v>121</v>
      </c>
      <c r="F32">
        <v>32</v>
      </c>
      <c r="G32">
        <f>VLOOKUP(SALES_TABLE[[#This Row],[SKU]], Table1[], 4, FALSE)</f>
        <v>3600</v>
      </c>
      <c r="H32">
        <f>SALES_TABLE[[#This Row],[Price]]*SALES_TABLE[[#This Row],[Sales]]</f>
        <v>115200</v>
      </c>
      <c r="I32" t="str">
        <f t="shared" si="0"/>
        <v>Monday</v>
      </c>
    </row>
    <row r="33" spans="1:9" x14ac:dyDescent="0.2">
      <c r="A33" s="10">
        <v>44927</v>
      </c>
      <c r="B33" t="s">
        <v>4</v>
      </c>
      <c r="C33" t="str">
        <f>VLOOKUP(SALES_TABLE[[#This Row],[SKU]], Table1[], 3, FALSE)</f>
        <v>Books</v>
      </c>
      <c r="D33" t="s">
        <v>120</v>
      </c>
      <c r="E33" t="s">
        <v>122</v>
      </c>
      <c r="F33">
        <v>6</v>
      </c>
      <c r="G33">
        <f>VLOOKUP(SALES_TABLE[[#This Row],[SKU]], Table1[], 4, FALSE)</f>
        <v>3600</v>
      </c>
      <c r="H33">
        <f>SALES_TABLE[[#This Row],[Price]]*SALES_TABLE[[#This Row],[Sales]]</f>
        <v>21600</v>
      </c>
      <c r="I33" t="str">
        <f t="shared" si="0"/>
        <v>Sunday</v>
      </c>
    </row>
    <row r="34" spans="1:9" x14ac:dyDescent="0.2">
      <c r="A34" s="10">
        <v>44928</v>
      </c>
      <c r="B34" t="s">
        <v>4</v>
      </c>
      <c r="C34" t="str">
        <f>VLOOKUP(SALES_TABLE[[#This Row],[SKU]], Table1[], 3, FALSE)</f>
        <v>Books</v>
      </c>
      <c r="D34" t="s">
        <v>120</v>
      </c>
      <c r="E34" t="s">
        <v>122</v>
      </c>
      <c r="F34">
        <v>36</v>
      </c>
      <c r="G34">
        <f>VLOOKUP(SALES_TABLE[[#This Row],[SKU]], Table1[], 4, FALSE)</f>
        <v>3600</v>
      </c>
      <c r="H34">
        <f>SALES_TABLE[[#This Row],[Price]]*SALES_TABLE[[#This Row],[Sales]]</f>
        <v>129600</v>
      </c>
      <c r="I34" t="str">
        <f t="shared" si="0"/>
        <v>Monday</v>
      </c>
    </row>
    <row r="35" spans="1:9" x14ac:dyDescent="0.2">
      <c r="A35" s="10">
        <v>44929</v>
      </c>
      <c r="B35" t="s">
        <v>4</v>
      </c>
      <c r="C35" t="str">
        <f>VLOOKUP(SALES_TABLE[[#This Row],[SKU]], Table1[], 3, FALSE)</f>
        <v>Books</v>
      </c>
      <c r="D35" t="s">
        <v>120</v>
      </c>
      <c r="E35" t="s">
        <v>122</v>
      </c>
      <c r="F35">
        <v>16</v>
      </c>
      <c r="G35">
        <f>VLOOKUP(SALES_TABLE[[#This Row],[SKU]], Table1[], 4, FALSE)</f>
        <v>3600</v>
      </c>
      <c r="H35">
        <f>SALES_TABLE[[#This Row],[Price]]*SALES_TABLE[[#This Row],[Sales]]</f>
        <v>57600</v>
      </c>
      <c r="I35" t="str">
        <f t="shared" si="0"/>
        <v>Tuesday</v>
      </c>
    </row>
    <row r="36" spans="1:9" x14ac:dyDescent="0.2">
      <c r="A36" s="10">
        <v>44930</v>
      </c>
      <c r="B36" t="s">
        <v>4</v>
      </c>
      <c r="C36" t="str">
        <f>VLOOKUP(SALES_TABLE[[#This Row],[SKU]], Table1[], 3, FALSE)</f>
        <v>Books</v>
      </c>
      <c r="D36" t="s">
        <v>120</v>
      </c>
      <c r="E36" t="s">
        <v>122</v>
      </c>
      <c r="F36">
        <v>2</v>
      </c>
      <c r="G36">
        <f>VLOOKUP(SALES_TABLE[[#This Row],[SKU]], Table1[], 4, FALSE)</f>
        <v>3600</v>
      </c>
      <c r="H36">
        <f>SALES_TABLE[[#This Row],[Price]]*SALES_TABLE[[#This Row],[Sales]]</f>
        <v>7200</v>
      </c>
      <c r="I36" t="str">
        <f t="shared" si="0"/>
        <v>Wednesday</v>
      </c>
    </row>
    <row r="37" spans="1:9" x14ac:dyDescent="0.2">
      <c r="A37" s="10">
        <v>44931</v>
      </c>
      <c r="B37" t="s">
        <v>4</v>
      </c>
      <c r="C37" t="str">
        <f>VLOOKUP(SALES_TABLE[[#This Row],[SKU]], Table1[], 3, FALSE)</f>
        <v>Books</v>
      </c>
      <c r="D37" t="s">
        <v>120</v>
      </c>
      <c r="E37" t="s">
        <v>122</v>
      </c>
      <c r="F37">
        <v>27</v>
      </c>
      <c r="G37">
        <f>VLOOKUP(SALES_TABLE[[#This Row],[SKU]], Table1[], 4, FALSE)</f>
        <v>3600</v>
      </c>
      <c r="H37">
        <f>SALES_TABLE[[#This Row],[Price]]*SALES_TABLE[[#This Row],[Sales]]</f>
        <v>97200</v>
      </c>
      <c r="I37" t="str">
        <f t="shared" si="0"/>
        <v>Thursday</v>
      </c>
    </row>
    <row r="38" spans="1:9" x14ac:dyDescent="0.2">
      <c r="A38" s="10">
        <v>44932</v>
      </c>
      <c r="B38" t="s">
        <v>4</v>
      </c>
      <c r="C38" t="str">
        <f>VLOOKUP(SALES_TABLE[[#This Row],[SKU]], Table1[], 3, FALSE)</f>
        <v>Books</v>
      </c>
      <c r="D38" t="s">
        <v>120</v>
      </c>
      <c r="E38" t="s">
        <v>122</v>
      </c>
      <c r="F38">
        <v>33</v>
      </c>
      <c r="G38">
        <f>VLOOKUP(SALES_TABLE[[#This Row],[SKU]], Table1[], 4, FALSE)</f>
        <v>3600</v>
      </c>
      <c r="H38">
        <f>SALES_TABLE[[#This Row],[Price]]*SALES_TABLE[[#This Row],[Sales]]</f>
        <v>118800</v>
      </c>
      <c r="I38" t="str">
        <f t="shared" si="0"/>
        <v>Friday</v>
      </c>
    </row>
    <row r="39" spans="1:9" x14ac:dyDescent="0.2">
      <c r="A39" s="10">
        <v>44933</v>
      </c>
      <c r="B39" t="s">
        <v>4</v>
      </c>
      <c r="C39" t="str">
        <f>VLOOKUP(SALES_TABLE[[#This Row],[SKU]], Table1[], 3, FALSE)</f>
        <v>Books</v>
      </c>
      <c r="D39" t="s">
        <v>120</v>
      </c>
      <c r="E39" t="s">
        <v>122</v>
      </c>
      <c r="F39">
        <v>0</v>
      </c>
      <c r="G39">
        <f>VLOOKUP(SALES_TABLE[[#This Row],[SKU]], Table1[], 4, FALSE)</f>
        <v>3600</v>
      </c>
      <c r="H39">
        <f>SALES_TABLE[[#This Row],[Price]]*SALES_TABLE[[#This Row],[Sales]]</f>
        <v>0</v>
      </c>
      <c r="I39" t="str">
        <f t="shared" si="0"/>
        <v>Saturday</v>
      </c>
    </row>
    <row r="40" spans="1:9" x14ac:dyDescent="0.2">
      <c r="A40" s="10">
        <v>44934</v>
      </c>
      <c r="B40" t="s">
        <v>4</v>
      </c>
      <c r="C40" t="str">
        <f>VLOOKUP(SALES_TABLE[[#This Row],[SKU]], Table1[], 3, FALSE)</f>
        <v>Books</v>
      </c>
      <c r="D40" t="s">
        <v>120</v>
      </c>
      <c r="E40" t="s">
        <v>122</v>
      </c>
      <c r="F40">
        <v>13</v>
      </c>
      <c r="G40">
        <f>VLOOKUP(SALES_TABLE[[#This Row],[SKU]], Table1[], 4, FALSE)</f>
        <v>3600</v>
      </c>
      <c r="H40">
        <f>SALES_TABLE[[#This Row],[Price]]*SALES_TABLE[[#This Row],[Sales]]</f>
        <v>46800</v>
      </c>
      <c r="I40" t="str">
        <f t="shared" si="0"/>
        <v>Sunday</v>
      </c>
    </row>
    <row r="41" spans="1:9" x14ac:dyDescent="0.2">
      <c r="A41" s="10">
        <v>44935</v>
      </c>
      <c r="B41" t="s">
        <v>4</v>
      </c>
      <c r="C41" t="str">
        <f>VLOOKUP(SALES_TABLE[[#This Row],[SKU]], Table1[], 3, FALSE)</f>
        <v>Books</v>
      </c>
      <c r="D41" t="s">
        <v>120</v>
      </c>
      <c r="E41" t="s">
        <v>122</v>
      </c>
      <c r="F41">
        <v>9</v>
      </c>
      <c r="G41">
        <f>VLOOKUP(SALES_TABLE[[#This Row],[SKU]], Table1[], 4, FALSE)</f>
        <v>3600</v>
      </c>
      <c r="H41">
        <f>SALES_TABLE[[#This Row],[Price]]*SALES_TABLE[[#This Row],[Sales]]</f>
        <v>32400</v>
      </c>
      <c r="I41" t="str">
        <f t="shared" si="0"/>
        <v>Monday</v>
      </c>
    </row>
    <row r="42" spans="1:9" x14ac:dyDescent="0.2">
      <c r="A42" s="10">
        <v>44936</v>
      </c>
      <c r="B42" t="s">
        <v>4</v>
      </c>
      <c r="C42" t="str">
        <f>VLOOKUP(SALES_TABLE[[#This Row],[SKU]], Table1[], 3, FALSE)</f>
        <v>Books</v>
      </c>
      <c r="D42" t="s">
        <v>120</v>
      </c>
      <c r="E42" t="s">
        <v>122</v>
      </c>
      <c r="F42">
        <v>6</v>
      </c>
      <c r="G42">
        <f>VLOOKUP(SALES_TABLE[[#This Row],[SKU]], Table1[], 4, FALSE)</f>
        <v>3600</v>
      </c>
      <c r="H42">
        <f>SALES_TABLE[[#This Row],[Price]]*SALES_TABLE[[#This Row],[Sales]]</f>
        <v>21600</v>
      </c>
      <c r="I42" t="str">
        <f t="shared" si="0"/>
        <v>Tuesday</v>
      </c>
    </row>
    <row r="43" spans="1:9" x14ac:dyDescent="0.2">
      <c r="A43" s="10">
        <v>44937</v>
      </c>
      <c r="B43" t="s">
        <v>4</v>
      </c>
      <c r="C43" t="str">
        <f>VLOOKUP(SALES_TABLE[[#This Row],[SKU]], Table1[], 3, FALSE)</f>
        <v>Books</v>
      </c>
      <c r="D43" t="s">
        <v>120</v>
      </c>
      <c r="E43" t="s">
        <v>122</v>
      </c>
      <c r="F43">
        <v>43</v>
      </c>
      <c r="G43">
        <f>VLOOKUP(SALES_TABLE[[#This Row],[SKU]], Table1[], 4, FALSE)</f>
        <v>3600</v>
      </c>
      <c r="H43">
        <f>SALES_TABLE[[#This Row],[Price]]*SALES_TABLE[[#This Row],[Sales]]</f>
        <v>154800</v>
      </c>
      <c r="I43" t="str">
        <f t="shared" si="0"/>
        <v>Wednesday</v>
      </c>
    </row>
    <row r="44" spans="1:9" x14ac:dyDescent="0.2">
      <c r="A44" s="10">
        <v>44938</v>
      </c>
      <c r="B44" t="s">
        <v>4</v>
      </c>
      <c r="C44" t="str">
        <f>VLOOKUP(SALES_TABLE[[#This Row],[SKU]], Table1[], 3, FALSE)</f>
        <v>Books</v>
      </c>
      <c r="D44" t="s">
        <v>120</v>
      </c>
      <c r="E44" t="s">
        <v>122</v>
      </c>
      <c r="F44">
        <v>20</v>
      </c>
      <c r="G44">
        <f>VLOOKUP(SALES_TABLE[[#This Row],[SKU]], Table1[], 4, FALSE)</f>
        <v>3600</v>
      </c>
      <c r="H44">
        <f>SALES_TABLE[[#This Row],[Price]]*SALES_TABLE[[#This Row],[Sales]]</f>
        <v>72000</v>
      </c>
      <c r="I44" t="str">
        <f t="shared" si="0"/>
        <v>Thursday</v>
      </c>
    </row>
    <row r="45" spans="1:9" x14ac:dyDescent="0.2">
      <c r="A45" s="10">
        <v>44939</v>
      </c>
      <c r="B45" t="s">
        <v>4</v>
      </c>
      <c r="C45" t="str">
        <f>VLOOKUP(SALES_TABLE[[#This Row],[SKU]], Table1[], 3, FALSE)</f>
        <v>Books</v>
      </c>
      <c r="D45" t="s">
        <v>120</v>
      </c>
      <c r="E45" t="s">
        <v>122</v>
      </c>
      <c r="F45">
        <v>38</v>
      </c>
      <c r="G45">
        <f>VLOOKUP(SALES_TABLE[[#This Row],[SKU]], Table1[], 4, FALSE)</f>
        <v>3600</v>
      </c>
      <c r="H45">
        <f>SALES_TABLE[[#This Row],[Price]]*SALES_TABLE[[#This Row],[Sales]]</f>
        <v>136800</v>
      </c>
      <c r="I45" t="str">
        <f t="shared" si="0"/>
        <v>Friday</v>
      </c>
    </row>
    <row r="46" spans="1:9" x14ac:dyDescent="0.2">
      <c r="A46" s="10">
        <v>44940</v>
      </c>
      <c r="B46" t="s">
        <v>4</v>
      </c>
      <c r="C46" t="str">
        <f>VLOOKUP(SALES_TABLE[[#This Row],[SKU]], Table1[], 3, FALSE)</f>
        <v>Books</v>
      </c>
      <c r="D46" t="s">
        <v>120</v>
      </c>
      <c r="E46" t="s">
        <v>122</v>
      </c>
      <c r="F46">
        <v>13</v>
      </c>
      <c r="G46">
        <f>VLOOKUP(SALES_TABLE[[#This Row],[SKU]], Table1[], 4, FALSE)</f>
        <v>3600</v>
      </c>
      <c r="H46">
        <f>SALES_TABLE[[#This Row],[Price]]*SALES_TABLE[[#This Row],[Sales]]</f>
        <v>46800</v>
      </c>
      <c r="I46" t="str">
        <f t="shared" si="0"/>
        <v>Saturday</v>
      </c>
    </row>
    <row r="47" spans="1:9" x14ac:dyDescent="0.2">
      <c r="A47" s="10">
        <v>44941</v>
      </c>
      <c r="B47" t="s">
        <v>4</v>
      </c>
      <c r="C47" t="str">
        <f>VLOOKUP(SALES_TABLE[[#This Row],[SKU]], Table1[], 3, FALSE)</f>
        <v>Books</v>
      </c>
      <c r="D47" t="s">
        <v>120</v>
      </c>
      <c r="E47" t="s">
        <v>122</v>
      </c>
      <c r="F47">
        <v>27</v>
      </c>
      <c r="G47">
        <f>VLOOKUP(SALES_TABLE[[#This Row],[SKU]], Table1[], 4, FALSE)</f>
        <v>3600</v>
      </c>
      <c r="H47">
        <f>SALES_TABLE[[#This Row],[Price]]*SALES_TABLE[[#This Row],[Sales]]</f>
        <v>97200</v>
      </c>
      <c r="I47" t="str">
        <f t="shared" si="0"/>
        <v>Sunday</v>
      </c>
    </row>
    <row r="48" spans="1:9" x14ac:dyDescent="0.2">
      <c r="A48" s="10">
        <v>44942</v>
      </c>
      <c r="B48" t="s">
        <v>4</v>
      </c>
      <c r="C48" t="str">
        <f>VLOOKUP(SALES_TABLE[[#This Row],[SKU]], Table1[], 3, FALSE)</f>
        <v>Books</v>
      </c>
      <c r="D48" t="s">
        <v>120</v>
      </c>
      <c r="E48" t="s">
        <v>122</v>
      </c>
      <c r="F48">
        <v>26</v>
      </c>
      <c r="G48">
        <f>VLOOKUP(SALES_TABLE[[#This Row],[SKU]], Table1[], 4, FALSE)</f>
        <v>3600</v>
      </c>
      <c r="H48">
        <f>SALES_TABLE[[#This Row],[Price]]*SALES_TABLE[[#This Row],[Sales]]</f>
        <v>93600</v>
      </c>
      <c r="I48" t="str">
        <f t="shared" si="0"/>
        <v>Monday</v>
      </c>
    </row>
    <row r="49" spans="1:9" x14ac:dyDescent="0.2">
      <c r="A49" s="10">
        <v>44943</v>
      </c>
      <c r="B49" t="s">
        <v>4</v>
      </c>
      <c r="C49" t="str">
        <f>VLOOKUP(SALES_TABLE[[#This Row],[SKU]], Table1[], 3, FALSE)</f>
        <v>Books</v>
      </c>
      <c r="D49" t="s">
        <v>120</v>
      </c>
      <c r="E49" t="s">
        <v>122</v>
      </c>
      <c r="F49">
        <v>18</v>
      </c>
      <c r="G49">
        <f>VLOOKUP(SALES_TABLE[[#This Row],[SKU]], Table1[], 4, FALSE)</f>
        <v>3600</v>
      </c>
      <c r="H49">
        <f>SALES_TABLE[[#This Row],[Price]]*SALES_TABLE[[#This Row],[Sales]]</f>
        <v>64800</v>
      </c>
      <c r="I49" t="str">
        <f t="shared" si="0"/>
        <v>Tuesday</v>
      </c>
    </row>
    <row r="50" spans="1:9" x14ac:dyDescent="0.2">
      <c r="A50" s="10">
        <v>44944</v>
      </c>
      <c r="B50" t="s">
        <v>4</v>
      </c>
      <c r="C50" t="str">
        <f>VLOOKUP(SALES_TABLE[[#This Row],[SKU]], Table1[], 3, FALSE)</f>
        <v>Books</v>
      </c>
      <c r="D50" t="s">
        <v>120</v>
      </c>
      <c r="E50" t="s">
        <v>122</v>
      </c>
      <c r="F50">
        <v>26</v>
      </c>
      <c r="G50">
        <f>VLOOKUP(SALES_TABLE[[#This Row],[SKU]], Table1[], 4, FALSE)</f>
        <v>3600</v>
      </c>
      <c r="H50">
        <f>SALES_TABLE[[#This Row],[Price]]*SALES_TABLE[[#This Row],[Sales]]</f>
        <v>93600</v>
      </c>
      <c r="I50" t="str">
        <f t="shared" si="0"/>
        <v>Wednesday</v>
      </c>
    </row>
    <row r="51" spans="1:9" x14ac:dyDescent="0.2">
      <c r="A51" s="10">
        <v>44945</v>
      </c>
      <c r="B51" t="s">
        <v>4</v>
      </c>
      <c r="C51" t="str">
        <f>VLOOKUP(SALES_TABLE[[#This Row],[SKU]], Table1[], 3, FALSE)</f>
        <v>Books</v>
      </c>
      <c r="D51" t="s">
        <v>120</v>
      </c>
      <c r="E51" t="s">
        <v>122</v>
      </c>
      <c r="F51">
        <v>23</v>
      </c>
      <c r="G51">
        <f>VLOOKUP(SALES_TABLE[[#This Row],[SKU]], Table1[], 4, FALSE)</f>
        <v>3600</v>
      </c>
      <c r="H51">
        <f>SALES_TABLE[[#This Row],[Price]]*SALES_TABLE[[#This Row],[Sales]]</f>
        <v>82800</v>
      </c>
      <c r="I51" t="str">
        <f t="shared" si="0"/>
        <v>Thursday</v>
      </c>
    </row>
    <row r="52" spans="1:9" x14ac:dyDescent="0.2">
      <c r="A52" s="10">
        <v>44946</v>
      </c>
      <c r="B52" t="s">
        <v>4</v>
      </c>
      <c r="C52" t="str">
        <f>VLOOKUP(SALES_TABLE[[#This Row],[SKU]], Table1[], 3, FALSE)</f>
        <v>Books</v>
      </c>
      <c r="D52" t="s">
        <v>120</v>
      </c>
      <c r="E52" t="s">
        <v>122</v>
      </c>
      <c r="F52">
        <v>17</v>
      </c>
      <c r="G52">
        <f>VLOOKUP(SALES_TABLE[[#This Row],[SKU]], Table1[], 4, FALSE)</f>
        <v>3600</v>
      </c>
      <c r="H52">
        <f>SALES_TABLE[[#This Row],[Price]]*SALES_TABLE[[#This Row],[Sales]]</f>
        <v>61200</v>
      </c>
      <c r="I52" t="str">
        <f t="shared" si="0"/>
        <v>Friday</v>
      </c>
    </row>
    <row r="53" spans="1:9" x14ac:dyDescent="0.2">
      <c r="A53" s="10">
        <v>44947</v>
      </c>
      <c r="B53" t="s">
        <v>4</v>
      </c>
      <c r="C53" t="str">
        <f>VLOOKUP(SALES_TABLE[[#This Row],[SKU]], Table1[], 3, FALSE)</f>
        <v>Books</v>
      </c>
      <c r="D53" t="s">
        <v>120</v>
      </c>
      <c r="E53" t="s">
        <v>122</v>
      </c>
      <c r="F53">
        <v>26</v>
      </c>
      <c r="G53">
        <f>VLOOKUP(SALES_TABLE[[#This Row],[SKU]], Table1[], 4, FALSE)</f>
        <v>3600</v>
      </c>
      <c r="H53">
        <f>SALES_TABLE[[#This Row],[Price]]*SALES_TABLE[[#This Row],[Sales]]</f>
        <v>93600</v>
      </c>
      <c r="I53" t="str">
        <f t="shared" si="0"/>
        <v>Saturday</v>
      </c>
    </row>
    <row r="54" spans="1:9" x14ac:dyDescent="0.2">
      <c r="A54" s="10">
        <v>44948</v>
      </c>
      <c r="B54" t="s">
        <v>4</v>
      </c>
      <c r="C54" t="str">
        <f>VLOOKUP(SALES_TABLE[[#This Row],[SKU]], Table1[], 3, FALSE)</f>
        <v>Books</v>
      </c>
      <c r="D54" t="s">
        <v>120</v>
      </c>
      <c r="E54" t="s">
        <v>122</v>
      </c>
      <c r="F54">
        <v>2</v>
      </c>
      <c r="G54">
        <f>VLOOKUP(SALES_TABLE[[#This Row],[SKU]], Table1[], 4, FALSE)</f>
        <v>3600</v>
      </c>
      <c r="H54">
        <f>SALES_TABLE[[#This Row],[Price]]*SALES_TABLE[[#This Row],[Sales]]</f>
        <v>7200</v>
      </c>
      <c r="I54" t="str">
        <f t="shared" si="0"/>
        <v>Sunday</v>
      </c>
    </row>
    <row r="55" spans="1:9" x14ac:dyDescent="0.2">
      <c r="A55" s="10">
        <v>44949</v>
      </c>
      <c r="B55" t="s">
        <v>4</v>
      </c>
      <c r="C55" t="str">
        <f>VLOOKUP(SALES_TABLE[[#This Row],[SKU]], Table1[], 3, FALSE)</f>
        <v>Books</v>
      </c>
      <c r="D55" t="s">
        <v>120</v>
      </c>
      <c r="E55" t="s">
        <v>122</v>
      </c>
      <c r="F55">
        <v>2</v>
      </c>
      <c r="G55">
        <f>VLOOKUP(SALES_TABLE[[#This Row],[SKU]], Table1[], 4, FALSE)</f>
        <v>3600</v>
      </c>
      <c r="H55">
        <f>SALES_TABLE[[#This Row],[Price]]*SALES_TABLE[[#This Row],[Sales]]</f>
        <v>7200</v>
      </c>
      <c r="I55" t="str">
        <f t="shared" si="0"/>
        <v>Monday</v>
      </c>
    </row>
    <row r="56" spans="1:9" x14ac:dyDescent="0.2">
      <c r="A56" s="10">
        <v>44950</v>
      </c>
      <c r="B56" t="s">
        <v>4</v>
      </c>
      <c r="C56" t="str">
        <f>VLOOKUP(SALES_TABLE[[#This Row],[SKU]], Table1[], 3, FALSE)</f>
        <v>Books</v>
      </c>
      <c r="D56" t="s">
        <v>120</v>
      </c>
      <c r="E56" t="s">
        <v>122</v>
      </c>
      <c r="F56">
        <v>19</v>
      </c>
      <c r="G56">
        <f>VLOOKUP(SALES_TABLE[[#This Row],[SKU]], Table1[], 4, FALSE)</f>
        <v>3600</v>
      </c>
      <c r="H56">
        <f>SALES_TABLE[[#This Row],[Price]]*SALES_TABLE[[#This Row],[Sales]]</f>
        <v>68400</v>
      </c>
      <c r="I56" t="str">
        <f t="shared" si="0"/>
        <v>Tuesday</v>
      </c>
    </row>
    <row r="57" spans="1:9" x14ac:dyDescent="0.2">
      <c r="A57" s="10">
        <v>44951</v>
      </c>
      <c r="B57" t="s">
        <v>4</v>
      </c>
      <c r="C57" t="str">
        <f>VLOOKUP(SALES_TABLE[[#This Row],[SKU]], Table1[], 3, FALSE)</f>
        <v>Books</v>
      </c>
      <c r="D57" t="s">
        <v>120</v>
      </c>
      <c r="E57" t="s">
        <v>122</v>
      </c>
      <c r="F57">
        <v>28</v>
      </c>
      <c r="G57">
        <f>VLOOKUP(SALES_TABLE[[#This Row],[SKU]], Table1[], 4, FALSE)</f>
        <v>3600</v>
      </c>
      <c r="H57">
        <f>SALES_TABLE[[#This Row],[Price]]*SALES_TABLE[[#This Row],[Sales]]</f>
        <v>100800</v>
      </c>
      <c r="I57" t="str">
        <f t="shared" si="0"/>
        <v>Wednesday</v>
      </c>
    </row>
    <row r="58" spans="1:9" x14ac:dyDescent="0.2">
      <c r="A58" s="10">
        <v>44952</v>
      </c>
      <c r="B58" t="s">
        <v>4</v>
      </c>
      <c r="C58" t="str">
        <f>VLOOKUP(SALES_TABLE[[#This Row],[SKU]], Table1[], 3, FALSE)</f>
        <v>Books</v>
      </c>
      <c r="D58" t="s">
        <v>120</v>
      </c>
      <c r="E58" t="s">
        <v>122</v>
      </c>
      <c r="F58">
        <v>34</v>
      </c>
      <c r="G58">
        <f>VLOOKUP(SALES_TABLE[[#This Row],[SKU]], Table1[], 4, FALSE)</f>
        <v>3600</v>
      </c>
      <c r="H58">
        <f>SALES_TABLE[[#This Row],[Price]]*SALES_TABLE[[#This Row],[Sales]]</f>
        <v>122400</v>
      </c>
      <c r="I58" t="str">
        <f t="shared" si="0"/>
        <v>Thursday</v>
      </c>
    </row>
    <row r="59" spans="1:9" x14ac:dyDescent="0.2">
      <c r="A59" s="10">
        <v>44953</v>
      </c>
      <c r="B59" t="s">
        <v>4</v>
      </c>
      <c r="C59" t="str">
        <f>VLOOKUP(SALES_TABLE[[#This Row],[SKU]], Table1[], 3, FALSE)</f>
        <v>Books</v>
      </c>
      <c r="D59" t="s">
        <v>120</v>
      </c>
      <c r="E59" t="s">
        <v>122</v>
      </c>
      <c r="F59">
        <v>25</v>
      </c>
      <c r="G59">
        <f>VLOOKUP(SALES_TABLE[[#This Row],[SKU]], Table1[], 4, FALSE)</f>
        <v>3600</v>
      </c>
      <c r="H59">
        <f>SALES_TABLE[[#This Row],[Price]]*SALES_TABLE[[#This Row],[Sales]]</f>
        <v>90000</v>
      </c>
      <c r="I59" t="str">
        <f t="shared" si="0"/>
        <v>Friday</v>
      </c>
    </row>
    <row r="60" spans="1:9" x14ac:dyDescent="0.2">
      <c r="A60" s="10">
        <v>44954</v>
      </c>
      <c r="B60" t="s">
        <v>4</v>
      </c>
      <c r="C60" t="str">
        <f>VLOOKUP(SALES_TABLE[[#This Row],[SKU]], Table1[], 3, FALSE)</f>
        <v>Books</v>
      </c>
      <c r="D60" t="s">
        <v>120</v>
      </c>
      <c r="E60" t="s">
        <v>122</v>
      </c>
      <c r="F60">
        <v>12</v>
      </c>
      <c r="G60">
        <f>VLOOKUP(SALES_TABLE[[#This Row],[SKU]], Table1[], 4, FALSE)</f>
        <v>3600</v>
      </c>
      <c r="H60">
        <f>SALES_TABLE[[#This Row],[Price]]*SALES_TABLE[[#This Row],[Sales]]</f>
        <v>43200</v>
      </c>
      <c r="I60" t="str">
        <f t="shared" si="0"/>
        <v>Saturday</v>
      </c>
    </row>
    <row r="61" spans="1:9" x14ac:dyDescent="0.2">
      <c r="A61" s="10">
        <v>44955</v>
      </c>
      <c r="B61" t="s">
        <v>4</v>
      </c>
      <c r="C61" t="str">
        <f>VLOOKUP(SALES_TABLE[[#This Row],[SKU]], Table1[], 3, FALSE)</f>
        <v>Books</v>
      </c>
      <c r="D61" t="s">
        <v>120</v>
      </c>
      <c r="E61" t="s">
        <v>122</v>
      </c>
      <c r="F61">
        <v>25</v>
      </c>
      <c r="G61">
        <f>VLOOKUP(SALES_TABLE[[#This Row],[SKU]], Table1[], 4, FALSE)</f>
        <v>3600</v>
      </c>
      <c r="H61">
        <f>SALES_TABLE[[#This Row],[Price]]*SALES_TABLE[[#This Row],[Sales]]</f>
        <v>90000</v>
      </c>
      <c r="I61" t="str">
        <f t="shared" si="0"/>
        <v>Sunday</v>
      </c>
    </row>
    <row r="62" spans="1:9" x14ac:dyDescent="0.2">
      <c r="A62" s="10">
        <v>44955</v>
      </c>
      <c r="B62" t="s">
        <v>4</v>
      </c>
      <c r="C62" t="str">
        <f>VLOOKUP(SALES_TABLE[[#This Row],[SKU]], Table1[], 3, FALSE)</f>
        <v>Books</v>
      </c>
      <c r="D62" t="s">
        <v>120</v>
      </c>
      <c r="E62" t="s">
        <v>122</v>
      </c>
      <c r="F62">
        <v>23</v>
      </c>
      <c r="G62">
        <f>VLOOKUP(SALES_TABLE[[#This Row],[SKU]], Table1[], 4, FALSE)</f>
        <v>3600</v>
      </c>
      <c r="H62">
        <f>SALES_TABLE[[#This Row],[Price]]*SALES_TABLE[[#This Row],[Sales]]</f>
        <v>82800</v>
      </c>
      <c r="I62" t="str">
        <f t="shared" si="0"/>
        <v>Sunday</v>
      </c>
    </row>
    <row r="63" spans="1:9" x14ac:dyDescent="0.2">
      <c r="A63" s="10">
        <v>44956</v>
      </c>
      <c r="B63" t="s">
        <v>4</v>
      </c>
      <c r="C63" t="str">
        <f>VLOOKUP(SALES_TABLE[[#This Row],[SKU]], Table1[], 3, FALSE)</f>
        <v>Books</v>
      </c>
      <c r="D63" t="s">
        <v>120</v>
      </c>
      <c r="E63" t="s">
        <v>122</v>
      </c>
      <c r="F63">
        <v>12</v>
      </c>
      <c r="G63">
        <f>VLOOKUP(SALES_TABLE[[#This Row],[SKU]], Table1[], 4, FALSE)</f>
        <v>3600</v>
      </c>
      <c r="H63">
        <f>SALES_TABLE[[#This Row],[Price]]*SALES_TABLE[[#This Row],[Sales]]</f>
        <v>43200</v>
      </c>
      <c r="I63" t="str">
        <f t="shared" si="0"/>
        <v>Monday</v>
      </c>
    </row>
    <row r="64" spans="1:9" x14ac:dyDescent="0.2">
      <c r="A64" s="10">
        <v>44927</v>
      </c>
      <c r="B64" t="s">
        <v>4</v>
      </c>
      <c r="C64" t="str">
        <f>VLOOKUP(SALES_TABLE[[#This Row],[SKU]], Table1[], 3, FALSE)</f>
        <v>Books</v>
      </c>
      <c r="D64" t="s">
        <v>120</v>
      </c>
      <c r="E64" t="s">
        <v>123</v>
      </c>
      <c r="F64">
        <v>4</v>
      </c>
      <c r="G64">
        <f>VLOOKUP(SALES_TABLE[[#This Row],[SKU]], Table1[], 4, FALSE)</f>
        <v>3600</v>
      </c>
      <c r="H64">
        <f>SALES_TABLE[[#This Row],[Price]]*SALES_TABLE[[#This Row],[Sales]]</f>
        <v>14400</v>
      </c>
      <c r="I64" t="str">
        <f t="shared" si="0"/>
        <v>Sunday</v>
      </c>
    </row>
    <row r="65" spans="1:9" x14ac:dyDescent="0.2">
      <c r="A65" s="10">
        <v>44928</v>
      </c>
      <c r="B65" t="s">
        <v>4</v>
      </c>
      <c r="C65" t="str">
        <f>VLOOKUP(SALES_TABLE[[#This Row],[SKU]], Table1[], 3, FALSE)</f>
        <v>Books</v>
      </c>
      <c r="D65" t="s">
        <v>120</v>
      </c>
      <c r="E65" t="s">
        <v>123</v>
      </c>
      <c r="F65">
        <v>20</v>
      </c>
      <c r="G65">
        <f>VLOOKUP(SALES_TABLE[[#This Row],[SKU]], Table1[], 4, FALSE)</f>
        <v>3600</v>
      </c>
      <c r="H65">
        <f>SALES_TABLE[[#This Row],[Price]]*SALES_TABLE[[#This Row],[Sales]]</f>
        <v>72000</v>
      </c>
      <c r="I65" t="str">
        <f t="shared" si="0"/>
        <v>Monday</v>
      </c>
    </row>
    <row r="66" spans="1:9" x14ac:dyDescent="0.2">
      <c r="A66" s="10">
        <v>44929</v>
      </c>
      <c r="B66" t="s">
        <v>4</v>
      </c>
      <c r="C66" t="str">
        <f>VLOOKUP(SALES_TABLE[[#This Row],[SKU]], Table1[], 3, FALSE)</f>
        <v>Books</v>
      </c>
      <c r="D66" t="s">
        <v>120</v>
      </c>
      <c r="E66" t="s">
        <v>123</v>
      </c>
      <c r="F66">
        <v>61</v>
      </c>
      <c r="G66">
        <f>VLOOKUP(SALES_TABLE[[#This Row],[SKU]], Table1[], 4, FALSE)</f>
        <v>3600</v>
      </c>
      <c r="H66">
        <f>SALES_TABLE[[#This Row],[Price]]*SALES_TABLE[[#This Row],[Sales]]</f>
        <v>219600</v>
      </c>
      <c r="I66" t="str">
        <f t="shared" ref="I66:I129" si="1">TEXT(A66, "dddd")</f>
        <v>Tuesday</v>
      </c>
    </row>
    <row r="67" spans="1:9" x14ac:dyDescent="0.2">
      <c r="A67" s="10">
        <v>44930</v>
      </c>
      <c r="B67" t="s">
        <v>4</v>
      </c>
      <c r="C67" t="str">
        <f>VLOOKUP(SALES_TABLE[[#This Row],[SKU]], Table1[], 3, FALSE)</f>
        <v>Books</v>
      </c>
      <c r="D67" t="s">
        <v>120</v>
      </c>
      <c r="E67" t="s">
        <v>123</v>
      </c>
      <c r="F67">
        <v>23</v>
      </c>
      <c r="G67">
        <f>VLOOKUP(SALES_TABLE[[#This Row],[SKU]], Table1[], 4, FALSE)</f>
        <v>3600</v>
      </c>
      <c r="H67">
        <f>SALES_TABLE[[#This Row],[Price]]*SALES_TABLE[[#This Row],[Sales]]</f>
        <v>82800</v>
      </c>
      <c r="I67" t="str">
        <f t="shared" si="1"/>
        <v>Wednesday</v>
      </c>
    </row>
    <row r="68" spans="1:9" x14ac:dyDescent="0.2">
      <c r="A68" s="10">
        <v>44931</v>
      </c>
      <c r="B68" t="s">
        <v>4</v>
      </c>
      <c r="C68" t="str">
        <f>VLOOKUP(SALES_TABLE[[#This Row],[SKU]], Table1[], 3, FALSE)</f>
        <v>Books</v>
      </c>
      <c r="D68" t="s">
        <v>120</v>
      </c>
      <c r="E68" t="s">
        <v>123</v>
      </c>
      <c r="F68">
        <v>11</v>
      </c>
      <c r="G68">
        <f>VLOOKUP(SALES_TABLE[[#This Row],[SKU]], Table1[], 4, FALSE)</f>
        <v>3600</v>
      </c>
      <c r="H68">
        <f>SALES_TABLE[[#This Row],[Price]]*SALES_TABLE[[#This Row],[Sales]]</f>
        <v>39600</v>
      </c>
      <c r="I68" t="str">
        <f t="shared" si="1"/>
        <v>Thursday</v>
      </c>
    </row>
    <row r="69" spans="1:9" x14ac:dyDescent="0.2">
      <c r="A69" s="10">
        <v>44932</v>
      </c>
      <c r="B69" t="s">
        <v>4</v>
      </c>
      <c r="C69" t="str">
        <f>VLOOKUP(SALES_TABLE[[#This Row],[SKU]], Table1[], 3, FALSE)</f>
        <v>Books</v>
      </c>
      <c r="D69" t="s">
        <v>120</v>
      </c>
      <c r="E69" t="s">
        <v>123</v>
      </c>
      <c r="F69">
        <v>53</v>
      </c>
      <c r="G69">
        <f>VLOOKUP(SALES_TABLE[[#This Row],[SKU]], Table1[], 4, FALSE)</f>
        <v>3600</v>
      </c>
      <c r="H69">
        <f>SALES_TABLE[[#This Row],[Price]]*SALES_TABLE[[#This Row],[Sales]]</f>
        <v>190800</v>
      </c>
      <c r="I69" t="str">
        <f t="shared" si="1"/>
        <v>Friday</v>
      </c>
    </row>
    <row r="70" spans="1:9" x14ac:dyDescent="0.2">
      <c r="A70" s="10">
        <v>44933</v>
      </c>
      <c r="B70" t="s">
        <v>4</v>
      </c>
      <c r="C70" t="str">
        <f>VLOOKUP(SALES_TABLE[[#This Row],[SKU]], Table1[], 3, FALSE)</f>
        <v>Books</v>
      </c>
      <c r="D70" t="s">
        <v>120</v>
      </c>
      <c r="E70" t="s">
        <v>123</v>
      </c>
      <c r="F70">
        <v>35</v>
      </c>
      <c r="G70">
        <f>VLOOKUP(SALES_TABLE[[#This Row],[SKU]], Table1[], 4, FALSE)</f>
        <v>3600</v>
      </c>
      <c r="H70">
        <f>SALES_TABLE[[#This Row],[Price]]*SALES_TABLE[[#This Row],[Sales]]</f>
        <v>126000</v>
      </c>
      <c r="I70" t="str">
        <f t="shared" si="1"/>
        <v>Saturday</v>
      </c>
    </row>
    <row r="71" spans="1:9" x14ac:dyDescent="0.2">
      <c r="A71" s="10">
        <v>44934</v>
      </c>
      <c r="B71" t="s">
        <v>4</v>
      </c>
      <c r="C71" t="str">
        <f>VLOOKUP(SALES_TABLE[[#This Row],[SKU]], Table1[], 3, FALSE)</f>
        <v>Books</v>
      </c>
      <c r="D71" t="s">
        <v>120</v>
      </c>
      <c r="E71" t="s">
        <v>123</v>
      </c>
      <c r="F71">
        <v>2</v>
      </c>
      <c r="G71">
        <f>VLOOKUP(SALES_TABLE[[#This Row],[SKU]], Table1[], 4, FALSE)</f>
        <v>3600</v>
      </c>
      <c r="H71">
        <f>SALES_TABLE[[#This Row],[Price]]*SALES_TABLE[[#This Row],[Sales]]</f>
        <v>7200</v>
      </c>
      <c r="I71" t="str">
        <f t="shared" si="1"/>
        <v>Sunday</v>
      </c>
    </row>
    <row r="72" spans="1:9" x14ac:dyDescent="0.2">
      <c r="A72" s="10">
        <v>44935</v>
      </c>
      <c r="B72" t="s">
        <v>4</v>
      </c>
      <c r="C72" t="str">
        <f>VLOOKUP(SALES_TABLE[[#This Row],[SKU]], Table1[], 3, FALSE)</f>
        <v>Books</v>
      </c>
      <c r="D72" t="s">
        <v>120</v>
      </c>
      <c r="E72" t="s">
        <v>123</v>
      </c>
      <c r="F72">
        <v>7</v>
      </c>
      <c r="G72">
        <f>VLOOKUP(SALES_TABLE[[#This Row],[SKU]], Table1[], 4, FALSE)</f>
        <v>3600</v>
      </c>
      <c r="H72">
        <f>SALES_TABLE[[#This Row],[Price]]*SALES_TABLE[[#This Row],[Sales]]</f>
        <v>25200</v>
      </c>
      <c r="I72" t="str">
        <f t="shared" si="1"/>
        <v>Monday</v>
      </c>
    </row>
    <row r="73" spans="1:9" x14ac:dyDescent="0.2">
      <c r="A73" s="10">
        <v>44936</v>
      </c>
      <c r="B73" t="s">
        <v>4</v>
      </c>
      <c r="C73" t="str">
        <f>VLOOKUP(SALES_TABLE[[#This Row],[SKU]], Table1[], 3, FALSE)</f>
        <v>Books</v>
      </c>
      <c r="D73" t="s">
        <v>120</v>
      </c>
      <c r="E73" t="s">
        <v>123</v>
      </c>
      <c r="F73">
        <v>26</v>
      </c>
      <c r="G73">
        <f>VLOOKUP(SALES_TABLE[[#This Row],[SKU]], Table1[], 4, FALSE)</f>
        <v>3600</v>
      </c>
      <c r="H73">
        <f>SALES_TABLE[[#This Row],[Price]]*SALES_TABLE[[#This Row],[Sales]]</f>
        <v>93600</v>
      </c>
      <c r="I73" t="str">
        <f t="shared" si="1"/>
        <v>Tuesday</v>
      </c>
    </row>
    <row r="74" spans="1:9" x14ac:dyDescent="0.2">
      <c r="A74" s="10">
        <v>44937</v>
      </c>
      <c r="B74" t="s">
        <v>4</v>
      </c>
      <c r="C74" t="str">
        <f>VLOOKUP(SALES_TABLE[[#This Row],[SKU]], Table1[], 3, FALSE)</f>
        <v>Books</v>
      </c>
      <c r="D74" t="s">
        <v>120</v>
      </c>
      <c r="E74" t="s">
        <v>123</v>
      </c>
      <c r="F74">
        <v>40</v>
      </c>
      <c r="G74">
        <f>VLOOKUP(SALES_TABLE[[#This Row],[SKU]], Table1[], 4, FALSE)</f>
        <v>3600</v>
      </c>
      <c r="H74">
        <f>SALES_TABLE[[#This Row],[Price]]*SALES_TABLE[[#This Row],[Sales]]</f>
        <v>144000</v>
      </c>
      <c r="I74" t="str">
        <f t="shared" si="1"/>
        <v>Wednesday</v>
      </c>
    </row>
    <row r="75" spans="1:9" x14ac:dyDescent="0.2">
      <c r="A75" s="10">
        <v>44938</v>
      </c>
      <c r="B75" t="s">
        <v>4</v>
      </c>
      <c r="C75" t="str">
        <f>VLOOKUP(SALES_TABLE[[#This Row],[SKU]], Table1[], 3, FALSE)</f>
        <v>Books</v>
      </c>
      <c r="D75" t="s">
        <v>120</v>
      </c>
      <c r="E75" t="s">
        <v>123</v>
      </c>
      <c r="F75">
        <v>20</v>
      </c>
      <c r="G75">
        <f>VLOOKUP(SALES_TABLE[[#This Row],[SKU]], Table1[], 4, FALSE)</f>
        <v>3600</v>
      </c>
      <c r="H75">
        <f>SALES_TABLE[[#This Row],[Price]]*SALES_TABLE[[#This Row],[Sales]]</f>
        <v>72000</v>
      </c>
      <c r="I75" t="str">
        <f t="shared" si="1"/>
        <v>Thursday</v>
      </c>
    </row>
    <row r="76" spans="1:9" x14ac:dyDescent="0.2">
      <c r="A76" s="10">
        <v>44939</v>
      </c>
      <c r="B76" t="s">
        <v>4</v>
      </c>
      <c r="C76" t="str">
        <f>VLOOKUP(SALES_TABLE[[#This Row],[SKU]], Table1[], 3, FALSE)</f>
        <v>Books</v>
      </c>
      <c r="D76" t="s">
        <v>120</v>
      </c>
      <c r="E76" t="s">
        <v>123</v>
      </c>
      <c r="F76">
        <v>39</v>
      </c>
      <c r="G76">
        <f>VLOOKUP(SALES_TABLE[[#This Row],[SKU]], Table1[], 4, FALSE)</f>
        <v>3600</v>
      </c>
      <c r="H76">
        <f>SALES_TABLE[[#This Row],[Price]]*SALES_TABLE[[#This Row],[Sales]]</f>
        <v>140400</v>
      </c>
      <c r="I76" t="str">
        <f t="shared" si="1"/>
        <v>Friday</v>
      </c>
    </row>
    <row r="77" spans="1:9" x14ac:dyDescent="0.2">
      <c r="A77" s="10">
        <v>44940</v>
      </c>
      <c r="B77" t="s">
        <v>4</v>
      </c>
      <c r="C77" t="str">
        <f>VLOOKUP(SALES_TABLE[[#This Row],[SKU]], Table1[], 3, FALSE)</f>
        <v>Books</v>
      </c>
      <c r="D77" t="s">
        <v>120</v>
      </c>
      <c r="E77" t="s">
        <v>123</v>
      </c>
      <c r="F77">
        <v>4</v>
      </c>
      <c r="G77">
        <f>VLOOKUP(SALES_TABLE[[#This Row],[SKU]], Table1[], 4, FALSE)</f>
        <v>3600</v>
      </c>
      <c r="H77">
        <f>SALES_TABLE[[#This Row],[Price]]*SALES_TABLE[[#This Row],[Sales]]</f>
        <v>14400</v>
      </c>
      <c r="I77" t="str">
        <f t="shared" si="1"/>
        <v>Saturday</v>
      </c>
    </row>
    <row r="78" spans="1:9" x14ac:dyDescent="0.2">
      <c r="A78" s="10">
        <v>44941</v>
      </c>
      <c r="B78" t="s">
        <v>4</v>
      </c>
      <c r="C78" t="str">
        <f>VLOOKUP(SALES_TABLE[[#This Row],[SKU]], Table1[], 3, FALSE)</f>
        <v>Books</v>
      </c>
      <c r="D78" t="s">
        <v>120</v>
      </c>
      <c r="E78" t="s">
        <v>123</v>
      </c>
      <c r="F78">
        <v>2</v>
      </c>
      <c r="G78">
        <f>VLOOKUP(SALES_TABLE[[#This Row],[SKU]], Table1[], 4, FALSE)</f>
        <v>3600</v>
      </c>
      <c r="H78">
        <f>SALES_TABLE[[#This Row],[Price]]*SALES_TABLE[[#This Row],[Sales]]</f>
        <v>7200</v>
      </c>
      <c r="I78" t="str">
        <f t="shared" si="1"/>
        <v>Sunday</v>
      </c>
    </row>
    <row r="79" spans="1:9" x14ac:dyDescent="0.2">
      <c r="A79" s="10">
        <v>44942</v>
      </c>
      <c r="B79" t="s">
        <v>4</v>
      </c>
      <c r="C79" t="str">
        <f>VLOOKUP(SALES_TABLE[[#This Row],[SKU]], Table1[], 3, FALSE)</f>
        <v>Books</v>
      </c>
      <c r="D79" t="s">
        <v>120</v>
      </c>
      <c r="E79" t="s">
        <v>123</v>
      </c>
      <c r="F79">
        <v>36</v>
      </c>
      <c r="G79">
        <f>VLOOKUP(SALES_TABLE[[#This Row],[SKU]], Table1[], 4, FALSE)</f>
        <v>3600</v>
      </c>
      <c r="H79">
        <f>SALES_TABLE[[#This Row],[Price]]*SALES_TABLE[[#This Row],[Sales]]</f>
        <v>129600</v>
      </c>
      <c r="I79" t="str">
        <f t="shared" si="1"/>
        <v>Monday</v>
      </c>
    </row>
    <row r="80" spans="1:9" x14ac:dyDescent="0.2">
      <c r="A80" s="10">
        <v>44943</v>
      </c>
      <c r="B80" t="s">
        <v>4</v>
      </c>
      <c r="C80" t="str">
        <f>VLOOKUP(SALES_TABLE[[#This Row],[SKU]], Table1[], 3, FALSE)</f>
        <v>Books</v>
      </c>
      <c r="D80" t="s">
        <v>120</v>
      </c>
      <c r="E80" t="s">
        <v>123</v>
      </c>
      <c r="F80">
        <v>38</v>
      </c>
      <c r="G80">
        <f>VLOOKUP(SALES_TABLE[[#This Row],[SKU]], Table1[], 4, FALSE)</f>
        <v>3600</v>
      </c>
      <c r="H80">
        <f>SALES_TABLE[[#This Row],[Price]]*SALES_TABLE[[#This Row],[Sales]]</f>
        <v>136800</v>
      </c>
      <c r="I80" t="str">
        <f t="shared" si="1"/>
        <v>Tuesday</v>
      </c>
    </row>
    <row r="81" spans="1:9" x14ac:dyDescent="0.2">
      <c r="A81" s="10">
        <v>44944</v>
      </c>
      <c r="B81" t="s">
        <v>4</v>
      </c>
      <c r="C81" t="str">
        <f>VLOOKUP(SALES_TABLE[[#This Row],[SKU]], Table1[], 3, FALSE)</f>
        <v>Books</v>
      </c>
      <c r="D81" t="s">
        <v>120</v>
      </c>
      <c r="E81" t="s">
        <v>123</v>
      </c>
      <c r="F81">
        <v>22</v>
      </c>
      <c r="G81">
        <f>VLOOKUP(SALES_TABLE[[#This Row],[SKU]], Table1[], 4, FALSE)</f>
        <v>3600</v>
      </c>
      <c r="H81">
        <f>SALES_TABLE[[#This Row],[Price]]*SALES_TABLE[[#This Row],[Sales]]</f>
        <v>79200</v>
      </c>
      <c r="I81" t="str">
        <f t="shared" si="1"/>
        <v>Wednesday</v>
      </c>
    </row>
    <row r="82" spans="1:9" x14ac:dyDescent="0.2">
      <c r="A82" s="10">
        <v>44945</v>
      </c>
      <c r="B82" t="s">
        <v>4</v>
      </c>
      <c r="C82" t="str">
        <f>VLOOKUP(SALES_TABLE[[#This Row],[SKU]], Table1[], 3, FALSE)</f>
        <v>Books</v>
      </c>
      <c r="D82" t="s">
        <v>120</v>
      </c>
      <c r="E82" t="s">
        <v>123</v>
      </c>
      <c r="F82">
        <v>38</v>
      </c>
      <c r="G82">
        <f>VLOOKUP(SALES_TABLE[[#This Row],[SKU]], Table1[], 4, FALSE)</f>
        <v>3600</v>
      </c>
      <c r="H82">
        <f>SALES_TABLE[[#This Row],[Price]]*SALES_TABLE[[#This Row],[Sales]]</f>
        <v>136800</v>
      </c>
      <c r="I82" t="str">
        <f t="shared" si="1"/>
        <v>Thursday</v>
      </c>
    </row>
    <row r="83" spans="1:9" x14ac:dyDescent="0.2">
      <c r="A83" s="10">
        <v>44946</v>
      </c>
      <c r="B83" t="s">
        <v>4</v>
      </c>
      <c r="C83" t="str">
        <f>VLOOKUP(SALES_TABLE[[#This Row],[SKU]], Table1[], 3, FALSE)</f>
        <v>Books</v>
      </c>
      <c r="D83" t="s">
        <v>120</v>
      </c>
      <c r="E83" t="s">
        <v>123</v>
      </c>
      <c r="F83">
        <v>53</v>
      </c>
      <c r="G83">
        <f>VLOOKUP(SALES_TABLE[[#This Row],[SKU]], Table1[], 4, FALSE)</f>
        <v>3600</v>
      </c>
      <c r="H83">
        <f>SALES_TABLE[[#This Row],[Price]]*SALES_TABLE[[#This Row],[Sales]]</f>
        <v>190800</v>
      </c>
      <c r="I83" t="str">
        <f t="shared" si="1"/>
        <v>Friday</v>
      </c>
    </row>
    <row r="84" spans="1:9" x14ac:dyDescent="0.2">
      <c r="A84" s="10">
        <v>44947</v>
      </c>
      <c r="B84" t="s">
        <v>4</v>
      </c>
      <c r="C84" t="str">
        <f>VLOOKUP(SALES_TABLE[[#This Row],[SKU]], Table1[], 3, FALSE)</f>
        <v>Books</v>
      </c>
      <c r="D84" t="s">
        <v>120</v>
      </c>
      <c r="E84" t="s">
        <v>123</v>
      </c>
      <c r="F84">
        <v>8</v>
      </c>
      <c r="G84">
        <f>VLOOKUP(SALES_TABLE[[#This Row],[SKU]], Table1[], 4, FALSE)</f>
        <v>3600</v>
      </c>
      <c r="H84">
        <f>SALES_TABLE[[#This Row],[Price]]*SALES_TABLE[[#This Row],[Sales]]</f>
        <v>28800</v>
      </c>
      <c r="I84" t="str">
        <f t="shared" si="1"/>
        <v>Saturday</v>
      </c>
    </row>
    <row r="85" spans="1:9" x14ac:dyDescent="0.2">
      <c r="A85" s="10">
        <v>44948</v>
      </c>
      <c r="B85" t="s">
        <v>4</v>
      </c>
      <c r="C85" t="str">
        <f>VLOOKUP(SALES_TABLE[[#This Row],[SKU]], Table1[], 3, FALSE)</f>
        <v>Books</v>
      </c>
      <c r="D85" t="s">
        <v>120</v>
      </c>
      <c r="E85" t="s">
        <v>123</v>
      </c>
      <c r="F85">
        <v>0</v>
      </c>
      <c r="G85">
        <f>VLOOKUP(SALES_TABLE[[#This Row],[SKU]], Table1[], 4, FALSE)</f>
        <v>3600</v>
      </c>
      <c r="H85">
        <f>SALES_TABLE[[#This Row],[Price]]*SALES_TABLE[[#This Row],[Sales]]</f>
        <v>0</v>
      </c>
      <c r="I85" t="str">
        <f t="shared" si="1"/>
        <v>Sunday</v>
      </c>
    </row>
    <row r="86" spans="1:9" x14ac:dyDescent="0.2">
      <c r="A86" s="10">
        <v>44949</v>
      </c>
      <c r="B86" t="s">
        <v>4</v>
      </c>
      <c r="C86" t="str">
        <f>VLOOKUP(SALES_TABLE[[#This Row],[SKU]], Table1[], 3, FALSE)</f>
        <v>Books</v>
      </c>
      <c r="D86" t="s">
        <v>120</v>
      </c>
      <c r="E86" t="s">
        <v>123</v>
      </c>
      <c r="F86">
        <v>18</v>
      </c>
      <c r="G86">
        <f>VLOOKUP(SALES_TABLE[[#This Row],[SKU]], Table1[], 4, FALSE)</f>
        <v>3600</v>
      </c>
      <c r="H86">
        <f>SALES_TABLE[[#This Row],[Price]]*SALES_TABLE[[#This Row],[Sales]]</f>
        <v>64800</v>
      </c>
      <c r="I86" t="str">
        <f t="shared" si="1"/>
        <v>Monday</v>
      </c>
    </row>
    <row r="87" spans="1:9" x14ac:dyDescent="0.2">
      <c r="A87" s="10">
        <v>44950</v>
      </c>
      <c r="B87" t="s">
        <v>4</v>
      </c>
      <c r="C87" t="str">
        <f>VLOOKUP(SALES_TABLE[[#This Row],[SKU]], Table1[], 3, FALSE)</f>
        <v>Books</v>
      </c>
      <c r="D87" t="s">
        <v>120</v>
      </c>
      <c r="E87" t="s">
        <v>123</v>
      </c>
      <c r="F87">
        <v>56</v>
      </c>
      <c r="G87">
        <f>VLOOKUP(SALES_TABLE[[#This Row],[SKU]], Table1[], 4, FALSE)</f>
        <v>3600</v>
      </c>
      <c r="H87">
        <f>SALES_TABLE[[#This Row],[Price]]*SALES_TABLE[[#This Row],[Sales]]</f>
        <v>201600</v>
      </c>
      <c r="I87" t="str">
        <f t="shared" si="1"/>
        <v>Tuesday</v>
      </c>
    </row>
    <row r="88" spans="1:9" x14ac:dyDescent="0.2">
      <c r="A88" s="10">
        <v>44951</v>
      </c>
      <c r="B88" t="s">
        <v>4</v>
      </c>
      <c r="C88" t="str">
        <f>VLOOKUP(SALES_TABLE[[#This Row],[SKU]], Table1[], 3, FALSE)</f>
        <v>Books</v>
      </c>
      <c r="D88" t="s">
        <v>120</v>
      </c>
      <c r="E88" t="s">
        <v>123</v>
      </c>
      <c r="F88">
        <v>14</v>
      </c>
      <c r="G88">
        <f>VLOOKUP(SALES_TABLE[[#This Row],[SKU]], Table1[], 4, FALSE)</f>
        <v>3600</v>
      </c>
      <c r="H88">
        <f>SALES_TABLE[[#This Row],[Price]]*SALES_TABLE[[#This Row],[Sales]]</f>
        <v>50400</v>
      </c>
      <c r="I88" t="str">
        <f t="shared" si="1"/>
        <v>Wednesday</v>
      </c>
    </row>
    <row r="89" spans="1:9" x14ac:dyDescent="0.2">
      <c r="A89" s="10">
        <v>44952</v>
      </c>
      <c r="B89" t="s">
        <v>4</v>
      </c>
      <c r="C89" t="str">
        <f>VLOOKUP(SALES_TABLE[[#This Row],[SKU]], Table1[], 3, FALSE)</f>
        <v>Books</v>
      </c>
      <c r="D89" t="s">
        <v>120</v>
      </c>
      <c r="E89" t="s">
        <v>123</v>
      </c>
      <c r="F89">
        <v>17</v>
      </c>
      <c r="G89">
        <f>VLOOKUP(SALES_TABLE[[#This Row],[SKU]], Table1[], 4, FALSE)</f>
        <v>3600</v>
      </c>
      <c r="H89">
        <f>SALES_TABLE[[#This Row],[Price]]*SALES_TABLE[[#This Row],[Sales]]</f>
        <v>61200</v>
      </c>
      <c r="I89" t="str">
        <f t="shared" si="1"/>
        <v>Thursday</v>
      </c>
    </row>
    <row r="90" spans="1:9" x14ac:dyDescent="0.2">
      <c r="A90" s="10">
        <v>44953</v>
      </c>
      <c r="B90" t="s">
        <v>4</v>
      </c>
      <c r="C90" t="str">
        <f>VLOOKUP(SALES_TABLE[[#This Row],[SKU]], Table1[], 3, FALSE)</f>
        <v>Books</v>
      </c>
      <c r="D90" t="s">
        <v>120</v>
      </c>
      <c r="E90" t="s">
        <v>123</v>
      </c>
      <c r="F90">
        <v>41</v>
      </c>
      <c r="G90">
        <f>VLOOKUP(SALES_TABLE[[#This Row],[SKU]], Table1[], 4, FALSE)</f>
        <v>3600</v>
      </c>
      <c r="H90">
        <f>SALES_TABLE[[#This Row],[Price]]*SALES_TABLE[[#This Row],[Sales]]</f>
        <v>147600</v>
      </c>
      <c r="I90" t="str">
        <f t="shared" si="1"/>
        <v>Friday</v>
      </c>
    </row>
    <row r="91" spans="1:9" x14ac:dyDescent="0.2">
      <c r="A91" s="10">
        <v>44954</v>
      </c>
      <c r="B91" t="s">
        <v>4</v>
      </c>
      <c r="C91" t="str">
        <f>VLOOKUP(SALES_TABLE[[#This Row],[SKU]], Table1[], 3, FALSE)</f>
        <v>Books</v>
      </c>
      <c r="D91" t="s">
        <v>120</v>
      </c>
      <c r="E91" t="s">
        <v>123</v>
      </c>
      <c r="F91">
        <v>15</v>
      </c>
      <c r="G91">
        <f>VLOOKUP(SALES_TABLE[[#This Row],[SKU]], Table1[], 4, FALSE)</f>
        <v>3600</v>
      </c>
      <c r="H91">
        <f>SALES_TABLE[[#This Row],[Price]]*SALES_TABLE[[#This Row],[Sales]]</f>
        <v>54000</v>
      </c>
      <c r="I91" t="str">
        <f t="shared" si="1"/>
        <v>Saturday</v>
      </c>
    </row>
    <row r="92" spans="1:9" x14ac:dyDescent="0.2">
      <c r="A92" s="10">
        <v>44955</v>
      </c>
      <c r="B92" t="s">
        <v>4</v>
      </c>
      <c r="C92" t="str">
        <f>VLOOKUP(SALES_TABLE[[#This Row],[SKU]], Table1[], 3, FALSE)</f>
        <v>Books</v>
      </c>
      <c r="D92" t="s">
        <v>120</v>
      </c>
      <c r="E92" t="s">
        <v>123</v>
      </c>
      <c r="F92">
        <v>21</v>
      </c>
      <c r="G92">
        <f>VLOOKUP(SALES_TABLE[[#This Row],[SKU]], Table1[], 4, FALSE)</f>
        <v>3600</v>
      </c>
      <c r="H92">
        <f>SALES_TABLE[[#This Row],[Price]]*SALES_TABLE[[#This Row],[Sales]]</f>
        <v>75600</v>
      </c>
      <c r="I92" t="str">
        <f t="shared" si="1"/>
        <v>Sunday</v>
      </c>
    </row>
    <row r="93" spans="1:9" x14ac:dyDescent="0.2">
      <c r="A93" s="10">
        <v>44955</v>
      </c>
      <c r="B93" t="s">
        <v>4</v>
      </c>
      <c r="C93" t="str">
        <f>VLOOKUP(SALES_TABLE[[#This Row],[SKU]], Table1[], 3, FALSE)</f>
        <v>Books</v>
      </c>
      <c r="D93" t="s">
        <v>120</v>
      </c>
      <c r="E93" t="s">
        <v>123</v>
      </c>
      <c r="F93">
        <v>15</v>
      </c>
      <c r="G93">
        <f>VLOOKUP(SALES_TABLE[[#This Row],[SKU]], Table1[], 4, FALSE)</f>
        <v>3600</v>
      </c>
      <c r="H93">
        <f>SALES_TABLE[[#This Row],[Price]]*SALES_TABLE[[#This Row],[Sales]]</f>
        <v>54000</v>
      </c>
      <c r="I93" t="str">
        <f t="shared" si="1"/>
        <v>Sunday</v>
      </c>
    </row>
    <row r="94" spans="1:9" x14ac:dyDescent="0.2">
      <c r="A94" s="10">
        <v>44956</v>
      </c>
      <c r="B94" t="s">
        <v>4</v>
      </c>
      <c r="C94" t="str">
        <f>VLOOKUP(SALES_TABLE[[#This Row],[SKU]], Table1[], 3, FALSE)</f>
        <v>Books</v>
      </c>
      <c r="D94" t="s">
        <v>120</v>
      </c>
      <c r="E94" t="s">
        <v>123</v>
      </c>
      <c r="F94">
        <v>29</v>
      </c>
      <c r="G94">
        <f>VLOOKUP(SALES_TABLE[[#This Row],[SKU]], Table1[], 4, FALSE)</f>
        <v>3600</v>
      </c>
      <c r="H94">
        <f>SALES_TABLE[[#This Row],[Price]]*SALES_TABLE[[#This Row],[Sales]]</f>
        <v>104400</v>
      </c>
      <c r="I94" t="str">
        <f t="shared" si="1"/>
        <v>Monday</v>
      </c>
    </row>
    <row r="95" spans="1:9" x14ac:dyDescent="0.2">
      <c r="A95" s="10">
        <v>44927</v>
      </c>
      <c r="B95" t="s">
        <v>4</v>
      </c>
      <c r="C95" t="str">
        <f>VLOOKUP(SALES_TABLE[[#This Row],[SKU]], Table1[], 3, FALSE)</f>
        <v>Books</v>
      </c>
      <c r="D95" t="s">
        <v>120</v>
      </c>
      <c r="E95" t="s">
        <v>124</v>
      </c>
      <c r="F95">
        <v>16</v>
      </c>
      <c r="G95">
        <f>VLOOKUP(SALES_TABLE[[#This Row],[SKU]], Table1[], 4, FALSE)</f>
        <v>3600</v>
      </c>
      <c r="H95">
        <f>SALES_TABLE[[#This Row],[Price]]*SALES_TABLE[[#This Row],[Sales]]</f>
        <v>57600</v>
      </c>
      <c r="I95" t="str">
        <f t="shared" si="1"/>
        <v>Sunday</v>
      </c>
    </row>
    <row r="96" spans="1:9" x14ac:dyDescent="0.2">
      <c r="A96" s="10">
        <v>44928</v>
      </c>
      <c r="B96" t="s">
        <v>4</v>
      </c>
      <c r="C96" t="str">
        <f>VLOOKUP(SALES_TABLE[[#This Row],[SKU]], Table1[], 3, FALSE)</f>
        <v>Books</v>
      </c>
      <c r="D96" t="s">
        <v>120</v>
      </c>
      <c r="E96" t="s">
        <v>124</v>
      </c>
      <c r="F96">
        <v>10</v>
      </c>
      <c r="G96">
        <f>VLOOKUP(SALES_TABLE[[#This Row],[SKU]], Table1[], 4, FALSE)</f>
        <v>3600</v>
      </c>
      <c r="H96">
        <f>SALES_TABLE[[#This Row],[Price]]*SALES_TABLE[[#This Row],[Sales]]</f>
        <v>36000</v>
      </c>
      <c r="I96" t="str">
        <f t="shared" si="1"/>
        <v>Monday</v>
      </c>
    </row>
    <row r="97" spans="1:9" x14ac:dyDescent="0.2">
      <c r="A97" s="10">
        <v>44929</v>
      </c>
      <c r="B97" t="s">
        <v>4</v>
      </c>
      <c r="C97" t="str">
        <f>VLOOKUP(SALES_TABLE[[#This Row],[SKU]], Table1[], 3, FALSE)</f>
        <v>Books</v>
      </c>
      <c r="D97" t="s">
        <v>120</v>
      </c>
      <c r="E97" t="s">
        <v>124</v>
      </c>
      <c r="F97">
        <v>46</v>
      </c>
      <c r="G97">
        <f>VLOOKUP(SALES_TABLE[[#This Row],[SKU]], Table1[], 4, FALSE)</f>
        <v>3600</v>
      </c>
      <c r="H97">
        <f>SALES_TABLE[[#This Row],[Price]]*SALES_TABLE[[#This Row],[Sales]]</f>
        <v>165600</v>
      </c>
      <c r="I97" t="str">
        <f t="shared" si="1"/>
        <v>Tuesday</v>
      </c>
    </row>
    <row r="98" spans="1:9" x14ac:dyDescent="0.2">
      <c r="A98" s="10">
        <v>44930</v>
      </c>
      <c r="B98" t="s">
        <v>4</v>
      </c>
      <c r="C98" t="str">
        <f>VLOOKUP(SALES_TABLE[[#This Row],[SKU]], Table1[], 3, FALSE)</f>
        <v>Books</v>
      </c>
      <c r="D98" t="s">
        <v>120</v>
      </c>
      <c r="E98" t="s">
        <v>124</v>
      </c>
      <c r="F98">
        <v>23</v>
      </c>
      <c r="G98">
        <f>VLOOKUP(SALES_TABLE[[#This Row],[SKU]], Table1[], 4, FALSE)</f>
        <v>3600</v>
      </c>
      <c r="H98">
        <f>SALES_TABLE[[#This Row],[Price]]*SALES_TABLE[[#This Row],[Sales]]</f>
        <v>82800</v>
      </c>
      <c r="I98" t="str">
        <f t="shared" si="1"/>
        <v>Wednesday</v>
      </c>
    </row>
    <row r="99" spans="1:9" x14ac:dyDescent="0.2">
      <c r="A99" s="10">
        <v>44931</v>
      </c>
      <c r="B99" t="s">
        <v>4</v>
      </c>
      <c r="C99" t="str">
        <f>VLOOKUP(SALES_TABLE[[#This Row],[SKU]], Table1[], 3, FALSE)</f>
        <v>Books</v>
      </c>
      <c r="D99" t="s">
        <v>120</v>
      </c>
      <c r="E99" t="s">
        <v>124</v>
      </c>
      <c r="F99">
        <v>14</v>
      </c>
      <c r="G99">
        <f>VLOOKUP(SALES_TABLE[[#This Row],[SKU]], Table1[], 4, FALSE)</f>
        <v>3600</v>
      </c>
      <c r="H99">
        <f>SALES_TABLE[[#This Row],[Price]]*SALES_TABLE[[#This Row],[Sales]]</f>
        <v>50400</v>
      </c>
      <c r="I99" t="str">
        <f t="shared" si="1"/>
        <v>Thursday</v>
      </c>
    </row>
    <row r="100" spans="1:9" x14ac:dyDescent="0.2">
      <c r="A100" s="10">
        <v>44932</v>
      </c>
      <c r="B100" t="s">
        <v>4</v>
      </c>
      <c r="C100" t="str">
        <f>VLOOKUP(SALES_TABLE[[#This Row],[SKU]], Table1[], 3, FALSE)</f>
        <v>Books</v>
      </c>
      <c r="D100" t="s">
        <v>120</v>
      </c>
      <c r="E100" t="s">
        <v>124</v>
      </c>
      <c r="F100">
        <v>14</v>
      </c>
      <c r="G100">
        <f>VLOOKUP(SALES_TABLE[[#This Row],[SKU]], Table1[], 4, FALSE)</f>
        <v>3600</v>
      </c>
      <c r="H100">
        <f>SALES_TABLE[[#This Row],[Price]]*SALES_TABLE[[#This Row],[Sales]]</f>
        <v>50400</v>
      </c>
      <c r="I100" t="str">
        <f t="shared" si="1"/>
        <v>Friday</v>
      </c>
    </row>
    <row r="101" spans="1:9" x14ac:dyDescent="0.2">
      <c r="A101" s="10">
        <v>44933</v>
      </c>
      <c r="B101" t="s">
        <v>4</v>
      </c>
      <c r="C101" t="str">
        <f>VLOOKUP(SALES_TABLE[[#This Row],[SKU]], Table1[], 3, FALSE)</f>
        <v>Books</v>
      </c>
      <c r="D101" t="s">
        <v>120</v>
      </c>
      <c r="E101" t="s">
        <v>124</v>
      </c>
      <c r="F101">
        <v>45</v>
      </c>
      <c r="G101">
        <f>VLOOKUP(SALES_TABLE[[#This Row],[SKU]], Table1[], 4, FALSE)</f>
        <v>3600</v>
      </c>
      <c r="H101">
        <f>SALES_TABLE[[#This Row],[Price]]*SALES_TABLE[[#This Row],[Sales]]</f>
        <v>162000</v>
      </c>
      <c r="I101" t="str">
        <f t="shared" si="1"/>
        <v>Saturday</v>
      </c>
    </row>
    <row r="102" spans="1:9" x14ac:dyDescent="0.2">
      <c r="A102" s="10">
        <v>44934</v>
      </c>
      <c r="B102" t="s">
        <v>4</v>
      </c>
      <c r="C102" t="str">
        <f>VLOOKUP(SALES_TABLE[[#This Row],[SKU]], Table1[], 3, FALSE)</f>
        <v>Books</v>
      </c>
      <c r="D102" t="s">
        <v>120</v>
      </c>
      <c r="E102" t="s">
        <v>124</v>
      </c>
      <c r="F102">
        <v>21</v>
      </c>
      <c r="G102">
        <f>VLOOKUP(SALES_TABLE[[#This Row],[SKU]], Table1[], 4, FALSE)</f>
        <v>3600</v>
      </c>
      <c r="H102">
        <f>SALES_TABLE[[#This Row],[Price]]*SALES_TABLE[[#This Row],[Sales]]</f>
        <v>75600</v>
      </c>
      <c r="I102" t="str">
        <f t="shared" si="1"/>
        <v>Sunday</v>
      </c>
    </row>
    <row r="103" spans="1:9" x14ac:dyDescent="0.2">
      <c r="A103" s="10">
        <v>44935</v>
      </c>
      <c r="B103" t="s">
        <v>4</v>
      </c>
      <c r="C103" t="str">
        <f>VLOOKUP(SALES_TABLE[[#This Row],[SKU]], Table1[], 3, FALSE)</f>
        <v>Books</v>
      </c>
      <c r="D103" t="s">
        <v>120</v>
      </c>
      <c r="E103" t="s">
        <v>124</v>
      </c>
      <c r="F103">
        <v>20</v>
      </c>
      <c r="G103">
        <f>VLOOKUP(SALES_TABLE[[#This Row],[SKU]], Table1[], 4, FALSE)</f>
        <v>3600</v>
      </c>
      <c r="H103">
        <f>SALES_TABLE[[#This Row],[Price]]*SALES_TABLE[[#This Row],[Sales]]</f>
        <v>72000</v>
      </c>
      <c r="I103" t="str">
        <f t="shared" si="1"/>
        <v>Monday</v>
      </c>
    </row>
    <row r="104" spans="1:9" x14ac:dyDescent="0.2">
      <c r="A104" s="10">
        <v>44936</v>
      </c>
      <c r="B104" t="s">
        <v>4</v>
      </c>
      <c r="C104" t="str">
        <f>VLOOKUP(SALES_TABLE[[#This Row],[SKU]], Table1[], 3, FALSE)</f>
        <v>Books</v>
      </c>
      <c r="D104" t="s">
        <v>120</v>
      </c>
      <c r="E104" t="s">
        <v>124</v>
      </c>
      <c r="F104">
        <v>0</v>
      </c>
      <c r="G104">
        <f>VLOOKUP(SALES_TABLE[[#This Row],[SKU]], Table1[], 4, FALSE)</f>
        <v>3600</v>
      </c>
      <c r="H104">
        <f>SALES_TABLE[[#This Row],[Price]]*SALES_TABLE[[#This Row],[Sales]]</f>
        <v>0</v>
      </c>
      <c r="I104" t="str">
        <f t="shared" si="1"/>
        <v>Tuesday</v>
      </c>
    </row>
    <row r="105" spans="1:9" x14ac:dyDescent="0.2">
      <c r="A105" s="10">
        <v>44937</v>
      </c>
      <c r="B105" t="s">
        <v>4</v>
      </c>
      <c r="C105" t="str">
        <f>VLOOKUP(SALES_TABLE[[#This Row],[SKU]], Table1[], 3, FALSE)</f>
        <v>Books</v>
      </c>
      <c r="D105" t="s">
        <v>120</v>
      </c>
      <c r="E105" t="s">
        <v>124</v>
      </c>
      <c r="F105">
        <v>38</v>
      </c>
      <c r="G105">
        <f>VLOOKUP(SALES_TABLE[[#This Row],[SKU]], Table1[], 4, FALSE)</f>
        <v>3600</v>
      </c>
      <c r="H105">
        <f>SALES_TABLE[[#This Row],[Price]]*SALES_TABLE[[#This Row],[Sales]]</f>
        <v>136800</v>
      </c>
      <c r="I105" t="str">
        <f t="shared" si="1"/>
        <v>Wednesday</v>
      </c>
    </row>
    <row r="106" spans="1:9" x14ac:dyDescent="0.2">
      <c r="A106" s="10">
        <v>44938</v>
      </c>
      <c r="B106" t="s">
        <v>4</v>
      </c>
      <c r="C106" t="str">
        <f>VLOOKUP(SALES_TABLE[[#This Row],[SKU]], Table1[], 3, FALSE)</f>
        <v>Books</v>
      </c>
      <c r="D106" t="s">
        <v>120</v>
      </c>
      <c r="E106" t="s">
        <v>124</v>
      </c>
      <c r="F106">
        <v>6</v>
      </c>
      <c r="G106">
        <f>VLOOKUP(SALES_TABLE[[#This Row],[SKU]], Table1[], 4, FALSE)</f>
        <v>3600</v>
      </c>
      <c r="H106">
        <f>SALES_TABLE[[#This Row],[Price]]*SALES_TABLE[[#This Row],[Sales]]</f>
        <v>21600</v>
      </c>
      <c r="I106" t="str">
        <f t="shared" si="1"/>
        <v>Thursday</v>
      </c>
    </row>
    <row r="107" spans="1:9" x14ac:dyDescent="0.2">
      <c r="A107" s="10">
        <v>44939</v>
      </c>
      <c r="B107" t="s">
        <v>4</v>
      </c>
      <c r="C107" t="str">
        <f>VLOOKUP(SALES_TABLE[[#This Row],[SKU]], Table1[], 3, FALSE)</f>
        <v>Books</v>
      </c>
      <c r="D107" t="s">
        <v>120</v>
      </c>
      <c r="E107" t="s">
        <v>124</v>
      </c>
      <c r="F107">
        <v>40</v>
      </c>
      <c r="G107">
        <f>VLOOKUP(SALES_TABLE[[#This Row],[SKU]], Table1[], 4, FALSE)</f>
        <v>3600</v>
      </c>
      <c r="H107">
        <f>SALES_TABLE[[#This Row],[Price]]*SALES_TABLE[[#This Row],[Sales]]</f>
        <v>144000</v>
      </c>
      <c r="I107" t="str">
        <f t="shared" si="1"/>
        <v>Friday</v>
      </c>
    </row>
    <row r="108" spans="1:9" x14ac:dyDescent="0.2">
      <c r="A108" s="10">
        <v>44940</v>
      </c>
      <c r="B108" t="s">
        <v>4</v>
      </c>
      <c r="C108" t="str">
        <f>VLOOKUP(SALES_TABLE[[#This Row],[SKU]], Table1[], 3, FALSE)</f>
        <v>Books</v>
      </c>
      <c r="D108" t="s">
        <v>120</v>
      </c>
      <c r="E108" t="s">
        <v>124</v>
      </c>
      <c r="F108">
        <v>8</v>
      </c>
      <c r="G108">
        <f>VLOOKUP(SALES_TABLE[[#This Row],[SKU]], Table1[], 4, FALSE)</f>
        <v>3600</v>
      </c>
      <c r="H108">
        <f>SALES_TABLE[[#This Row],[Price]]*SALES_TABLE[[#This Row],[Sales]]</f>
        <v>28800</v>
      </c>
      <c r="I108" t="str">
        <f t="shared" si="1"/>
        <v>Saturday</v>
      </c>
    </row>
    <row r="109" spans="1:9" x14ac:dyDescent="0.2">
      <c r="A109" s="10">
        <v>44941</v>
      </c>
      <c r="B109" t="s">
        <v>4</v>
      </c>
      <c r="C109" t="str">
        <f>VLOOKUP(SALES_TABLE[[#This Row],[SKU]], Table1[], 3, FALSE)</f>
        <v>Books</v>
      </c>
      <c r="D109" t="s">
        <v>120</v>
      </c>
      <c r="E109" t="s">
        <v>124</v>
      </c>
      <c r="F109">
        <v>39</v>
      </c>
      <c r="G109">
        <f>VLOOKUP(SALES_TABLE[[#This Row],[SKU]], Table1[], 4, FALSE)</f>
        <v>3600</v>
      </c>
      <c r="H109">
        <f>SALES_TABLE[[#This Row],[Price]]*SALES_TABLE[[#This Row],[Sales]]</f>
        <v>140400</v>
      </c>
      <c r="I109" t="str">
        <f t="shared" si="1"/>
        <v>Sunday</v>
      </c>
    </row>
    <row r="110" spans="1:9" x14ac:dyDescent="0.2">
      <c r="A110" s="10">
        <v>44942</v>
      </c>
      <c r="B110" t="s">
        <v>4</v>
      </c>
      <c r="C110" t="str">
        <f>VLOOKUP(SALES_TABLE[[#This Row],[SKU]], Table1[], 3, FALSE)</f>
        <v>Books</v>
      </c>
      <c r="D110" t="s">
        <v>120</v>
      </c>
      <c r="E110" t="s">
        <v>124</v>
      </c>
      <c r="F110">
        <v>24</v>
      </c>
      <c r="G110">
        <f>VLOOKUP(SALES_TABLE[[#This Row],[SKU]], Table1[], 4, FALSE)</f>
        <v>3600</v>
      </c>
      <c r="H110">
        <f>SALES_TABLE[[#This Row],[Price]]*SALES_TABLE[[#This Row],[Sales]]</f>
        <v>86400</v>
      </c>
      <c r="I110" t="str">
        <f t="shared" si="1"/>
        <v>Monday</v>
      </c>
    </row>
    <row r="111" spans="1:9" x14ac:dyDescent="0.2">
      <c r="A111" s="10">
        <v>44943</v>
      </c>
      <c r="B111" t="s">
        <v>4</v>
      </c>
      <c r="C111" t="str">
        <f>VLOOKUP(SALES_TABLE[[#This Row],[SKU]], Table1[], 3, FALSE)</f>
        <v>Books</v>
      </c>
      <c r="D111" t="s">
        <v>120</v>
      </c>
      <c r="E111" t="s">
        <v>124</v>
      </c>
      <c r="F111">
        <v>36</v>
      </c>
      <c r="G111">
        <f>VLOOKUP(SALES_TABLE[[#This Row],[SKU]], Table1[], 4, FALSE)</f>
        <v>3600</v>
      </c>
      <c r="H111">
        <f>SALES_TABLE[[#This Row],[Price]]*SALES_TABLE[[#This Row],[Sales]]</f>
        <v>129600</v>
      </c>
      <c r="I111" t="str">
        <f t="shared" si="1"/>
        <v>Tuesday</v>
      </c>
    </row>
    <row r="112" spans="1:9" x14ac:dyDescent="0.2">
      <c r="A112" s="10">
        <v>44944</v>
      </c>
      <c r="B112" t="s">
        <v>4</v>
      </c>
      <c r="C112" t="str">
        <f>VLOOKUP(SALES_TABLE[[#This Row],[SKU]], Table1[], 3, FALSE)</f>
        <v>Books</v>
      </c>
      <c r="D112" t="s">
        <v>120</v>
      </c>
      <c r="E112" t="s">
        <v>124</v>
      </c>
      <c r="F112">
        <v>14</v>
      </c>
      <c r="G112">
        <f>VLOOKUP(SALES_TABLE[[#This Row],[SKU]], Table1[], 4, FALSE)</f>
        <v>3600</v>
      </c>
      <c r="H112">
        <f>SALES_TABLE[[#This Row],[Price]]*SALES_TABLE[[#This Row],[Sales]]</f>
        <v>50400</v>
      </c>
      <c r="I112" t="str">
        <f t="shared" si="1"/>
        <v>Wednesday</v>
      </c>
    </row>
    <row r="113" spans="1:9" x14ac:dyDescent="0.2">
      <c r="A113" s="10">
        <v>44945</v>
      </c>
      <c r="B113" t="s">
        <v>4</v>
      </c>
      <c r="C113" t="str">
        <f>VLOOKUP(SALES_TABLE[[#This Row],[SKU]], Table1[], 3, FALSE)</f>
        <v>Books</v>
      </c>
      <c r="D113" t="s">
        <v>120</v>
      </c>
      <c r="E113" t="s">
        <v>124</v>
      </c>
      <c r="F113">
        <v>34</v>
      </c>
      <c r="G113">
        <f>VLOOKUP(SALES_TABLE[[#This Row],[SKU]], Table1[], 4, FALSE)</f>
        <v>3600</v>
      </c>
      <c r="H113">
        <f>SALES_TABLE[[#This Row],[Price]]*SALES_TABLE[[#This Row],[Sales]]</f>
        <v>122400</v>
      </c>
      <c r="I113" t="str">
        <f t="shared" si="1"/>
        <v>Thursday</v>
      </c>
    </row>
    <row r="114" spans="1:9" x14ac:dyDescent="0.2">
      <c r="A114" s="10">
        <v>44946</v>
      </c>
      <c r="B114" t="s">
        <v>4</v>
      </c>
      <c r="C114" t="str">
        <f>VLOOKUP(SALES_TABLE[[#This Row],[SKU]], Table1[], 3, FALSE)</f>
        <v>Books</v>
      </c>
      <c r="D114" t="s">
        <v>120</v>
      </c>
      <c r="E114" t="s">
        <v>124</v>
      </c>
      <c r="F114">
        <v>19</v>
      </c>
      <c r="G114">
        <f>VLOOKUP(SALES_TABLE[[#This Row],[SKU]], Table1[], 4, FALSE)</f>
        <v>3600</v>
      </c>
      <c r="H114">
        <f>SALES_TABLE[[#This Row],[Price]]*SALES_TABLE[[#This Row],[Sales]]</f>
        <v>68400</v>
      </c>
      <c r="I114" t="str">
        <f t="shared" si="1"/>
        <v>Friday</v>
      </c>
    </row>
    <row r="115" spans="1:9" x14ac:dyDescent="0.2">
      <c r="A115" s="10">
        <v>44947</v>
      </c>
      <c r="B115" t="s">
        <v>4</v>
      </c>
      <c r="C115" t="str">
        <f>VLOOKUP(SALES_TABLE[[#This Row],[SKU]], Table1[], 3, FALSE)</f>
        <v>Books</v>
      </c>
      <c r="D115" t="s">
        <v>120</v>
      </c>
      <c r="E115" t="s">
        <v>124</v>
      </c>
      <c r="F115">
        <v>29</v>
      </c>
      <c r="G115">
        <f>VLOOKUP(SALES_TABLE[[#This Row],[SKU]], Table1[], 4, FALSE)</f>
        <v>3600</v>
      </c>
      <c r="H115">
        <f>SALES_TABLE[[#This Row],[Price]]*SALES_TABLE[[#This Row],[Sales]]</f>
        <v>104400</v>
      </c>
      <c r="I115" t="str">
        <f t="shared" si="1"/>
        <v>Saturday</v>
      </c>
    </row>
    <row r="116" spans="1:9" x14ac:dyDescent="0.2">
      <c r="A116" s="10">
        <v>44948</v>
      </c>
      <c r="B116" t="s">
        <v>4</v>
      </c>
      <c r="C116" t="str">
        <f>VLOOKUP(SALES_TABLE[[#This Row],[SKU]], Table1[], 3, FALSE)</f>
        <v>Books</v>
      </c>
      <c r="D116" t="s">
        <v>120</v>
      </c>
      <c r="E116" t="s">
        <v>124</v>
      </c>
      <c r="F116">
        <v>45</v>
      </c>
      <c r="G116">
        <f>VLOOKUP(SALES_TABLE[[#This Row],[SKU]], Table1[], 4, FALSE)</f>
        <v>3600</v>
      </c>
      <c r="H116">
        <f>SALES_TABLE[[#This Row],[Price]]*SALES_TABLE[[#This Row],[Sales]]</f>
        <v>162000</v>
      </c>
      <c r="I116" t="str">
        <f t="shared" si="1"/>
        <v>Sunday</v>
      </c>
    </row>
    <row r="117" spans="1:9" x14ac:dyDescent="0.2">
      <c r="A117" s="10">
        <v>44949</v>
      </c>
      <c r="B117" t="s">
        <v>4</v>
      </c>
      <c r="C117" t="str">
        <f>VLOOKUP(SALES_TABLE[[#This Row],[SKU]], Table1[], 3, FALSE)</f>
        <v>Books</v>
      </c>
      <c r="D117" t="s">
        <v>120</v>
      </c>
      <c r="E117" t="s">
        <v>124</v>
      </c>
      <c r="F117">
        <v>56</v>
      </c>
      <c r="G117">
        <f>VLOOKUP(SALES_TABLE[[#This Row],[SKU]], Table1[], 4, FALSE)</f>
        <v>3600</v>
      </c>
      <c r="H117">
        <f>SALES_TABLE[[#This Row],[Price]]*SALES_TABLE[[#This Row],[Sales]]</f>
        <v>201600</v>
      </c>
      <c r="I117" t="str">
        <f t="shared" si="1"/>
        <v>Monday</v>
      </c>
    </row>
    <row r="118" spans="1:9" x14ac:dyDescent="0.2">
      <c r="A118" s="10">
        <v>44950</v>
      </c>
      <c r="B118" t="s">
        <v>4</v>
      </c>
      <c r="C118" t="str">
        <f>VLOOKUP(SALES_TABLE[[#This Row],[SKU]], Table1[], 3, FALSE)</f>
        <v>Books</v>
      </c>
      <c r="D118" t="s">
        <v>120</v>
      </c>
      <c r="E118" t="s">
        <v>124</v>
      </c>
      <c r="F118">
        <v>22</v>
      </c>
      <c r="G118">
        <f>VLOOKUP(SALES_TABLE[[#This Row],[SKU]], Table1[], 4, FALSE)</f>
        <v>3600</v>
      </c>
      <c r="H118">
        <f>SALES_TABLE[[#This Row],[Price]]*SALES_TABLE[[#This Row],[Sales]]</f>
        <v>79200</v>
      </c>
      <c r="I118" t="str">
        <f t="shared" si="1"/>
        <v>Tuesday</v>
      </c>
    </row>
    <row r="119" spans="1:9" x14ac:dyDescent="0.2">
      <c r="A119" s="10">
        <v>44951</v>
      </c>
      <c r="B119" t="s">
        <v>4</v>
      </c>
      <c r="C119" t="str">
        <f>VLOOKUP(SALES_TABLE[[#This Row],[SKU]], Table1[], 3, FALSE)</f>
        <v>Books</v>
      </c>
      <c r="D119" t="s">
        <v>120</v>
      </c>
      <c r="E119" t="s">
        <v>124</v>
      </c>
      <c r="F119">
        <v>29</v>
      </c>
      <c r="G119">
        <f>VLOOKUP(SALES_TABLE[[#This Row],[SKU]], Table1[], 4, FALSE)</f>
        <v>3600</v>
      </c>
      <c r="H119">
        <f>SALES_TABLE[[#This Row],[Price]]*SALES_TABLE[[#This Row],[Sales]]</f>
        <v>104400</v>
      </c>
      <c r="I119" t="str">
        <f t="shared" si="1"/>
        <v>Wednesday</v>
      </c>
    </row>
    <row r="120" spans="1:9" x14ac:dyDescent="0.2">
      <c r="A120" s="10">
        <v>44952</v>
      </c>
      <c r="B120" t="s">
        <v>4</v>
      </c>
      <c r="C120" t="str">
        <f>VLOOKUP(SALES_TABLE[[#This Row],[SKU]], Table1[], 3, FALSE)</f>
        <v>Books</v>
      </c>
      <c r="D120" t="s">
        <v>120</v>
      </c>
      <c r="E120" t="s">
        <v>124</v>
      </c>
      <c r="F120">
        <v>31</v>
      </c>
      <c r="G120">
        <f>VLOOKUP(SALES_TABLE[[#This Row],[SKU]], Table1[], 4, FALSE)</f>
        <v>3600</v>
      </c>
      <c r="H120">
        <f>SALES_TABLE[[#This Row],[Price]]*SALES_TABLE[[#This Row],[Sales]]</f>
        <v>111600</v>
      </c>
      <c r="I120" t="str">
        <f t="shared" si="1"/>
        <v>Thursday</v>
      </c>
    </row>
    <row r="121" spans="1:9" x14ac:dyDescent="0.2">
      <c r="A121" s="10">
        <v>44953</v>
      </c>
      <c r="B121" t="s">
        <v>4</v>
      </c>
      <c r="C121" t="str">
        <f>VLOOKUP(SALES_TABLE[[#This Row],[SKU]], Table1[], 3, FALSE)</f>
        <v>Books</v>
      </c>
      <c r="D121" t="s">
        <v>120</v>
      </c>
      <c r="E121" t="s">
        <v>124</v>
      </c>
      <c r="F121">
        <v>52</v>
      </c>
      <c r="G121">
        <f>VLOOKUP(SALES_TABLE[[#This Row],[SKU]], Table1[], 4, FALSE)</f>
        <v>3600</v>
      </c>
      <c r="H121">
        <f>SALES_TABLE[[#This Row],[Price]]*SALES_TABLE[[#This Row],[Sales]]</f>
        <v>187200</v>
      </c>
      <c r="I121" t="str">
        <f t="shared" si="1"/>
        <v>Friday</v>
      </c>
    </row>
    <row r="122" spans="1:9" x14ac:dyDescent="0.2">
      <c r="A122" s="10">
        <v>44954</v>
      </c>
      <c r="B122" t="s">
        <v>4</v>
      </c>
      <c r="C122" t="str">
        <f>VLOOKUP(SALES_TABLE[[#This Row],[SKU]], Table1[], 3, FALSE)</f>
        <v>Books</v>
      </c>
      <c r="D122" t="s">
        <v>120</v>
      </c>
      <c r="E122" t="s">
        <v>124</v>
      </c>
      <c r="F122">
        <v>11</v>
      </c>
      <c r="G122">
        <f>VLOOKUP(SALES_TABLE[[#This Row],[SKU]], Table1[], 4, FALSE)</f>
        <v>3600</v>
      </c>
      <c r="H122">
        <f>SALES_TABLE[[#This Row],[Price]]*SALES_TABLE[[#This Row],[Sales]]</f>
        <v>39600</v>
      </c>
      <c r="I122" t="str">
        <f t="shared" si="1"/>
        <v>Saturday</v>
      </c>
    </row>
    <row r="123" spans="1:9" x14ac:dyDescent="0.2">
      <c r="A123" s="10">
        <v>44955</v>
      </c>
      <c r="B123" t="s">
        <v>4</v>
      </c>
      <c r="C123" t="str">
        <f>VLOOKUP(SALES_TABLE[[#This Row],[SKU]], Table1[], 3, FALSE)</f>
        <v>Books</v>
      </c>
      <c r="D123" t="s">
        <v>120</v>
      </c>
      <c r="E123" t="s">
        <v>124</v>
      </c>
      <c r="F123">
        <v>12</v>
      </c>
      <c r="G123">
        <f>VLOOKUP(SALES_TABLE[[#This Row],[SKU]], Table1[], 4, FALSE)</f>
        <v>3600</v>
      </c>
      <c r="H123">
        <f>SALES_TABLE[[#This Row],[Price]]*SALES_TABLE[[#This Row],[Sales]]</f>
        <v>43200</v>
      </c>
      <c r="I123" t="str">
        <f t="shared" si="1"/>
        <v>Sunday</v>
      </c>
    </row>
    <row r="124" spans="1:9" x14ac:dyDescent="0.2">
      <c r="A124" s="10">
        <v>44955</v>
      </c>
      <c r="B124" t="s">
        <v>4</v>
      </c>
      <c r="C124" t="str">
        <f>VLOOKUP(SALES_TABLE[[#This Row],[SKU]], Table1[], 3, FALSE)</f>
        <v>Books</v>
      </c>
      <c r="D124" t="s">
        <v>120</v>
      </c>
      <c r="E124" t="s">
        <v>124</v>
      </c>
      <c r="F124">
        <v>27</v>
      </c>
      <c r="G124">
        <f>VLOOKUP(SALES_TABLE[[#This Row],[SKU]], Table1[], 4, FALSE)</f>
        <v>3600</v>
      </c>
      <c r="H124">
        <f>SALES_TABLE[[#This Row],[Price]]*SALES_TABLE[[#This Row],[Sales]]</f>
        <v>97200</v>
      </c>
      <c r="I124" t="str">
        <f t="shared" si="1"/>
        <v>Sunday</v>
      </c>
    </row>
    <row r="125" spans="1:9" x14ac:dyDescent="0.2">
      <c r="A125" s="10">
        <v>44956</v>
      </c>
      <c r="B125" t="s">
        <v>4</v>
      </c>
      <c r="C125" t="str">
        <f>VLOOKUP(SALES_TABLE[[#This Row],[SKU]], Table1[], 3, FALSE)</f>
        <v>Books</v>
      </c>
      <c r="D125" t="s">
        <v>120</v>
      </c>
      <c r="E125" t="s">
        <v>124</v>
      </c>
      <c r="F125">
        <v>34</v>
      </c>
      <c r="G125">
        <f>VLOOKUP(SALES_TABLE[[#This Row],[SKU]], Table1[], 4, FALSE)</f>
        <v>3600</v>
      </c>
      <c r="H125">
        <f>SALES_TABLE[[#This Row],[Price]]*SALES_TABLE[[#This Row],[Sales]]</f>
        <v>122400</v>
      </c>
      <c r="I125" t="str">
        <f t="shared" si="1"/>
        <v>Monday</v>
      </c>
    </row>
    <row r="126" spans="1:9" x14ac:dyDescent="0.2">
      <c r="A126" s="10">
        <v>44927</v>
      </c>
      <c r="B126" t="s">
        <v>7</v>
      </c>
      <c r="C126" t="str">
        <f>VLOOKUP(SALES_TABLE[[#This Row],[SKU]], Table1[], 3, FALSE)</f>
        <v>Books</v>
      </c>
      <c r="D126" t="s">
        <v>125</v>
      </c>
      <c r="E126" t="s">
        <v>121</v>
      </c>
      <c r="F126">
        <v>90</v>
      </c>
      <c r="G126">
        <f>VLOOKUP(SALES_TABLE[[#This Row],[SKU]], Table1[], 4, FALSE)</f>
        <v>832</v>
      </c>
      <c r="H126">
        <f>SALES_TABLE[[#This Row],[Price]]*SALES_TABLE[[#This Row],[Sales]]</f>
        <v>74880</v>
      </c>
      <c r="I126" t="str">
        <f t="shared" si="1"/>
        <v>Sunday</v>
      </c>
    </row>
    <row r="127" spans="1:9" x14ac:dyDescent="0.2">
      <c r="A127" s="10">
        <v>44928</v>
      </c>
      <c r="B127" t="s">
        <v>7</v>
      </c>
      <c r="C127" t="str">
        <f>VLOOKUP(SALES_TABLE[[#This Row],[SKU]], Table1[], 3, FALSE)</f>
        <v>Books</v>
      </c>
      <c r="D127" t="s">
        <v>125</v>
      </c>
      <c r="E127" t="s">
        <v>121</v>
      </c>
      <c r="F127">
        <v>33</v>
      </c>
      <c r="G127">
        <f>VLOOKUP(SALES_TABLE[[#This Row],[SKU]], Table1[], 4, FALSE)</f>
        <v>832</v>
      </c>
      <c r="H127">
        <f>SALES_TABLE[[#This Row],[Price]]*SALES_TABLE[[#This Row],[Sales]]</f>
        <v>27456</v>
      </c>
      <c r="I127" t="str">
        <f t="shared" si="1"/>
        <v>Monday</v>
      </c>
    </row>
    <row r="128" spans="1:9" x14ac:dyDescent="0.2">
      <c r="A128" s="10">
        <v>44929</v>
      </c>
      <c r="B128" t="s">
        <v>7</v>
      </c>
      <c r="C128" t="str">
        <f>VLOOKUP(SALES_TABLE[[#This Row],[SKU]], Table1[], 3, FALSE)</f>
        <v>Books</v>
      </c>
      <c r="D128" t="s">
        <v>125</v>
      </c>
      <c r="E128" t="s">
        <v>121</v>
      </c>
      <c r="F128">
        <v>41</v>
      </c>
      <c r="G128">
        <f>VLOOKUP(SALES_TABLE[[#This Row],[SKU]], Table1[], 4, FALSE)</f>
        <v>832</v>
      </c>
      <c r="H128">
        <f>SALES_TABLE[[#This Row],[Price]]*SALES_TABLE[[#This Row],[Sales]]</f>
        <v>34112</v>
      </c>
      <c r="I128" t="str">
        <f t="shared" si="1"/>
        <v>Tuesday</v>
      </c>
    </row>
    <row r="129" spans="1:9" x14ac:dyDescent="0.2">
      <c r="A129" s="10">
        <v>44930</v>
      </c>
      <c r="B129" t="s">
        <v>7</v>
      </c>
      <c r="C129" t="str">
        <f>VLOOKUP(SALES_TABLE[[#This Row],[SKU]], Table1[], 3, FALSE)</f>
        <v>Books</v>
      </c>
      <c r="D129" t="s">
        <v>125</v>
      </c>
      <c r="E129" t="s">
        <v>121</v>
      </c>
      <c r="F129">
        <v>81</v>
      </c>
      <c r="G129">
        <f>VLOOKUP(SALES_TABLE[[#This Row],[SKU]], Table1[], 4, FALSE)</f>
        <v>832</v>
      </c>
      <c r="H129">
        <f>SALES_TABLE[[#This Row],[Price]]*SALES_TABLE[[#This Row],[Sales]]</f>
        <v>67392</v>
      </c>
      <c r="I129" t="str">
        <f t="shared" si="1"/>
        <v>Wednesday</v>
      </c>
    </row>
    <row r="130" spans="1:9" x14ac:dyDescent="0.2">
      <c r="A130" s="10">
        <v>44931</v>
      </c>
      <c r="B130" t="s">
        <v>7</v>
      </c>
      <c r="C130" t="str">
        <f>VLOOKUP(SALES_TABLE[[#This Row],[SKU]], Table1[], 3, FALSE)</f>
        <v>Books</v>
      </c>
      <c r="D130" t="s">
        <v>125</v>
      </c>
      <c r="E130" t="s">
        <v>121</v>
      </c>
      <c r="F130">
        <v>19</v>
      </c>
      <c r="G130">
        <f>VLOOKUP(SALES_TABLE[[#This Row],[SKU]], Table1[], 4, FALSE)</f>
        <v>832</v>
      </c>
      <c r="H130">
        <f>SALES_TABLE[[#This Row],[Price]]*SALES_TABLE[[#This Row],[Sales]]</f>
        <v>15808</v>
      </c>
      <c r="I130" t="str">
        <f t="shared" ref="I130:I193" si="2">TEXT(A130, "dddd")</f>
        <v>Thursday</v>
      </c>
    </row>
    <row r="131" spans="1:9" x14ac:dyDescent="0.2">
      <c r="A131" s="10">
        <v>44932</v>
      </c>
      <c r="B131" t="s">
        <v>7</v>
      </c>
      <c r="C131" t="str">
        <f>VLOOKUP(SALES_TABLE[[#This Row],[SKU]], Table1[], 3, FALSE)</f>
        <v>Books</v>
      </c>
      <c r="D131" t="s">
        <v>125</v>
      </c>
      <c r="E131" t="s">
        <v>121</v>
      </c>
      <c r="F131">
        <v>53</v>
      </c>
      <c r="G131">
        <f>VLOOKUP(SALES_TABLE[[#This Row],[SKU]], Table1[], 4, FALSE)</f>
        <v>832</v>
      </c>
      <c r="H131">
        <f>SALES_TABLE[[#This Row],[Price]]*SALES_TABLE[[#This Row],[Sales]]</f>
        <v>44096</v>
      </c>
      <c r="I131" t="str">
        <f t="shared" si="2"/>
        <v>Friday</v>
      </c>
    </row>
    <row r="132" spans="1:9" x14ac:dyDescent="0.2">
      <c r="A132" s="10">
        <v>44933</v>
      </c>
      <c r="B132" t="s">
        <v>7</v>
      </c>
      <c r="C132" t="str">
        <f>VLOOKUP(SALES_TABLE[[#This Row],[SKU]], Table1[], 3, FALSE)</f>
        <v>Books</v>
      </c>
      <c r="D132" t="s">
        <v>125</v>
      </c>
      <c r="E132" t="s">
        <v>121</v>
      </c>
      <c r="F132">
        <v>99</v>
      </c>
      <c r="G132">
        <f>VLOOKUP(SALES_TABLE[[#This Row],[SKU]], Table1[], 4, FALSE)</f>
        <v>832</v>
      </c>
      <c r="H132">
        <f>SALES_TABLE[[#This Row],[Price]]*SALES_TABLE[[#This Row],[Sales]]</f>
        <v>82368</v>
      </c>
      <c r="I132" t="str">
        <f t="shared" si="2"/>
        <v>Saturday</v>
      </c>
    </row>
    <row r="133" spans="1:9" x14ac:dyDescent="0.2">
      <c r="A133" s="10">
        <v>44934</v>
      </c>
      <c r="B133" t="s">
        <v>7</v>
      </c>
      <c r="C133" t="str">
        <f>VLOOKUP(SALES_TABLE[[#This Row],[SKU]], Table1[], 3, FALSE)</f>
        <v>Books</v>
      </c>
      <c r="D133" t="s">
        <v>125</v>
      </c>
      <c r="E133" t="s">
        <v>121</v>
      </c>
      <c r="F133">
        <v>33</v>
      </c>
      <c r="G133">
        <f>VLOOKUP(SALES_TABLE[[#This Row],[SKU]], Table1[], 4, FALSE)</f>
        <v>832</v>
      </c>
      <c r="H133">
        <f>SALES_TABLE[[#This Row],[Price]]*SALES_TABLE[[#This Row],[Sales]]</f>
        <v>27456</v>
      </c>
      <c r="I133" t="str">
        <f t="shared" si="2"/>
        <v>Sunday</v>
      </c>
    </row>
    <row r="134" spans="1:9" x14ac:dyDescent="0.2">
      <c r="A134" s="10">
        <v>44935</v>
      </c>
      <c r="B134" t="s">
        <v>7</v>
      </c>
      <c r="C134" t="str">
        <f>VLOOKUP(SALES_TABLE[[#This Row],[SKU]], Table1[], 3, FALSE)</f>
        <v>Books</v>
      </c>
      <c r="D134" t="s">
        <v>125</v>
      </c>
      <c r="E134" t="s">
        <v>121</v>
      </c>
      <c r="F134">
        <v>24</v>
      </c>
      <c r="G134">
        <f>VLOOKUP(SALES_TABLE[[#This Row],[SKU]], Table1[], 4, FALSE)</f>
        <v>832</v>
      </c>
      <c r="H134">
        <f>SALES_TABLE[[#This Row],[Price]]*SALES_TABLE[[#This Row],[Sales]]</f>
        <v>19968</v>
      </c>
      <c r="I134" t="str">
        <f t="shared" si="2"/>
        <v>Monday</v>
      </c>
    </row>
    <row r="135" spans="1:9" x14ac:dyDescent="0.2">
      <c r="A135" s="10">
        <v>44936</v>
      </c>
      <c r="B135" t="s">
        <v>7</v>
      </c>
      <c r="C135" t="str">
        <f>VLOOKUP(SALES_TABLE[[#This Row],[SKU]], Table1[], 3, FALSE)</f>
        <v>Books</v>
      </c>
      <c r="D135" t="s">
        <v>125</v>
      </c>
      <c r="E135" t="s">
        <v>121</v>
      </c>
      <c r="F135">
        <v>7</v>
      </c>
      <c r="G135">
        <f>VLOOKUP(SALES_TABLE[[#This Row],[SKU]], Table1[], 4, FALSE)</f>
        <v>832</v>
      </c>
      <c r="H135">
        <f>SALES_TABLE[[#This Row],[Price]]*SALES_TABLE[[#This Row],[Sales]]</f>
        <v>5824</v>
      </c>
      <c r="I135" t="str">
        <f t="shared" si="2"/>
        <v>Tuesday</v>
      </c>
    </row>
    <row r="136" spans="1:9" x14ac:dyDescent="0.2">
      <c r="A136" s="10">
        <v>44937</v>
      </c>
      <c r="B136" t="s">
        <v>7</v>
      </c>
      <c r="C136" t="str">
        <f>VLOOKUP(SALES_TABLE[[#This Row],[SKU]], Table1[], 3, FALSE)</f>
        <v>Books</v>
      </c>
      <c r="D136" t="s">
        <v>125</v>
      </c>
      <c r="E136" t="s">
        <v>121</v>
      </c>
      <c r="F136">
        <v>1</v>
      </c>
      <c r="G136">
        <f>VLOOKUP(SALES_TABLE[[#This Row],[SKU]], Table1[], 4, FALSE)</f>
        <v>832</v>
      </c>
      <c r="H136">
        <f>SALES_TABLE[[#This Row],[Price]]*SALES_TABLE[[#This Row],[Sales]]</f>
        <v>832</v>
      </c>
      <c r="I136" t="str">
        <f t="shared" si="2"/>
        <v>Wednesday</v>
      </c>
    </row>
    <row r="137" spans="1:9" x14ac:dyDescent="0.2">
      <c r="A137" s="10">
        <v>44938</v>
      </c>
      <c r="B137" t="s">
        <v>7</v>
      </c>
      <c r="C137" t="str">
        <f>VLOOKUP(SALES_TABLE[[#This Row],[SKU]], Table1[], 3, FALSE)</f>
        <v>Books</v>
      </c>
      <c r="D137" t="s">
        <v>125</v>
      </c>
      <c r="E137" t="s">
        <v>121</v>
      </c>
      <c r="F137">
        <v>2</v>
      </c>
      <c r="G137">
        <f>VLOOKUP(SALES_TABLE[[#This Row],[SKU]], Table1[], 4, FALSE)</f>
        <v>832</v>
      </c>
      <c r="H137">
        <f>SALES_TABLE[[#This Row],[Price]]*SALES_TABLE[[#This Row],[Sales]]</f>
        <v>1664</v>
      </c>
      <c r="I137" t="str">
        <f t="shared" si="2"/>
        <v>Thursday</v>
      </c>
    </row>
    <row r="138" spans="1:9" x14ac:dyDescent="0.2">
      <c r="A138" s="10">
        <v>44939</v>
      </c>
      <c r="B138" t="s">
        <v>7</v>
      </c>
      <c r="C138" t="str">
        <f>VLOOKUP(SALES_TABLE[[#This Row],[SKU]], Table1[], 3, FALSE)</f>
        <v>Books</v>
      </c>
      <c r="D138" t="s">
        <v>125</v>
      </c>
      <c r="E138" t="s">
        <v>121</v>
      </c>
      <c r="F138">
        <v>26</v>
      </c>
      <c r="G138">
        <f>VLOOKUP(SALES_TABLE[[#This Row],[SKU]], Table1[], 4, FALSE)</f>
        <v>832</v>
      </c>
      <c r="H138">
        <f>SALES_TABLE[[#This Row],[Price]]*SALES_TABLE[[#This Row],[Sales]]</f>
        <v>21632</v>
      </c>
      <c r="I138" t="str">
        <f t="shared" si="2"/>
        <v>Friday</v>
      </c>
    </row>
    <row r="139" spans="1:9" x14ac:dyDescent="0.2">
      <c r="A139" s="10">
        <v>44940</v>
      </c>
      <c r="B139" t="s">
        <v>7</v>
      </c>
      <c r="C139" t="str">
        <f>VLOOKUP(SALES_TABLE[[#This Row],[SKU]], Table1[], 3, FALSE)</f>
        <v>Books</v>
      </c>
      <c r="D139" t="s">
        <v>125</v>
      </c>
      <c r="E139" t="s">
        <v>121</v>
      </c>
      <c r="F139">
        <v>9</v>
      </c>
      <c r="G139">
        <f>VLOOKUP(SALES_TABLE[[#This Row],[SKU]], Table1[], 4, FALSE)</f>
        <v>832</v>
      </c>
      <c r="H139">
        <f>SALES_TABLE[[#This Row],[Price]]*SALES_TABLE[[#This Row],[Sales]]</f>
        <v>7488</v>
      </c>
      <c r="I139" t="str">
        <f t="shared" si="2"/>
        <v>Saturday</v>
      </c>
    </row>
    <row r="140" spans="1:9" x14ac:dyDescent="0.2">
      <c r="A140" s="10">
        <v>44941</v>
      </c>
      <c r="B140" t="s">
        <v>7</v>
      </c>
      <c r="C140" t="str">
        <f>VLOOKUP(SALES_TABLE[[#This Row],[SKU]], Table1[], 3, FALSE)</f>
        <v>Books</v>
      </c>
      <c r="D140" t="s">
        <v>125</v>
      </c>
      <c r="E140" t="s">
        <v>121</v>
      </c>
      <c r="F140">
        <v>86</v>
      </c>
      <c r="G140">
        <f>VLOOKUP(SALES_TABLE[[#This Row],[SKU]], Table1[], 4, FALSE)</f>
        <v>832</v>
      </c>
      <c r="H140">
        <f>SALES_TABLE[[#This Row],[Price]]*SALES_TABLE[[#This Row],[Sales]]</f>
        <v>71552</v>
      </c>
      <c r="I140" t="str">
        <f t="shared" si="2"/>
        <v>Sunday</v>
      </c>
    </row>
    <row r="141" spans="1:9" x14ac:dyDescent="0.2">
      <c r="A141" s="10">
        <v>44942</v>
      </c>
      <c r="B141" t="s">
        <v>7</v>
      </c>
      <c r="C141" t="str">
        <f>VLOOKUP(SALES_TABLE[[#This Row],[SKU]], Table1[], 3, FALSE)</f>
        <v>Books</v>
      </c>
      <c r="D141" t="s">
        <v>125</v>
      </c>
      <c r="E141" t="s">
        <v>121</v>
      </c>
      <c r="F141">
        <v>9</v>
      </c>
      <c r="G141">
        <f>VLOOKUP(SALES_TABLE[[#This Row],[SKU]], Table1[], 4, FALSE)</f>
        <v>832</v>
      </c>
      <c r="H141">
        <f>SALES_TABLE[[#This Row],[Price]]*SALES_TABLE[[#This Row],[Sales]]</f>
        <v>7488</v>
      </c>
      <c r="I141" t="str">
        <f t="shared" si="2"/>
        <v>Monday</v>
      </c>
    </row>
    <row r="142" spans="1:9" x14ac:dyDescent="0.2">
      <c r="A142" s="10">
        <v>44943</v>
      </c>
      <c r="B142" t="s">
        <v>7</v>
      </c>
      <c r="C142" t="str">
        <f>VLOOKUP(SALES_TABLE[[#This Row],[SKU]], Table1[], 3, FALSE)</f>
        <v>Books</v>
      </c>
      <c r="D142" t="s">
        <v>125</v>
      </c>
      <c r="E142" t="s">
        <v>121</v>
      </c>
      <c r="F142">
        <v>1</v>
      </c>
      <c r="G142">
        <f>VLOOKUP(SALES_TABLE[[#This Row],[SKU]], Table1[], 4, FALSE)</f>
        <v>832</v>
      </c>
      <c r="H142">
        <f>SALES_TABLE[[#This Row],[Price]]*SALES_TABLE[[#This Row],[Sales]]</f>
        <v>832</v>
      </c>
      <c r="I142" t="str">
        <f t="shared" si="2"/>
        <v>Tuesday</v>
      </c>
    </row>
    <row r="143" spans="1:9" x14ac:dyDescent="0.2">
      <c r="A143" s="10">
        <v>44944</v>
      </c>
      <c r="B143" t="s">
        <v>7</v>
      </c>
      <c r="C143" t="str">
        <f>VLOOKUP(SALES_TABLE[[#This Row],[SKU]], Table1[], 3, FALSE)</f>
        <v>Books</v>
      </c>
      <c r="D143" t="s">
        <v>125</v>
      </c>
      <c r="E143" t="s">
        <v>121</v>
      </c>
      <c r="F143">
        <v>104</v>
      </c>
      <c r="G143">
        <f>VLOOKUP(SALES_TABLE[[#This Row],[SKU]], Table1[], 4, FALSE)</f>
        <v>832</v>
      </c>
      <c r="H143">
        <f>SALES_TABLE[[#This Row],[Price]]*SALES_TABLE[[#This Row],[Sales]]</f>
        <v>86528</v>
      </c>
      <c r="I143" t="str">
        <f t="shared" si="2"/>
        <v>Wednesday</v>
      </c>
    </row>
    <row r="144" spans="1:9" x14ac:dyDescent="0.2">
      <c r="A144" s="10">
        <v>44945</v>
      </c>
      <c r="B144" t="s">
        <v>7</v>
      </c>
      <c r="C144" t="str">
        <f>VLOOKUP(SALES_TABLE[[#This Row],[SKU]], Table1[], 3, FALSE)</f>
        <v>Books</v>
      </c>
      <c r="D144" t="s">
        <v>125</v>
      </c>
      <c r="E144" t="s">
        <v>121</v>
      </c>
      <c r="F144">
        <v>32</v>
      </c>
      <c r="G144">
        <f>VLOOKUP(SALES_TABLE[[#This Row],[SKU]], Table1[], 4, FALSE)</f>
        <v>832</v>
      </c>
      <c r="H144">
        <f>SALES_TABLE[[#This Row],[Price]]*SALES_TABLE[[#This Row],[Sales]]</f>
        <v>26624</v>
      </c>
      <c r="I144" t="str">
        <f t="shared" si="2"/>
        <v>Thursday</v>
      </c>
    </row>
    <row r="145" spans="1:9" x14ac:dyDescent="0.2">
      <c r="A145" s="10">
        <v>44946</v>
      </c>
      <c r="B145" t="s">
        <v>7</v>
      </c>
      <c r="C145" t="str">
        <f>VLOOKUP(SALES_TABLE[[#This Row],[SKU]], Table1[], 3, FALSE)</f>
        <v>Books</v>
      </c>
      <c r="D145" t="s">
        <v>125</v>
      </c>
      <c r="E145" t="s">
        <v>121</v>
      </c>
      <c r="F145">
        <v>49</v>
      </c>
      <c r="G145">
        <f>VLOOKUP(SALES_TABLE[[#This Row],[SKU]], Table1[], 4, FALSE)</f>
        <v>832</v>
      </c>
      <c r="H145">
        <f>SALES_TABLE[[#This Row],[Price]]*SALES_TABLE[[#This Row],[Sales]]</f>
        <v>40768</v>
      </c>
      <c r="I145" t="str">
        <f t="shared" si="2"/>
        <v>Friday</v>
      </c>
    </row>
    <row r="146" spans="1:9" x14ac:dyDescent="0.2">
      <c r="A146" s="10">
        <v>44947</v>
      </c>
      <c r="B146" t="s">
        <v>7</v>
      </c>
      <c r="C146" t="str">
        <f>VLOOKUP(SALES_TABLE[[#This Row],[SKU]], Table1[], 3, FALSE)</f>
        <v>Books</v>
      </c>
      <c r="D146" t="s">
        <v>125</v>
      </c>
      <c r="E146" t="s">
        <v>121</v>
      </c>
      <c r="F146">
        <v>39</v>
      </c>
      <c r="G146">
        <f>VLOOKUP(SALES_TABLE[[#This Row],[SKU]], Table1[], 4, FALSE)</f>
        <v>832</v>
      </c>
      <c r="H146">
        <f>SALES_TABLE[[#This Row],[Price]]*SALES_TABLE[[#This Row],[Sales]]</f>
        <v>32448</v>
      </c>
      <c r="I146" t="str">
        <f t="shared" si="2"/>
        <v>Saturday</v>
      </c>
    </row>
    <row r="147" spans="1:9" x14ac:dyDescent="0.2">
      <c r="A147" s="10">
        <v>44948</v>
      </c>
      <c r="B147" t="s">
        <v>7</v>
      </c>
      <c r="C147" t="str">
        <f>VLOOKUP(SALES_TABLE[[#This Row],[SKU]], Table1[], 3, FALSE)</f>
        <v>Books</v>
      </c>
      <c r="D147" t="s">
        <v>125</v>
      </c>
      <c r="E147" t="s">
        <v>121</v>
      </c>
      <c r="F147">
        <v>27</v>
      </c>
      <c r="G147">
        <f>VLOOKUP(SALES_TABLE[[#This Row],[SKU]], Table1[], 4, FALSE)</f>
        <v>832</v>
      </c>
      <c r="H147">
        <f>SALES_TABLE[[#This Row],[Price]]*SALES_TABLE[[#This Row],[Sales]]</f>
        <v>22464</v>
      </c>
      <c r="I147" t="str">
        <f t="shared" si="2"/>
        <v>Sunday</v>
      </c>
    </row>
    <row r="148" spans="1:9" x14ac:dyDescent="0.2">
      <c r="A148" s="10">
        <v>44949</v>
      </c>
      <c r="B148" t="s">
        <v>7</v>
      </c>
      <c r="C148" t="str">
        <f>VLOOKUP(SALES_TABLE[[#This Row],[SKU]], Table1[], 3, FALSE)</f>
        <v>Books</v>
      </c>
      <c r="D148" t="s">
        <v>125</v>
      </c>
      <c r="E148" t="s">
        <v>121</v>
      </c>
      <c r="F148">
        <v>67</v>
      </c>
      <c r="G148">
        <f>VLOOKUP(SALES_TABLE[[#This Row],[SKU]], Table1[], 4, FALSE)</f>
        <v>832</v>
      </c>
      <c r="H148">
        <f>SALES_TABLE[[#This Row],[Price]]*SALES_TABLE[[#This Row],[Sales]]</f>
        <v>55744</v>
      </c>
      <c r="I148" t="str">
        <f t="shared" si="2"/>
        <v>Monday</v>
      </c>
    </row>
    <row r="149" spans="1:9" x14ac:dyDescent="0.2">
      <c r="A149" s="10">
        <v>44950</v>
      </c>
      <c r="B149" t="s">
        <v>7</v>
      </c>
      <c r="C149" t="str">
        <f>VLOOKUP(SALES_TABLE[[#This Row],[SKU]], Table1[], 3, FALSE)</f>
        <v>Books</v>
      </c>
      <c r="D149" t="s">
        <v>125</v>
      </c>
      <c r="E149" t="s">
        <v>121</v>
      </c>
      <c r="F149">
        <v>63</v>
      </c>
      <c r="G149">
        <f>VLOOKUP(SALES_TABLE[[#This Row],[SKU]], Table1[], 4, FALSE)</f>
        <v>832</v>
      </c>
      <c r="H149">
        <f>SALES_TABLE[[#This Row],[Price]]*SALES_TABLE[[#This Row],[Sales]]</f>
        <v>52416</v>
      </c>
      <c r="I149" t="str">
        <f t="shared" si="2"/>
        <v>Tuesday</v>
      </c>
    </row>
    <row r="150" spans="1:9" x14ac:dyDescent="0.2">
      <c r="A150" s="10">
        <v>44951</v>
      </c>
      <c r="B150" t="s">
        <v>7</v>
      </c>
      <c r="C150" t="str">
        <f>VLOOKUP(SALES_TABLE[[#This Row],[SKU]], Table1[], 3, FALSE)</f>
        <v>Books</v>
      </c>
      <c r="D150" t="s">
        <v>125</v>
      </c>
      <c r="E150" t="s">
        <v>121</v>
      </c>
      <c r="F150">
        <v>23</v>
      </c>
      <c r="G150">
        <f>VLOOKUP(SALES_TABLE[[#This Row],[SKU]], Table1[], 4, FALSE)</f>
        <v>832</v>
      </c>
      <c r="H150">
        <f>SALES_TABLE[[#This Row],[Price]]*SALES_TABLE[[#This Row],[Sales]]</f>
        <v>19136</v>
      </c>
      <c r="I150" t="str">
        <f t="shared" si="2"/>
        <v>Wednesday</v>
      </c>
    </row>
    <row r="151" spans="1:9" x14ac:dyDescent="0.2">
      <c r="A151" s="10">
        <v>44952</v>
      </c>
      <c r="B151" t="s">
        <v>7</v>
      </c>
      <c r="C151" t="str">
        <f>VLOOKUP(SALES_TABLE[[#This Row],[SKU]], Table1[], 3, FALSE)</f>
        <v>Books</v>
      </c>
      <c r="D151" t="s">
        <v>125</v>
      </c>
      <c r="E151" t="s">
        <v>121</v>
      </c>
      <c r="F151">
        <v>6</v>
      </c>
      <c r="G151">
        <f>VLOOKUP(SALES_TABLE[[#This Row],[SKU]], Table1[], 4, FALSE)</f>
        <v>832</v>
      </c>
      <c r="H151">
        <f>SALES_TABLE[[#This Row],[Price]]*SALES_TABLE[[#This Row],[Sales]]</f>
        <v>4992</v>
      </c>
      <c r="I151" t="str">
        <f t="shared" si="2"/>
        <v>Thursday</v>
      </c>
    </row>
    <row r="152" spans="1:9" x14ac:dyDescent="0.2">
      <c r="A152" s="10">
        <v>44953</v>
      </c>
      <c r="B152" t="s">
        <v>7</v>
      </c>
      <c r="C152" t="str">
        <f>VLOOKUP(SALES_TABLE[[#This Row],[SKU]], Table1[], 3, FALSE)</f>
        <v>Books</v>
      </c>
      <c r="D152" t="s">
        <v>125</v>
      </c>
      <c r="E152" t="s">
        <v>121</v>
      </c>
      <c r="F152">
        <v>96</v>
      </c>
      <c r="G152">
        <f>VLOOKUP(SALES_TABLE[[#This Row],[SKU]], Table1[], 4, FALSE)</f>
        <v>832</v>
      </c>
      <c r="H152">
        <f>SALES_TABLE[[#This Row],[Price]]*SALES_TABLE[[#This Row],[Sales]]</f>
        <v>79872</v>
      </c>
      <c r="I152" t="str">
        <f t="shared" si="2"/>
        <v>Friday</v>
      </c>
    </row>
    <row r="153" spans="1:9" x14ac:dyDescent="0.2">
      <c r="A153" s="10">
        <v>44954</v>
      </c>
      <c r="B153" t="s">
        <v>7</v>
      </c>
      <c r="C153" t="str">
        <f>VLOOKUP(SALES_TABLE[[#This Row],[SKU]], Table1[], 3, FALSE)</f>
        <v>Books</v>
      </c>
      <c r="D153" t="s">
        <v>125</v>
      </c>
      <c r="E153" t="s">
        <v>121</v>
      </c>
      <c r="F153">
        <v>113</v>
      </c>
      <c r="G153">
        <f>VLOOKUP(SALES_TABLE[[#This Row],[SKU]], Table1[], 4, FALSE)</f>
        <v>832</v>
      </c>
      <c r="H153">
        <f>SALES_TABLE[[#This Row],[Price]]*SALES_TABLE[[#This Row],[Sales]]</f>
        <v>94016</v>
      </c>
      <c r="I153" t="str">
        <f t="shared" si="2"/>
        <v>Saturday</v>
      </c>
    </row>
    <row r="154" spans="1:9" x14ac:dyDescent="0.2">
      <c r="A154" s="10">
        <v>44955</v>
      </c>
      <c r="B154" t="s">
        <v>7</v>
      </c>
      <c r="C154" t="str">
        <f>VLOOKUP(SALES_TABLE[[#This Row],[SKU]], Table1[], 3, FALSE)</f>
        <v>Books</v>
      </c>
      <c r="D154" t="s">
        <v>125</v>
      </c>
      <c r="E154" t="s">
        <v>121</v>
      </c>
      <c r="F154">
        <v>66</v>
      </c>
      <c r="G154">
        <f>VLOOKUP(SALES_TABLE[[#This Row],[SKU]], Table1[], 4, FALSE)</f>
        <v>832</v>
      </c>
      <c r="H154">
        <f>SALES_TABLE[[#This Row],[Price]]*SALES_TABLE[[#This Row],[Sales]]</f>
        <v>54912</v>
      </c>
      <c r="I154" t="str">
        <f t="shared" si="2"/>
        <v>Sunday</v>
      </c>
    </row>
    <row r="155" spans="1:9" x14ac:dyDescent="0.2">
      <c r="A155" s="10">
        <v>44955</v>
      </c>
      <c r="B155" t="s">
        <v>7</v>
      </c>
      <c r="C155" t="str">
        <f>VLOOKUP(SALES_TABLE[[#This Row],[SKU]], Table1[], 3, FALSE)</f>
        <v>Books</v>
      </c>
      <c r="D155" t="s">
        <v>125</v>
      </c>
      <c r="E155" t="s">
        <v>121</v>
      </c>
      <c r="F155">
        <v>77</v>
      </c>
      <c r="G155">
        <f>VLOOKUP(SALES_TABLE[[#This Row],[SKU]], Table1[], 4, FALSE)</f>
        <v>832</v>
      </c>
      <c r="H155">
        <f>SALES_TABLE[[#This Row],[Price]]*SALES_TABLE[[#This Row],[Sales]]</f>
        <v>64064</v>
      </c>
      <c r="I155" t="str">
        <f t="shared" si="2"/>
        <v>Sunday</v>
      </c>
    </row>
    <row r="156" spans="1:9" x14ac:dyDescent="0.2">
      <c r="A156" s="10">
        <v>44956</v>
      </c>
      <c r="B156" t="s">
        <v>7</v>
      </c>
      <c r="C156" t="str">
        <f>VLOOKUP(SALES_TABLE[[#This Row],[SKU]], Table1[], 3, FALSE)</f>
        <v>Books</v>
      </c>
      <c r="D156" t="s">
        <v>125</v>
      </c>
      <c r="E156" t="s">
        <v>121</v>
      </c>
      <c r="F156">
        <v>40</v>
      </c>
      <c r="G156">
        <f>VLOOKUP(SALES_TABLE[[#This Row],[SKU]], Table1[], 4, FALSE)</f>
        <v>832</v>
      </c>
      <c r="H156">
        <f>SALES_TABLE[[#This Row],[Price]]*SALES_TABLE[[#This Row],[Sales]]</f>
        <v>33280</v>
      </c>
      <c r="I156" t="str">
        <f t="shared" si="2"/>
        <v>Monday</v>
      </c>
    </row>
    <row r="157" spans="1:9" x14ac:dyDescent="0.2">
      <c r="A157" s="10">
        <v>44927</v>
      </c>
      <c r="B157" t="s">
        <v>7</v>
      </c>
      <c r="C157" t="str">
        <f>VLOOKUP(SALES_TABLE[[#This Row],[SKU]], Table1[], 3, FALSE)</f>
        <v>Books</v>
      </c>
      <c r="D157" t="s">
        <v>125</v>
      </c>
      <c r="E157" t="s">
        <v>122</v>
      </c>
      <c r="F157">
        <v>0</v>
      </c>
      <c r="G157">
        <f>VLOOKUP(SALES_TABLE[[#This Row],[SKU]], Table1[], 4, FALSE)</f>
        <v>832</v>
      </c>
      <c r="H157">
        <f>SALES_TABLE[[#This Row],[Price]]*SALES_TABLE[[#This Row],[Sales]]</f>
        <v>0</v>
      </c>
      <c r="I157" t="str">
        <f t="shared" si="2"/>
        <v>Sunday</v>
      </c>
    </row>
    <row r="158" spans="1:9" x14ac:dyDescent="0.2">
      <c r="A158" s="10">
        <v>44928</v>
      </c>
      <c r="B158" t="s">
        <v>7</v>
      </c>
      <c r="C158" t="str">
        <f>VLOOKUP(SALES_TABLE[[#This Row],[SKU]], Table1[], 3, FALSE)</f>
        <v>Books</v>
      </c>
      <c r="D158" t="s">
        <v>125</v>
      </c>
      <c r="E158" t="s">
        <v>122</v>
      </c>
      <c r="F158">
        <v>11</v>
      </c>
      <c r="G158">
        <f>VLOOKUP(SALES_TABLE[[#This Row],[SKU]], Table1[], 4, FALSE)</f>
        <v>832</v>
      </c>
      <c r="H158">
        <f>SALES_TABLE[[#This Row],[Price]]*SALES_TABLE[[#This Row],[Sales]]</f>
        <v>9152</v>
      </c>
      <c r="I158" t="str">
        <f t="shared" si="2"/>
        <v>Monday</v>
      </c>
    </row>
    <row r="159" spans="1:9" x14ac:dyDescent="0.2">
      <c r="A159" s="10">
        <v>44929</v>
      </c>
      <c r="B159" t="s">
        <v>7</v>
      </c>
      <c r="C159" t="str">
        <f>VLOOKUP(SALES_TABLE[[#This Row],[SKU]], Table1[], 3, FALSE)</f>
        <v>Books</v>
      </c>
      <c r="D159" t="s">
        <v>125</v>
      </c>
      <c r="E159" t="s">
        <v>122</v>
      </c>
      <c r="F159">
        <v>14</v>
      </c>
      <c r="G159">
        <f>VLOOKUP(SALES_TABLE[[#This Row],[SKU]], Table1[], 4, FALSE)</f>
        <v>832</v>
      </c>
      <c r="H159">
        <f>SALES_TABLE[[#This Row],[Price]]*SALES_TABLE[[#This Row],[Sales]]</f>
        <v>11648</v>
      </c>
      <c r="I159" t="str">
        <f t="shared" si="2"/>
        <v>Tuesday</v>
      </c>
    </row>
    <row r="160" spans="1:9" x14ac:dyDescent="0.2">
      <c r="A160" s="10">
        <v>44930</v>
      </c>
      <c r="B160" t="s">
        <v>7</v>
      </c>
      <c r="C160" t="str">
        <f>VLOOKUP(SALES_TABLE[[#This Row],[SKU]], Table1[], 3, FALSE)</f>
        <v>Books</v>
      </c>
      <c r="D160" t="s">
        <v>125</v>
      </c>
      <c r="E160" t="s">
        <v>122</v>
      </c>
      <c r="F160">
        <v>13</v>
      </c>
      <c r="G160">
        <f>VLOOKUP(SALES_TABLE[[#This Row],[SKU]], Table1[], 4, FALSE)</f>
        <v>832</v>
      </c>
      <c r="H160">
        <f>SALES_TABLE[[#This Row],[Price]]*SALES_TABLE[[#This Row],[Sales]]</f>
        <v>10816</v>
      </c>
      <c r="I160" t="str">
        <f t="shared" si="2"/>
        <v>Wednesday</v>
      </c>
    </row>
    <row r="161" spans="1:9" x14ac:dyDescent="0.2">
      <c r="A161" s="10">
        <v>44931</v>
      </c>
      <c r="B161" t="s">
        <v>7</v>
      </c>
      <c r="C161" t="str">
        <f>VLOOKUP(SALES_TABLE[[#This Row],[SKU]], Table1[], 3, FALSE)</f>
        <v>Books</v>
      </c>
      <c r="D161" t="s">
        <v>125</v>
      </c>
      <c r="E161" t="s">
        <v>122</v>
      </c>
      <c r="F161">
        <v>42</v>
      </c>
      <c r="G161">
        <f>VLOOKUP(SALES_TABLE[[#This Row],[SKU]], Table1[], 4, FALSE)</f>
        <v>832</v>
      </c>
      <c r="H161">
        <f>SALES_TABLE[[#This Row],[Price]]*SALES_TABLE[[#This Row],[Sales]]</f>
        <v>34944</v>
      </c>
      <c r="I161" t="str">
        <f t="shared" si="2"/>
        <v>Thursday</v>
      </c>
    </row>
    <row r="162" spans="1:9" x14ac:dyDescent="0.2">
      <c r="A162" s="10">
        <v>44932</v>
      </c>
      <c r="B162" t="s">
        <v>7</v>
      </c>
      <c r="C162" t="str">
        <f>VLOOKUP(SALES_TABLE[[#This Row],[SKU]], Table1[], 3, FALSE)</f>
        <v>Books</v>
      </c>
      <c r="D162" t="s">
        <v>125</v>
      </c>
      <c r="E162" t="s">
        <v>122</v>
      </c>
      <c r="F162">
        <v>34</v>
      </c>
      <c r="G162">
        <f>VLOOKUP(SALES_TABLE[[#This Row],[SKU]], Table1[], 4, FALSE)</f>
        <v>832</v>
      </c>
      <c r="H162">
        <f>SALES_TABLE[[#This Row],[Price]]*SALES_TABLE[[#This Row],[Sales]]</f>
        <v>28288</v>
      </c>
      <c r="I162" t="str">
        <f t="shared" si="2"/>
        <v>Friday</v>
      </c>
    </row>
    <row r="163" spans="1:9" x14ac:dyDescent="0.2">
      <c r="A163" s="10">
        <v>44933</v>
      </c>
      <c r="B163" t="s">
        <v>7</v>
      </c>
      <c r="C163" t="str">
        <f>VLOOKUP(SALES_TABLE[[#This Row],[SKU]], Table1[], 3, FALSE)</f>
        <v>Books</v>
      </c>
      <c r="D163" t="s">
        <v>125</v>
      </c>
      <c r="E163" t="s">
        <v>122</v>
      </c>
      <c r="F163">
        <v>19</v>
      </c>
      <c r="G163">
        <f>VLOOKUP(SALES_TABLE[[#This Row],[SKU]], Table1[], 4, FALSE)</f>
        <v>832</v>
      </c>
      <c r="H163">
        <f>SALES_TABLE[[#This Row],[Price]]*SALES_TABLE[[#This Row],[Sales]]</f>
        <v>15808</v>
      </c>
      <c r="I163" t="str">
        <f t="shared" si="2"/>
        <v>Saturday</v>
      </c>
    </row>
    <row r="164" spans="1:9" x14ac:dyDescent="0.2">
      <c r="A164" s="10">
        <v>44934</v>
      </c>
      <c r="B164" t="s">
        <v>7</v>
      </c>
      <c r="C164" t="str">
        <f>VLOOKUP(SALES_TABLE[[#This Row],[SKU]], Table1[], 3, FALSE)</f>
        <v>Books</v>
      </c>
      <c r="D164" t="s">
        <v>125</v>
      </c>
      <c r="E164" t="s">
        <v>122</v>
      </c>
      <c r="F164">
        <v>3</v>
      </c>
      <c r="G164">
        <f>VLOOKUP(SALES_TABLE[[#This Row],[SKU]], Table1[], 4, FALSE)</f>
        <v>832</v>
      </c>
      <c r="H164">
        <f>SALES_TABLE[[#This Row],[Price]]*SALES_TABLE[[#This Row],[Sales]]</f>
        <v>2496</v>
      </c>
      <c r="I164" t="str">
        <f t="shared" si="2"/>
        <v>Sunday</v>
      </c>
    </row>
    <row r="165" spans="1:9" x14ac:dyDescent="0.2">
      <c r="A165" s="10">
        <v>44935</v>
      </c>
      <c r="B165" t="s">
        <v>7</v>
      </c>
      <c r="C165" t="str">
        <f>VLOOKUP(SALES_TABLE[[#This Row],[SKU]], Table1[], 3, FALSE)</f>
        <v>Books</v>
      </c>
      <c r="D165" t="s">
        <v>125</v>
      </c>
      <c r="E165" t="s">
        <v>122</v>
      </c>
      <c r="F165">
        <v>5</v>
      </c>
      <c r="G165">
        <f>VLOOKUP(SALES_TABLE[[#This Row],[SKU]], Table1[], 4, FALSE)</f>
        <v>832</v>
      </c>
      <c r="H165">
        <f>SALES_TABLE[[#This Row],[Price]]*SALES_TABLE[[#This Row],[Sales]]</f>
        <v>4160</v>
      </c>
      <c r="I165" t="str">
        <f t="shared" si="2"/>
        <v>Monday</v>
      </c>
    </row>
    <row r="166" spans="1:9" x14ac:dyDescent="0.2">
      <c r="A166" s="10">
        <v>44936</v>
      </c>
      <c r="B166" t="s">
        <v>7</v>
      </c>
      <c r="C166" t="str">
        <f>VLOOKUP(SALES_TABLE[[#This Row],[SKU]], Table1[], 3, FALSE)</f>
        <v>Books</v>
      </c>
      <c r="D166" t="s">
        <v>125</v>
      </c>
      <c r="E166" t="s">
        <v>122</v>
      </c>
      <c r="F166">
        <v>11</v>
      </c>
      <c r="G166">
        <f>VLOOKUP(SALES_TABLE[[#This Row],[SKU]], Table1[], 4, FALSE)</f>
        <v>832</v>
      </c>
      <c r="H166">
        <f>SALES_TABLE[[#This Row],[Price]]*SALES_TABLE[[#This Row],[Sales]]</f>
        <v>9152</v>
      </c>
      <c r="I166" t="str">
        <f t="shared" si="2"/>
        <v>Tuesday</v>
      </c>
    </row>
    <row r="167" spans="1:9" x14ac:dyDescent="0.2">
      <c r="A167" s="10">
        <v>44937</v>
      </c>
      <c r="B167" t="s">
        <v>7</v>
      </c>
      <c r="C167" t="str">
        <f>VLOOKUP(SALES_TABLE[[#This Row],[SKU]], Table1[], 3, FALSE)</f>
        <v>Books</v>
      </c>
      <c r="D167" t="s">
        <v>125</v>
      </c>
      <c r="E167" t="s">
        <v>122</v>
      </c>
      <c r="F167">
        <v>19</v>
      </c>
      <c r="G167">
        <f>VLOOKUP(SALES_TABLE[[#This Row],[SKU]], Table1[], 4, FALSE)</f>
        <v>832</v>
      </c>
      <c r="H167">
        <f>SALES_TABLE[[#This Row],[Price]]*SALES_TABLE[[#This Row],[Sales]]</f>
        <v>15808</v>
      </c>
      <c r="I167" t="str">
        <f t="shared" si="2"/>
        <v>Wednesday</v>
      </c>
    </row>
    <row r="168" spans="1:9" x14ac:dyDescent="0.2">
      <c r="A168" s="10">
        <v>44938</v>
      </c>
      <c r="B168" t="s">
        <v>7</v>
      </c>
      <c r="C168" t="str">
        <f>VLOOKUP(SALES_TABLE[[#This Row],[SKU]], Table1[], 3, FALSE)</f>
        <v>Books</v>
      </c>
      <c r="D168" t="s">
        <v>125</v>
      </c>
      <c r="E168" t="s">
        <v>122</v>
      </c>
      <c r="F168">
        <v>13</v>
      </c>
      <c r="G168">
        <f>VLOOKUP(SALES_TABLE[[#This Row],[SKU]], Table1[], 4, FALSE)</f>
        <v>832</v>
      </c>
      <c r="H168">
        <f>SALES_TABLE[[#This Row],[Price]]*SALES_TABLE[[#This Row],[Sales]]</f>
        <v>10816</v>
      </c>
      <c r="I168" t="str">
        <f t="shared" si="2"/>
        <v>Thursday</v>
      </c>
    </row>
    <row r="169" spans="1:9" x14ac:dyDescent="0.2">
      <c r="A169" s="10">
        <v>44939</v>
      </c>
      <c r="B169" t="s">
        <v>7</v>
      </c>
      <c r="C169" t="str">
        <f>VLOOKUP(SALES_TABLE[[#This Row],[SKU]], Table1[], 3, FALSE)</f>
        <v>Books</v>
      </c>
      <c r="D169" t="s">
        <v>125</v>
      </c>
      <c r="E169" t="s">
        <v>122</v>
      </c>
      <c r="F169">
        <v>45</v>
      </c>
      <c r="G169">
        <f>VLOOKUP(SALES_TABLE[[#This Row],[SKU]], Table1[], 4, FALSE)</f>
        <v>832</v>
      </c>
      <c r="H169">
        <f>SALES_TABLE[[#This Row],[Price]]*SALES_TABLE[[#This Row],[Sales]]</f>
        <v>37440</v>
      </c>
      <c r="I169" t="str">
        <f t="shared" si="2"/>
        <v>Friday</v>
      </c>
    </row>
    <row r="170" spans="1:9" x14ac:dyDescent="0.2">
      <c r="A170" s="10">
        <v>44940</v>
      </c>
      <c r="B170" t="s">
        <v>7</v>
      </c>
      <c r="C170" t="str">
        <f>VLOOKUP(SALES_TABLE[[#This Row],[SKU]], Table1[], 3, FALSE)</f>
        <v>Books</v>
      </c>
      <c r="D170" t="s">
        <v>125</v>
      </c>
      <c r="E170" t="s">
        <v>122</v>
      </c>
      <c r="F170">
        <v>21</v>
      </c>
      <c r="G170">
        <f>VLOOKUP(SALES_TABLE[[#This Row],[SKU]], Table1[], 4, FALSE)</f>
        <v>832</v>
      </c>
      <c r="H170">
        <f>SALES_TABLE[[#This Row],[Price]]*SALES_TABLE[[#This Row],[Sales]]</f>
        <v>17472</v>
      </c>
      <c r="I170" t="str">
        <f t="shared" si="2"/>
        <v>Saturday</v>
      </c>
    </row>
    <row r="171" spans="1:9" x14ac:dyDescent="0.2">
      <c r="A171" s="10">
        <v>44941</v>
      </c>
      <c r="B171" t="s">
        <v>7</v>
      </c>
      <c r="C171" t="str">
        <f>VLOOKUP(SALES_TABLE[[#This Row],[SKU]], Table1[], 3, FALSE)</f>
        <v>Books</v>
      </c>
      <c r="D171" t="s">
        <v>125</v>
      </c>
      <c r="E171" t="s">
        <v>122</v>
      </c>
      <c r="F171">
        <v>38</v>
      </c>
      <c r="G171">
        <f>VLOOKUP(SALES_TABLE[[#This Row],[SKU]], Table1[], 4, FALSE)</f>
        <v>832</v>
      </c>
      <c r="H171">
        <f>SALES_TABLE[[#This Row],[Price]]*SALES_TABLE[[#This Row],[Sales]]</f>
        <v>31616</v>
      </c>
      <c r="I171" t="str">
        <f t="shared" si="2"/>
        <v>Sunday</v>
      </c>
    </row>
    <row r="172" spans="1:9" x14ac:dyDescent="0.2">
      <c r="A172" s="10">
        <v>44942</v>
      </c>
      <c r="B172" t="s">
        <v>7</v>
      </c>
      <c r="C172" t="str">
        <f>VLOOKUP(SALES_TABLE[[#This Row],[SKU]], Table1[], 3, FALSE)</f>
        <v>Books</v>
      </c>
      <c r="D172" t="s">
        <v>125</v>
      </c>
      <c r="E172" t="s">
        <v>122</v>
      </c>
      <c r="F172">
        <v>33</v>
      </c>
      <c r="G172">
        <f>VLOOKUP(SALES_TABLE[[#This Row],[SKU]], Table1[], 4, FALSE)</f>
        <v>832</v>
      </c>
      <c r="H172">
        <f>SALES_TABLE[[#This Row],[Price]]*SALES_TABLE[[#This Row],[Sales]]</f>
        <v>27456</v>
      </c>
      <c r="I172" t="str">
        <f t="shared" si="2"/>
        <v>Monday</v>
      </c>
    </row>
    <row r="173" spans="1:9" x14ac:dyDescent="0.2">
      <c r="A173" s="10">
        <v>44943</v>
      </c>
      <c r="B173" t="s">
        <v>7</v>
      </c>
      <c r="C173" t="str">
        <f>VLOOKUP(SALES_TABLE[[#This Row],[SKU]], Table1[], 3, FALSE)</f>
        <v>Books</v>
      </c>
      <c r="D173" t="s">
        <v>125</v>
      </c>
      <c r="E173" t="s">
        <v>122</v>
      </c>
      <c r="F173">
        <v>33</v>
      </c>
      <c r="G173">
        <f>VLOOKUP(SALES_TABLE[[#This Row],[SKU]], Table1[], 4, FALSE)</f>
        <v>832</v>
      </c>
      <c r="H173">
        <f>SALES_TABLE[[#This Row],[Price]]*SALES_TABLE[[#This Row],[Sales]]</f>
        <v>27456</v>
      </c>
      <c r="I173" t="str">
        <f t="shared" si="2"/>
        <v>Tuesday</v>
      </c>
    </row>
    <row r="174" spans="1:9" x14ac:dyDescent="0.2">
      <c r="A174" s="10">
        <v>44944</v>
      </c>
      <c r="B174" t="s">
        <v>7</v>
      </c>
      <c r="C174" t="str">
        <f>VLOOKUP(SALES_TABLE[[#This Row],[SKU]], Table1[], 3, FALSE)</f>
        <v>Books</v>
      </c>
      <c r="D174" t="s">
        <v>125</v>
      </c>
      <c r="E174" t="s">
        <v>122</v>
      </c>
      <c r="F174">
        <v>38</v>
      </c>
      <c r="G174">
        <f>VLOOKUP(SALES_TABLE[[#This Row],[SKU]], Table1[], 4, FALSE)</f>
        <v>832</v>
      </c>
      <c r="H174">
        <f>SALES_TABLE[[#This Row],[Price]]*SALES_TABLE[[#This Row],[Sales]]</f>
        <v>31616</v>
      </c>
      <c r="I174" t="str">
        <f t="shared" si="2"/>
        <v>Wednesday</v>
      </c>
    </row>
    <row r="175" spans="1:9" x14ac:dyDescent="0.2">
      <c r="A175" s="10">
        <v>44945</v>
      </c>
      <c r="B175" t="s">
        <v>7</v>
      </c>
      <c r="C175" t="str">
        <f>VLOOKUP(SALES_TABLE[[#This Row],[SKU]], Table1[], 3, FALSE)</f>
        <v>Books</v>
      </c>
      <c r="D175" t="s">
        <v>125</v>
      </c>
      <c r="E175" t="s">
        <v>122</v>
      </c>
      <c r="F175">
        <v>37</v>
      </c>
      <c r="G175">
        <f>VLOOKUP(SALES_TABLE[[#This Row],[SKU]], Table1[], 4, FALSE)</f>
        <v>832</v>
      </c>
      <c r="H175">
        <f>SALES_TABLE[[#This Row],[Price]]*SALES_TABLE[[#This Row],[Sales]]</f>
        <v>30784</v>
      </c>
      <c r="I175" t="str">
        <f t="shared" si="2"/>
        <v>Thursday</v>
      </c>
    </row>
    <row r="176" spans="1:9" x14ac:dyDescent="0.2">
      <c r="A176" s="10">
        <v>44946</v>
      </c>
      <c r="B176" t="s">
        <v>7</v>
      </c>
      <c r="C176" t="str">
        <f>VLOOKUP(SALES_TABLE[[#This Row],[SKU]], Table1[], 3, FALSE)</f>
        <v>Books</v>
      </c>
      <c r="D176" t="s">
        <v>125</v>
      </c>
      <c r="E176" t="s">
        <v>122</v>
      </c>
      <c r="F176">
        <v>25</v>
      </c>
      <c r="G176">
        <f>VLOOKUP(SALES_TABLE[[#This Row],[SKU]], Table1[], 4, FALSE)</f>
        <v>832</v>
      </c>
      <c r="H176">
        <f>SALES_TABLE[[#This Row],[Price]]*SALES_TABLE[[#This Row],[Sales]]</f>
        <v>20800</v>
      </c>
      <c r="I176" t="str">
        <f t="shared" si="2"/>
        <v>Friday</v>
      </c>
    </row>
    <row r="177" spans="1:9" x14ac:dyDescent="0.2">
      <c r="A177" s="10">
        <v>44947</v>
      </c>
      <c r="B177" t="s">
        <v>7</v>
      </c>
      <c r="C177" t="str">
        <f>VLOOKUP(SALES_TABLE[[#This Row],[SKU]], Table1[], 3, FALSE)</f>
        <v>Books</v>
      </c>
      <c r="D177" t="s">
        <v>125</v>
      </c>
      <c r="E177" t="s">
        <v>122</v>
      </c>
      <c r="F177">
        <v>7</v>
      </c>
      <c r="G177">
        <f>VLOOKUP(SALES_TABLE[[#This Row],[SKU]], Table1[], 4, FALSE)</f>
        <v>832</v>
      </c>
      <c r="H177">
        <f>SALES_TABLE[[#This Row],[Price]]*SALES_TABLE[[#This Row],[Sales]]</f>
        <v>5824</v>
      </c>
      <c r="I177" t="str">
        <f t="shared" si="2"/>
        <v>Saturday</v>
      </c>
    </row>
    <row r="178" spans="1:9" x14ac:dyDescent="0.2">
      <c r="A178" s="10">
        <v>44948</v>
      </c>
      <c r="B178" t="s">
        <v>7</v>
      </c>
      <c r="C178" t="str">
        <f>VLOOKUP(SALES_TABLE[[#This Row],[SKU]], Table1[], 3, FALSE)</f>
        <v>Books</v>
      </c>
      <c r="D178" t="s">
        <v>125</v>
      </c>
      <c r="E178" t="s">
        <v>122</v>
      </c>
      <c r="F178">
        <v>30</v>
      </c>
      <c r="G178">
        <f>VLOOKUP(SALES_TABLE[[#This Row],[SKU]], Table1[], 4, FALSE)</f>
        <v>832</v>
      </c>
      <c r="H178">
        <f>SALES_TABLE[[#This Row],[Price]]*SALES_TABLE[[#This Row],[Sales]]</f>
        <v>24960</v>
      </c>
      <c r="I178" t="str">
        <f t="shared" si="2"/>
        <v>Sunday</v>
      </c>
    </row>
    <row r="179" spans="1:9" x14ac:dyDescent="0.2">
      <c r="A179" s="10">
        <v>44949</v>
      </c>
      <c r="B179" t="s">
        <v>7</v>
      </c>
      <c r="C179" t="str">
        <f>VLOOKUP(SALES_TABLE[[#This Row],[SKU]], Table1[], 3, FALSE)</f>
        <v>Books</v>
      </c>
      <c r="D179" t="s">
        <v>125</v>
      </c>
      <c r="E179" t="s">
        <v>122</v>
      </c>
      <c r="F179">
        <v>11</v>
      </c>
      <c r="G179">
        <f>VLOOKUP(SALES_TABLE[[#This Row],[SKU]], Table1[], 4, FALSE)</f>
        <v>832</v>
      </c>
      <c r="H179">
        <f>SALES_TABLE[[#This Row],[Price]]*SALES_TABLE[[#This Row],[Sales]]</f>
        <v>9152</v>
      </c>
      <c r="I179" t="str">
        <f t="shared" si="2"/>
        <v>Monday</v>
      </c>
    </row>
    <row r="180" spans="1:9" x14ac:dyDescent="0.2">
      <c r="A180" s="10">
        <v>44950</v>
      </c>
      <c r="B180" t="s">
        <v>7</v>
      </c>
      <c r="C180" t="str">
        <f>VLOOKUP(SALES_TABLE[[#This Row],[SKU]], Table1[], 3, FALSE)</f>
        <v>Books</v>
      </c>
      <c r="D180" t="s">
        <v>125</v>
      </c>
      <c r="E180" t="s">
        <v>122</v>
      </c>
      <c r="F180">
        <v>6</v>
      </c>
      <c r="G180">
        <f>VLOOKUP(SALES_TABLE[[#This Row],[SKU]], Table1[], 4, FALSE)</f>
        <v>832</v>
      </c>
      <c r="H180">
        <f>SALES_TABLE[[#This Row],[Price]]*SALES_TABLE[[#This Row],[Sales]]</f>
        <v>4992</v>
      </c>
      <c r="I180" t="str">
        <f t="shared" si="2"/>
        <v>Tuesday</v>
      </c>
    </row>
    <row r="181" spans="1:9" x14ac:dyDescent="0.2">
      <c r="A181" s="10">
        <v>44951</v>
      </c>
      <c r="B181" t="s">
        <v>7</v>
      </c>
      <c r="C181" t="str">
        <f>VLOOKUP(SALES_TABLE[[#This Row],[SKU]], Table1[], 3, FALSE)</f>
        <v>Books</v>
      </c>
      <c r="D181" t="s">
        <v>125</v>
      </c>
      <c r="E181" t="s">
        <v>122</v>
      </c>
      <c r="F181">
        <v>37</v>
      </c>
      <c r="G181">
        <f>VLOOKUP(SALES_TABLE[[#This Row],[SKU]], Table1[], 4, FALSE)</f>
        <v>832</v>
      </c>
      <c r="H181">
        <f>SALES_TABLE[[#This Row],[Price]]*SALES_TABLE[[#This Row],[Sales]]</f>
        <v>30784</v>
      </c>
      <c r="I181" t="str">
        <f t="shared" si="2"/>
        <v>Wednesday</v>
      </c>
    </row>
    <row r="182" spans="1:9" x14ac:dyDescent="0.2">
      <c r="A182" s="10">
        <v>44952</v>
      </c>
      <c r="B182" t="s">
        <v>7</v>
      </c>
      <c r="C182" t="str">
        <f>VLOOKUP(SALES_TABLE[[#This Row],[SKU]], Table1[], 3, FALSE)</f>
        <v>Books</v>
      </c>
      <c r="D182" t="s">
        <v>125</v>
      </c>
      <c r="E182" t="s">
        <v>122</v>
      </c>
      <c r="F182">
        <v>4</v>
      </c>
      <c r="G182">
        <f>VLOOKUP(SALES_TABLE[[#This Row],[SKU]], Table1[], 4, FALSE)</f>
        <v>832</v>
      </c>
      <c r="H182">
        <f>SALES_TABLE[[#This Row],[Price]]*SALES_TABLE[[#This Row],[Sales]]</f>
        <v>3328</v>
      </c>
      <c r="I182" t="str">
        <f t="shared" si="2"/>
        <v>Thursday</v>
      </c>
    </row>
    <row r="183" spans="1:9" x14ac:dyDescent="0.2">
      <c r="A183" s="10">
        <v>44953</v>
      </c>
      <c r="B183" t="s">
        <v>7</v>
      </c>
      <c r="C183" t="str">
        <f>VLOOKUP(SALES_TABLE[[#This Row],[SKU]], Table1[], 3, FALSE)</f>
        <v>Books</v>
      </c>
      <c r="D183" t="s">
        <v>125</v>
      </c>
      <c r="E183" t="s">
        <v>122</v>
      </c>
      <c r="F183">
        <v>4</v>
      </c>
      <c r="G183">
        <f>VLOOKUP(SALES_TABLE[[#This Row],[SKU]], Table1[], 4, FALSE)</f>
        <v>832</v>
      </c>
      <c r="H183">
        <f>SALES_TABLE[[#This Row],[Price]]*SALES_TABLE[[#This Row],[Sales]]</f>
        <v>3328</v>
      </c>
      <c r="I183" t="str">
        <f t="shared" si="2"/>
        <v>Friday</v>
      </c>
    </row>
    <row r="184" spans="1:9" x14ac:dyDescent="0.2">
      <c r="A184" s="10">
        <v>44954</v>
      </c>
      <c r="B184" t="s">
        <v>7</v>
      </c>
      <c r="C184" t="str">
        <f>VLOOKUP(SALES_TABLE[[#This Row],[SKU]], Table1[], 3, FALSE)</f>
        <v>Books</v>
      </c>
      <c r="D184" t="s">
        <v>125</v>
      </c>
      <c r="E184" t="s">
        <v>122</v>
      </c>
      <c r="F184">
        <v>32</v>
      </c>
      <c r="G184">
        <f>VLOOKUP(SALES_TABLE[[#This Row],[SKU]], Table1[], 4, FALSE)</f>
        <v>832</v>
      </c>
      <c r="H184">
        <f>SALES_TABLE[[#This Row],[Price]]*SALES_TABLE[[#This Row],[Sales]]</f>
        <v>26624</v>
      </c>
      <c r="I184" t="str">
        <f t="shared" si="2"/>
        <v>Saturday</v>
      </c>
    </row>
    <row r="185" spans="1:9" x14ac:dyDescent="0.2">
      <c r="A185" s="10">
        <v>44955</v>
      </c>
      <c r="B185" t="s">
        <v>7</v>
      </c>
      <c r="C185" t="str">
        <f>VLOOKUP(SALES_TABLE[[#This Row],[SKU]], Table1[], 3, FALSE)</f>
        <v>Books</v>
      </c>
      <c r="D185" t="s">
        <v>125</v>
      </c>
      <c r="E185" t="s">
        <v>122</v>
      </c>
      <c r="F185">
        <v>20</v>
      </c>
      <c r="G185">
        <f>VLOOKUP(SALES_TABLE[[#This Row],[SKU]], Table1[], 4, FALSE)</f>
        <v>832</v>
      </c>
      <c r="H185">
        <f>SALES_TABLE[[#This Row],[Price]]*SALES_TABLE[[#This Row],[Sales]]</f>
        <v>16640</v>
      </c>
      <c r="I185" t="str">
        <f t="shared" si="2"/>
        <v>Sunday</v>
      </c>
    </row>
    <row r="186" spans="1:9" x14ac:dyDescent="0.2">
      <c r="A186" s="10">
        <v>44955</v>
      </c>
      <c r="B186" t="s">
        <v>7</v>
      </c>
      <c r="C186" t="str">
        <f>VLOOKUP(SALES_TABLE[[#This Row],[SKU]], Table1[], 3, FALSE)</f>
        <v>Books</v>
      </c>
      <c r="D186" t="s">
        <v>125</v>
      </c>
      <c r="E186" t="s">
        <v>122</v>
      </c>
      <c r="F186">
        <v>33</v>
      </c>
      <c r="G186">
        <f>VLOOKUP(SALES_TABLE[[#This Row],[SKU]], Table1[], 4, FALSE)</f>
        <v>832</v>
      </c>
      <c r="H186">
        <f>SALES_TABLE[[#This Row],[Price]]*SALES_TABLE[[#This Row],[Sales]]</f>
        <v>27456</v>
      </c>
      <c r="I186" t="str">
        <f t="shared" si="2"/>
        <v>Sunday</v>
      </c>
    </row>
    <row r="187" spans="1:9" x14ac:dyDescent="0.2">
      <c r="A187" s="10">
        <v>44956</v>
      </c>
      <c r="B187" t="s">
        <v>7</v>
      </c>
      <c r="C187" t="str">
        <f>VLOOKUP(SALES_TABLE[[#This Row],[SKU]], Table1[], 3, FALSE)</f>
        <v>Books</v>
      </c>
      <c r="D187" t="s">
        <v>125</v>
      </c>
      <c r="E187" t="s">
        <v>122</v>
      </c>
      <c r="F187">
        <v>2</v>
      </c>
      <c r="G187">
        <f>VLOOKUP(SALES_TABLE[[#This Row],[SKU]], Table1[], 4, FALSE)</f>
        <v>832</v>
      </c>
      <c r="H187">
        <f>SALES_TABLE[[#This Row],[Price]]*SALES_TABLE[[#This Row],[Sales]]</f>
        <v>1664</v>
      </c>
      <c r="I187" t="str">
        <f t="shared" si="2"/>
        <v>Monday</v>
      </c>
    </row>
    <row r="188" spans="1:9" x14ac:dyDescent="0.2">
      <c r="A188" s="10">
        <v>44927</v>
      </c>
      <c r="B188" t="s">
        <v>7</v>
      </c>
      <c r="C188" t="str">
        <f>VLOOKUP(SALES_TABLE[[#This Row],[SKU]], Table1[], 3, FALSE)</f>
        <v>Books</v>
      </c>
      <c r="D188" t="s">
        <v>125</v>
      </c>
      <c r="E188" t="s">
        <v>123</v>
      </c>
      <c r="F188">
        <v>38</v>
      </c>
      <c r="G188">
        <f>VLOOKUP(SALES_TABLE[[#This Row],[SKU]], Table1[], 4, FALSE)</f>
        <v>832</v>
      </c>
      <c r="H188">
        <f>SALES_TABLE[[#This Row],[Price]]*SALES_TABLE[[#This Row],[Sales]]</f>
        <v>31616</v>
      </c>
      <c r="I188" t="str">
        <f t="shared" si="2"/>
        <v>Sunday</v>
      </c>
    </row>
    <row r="189" spans="1:9" x14ac:dyDescent="0.2">
      <c r="A189" s="10">
        <v>44928</v>
      </c>
      <c r="B189" t="s">
        <v>7</v>
      </c>
      <c r="C189" t="str">
        <f>VLOOKUP(SALES_TABLE[[#This Row],[SKU]], Table1[], 3, FALSE)</f>
        <v>Books</v>
      </c>
      <c r="D189" t="s">
        <v>125</v>
      </c>
      <c r="E189" t="s">
        <v>123</v>
      </c>
      <c r="F189">
        <v>16</v>
      </c>
      <c r="G189">
        <f>VLOOKUP(SALES_TABLE[[#This Row],[SKU]], Table1[], 4, FALSE)</f>
        <v>832</v>
      </c>
      <c r="H189">
        <f>SALES_TABLE[[#This Row],[Price]]*SALES_TABLE[[#This Row],[Sales]]</f>
        <v>13312</v>
      </c>
      <c r="I189" t="str">
        <f t="shared" si="2"/>
        <v>Monday</v>
      </c>
    </row>
    <row r="190" spans="1:9" x14ac:dyDescent="0.2">
      <c r="A190" s="10">
        <v>44929</v>
      </c>
      <c r="B190" t="s">
        <v>7</v>
      </c>
      <c r="C190" t="str">
        <f>VLOOKUP(SALES_TABLE[[#This Row],[SKU]], Table1[], 3, FALSE)</f>
        <v>Books</v>
      </c>
      <c r="D190" t="s">
        <v>125</v>
      </c>
      <c r="E190" t="s">
        <v>123</v>
      </c>
      <c r="F190">
        <v>35</v>
      </c>
      <c r="G190">
        <f>VLOOKUP(SALES_TABLE[[#This Row],[SKU]], Table1[], 4, FALSE)</f>
        <v>832</v>
      </c>
      <c r="H190">
        <f>SALES_TABLE[[#This Row],[Price]]*SALES_TABLE[[#This Row],[Sales]]</f>
        <v>29120</v>
      </c>
      <c r="I190" t="str">
        <f t="shared" si="2"/>
        <v>Tuesday</v>
      </c>
    </row>
    <row r="191" spans="1:9" x14ac:dyDescent="0.2">
      <c r="A191" s="10">
        <v>44930</v>
      </c>
      <c r="B191" t="s">
        <v>7</v>
      </c>
      <c r="C191" t="str">
        <f>VLOOKUP(SALES_TABLE[[#This Row],[SKU]], Table1[], 3, FALSE)</f>
        <v>Books</v>
      </c>
      <c r="D191" t="s">
        <v>125</v>
      </c>
      <c r="E191" t="s">
        <v>123</v>
      </c>
      <c r="F191">
        <v>3</v>
      </c>
      <c r="G191">
        <f>VLOOKUP(SALES_TABLE[[#This Row],[SKU]], Table1[], 4, FALSE)</f>
        <v>832</v>
      </c>
      <c r="H191">
        <f>SALES_TABLE[[#This Row],[Price]]*SALES_TABLE[[#This Row],[Sales]]</f>
        <v>2496</v>
      </c>
      <c r="I191" t="str">
        <f t="shared" si="2"/>
        <v>Wednesday</v>
      </c>
    </row>
    <row r="192" spans="1:9" x14ac:dyDescent="0.2">
      <c r="A192" s="10">
        <v>44931</v>
      </c>
      <c r="B192" t="s">
        <v>7</v>
      </c>
      <c r="C192" t="str">
        <f>VLOOKUP(SALES_TABLE[[#This Row],[SKU]], Table1[], 3, FALSE)</f>
        <v>Books</v>
      </c>
      <c r="D192" t="s">
        <v>125</v>
      </c>
      <c r="E192" t="s">
        <v>123</v>
      </c>
      <c r="F192">
        <v>4</v>
      </c>
      <c r="G192">
        <f>VLOOKUP(SALES_TABLE[[#This Row],[SKU]], Table1[], 4, FALSE)</f>
        <v>832</v>
      </c>
      <c r="H192">
        <f>SALES_TABLE[[#This Row],[Price]]*SALES_TABLE[[#This Row],[Sales]]</f>
        <v>3328</v>
      </c>
      <c r="I192" t="str">
        <f t="shared" si="2"/>
        <v>Thursday</v>
      </c>
    </row>
    <row r="193" spans="1:9" x14ac:dyDescent="0.2">
      <c r="A193" s="10">
        <v>44932</v>
      </c>
      <c r="B193" t="s">
        <v>7</v>
      </c>
      <c r="C193" t="str">
        <f>VLOOKUP(SALES_TABLE[[#This Row],[SKU]], Table1[], 3, FALSE)</f>
        <v>Books</v>
      </c>
      <c r="D193" t="s">
        <v>125</v>
      </c>
      <c r="E193" t="s">
        <v>123</v>
      </c>
      <c r="F193">
        <v>16</v>
      </c>
      <c r="G193">
        <f>VLOOKUP(SALES_TABLE[[#This Row],[SKU]], Table1[], 4, FALSE)</f>
        <v>832</v>
      </c>
      <c r="H193">
        <f>SALES_TABLE[[#This Row],[Price]]*SALES_TABLE[[#This Row],[Sales]]</f>
        <v>13312</v>
      </c>
      <c r="I193" t="str">
        <f t="shared" si="2"/>
        <v>Friday</v>
      </c>
    </row>
    <row r="194" spans="1:9" x14ac:dyDescent="0.2">
      <c r="A194" s="10">
        <v>44933</v>
      </c>
      <c r="B194" t="s">
        <v>7</v>
      </c>
      <c r="C194" t="str">
        <f>VLOOKUP(SALES_TABLE[[#This Row],[SKU]], Table1[], 3, FALSE)</f>
        <v>Books</v>
      </c>
      <c r="D194" t="s">
        <v>125</v>
      </c>
      <c r="E194" t="s">
        <v>123</v>
      </c>
      <c r="F194">
        <v>30</v>
      </c>
      <c r="G194">
        <f>VLOOKUP(SALES_TABLE[[#This Row],[SKU]], Table1[], 4, FALSE)</f>
        <v>832</v>
      </c>
      <c r="H194">
        <f>SALES_TABLE[[#This Row],[Price]]*SALES_TABLE[[#This Row],[Sales]]</f>
        <v>24960</v>
      </c>
      <c r="I194" t="str">
        <f t="shared" ref="I194:I257" si="3">TEXT(A194, "dddd")</f>
        <v>Saturday</v>
      </c>
    </row>
    <row r="195" spans="1:9" x14ac:dyDescent="0.2">
      <c r="A195" s="10">
        <v>44934</v>
      </c>
      <c r="B195" t="s">
        <v>7</v>
      </c>
      <c r="C195" t="str">
        <f>VLOOKUP(SALES_TABLE[[#This Row],[SKU]], Table1[], 3, FALSE)</f>
        <v>Books</v>
      </c>
      <c r="D195" t="s">
        <v>125</v>
      </c>
      <c r="E195" t="s">
        <v>123</v>
      </c>
      <c r="F195">
        <v>22</v>
      </c>
      <c r="G195">
        <f>VLOOKUP(SALES_TABLE[[#This Row],[SKU]], Table1[], 4, FALSE)</f>
        <v>832</v>
      </c>
      <c r="H195">
        <f>SALES_TABLE[[#This Row],[Price]]*SALES_TABLE[[#This Row],[Sales]]</f>
        <v>18304</v>
      </c>
      <c r="I195" t="str">
        <f t="shared" si="3"/>
        <v>Sunday</v>
      </c>
    </row>
    <row r="196" spans="1:9" x14ac:dyDescent="0.2">
      <c r="A196" s="10">
        <v>44935</v>
      </c>
      <c r="B196" t="s">
        <v>7</v>
      </c>
      <c r="C196" t="str">
        <f>VLOOKUP(SALES_TABLE[[#This Row],[SKU]], Table1[], 3, FALSE)</f>
        <v>Books</v>
      </c>
      <c r="D196" t="s">
        <v>125</v>
      </c>
      <c r="E196" t="s">
        <v>123</v>
      </c>
      <c r="F196">
        <v>23</v>
      </c>
      <c r="G196">
        <f>VLOOKUP(SALES_TABLE[[#This Row],[SKU]], Table1[], 4, FALSE)</f>
        <v>832</v>
      </c>
      <c r="H196">
        <f>SALES_TABLE[[#This Row],[Price]]*SALES_TABLE[[#This Row],[Sales]]</f>
        <v>19136</v>
      </c>
      <c r="I196" t="str">
        <f t="shared" si="3"/>
        <v>Monday</v>
      </c>
    </row>
    <row r="197" spans="1:9" x14ac:dyDescent="0.2">
      <c r="A197" s="10">
        <v>44936</v>
      </c>
      <c r="B197" t="s">
        <v>7</v>
      </c>
      <c r="C197" t="str">
        <f>VLOOKUP(SALES_TABLE[[#This Row],[SKU]], Table1[], 3, FALSE)</f>
        <v>Books</v>
      </c>
      <c r="D197" t="s">
        <v>125</v>
      </c>
      <c r="E197" t="s">
        <v>123</v>
      </c>
      <c r="F197">
        <v>30</v>
      </c>
      <c r="G197">
        <f>VLOOKUP(SALES_TABLE[[#This Row],[SKU]], Table1[], 4, FALSE)</f>
        <v>832</v>
      </c>
      <c r="H197">
        <f>SALES_TABLE[[#This Row],[Price]]*SALES_TABLE[[#This Row],[Sales]]</f>
        <v>24960</v>
      </c>
      <c r="I197" t="str">
        <f t="shared" si="3"/>
        <v>Tuesday</v>
      </c>
    </row>
    <row r="198" spans="1:9" x14ac:dyDescent="0.2">
      <c r="A198" s="10">
        <v>44937</v>
      </c>
      <c r="B198" t="s">
        <v>7</v>
      </c>
      <c r="C198" t="str">
        <f>VLOOKUP(SALES_TABLE[[#This Row],[SKU]], Table1[], 3, FALSE)</f>
        <v>Books</v>
      </c>
      <c r="D198" t="s">
        <v>125</v>
      </c>
      <c r="E198" t="s">
        <v>123</v>
      </c>
      <c r="F198">
        <v>37</v>
      </c>
      <c r="G198">
        <f>VLOOKUP(SALES_TABLE[[#This Row],[SKU]], Table1[], 4, FALSE)</f>
        <v>832</v>
      </c>
      <c r="H198">
        <f>SALES_TABLE[[#This Row],[Price]]*SALES_TABLE[[#This Row],[Sales]]</f>
        <v>30784</v>
      </c>
      <c r="I198" t="str">
        <f t="shared" si="3"/>
        <v>Wednesday</v>
      </c>
    </row>
    <row r="199" spans="1:9" x14ac:dyDescent="0.2">
      <c r="A199" s="10">
        <v>44938</v>
      </c>
      <c r="B199" t="s">
        <v>7</v>
      </c>
      <c r="C199" t="str">
        <f>VLOOKUP(SALES_TABLE[[#This Row],[SKU]], Table1[], 3, FALSE)</f>
        <v>Books</v>
      </c>
      <c r="D199" t="s">
        <v>125</v>
      </c>
      <c r="E199" t="s">
        <v>123</v>
      </c>
      <c r="F199">
        <v>3</v>
      </c>
      <c r="G199">
        <f>VLOOKUP(SALES_TABLE[[#This Row],[SKU]], Table1[], 4, FALSE)</f>
        <v>832</v>
      </c>
      <c r="H199">
        <f>SALES_TABLE[[#This Row],[Price]]*SALES_TABLE[[#This Row],[Sales]]</f>
        <v>2496</v>
      </c>
      <c r="I199" t="str">
        <f t="shared" si="3"/>
        <v>Thursday</v>
      </c>
    </row>
    <row r="200" spans="1:9" x14ac:dyDescent="0.2">
      <c r="A200" s="10">
        <v>44939</v>
      </c>
      <c r="B200" t="s">
        <v>7</v>
      </c>
      <c r="C200" t="str">
        <f>VLOOKUP(SALES_TABLE[[#This Row],[SKU]], Table1[], 3, FALSE)</f>
        <v>Books</v>
      </c>
      <c r="D200" t="s">
        <v>125</v>
      </c>
      <c r="E200" t="s">
        <v>123</v>
      </c>
      <c r="F200">
        <v>39</v>
      </c>
      <c r="G200">
        <f>VLOOKUP(SALES_TABLE[[#This Row],[SKU]], Table1[], 4, FALSE)</f>
        <v>832</v>
      </c>
      <c r="H200">
        <f>SALES_TABLE[[#This Row],[Price]]*SALES_TABLE[[#This Row],[Sales]]</f>
        <v>32448</v>
      </c>
      <c r="I200" t="str">
        <f t="shared" si="3"/>
        <v>Friday</v>
      </c>
    </row>
    <row r="201" spans="1:9" x14ac:dyDescent="0.2">
      <c r="A201" s="10">
        <v>44940</v>
      </c>
      <c r="B201" t="s">
        <v>7</v>
      </c>
      <c r="C201" t="str">
        <f>VLOOKUP(SALES_TABLE[[#This Row],[SKU]], Table1[], 3, FALSE)</f>
        <v>Books</v>
      </c>
      <c r="D201" t="s">
        <v>125</v>
      </c>
      <c r="E201" t="s">
        <v>123</v>
      </c>
      <c r="F201">
        <v>7</v>
      </c>
      <c r="G201">
        <f>VLOOKUP(SALES_TABLE[[#This Row],[SKU]], Table1[], 4, FALSE)</f>
        <v>832</v>
      </c>
      <c r="H201">
        <f>SALES_TABLE[[#This Row],[Price]]*SALES_TABLE[[#This Row],[Sales]]</f>
        <v>5824</v>
      </c>
      <c r="I201" t="str">
        <f t="shared" si="3"/>
        <v>Saturday</v>
      </c>
    </row>
    <row r="202" spans="1:9" x14ac:dyDescent="0.2">
      <c r="A202" s="10">
        <v>44941</v>
      </c>
      <c r="B202" t="s">
        <v>7</v>
      </c>
      <c r="C202" t="str">
        <f>VLOOKUP(SALES_TABLE[[#This Row],[SKU]], Table1[], 3, FALSE)</f>
        <v>Books</v>
      </c>
      <c r="D202" t="s">
        <v>125</v>
      </c>
      <c r="E202" t="s">
        <v>123</v>
      </c>
      <c r="F202">
        <v>2</v>
      </c>
      <c r="G202">
        <f>VLOOKUP(SALES_TABLE[[#This Row],[SKU]], Table1[], 4, FALSE)</f>
        <v>832</v>
      </c>
      <c r="H202">
        <f>SALES_TABLE[[#This Row],[Price]]*SALES_TABLE[[#This Row],[Sales]]</f>
        <v>1664</v>
      </c>
      <c r="I202" t="str">
        <f t="shared" si="3"/>
        <v>Sunday</v>
      </c>
    </row>
    <row r="203" spans="1:9" x14ac:dyDescent="0.2">
      <c r="A203" s="10">
        <v>44942</v>
      </c>
      <c r="B203" t="s">
        <v>7</v>
      </c>
      <c r="C203" t="str">
        <f>VLOOKUP(SALES_TABLE[[#This Row],[SKU]], Table1[], 3, FALSE)</f>
        <v>Books</v>
      </c>
      <c r="D203" t="s">
        <v>125</v>
      </c>
      <c r="E203" t="s">
        <v>123</v>
      </c>
      <c r="F203">
        <v>34</v>
      </c>
      <c r="G203">
        <f>VLOOKUP(SALES_TABLE[[#This Row],[SKU]], Table1[], 4, FALSE)</f>
        <v>832</v>
      </c>
      <c r="H203">
        <f>SALES_TABLE[[#This Row],[Price]]*SALES_TABLE[[#This Row],[Sales]]</f>
        <v>28288</v>
      </c>
      <c r="I203" t="str">
        <f t="shared" si="3"/>
        <v>Monday</v>
      </c>
    </row>
    <row r="204" spans="1:9" x14ac:dyDescent="0.2">
      <c r="A204" s="10">
        <v>44943</v>
      </c>
      <c r="B204" t="s">
        <v>7</v>
      </c>
      <c r="C204" t="str">
        <f>VLOOKUP(SALES_TABLE[[#This Row],[SKU]], Table1[], 3, FALSE)</f>
        <v>Books</v>
      </c>
      <c r="D204" t="s">
        <v>125</v>
      </c>
      <c r="E204" t="s">
        <v>123</v>
      </c>
      <c r="F204">
        <v>12</v>
      </c>
      <c r="G204">
        <f>VLOOKUP(SALES_TABLE[[#This Row],[SKU]], Table1[], 4, FALSE)</f>
        <v>832</v>
      </c>
      <c r="H204">
        <f>SALES_TABLE[[#This Row],[Price]]*SALES_TABLE[[#This Row],[Sales]]</f>
        <v>9984</v>
      </c>
      <c r="I204" t="str">
        <f t="shared" si="3"/>
        <v>Tuesday</v>
      </c>
    </row>
    <row r="205" spans="1:9" x14ac:dyDescent="0.2">
      <c r="A205" s="10">
        <v>44944</v>
      </c>
      <c r="B205" t="s">
        <v>7</v>
      </c>
      <c r="C205" t="str">
        <f>VLOOKUP(SALES_TABLE[[#This Row],[SKU]], Table1[], 3, FALSE)</f>
        <v>Books</v>
      </c>
      <c r="D205" t="s">
        <v>125</v>
      </c>
      <c r="E205" t="s">
        <v>123</v>
      </c>
      <c r="F205">
        <v>41</v>
      </c>
      <c r="G205">
        <f>VLOOKUP(SALES_TABLE[[#This Row],[SKU]], Table1[], 4, FALSE)</f>
        <v>832</v>
      </c>
      <c r="H205">
        <f>SALES_TABLE[[#This Row],[Price]]*SALES_TABLE[[#This Row],[Sales]]</f>
        <v>34112</v>
      </c>
      <c r="I205" t="str">
        <f t="shared" si="3"/>
        <v>Wednesday</v>
      </c>
    </row>
    <row r="206" spans="1:9" x14ac:dyDescent="0.2">
      <c r="A206" s="10">
        <v>44945</v>
      </c>
      <c r="B206" t="s">
        <v>7</v>
      </c>
      <c r="C206" t="str">
        <f>VLOOKUP(SALES_TABLE[[#This Row],[SKU]], Table1[], 3, FALSE)</f>
        <v>Books</v>
      </c>
      <c r="D206" t="s">
        <v>125</v>
      </c>
      <c r="E206" t="s">
        <v>123</v>
      </c>
      <c r="F206">
        <v>30</v>
      </c>
      <c r="G206">
        <f>VLOOKUP(SALES_TABLE[[#This Row],[SKU]], Table1[], 4, FALSE)</f>
        <v>832</v>
      </c>
      <c r="H206">
        <f>SALES_TABLE[[#This Row],[Price]]*SALES_TABLE[[#This Row],[Sales]]</f>
        <v>24960</v>
      </c>
      <c r="I206" t="str">
        <f t="shared" si="3"/>
        <v>Thursday</v>
      </c>
    </row>
    <row r="207" spans="1:9" x14ac:dyDescent="0.2">
      <c r="A207" s="10">
        <v>44946</v>
      </c>
      <c r="B207" t="s">
        <v>7</v>
      </c>
      <c r="C207" t="str">
        <f>VLOOKUP(SALES_TABLE[[#This Row],[SKU]], Table1[], 3, FALSE)</f>
        <v>Books</v>
      </c>
      <c r="D207" t="s">
        <v>125</v>
      </c>
      <c r="E207" t="s">
        <v>123</v>
      </c>
      <c r="F207">
        <v>28</v>
      </c>
      <c r="G207">
        <f>VLOOKUP(SALES_TABLE[[#This Row],[SKU]], Table1[], 4, FALSE)</f>
        <v>832</v>
      </c>
      <c r="H207">
        <f>SALES_TABLE[[#This Row],[Price]]*SALES_TABLE[[#This Row],[Sales]]</f>
        <v>23296</v>
      </c>
      <c r="I207" t="str">
        <f t="shared" si="3"/>
        <v>Friday</v>
      </c>
    </row>
    <row r="208" spans="1:9" x14ac:dyDescent="0.2">
      <c r="A208" s="10">
        <v>44947</v>
      </c>
      <c r="B208" t="s">
        <v>7</v>
      </c>
      <c r="C208" t="str">
        <f>VLOOKUP(SALES_TABLE[[#This Row],[SKU]], Table1[], 3, FALSE)</f>
        <v>Books</v>
      </c>
      <c r="D208" t="s">
        <v>125</v>
      </c>
      <c r="E208" t="s">
        <v>123</v>
      </c>
      <c r="F208">
        <v>40</v>
      </c>
      <c r="G208">
        <f>VLOOKUP(SALES_TABLE[[#This Row],[SKU]], Table1[], 4, FALSE)</f>
        <v>832</v>
      </c>
      <c r="H208">
        <f>SALES_TABLE[[#This Row],[Price]]*SALES_TABLE[[#This Row],[Sales]]</f>
        <v>33280</v>
      </c>
      <c r="I208" t="str">
        <f t="shared" si="3"/>
        <v>Saturday</v>
      </c>
    </row>
    <row r="209" spans="1:9" x14ac:dyDescent="0.2">
      <c r="A209" s="10">
        <v>44948</v>
      </c>
      <c r="B209" t="s">
        <v>7</v>
      </c>
      <c r="C209" t="str">
        <f>VLOOKUP(SALES_TABLE[[#This Row],[SKU]], Table1[], 3, FALSE)</f>
        <v>Books</v>
      </c>
      <c r="D209" t="s">
        <v>125</v>
      </c>
      <c r="E209" t="s">
        <v>123</v>
      </c>
      <c r="F209">
        <v>4</v>
      </c>
      <c r="G209">
        <f>VLOOKUP(SALES_TABLE[[#This Row],[SKU]], Table1[], 4, FALSE)</f>
        <v>832</v>
      </c>
      <c r="H209">
        <f>SALES_TABLE[[#This Row],[Price]]*SALES_TABLE[[#This Row],[Sales]]</f>
        <v>3328</v>
      </c>
      <c r="I209" t="str">
        <f t="shared" si="3"/>
        <v>Sunday</v>
      </c>
    </row>
    <row r="210" spans="1:9" x14ac:dyDescent="0.2">
      <c r="A210" s="10">
        <v>44949</v>
      </c>
      <c r="B210" t="s">
        <v>7</v>
      </c>
      <c r="C210" t="str">
        <f>VLOOKUP(SALES_TABLE[[#This Row],[SKU]], Table1[], 3, FALSE)</f>
        <v>Books</v>
      </c>
      <c r="D210" t="s">
        <v>125</v>
      </c>
      <c r="E210" t="s">
        <v>123</v>
      </c>
      <c r="F210">
        <v>34</v>
      </c>
      <c r="G210">
        <f>VLOOKUP(SALES_TABLE[[#This Row],[SKU]], Table1[], 4, FALSE)</f>
        <v>832</v>
      </c>
      <c r="H210">
        <f>SALES_TABLE[[#This Row],[Price]]*SALES_TABLE[[#This Row],[Sales]]</f>
        <v>28288</v>
      </c>
      <c r="I210" t="str">
        <f t="shared" si="3"/>
        <v>Monday</v>
      </c>
    </row>
    <row r="211" spans="1:9" x14ac:dyDescent="0.2">
      <c r="A211" s="10">
        <v>44950</v>
      </c>
      <c r="B211" t="s">
        <v>7</v>
      </c>
      <c r="C211" t="str">
        <f>VLOOKUP(SALES_TABLE[[#This Row],[SKU]], Table1[], 3, FALSE)</f>
        <v>Books</v>
      </c>
      <c r="D211" t="s">
        <v>125</v>
      </c>
      <c r="E211" t="s">
        <v>123</v>
      </c>
      <c r="F211">
        <v>24</v>
      </c>
      <c r="G211">
        <f>VLOOKUP(SALES_TABLE[[#This Row],[SKU]], Table1[], 4, FALSE)</f>
        <v>832</v>
      </c>
      <c r="H211">
        <f>SALES_TABLE[[#This Row],[Price]]*SALES_TABLE[[#This Row],[Sales]]</f>
        <v>19968</v>
      </c>
      <c r="I211" t="str">
        <f t="shared" si="3"/>
        <v>Tuesday</v>
      </c>
    </row>
    <row r="212" spans="1:9" x14ac:dyDescent="0.2">
      <c r="A212" s="10">
        <v>44951</v>
      </c>
      <c r="B212" t="s">
        <v>7</v>
      </c>
      <c r="C212" t="str">
        <f>VLOOKUP(SALES_TABLE[[#This Row],[SKU]], Table1[], 3, FALSE)</f>
        <v>Books</v>
      </c>
      <c r="D212" t="s">
        <v>125</v>
      </c>
      <c r="E212" t="s">
        <v>123</v>
      </c>
      <c r="F212">
        <v>40</v>
      </c>
      <c r="G212">
        <f>VLOOKUP(SALES_TABLE[[#This Row],[SKU]], Table1[], 4, FALSE)</f>
        <v>832</v>
      </c>
      <c r="H212">
        <f>SALES_TABLE[[#This Row],[Price]]*SALES_TABLE[[#This Row],[Sales]]</f>
        <v>33280</v>
      </c>
      <c r="I212" t="str">
        <f t="shared" si="3"/>
        <v>Wednesday</v>
      </c>
    </row>
    <row r="213" spans="1:9" x14ac:dyDescent="0.2">
      <c r="A213" s="10">
        <v>44952</v>
      </c>
      <c r="B213" t="s">
        <v>7</v>
      </c>
      <c r="C213" t="str">
        <f>VLOOKUP(SALES_TABLE[[#This Row],[SKU]], Table1[], 3, FALSE)</f>
        <v>Books</v>
      </c>
      <c r="D213" t="s">
        <v>125</v>
      </c>
      <c r="E213" t="s">
        <v>123</v>
      </c>
      <c r="F213">
        <v>15</v>
      </c>
      <c r="G213">
        <f>VLOOKUP(SALES_TABLE[[#This Row],[SKU]], Table1[], 4, FALSE)</f>
        <v>832</v>
      </c>
      <c r="H213">
        <f>SALES_TABLE[[#This Row],[Price]]*SALES_TABLE[[#This Row],[Sales]]</f>
        <v>12480</v>
      </c>
      <c r="I213" t="str">
        <f t="shared" si="3"/>
        <v>Thursday</v>
      </c>
    </row>
    <row r="214" spans="1:9" x14ac:dyDescent="0.2">
      <c r="A214" s="10">
        <v>44953</v>
      </c>
      <c r="B214" t="s">
        <v>7</v>
      </c>
      <c r="C214" t="str">
        <f>VLOOKUP(SALES_TABLE[[#This Row],[SKU]], Table1[], 3, FALSE)</f>
        <v>Books</v>
      </c>
      <c r="D214" t="s">
        <v>125</v>
      </c>
      <c r="E214" t="s">
        <v>123</v>
      </c>
      <c r="F214">
        <v>16</v>
      </c>
      <c r="G214">
        <f>VLOOKUP(SALES_TABLE[[#This Row],[SKU]], Table1[], 4, FALSE)</f>
        <v>832</v>
      </c>
      <c r="H214">
        <f>SALES_TABLE[[#This Row],[Price]]*SALES_TABLE[[#This Row],[Sales]]</f>
        <v>13312</v>
      </c>
      <c r="I214" t="str">
        <f t="shared" si="3"/>
        <v>Friday</v>
      </c>
    </row>
    <row r="215" spans="1:9" x14ac:dyDescent="0.2">
      <c r="A215" s="10">
        <v>44954</v>
      </c>
      <c r="B215" t="s">
        <v>7</v>
      </c>
      <c r="C215" t="str">
        <f>VLOOKUP(SALES_TABLE[[#This Row],[SKU]], Table1[], 3, FALSE)</f>
        <v>Books</v>
      </c>
      <c r="D215" t="s">
        <v>125</v>
      </c>
      <c r="E215" t="s">
        <v>123</v>
      </c>
      <c r="F215">
        <v>26</v>
      </c>
      <c r="G215">
        <f>VLOOKUP(SALES_TABLE[[#This Row],[SKU]], Table1[], 4, FALSE)</f>
        <v>832</v>
      </c>
      <c r="H215">
        <f>SALES_TABLE[[#This Row],[Price]]*SALES_TABLE[[#This Row],[Sales]]</f>
        <v>21632</v>
      </c>
      <c r="I215" t="str">
        <f t="shared" si="3"/>
        <v>Saturday</v>
      </c>
    </row>
    <row r="216" spans="1:9" x14ac:dyDescent="0.2">
      <c r="A216" s="10">
        <v>44955</v>
      </c>
      <c r="B216" t="s">
        <v>7</v>
      </c>
      <c r="C216" t="str">
        <f>VLOOKUP(SALES_TABLE[[#This Row],[SKU]], Table1[], 3, FALSE)</f>
        <v>Books</v>
      </c>
      <c r="D216" t="s">
        <v>125</v>
      </c>
      <c r="E216" t="s">
        <v>123</v>
      </c>
      <c r="F216">
        <v>14</v>
      </c>
      <c r="G216">
        <f>VLOOKUP(SALES_TABLE[[#This Row],[SKU]], Table1[], 4, FALSE)</f>
        <v>832</v>
      </c>
      <c r="H216">
        <f>SALES_TABLE[[#This Row],[Price]]*SALES_TABLE[[#This Row],[Sales]]</f>
        <v>11648</v>
      </c>
      <c r="I216" t="str">
        <f t="shared" si="3"/>
        <v>Sunday</v>
      </c>
    </row>
    <row r="217" spans="1:9" x14ac:dyDescent="0.2">
      <c r="A217" s="10">
        <v>44955</v>
      </c>
      <c r="B217" t="s">
        <v>7</v>
      </c>
      <c r="C217" t="str">
        <f>VLOOKUP(SALES_TABLE[[#This Row],[SKU]], Table1[], 3, FALSE)</f>
        <v>Books</v>
      </c>
      <c r="D217" t="s">
        <v>125</v>
      </c>
      <c r="E217" t="s">
        <v>123</v>
      </c>
      <c r="F217">
        <v>55</v>
      </c>
      <c r="G217">
        <f>VLOOKUP(SALES_TABLE[[#This Row],[SKU]], Table1[], 4, FALSE)</f>
        <v>832</v>
      </c>
      <c r="H217">
        <f>SALES_TABLE[[#This Row],[Price]]*SALES_TABLE[[#This Row],[Sales]]</f>
        <v>45760</v>
      </c>
      <c r="I217" t="str">
        <f t="shared" si="3"/>
        <v>Sunday</v>
      </c>
    </row>
    <row r="218" spans="1:9" x14ac:dyDescent="0.2">
      <c r="A218" s="10">
        <v>44956</v>
      </c>
      <c r="B218" t="s">
        <v>7</v>
      </c>
      <c r="C218" t="str">
        <f>VLOOKUP(SALES_TABLE[[#This Row],[SKU]], Table1[], 3, FALSE)</f>
        <v>Books</v>
      </c>
      <c r="D218" t="s">
        <v>125</v>
      </c>
      <c r="E218" t="s">
        <v>123</v>
      </c>
      <c r="F218">
        <v>47</v>
      </c>
      <c r="G218">
        <f>VLOOKUP(SALES_TABLE[[#This Row],[SKU]], Table1[], 4, FALSE)</f>
        <v>832</v>
      </c>
      <c r="H218">
        <f>SALES_TABLE[[#This Row],[Price]]*SALES_TABLE[[#This Row],[Sales]]</f>
        <v>39104</v>
      </c>
      <c r="I218" t="str">
        <f t="shared" si="3"/>
        <v>Monday</v>
      </c>
    </row>
    <row r="219" spans="1:9" x14ac:dyDescent="0.2">
      <c r="A219" s="10">
        <v>44927</v>
      </c>
      <c r="B219" t="s">
        <v>7</v>
      </c>
      <c r="C219" t="str">
        <f>VLOOKUP(SALES_TABLE[[#This Row],[SKU]], Table1[], 3, FALSE)</f>
        <v>Books</v>
      </c>
      <c r="D219" t="s">
        <v>125</v>
      </c>
      <c r="E219" t="s">
        <v>124</v>
      </c>
      <c r="F219">
        <v>49</v>
      </c>
      <c r="G219">
        <f>VLOOKUP(SALES_TABLE[[#This Row],[SKU]], Table1[], 4, FALSE)</f>
        <v>832</v>
      </c>
      <c r="H219">
        <f>SALES_TABLE[[#This Row],[Price]]*SALES_TABLE[[#This Row],[Sales]]</f>
        <v>40768</v>
      </c>
      <c r="I219" t="str">
        <f t="shared" si="3"/>
        <v>Sunday</v>
      </c>
    </row>
    <row r="220" spans="1:9" x14ac:dyDescent="0.2">
      <c r="A220" s="10">
        <v>44928</v>
      </c>
      <c r="B220" t="s">
        <v>7</v>
      </c>
      <c r="C220" t="str">
        <f>VLOOKUP(SALES_TABLE[[#This Row],[SKU]], Table1[], 3, FALSE)</f>
        <v>Books</v>
      </c>
      <c r="D220" t="s">
        <v>125</v>
      </c>
      <c r="E220" t="s">
        <v>124</v>
      </c>
      <c r="F220">
        <v>27</v>
      </c>
      <c r="G220">
        <f>VLOOKUP(SALES_TABLE[[#This Row],[SKU]], Table1[], 4, FALSE)</f>
        <v>832</v>
      </c>
      <c r="H220">
        <f>SALES_TABLE[[#This Row],[Price]]*SALES_TABLE[[#This Row],[Sales]]</f>
        <v>22464</v>
      </c>
      <c r="I220" t="str">
        <f t="shared" si="3"/>
        <v>Monday</v>
      </c>
    </row>
    <row r="221" spans="1:9" x14ac:dyDescent="0.2">
      <c r="A221" s="10">
        <v>44929</v>
      </c>
      <c r="B221" t="s">
        <v>7</v>
      </c>
      <c r="C221" t="str">
        <f>VLOOKUP(SALES_TABLE[[#This Row],[SKU]], Table1[], 3, FALSE)</f>
        <v>Books</v>
      </c>
      <c r="D221" t="s">
        <v>125</v>
      </c>
      <c r="E221" t="s">
        <v>124</v>
      </c>
      <c r="F221">
        <v>35</v>
      </c>
      <c r="G221">
        <f>VLOOKUP(SALES_TABLE[[#This Row],[SKU]], Table1[], 4, FALSE)</f>
        <v>832</v>
      </c>
      <c r="H221">
        <f>SALES_TABLE[[#This Row],[Price]]*SALES_TABLE[[#This Row],[Sales]]</f>
        <v>29120</v>
      </c>
      <c r="I221" t="str">
        <f t="shared" si="3"/>
        <v>Tuesday</v>
      </c>
    </row>
    <row r="222" spans="1:9" x14ac:dyDescent="0.2">
      <c r="A222" s="10">
        <v>44930</v>
      </c>
      <c r="B222" t="s">
        <v>7</v>
      </c>
      <c r="C222" t="str">
        <f>VLOOKUP(SALES_TABLE[[#This Row],[SKU]], Table1[], 3, FALSE)</f>
        <v>Books</v>
      </c>
      <c r="D222" t="s">
        <v>125</v>
      </c>
      <c r="E222" t="s">
        <v>124</v>
      </c>
      <c r="F222">
        <v>9</v>
      </c>
      <c r="G222">
        <f>VLOOKUP(SALES_TABLE[[#This Row],[SKU]], Table1[], 4, FALSE)</f>
        <v>832</v>
      </c>
      <c r="H222">
        <f>SALES_TABLE[[#This Row],[Price]]*SALES_TABLE[[#This Row],[Sales]]</f>
        <v>7488</v>
      </c>
      <c r="I222" t="str">
        <f t="shared" si="3"/>
        <v>Wednesday</v>
      </c>
    </row>
    <row r="223" spans="1:9" x14ac:dyDescent="0.2">
      <c r="A223" s="10">
        <v>44931</v>
      </c>
      <c r="B223" t="s">
        <v>7</v>
      </c>
      <c r="C223" t="str">
        <f>VLOOKUP(SALES_TABLE[[#This Row],[SKU]], Table1[], 3, FALSE)</f>
        <v>Books</v>
      </c>
      <c r="D223" t="s">
        <v>125</v>
      </c>
      <c r="E223" t="s">
        <v>124</v>
      </c>
      <c r="F223">
        <v>36</v>
      </c>
      <c r="G223">
        <f>VLOOKUP(SALES_TABLE[[#This Row],[SKU]], Table1[], 4, FALSE)</f>
        <v>832</v>
      </c>
      <c r="H223">
        <f>SALES_TABLE[[#This Row],[Price]]*SALES_TABLE[[#This Row],[Sales]]</f>
        <v>29952</v>
      </c>
      <c r="I223" t="str">
        <f t="shared" si="3"/>
        <v>Thursday</v>
      </c>
    </row>
    <row r="224" spans="1:9" x14ac:dyDescent="0.2">
      <c r="A224" s="10">
        <v>44932</v>
      </c>
      <c r="B224" t="s">
        <v>7</v>
      </c>
      <c r="C224" t="str">
        <f>VLOOKUP(SALES_TABLE[[#This Row],[SKU]], Table1[], 3, FALSE)</f>
        <v>Books</v>
      </c>
      <c r="D224" t="s">
        <v>125</v>
      </c>
      <c r="E224" t="s">
        <v>124</v>
      </c>
      <c r="F224">
        <v>7</v>
      </c>
      <c r="G224">
        <f>VLOOKUP(SALES_TABLE[[#This Row],[SKU]], Table1[], 4, FALSE)</f>
        <v>832</v>
      </c>
      <c r="H224">
        <f>SALES_TABLE[[#This Row],[Price]]*SALES_TABLE[[#This Row],[Sales]]</f>
        <v>5824</v>
      </c>
      <c r="I224" t="str">
        <f t="shared" si="3"/>
        <v>Friday</v>
      </c>
    </row>
    <row r="225" spans="1:9" x14ac:dyDescent="0.2">
      <c r="A225" s="10">
        <v>44933</v>
      </c>
      <c r="B225" t="s">
        <v>7</v>
      </c>
      <c r="C225" t="str">
        <f>VLOOKUP(SALES_TABLE[[#This Row],[SKU]], Table1[], 3, FALSE)</f>
        <v>Books</v>
      </c>
      <c r="D225" t="s">
        <v>125</v>
      </c>
      <c r="E225" t="s">
        <v>124</v>
      </c>
      <c r="F225">
        <v>4</v>
      </c>
      <c r="G225">
        <f>VLOOKUP(SALES_TABLE[[#This Row],[SKU]], Table1[], 4, FALSE)</f>
        <v>832</v>
      </c>
      <c r="H225">
        <f>SALES_TABLE[[#This Row],[Price]]*SALES_TABLE[[#This Row],[Sales]]</f>
        <v>3328</v>
      </c>
      <c r="I225" t="str">
        <f t="shared" si="3"/>
        <v>Saturday</v>
      </c>
    </row>
    <row r="226" spans="1:9" x14ac:dyDescent="0.2">
      <c r="A226" s="10">
        <v>44934</v>
      </c>
      <c r="B226" t="s">
        <v>7</v>
      </c>
      <c r="C226" t="str">
        <f>VLOOKUP(SALES_TABLE[[#This Row],[SKU]], Table1[], 3, FALSE)</f>
        <v>Books</v>
      </c>
      <c r="D226" t="s">
        <v>125</v>
      </c>
      <c r="E226" t="s">
        <v>124</v>
      </c>
      <c r="F226">
        <v>8</v>
      </c>
      <c r="G226">
        <f>VLOOKUP(SALES_TABLE[[#This Row],[SKU]], Table1[], 4, FALSE)</f>
        <v>832</v>
      </c>
      <c r="H226">
        <f>SALES_TABLE[[#This Row],[Price]]*SALES_TABLE[[#This Row],[Sales]]</f>
        <v>6656</v>
      </c>
      <c r="I226" t="str">
        <f t="shared" si="3"/>
        <v>Sunday</v>
      </c>
    </row>
    <row r="227" spans="1:9" x14ac:dyDescent="0.2">
      <c r="A227" s="10">
        <v>44935</v>
      </c>
      <c r="B227" t="s">
        <v>7</v>
      </c>
      <c r="C227" t="str">
        <f>VLOOKUP(SALES_TABLE[[#This Row],[SKU]], Table1[], 3, FALSE)</f>
        <v>Books</v>
      </c>
      <c r="D227" t="s">
        <v>125</v>
      </c>
      <c r="E227" t="s">
        <v>124</v>
      </c>
      <c r="F227">
        <v>26</v>
      </c>
      <c r="G227">
        <f>VLOOKUP(SALES_TABLE[[#This Row],[SKU]], Table1[], 4, FALSE)</f>
        <v>832</v>
      </c>
      <c r="H227">
        <f>SALES_TABLE[[#This Row],[Price]]*SALES_TABLE[[#This Row],[Sales]]</f>
        <v>21632</v>
      </c>
      <c r="I227" t="str">
        <f t="shared" si="3"/>
        <v>Monday</v>
      </c>
    </row>
    <row r="228" spans="1:9" x14ac:dyDescent="0.2">
      <c r="A228" s="10">
        <v>44936</v>
      </c>
      <c r="B228" t="s">
        <v>7</v>
      </c>
      <c r="C228" t="str">
        <f>VLOOKUP(SALES_TABLE[[#This Row],[SKU]], Table1[], 3, FALSE)</f>
        <v>Books</v>
      </c>
      <c r="D228" t="s">
        <v>125</v>
      </c>
      <c r="E228" t="s">
        <v>124</v>
      </c>
      <c r="F228">
        <v>4</v>
      </c>
      <c r="G228">
        <f>VLOOKUP(SALES_TABLE[[#This Row],[SKU]], Table1[], 4, FALSE)</f>
        <v>832</v>
      </c>
      <c r="H228">
        <f>SALES_TABLE[[#This Row],[Price]]*SALES_TABLE[[#This Row],[Sales]]</f>
        <v>3328</v>
      </c>
      <c r="I228" t="str">
        <f t="shared" si="3"/>
        <v>Tuesday</v>
      </c>
    </row>
    <row r="229" spans="1:9" x14ac:dyDescent="0.2">
      <c r="A229" s="10">
        <v>44937</v>
      </c>
      <c r="B229" t="s">
        <v>7</v>
      </c>
      <c r="C229" t="str">
        <f>VLOOKUP(SALES_TABLE[[#This Row],[SKU]], Table1[], 3, FALSE)</f>
        <v>Books</v>
      </c>
      <c r="D229" t="s">
        <v>125</v>
      </c>
      <c r="E229" t="s">
        <v>124</v>
      </c>
      <c r="F229">
        <v>38</v>
      </c>
      <c r="G229">
        <f>VLOOKUP(SALES_TABLE[[#This Row],[SKU]], Table1[], 4, FALSE)</f>
        <v>832</v>
      </c>
      <c r="H229">
        <f>SALES_TABLE[[#This Row],[Price]]*SALES_TABLE[[#This Row],[Sales]]</f>
        <v>31616</v>
      </c>
      <c r="I229" t="str">
        <f t="shared" si="3"/>
        <v>Wednesday</v>
      </c>
    </row>
    <row r="230" spans="1:9" x14ac:dyDescent="0.2">
      <c r="A230" s="10">
        <v>44938</v>
      </c>
      <c r="B230" t="s">
        <v>7</v>
      </c>
      <c r="C230" t="str">
        <f>VLOOKUP(SALES_TABLE[[#This Row],[SKU]], Table1[], 3, FALSE)</f>
        <v>Books</v>
      </c>
      <c r="D230" t="s">
        <v>125</v>
      </c>
      <c r="E230" t="s">
        <v>124</v>
      </c>
      <c r="F230">
        <v>5</v>
      </c>
      <c r="G230">
        <f>VLOOKUP(SALES_TABLE[[#This Row],[SKU]], Table1[], 4, FALSE)</f>
        <v>832</v>
      </c>
      <c r="H230">
        <f>SALES_TABLE[[#This Row],[Price]]*SALES_TABLE[[#This Row],[Sales]]</f>
        <v>4160</v>
      </c>
      <c r="I230" t="str">
        <f t="shared" si="3"/>
        <v>Thursday</v>
      </c>
    </row>
    <row r="231" spans="1:9" x14ac:dyDescent="0.2">
      <c r="A231" s="10">
        <v>44939</v>
      </c>
      <c r="B231" t="s">
        <v>7</v>
      </c>
      <c r="C231" t="str">
        <f>VLOOKUP(SALES_TABLE[[#This Row],[SKU]], Table1[], 3, FALSE)</f>
        <v>Books</v>
      </c>
      <c r="D231" t="s">
        <v>125</v>
      </c>
      <c r="E231" t="s">
        <v>124</v>
      </c>
      <c r="F231">
        <v>19</v>
      </c>
      <c r="G231">
        <f>VLOOKUP(SALES_TABLE[[#This Row],[SKU]], Table1[], 4, FALSE)</f>
        <v>832</v>
      </c>
      <c r="H231">
        <f>SALES_TABLE[[#This Row],[Price]]*SALES_TABLE[[#This Row],[Sales]]</f>
        <v>15808</v>
      </c>
      <c r="I231" t="str">
        <f t="shared" si="3"/>
        <v>Friday</v>
      </c>
    </row>
    <row r="232" spans="1:9" x14ac:dyDescent="0.2">
      <c r="A232" s="10">
        <v>44940</v>
      </c>
      <c r="B232" t="s">
        <v>7</v>
      </c>
      <c r="C232" t="str">
        <f>VLOOKUP(SALES_TABLE[[#This Row],[SKU]], Table1[], 3, FALSE)</f>
        <v>Books</v>
      </c>
      <c r="D232" t="s">
        <v>125</v>
      </c>
      <c r="E232" t="s">
        <v>124</v>
      </c>
      <c r="F232">
        <v>42</v>
      </c>
      <c r="G232">
        <f>VLOOKUP(SALES_TABLE[[#This Row],[SKU]], Table1[], 4, FALSE)</f>
        <v>832</v>
      </c>
      <c r="H232">
        <f>SALES_TABLE[[#This Row],[Price]]*SALES_TABLE[[#This Row],[Sales]]</f>
        <v>34944</v>
      </c>
      <c r="I232" t="str">
        <f t="shared" si="3"/>
        <v>Saturday</v>
      </c>
    </row>
    <row r="233" spans="1:9" x14ac:dyDescent="0.2">
      <c r="A233" s="10">
        <v>44941</v>
      </c>
      <c r="B233" t="s">
        <v>7</v>
      </c>
      <c r="C233" t="str">
        <f>VLOOKUP(SALES_TABLE[[#This Row],[SKU]], Table1[], 3, FALSE)</f>
        <v>Books</v>
      </c>
      <c r="D233" t="s">
        <v>125</v>
      </c>
      <c r="E233" t="s">
        <v>124</v>
      </c>
      <c r="F233">
        <v>40</v>
      </c>
      <c r="G233">
        <f>VLOOKUP(SALES_TABLE[[#This Row],[SKU]], Table1[], 4, FALSE)</f>
        <v>832</v>
      </c>
      <c r="H233">
        <f>SALES_TABLE[[#This Row],[Price]]*SALES_TABLE[[#This Row],[Sales]]</f>
        <v>33280</v>
      </c>
      <c r="I233" t="str">
        <f t="shared" si="3"/>
        <v>Sunday</v>
      </c>
    </row>
    <row r="234" spans="1:9" x14ac:dyDescent="0.2">
      <c r="A234" s="10">
        <v>44942</v>
      </c>
      <c r="B234" t="s">
        <v>7</v>
      </c>
      <c r="C234" t="str">
        <f>VLOOKUP(SALES_TABLE[[#This Row],[SKU]], Table1[], 3, FALSE)</f>
        <v>Books</v>
      </c>
      <c r="D234" t="s">
        <v>125</v>
      </c>
      <c r="E234" t="s">
        <v>124</v>
      </c>
      <c r="F234">
        <v>41</v>
      </c>
      <c r="G234">
        <f>VLOOKUP(SALES_TABLE[[#This Row],[SKU]], Table1[], 4, FALSE)</f>
        <v>832</v>
      </c>
      <c r="H234">
        <f>SALES_TABLE[[#This Row],[Price]]*SALES_TABLE[[#This Row],[Sales]]</f>
        <v>34112</v>
      </c>
      <c r="I234" t="str">
        <f t="shared" si="3"/>
        <v>Monday</v>
      </c>
    </row>
    <row r="235" spans="1:9" x14ac:dyDescent="0.2">
      <c r="A235" s="10">
        <v>44943</v>
      </c>
      <c r="B235" t="s">
        <v>7</v>
      </c>
      <c r="C235" t="str">
        <f>VLOOKUP(SALES_TABLE[[#This Row],[SKU]], Table1[], 3, FALSE)</f>
        <v>Books</v>
      </c>
      <c r="D235" t="s">
        <v>125</v>
      </c>
      <c r="E235" t="s">
        <v>124</v>
      </c>
      <c r="F235">
        <v>20</v>
      </c>
      <c r="G235">
        <f>VLOOKUP(SALES_TABLE[[#This Row],[SKU]], Table1[], 4, FALSE)</f>
        <v>832</v>
      </c>
      <c r="H235">
        <f>SALES_TABLE[[#This Row],[Price]]*SALES_TABLE[[#This Row],[Sales]]</f>
        <v>16640</v>
      </c>
      <c r="I235" t="str">
        <f t="shared" si="3"/>
        <v>Tuesday</v>
      </c>
    </row>
    <row r="236" spans="1:9" x14ac:dyDescent="0.2">
      <c r="A236" s="10">
        <v>44944</v>
      </c>
      <c r="B236" t="s">
        <v>7</v>
      </c>
      <c r="C236" t="str">
        <f>VLOOKUP(SALES_TABLE[[#This Row],[SKU]], Table1[], 3, FALSE)</f>
        <v>Books</v>
      </c>
      <c r="D236" t="s">
        <v>125</v>
      </c>
      <c r="E236" t="s">
        <v>124</v>
      </c>
      <c r="F236">
        <v>8</v>
      </c>
      <c r="G236">
        <f>VLOOKUP(SALES_TABLE[[#This Row],[SKU]], Table1[], 4, FALSE)</f>
        <v>832</v>
      </c>
      <c r="H236">
        <f>SALES_TABLE[[#This Row],[Price]]*SALES_TABLE[[#This Row],[Sales]]</f>
        <v>6656</v>
      </c>
      <c r="I236" t="str">
        <f t="shared" si="3"/>
        <v>Wednesday</v>
      </c>
    </row>
    <row r="237" spans="1:9" x14ac:dyDescent="0.2">
      <c r="A237" s="10">
        <v>44945</v>
      </c>
      <c r="B237" t="s">
        <v>7</v>
      </c>
      <c r="C237" t="str">
        <f>VLOOKUP(SALES_TABLE[[#This Row],[SKU]], Table1[], 3, FALSE)</f>
        <v>Books</v>
      </c>
      <c r="D237" t="s">
        <v>125</v>
      </c>
      <c r="E237" t="s">
        <v>124</v>
      </c>
      <c r="F237">
        <v>43</v>
      </c>
      <c r="G237">
        <f>VLOOKUP(SALES_TABLE[[#This Row],[SKU]], Table1[], 4, FALSE)</f>
        <v>832</v>
      </c>
      <c r="H237">
        <f>SALES_TABLE[[#This Row],[Price]]*SALES_TABLE[[#This Row],[Sales]]</f>
        <v>35776</v>
      </c>
      <c r="I237" t="str">
        <f t="shared" si="3"/>
        <v>Thursday</v>
      </c>
    </row>
    <row r="238" spans="1:9" x14ac:dyDescent="0.2">
      <c r="A238" s="10">
        <v>44946</v>
      </c>
      <c r="B238" t="s">
        <v>7</v>
      </c>
      <c r="C238" t="str">
        <f>VLOOKUP(SALES_TABLE[[#This Row],[SKU]], Table1[], 3, FALSE)</f>
        <v>Books</v>
      </c>
      <c r="D238" t="s">
        <v>125</v>
      </c>
      <c r="E238" t="s">
        <v>124</v>
      </c>
      <c r="F238">
        <v>42</v>
      </c>
      <c r="G238">
        <f>VLOOKUP(SALES_TABLE[[#This Row],[SKU]], Table1[], 4, FALSE)</f>
        <v>832</v>
      </c>
      <c r="H238">
        <f>SALES_TABLE[[#This Row],[Price]]*SALES_TABLE[[#This Row],[Sales]]</f>
        <v>34944</v>
      </c>
      <c r="I238" t="str">
        <f t="shared" si="3"/>
        <v>Friday</v>
      </c>
    </row>
    <row r="239" spans="1:9" x14ac:dyDescent="0.2">
      <c r="A239" s="10">
        <v>44947</v>
      </c>
      <c r="B239" t="s">
        <v>7</v>
      </c>
      <c r="C239" t="str">
        <f>VLOOKUP(SALES_TABLE[[#This Row],[SKU]], Table1[], 3, FALSE)</f>
        <v>Books</v>
      </c>
      <c r="D239" t="s">
        <v>125</v>
      </c>
      <c r="E239" t="s">
        <v>124</v>
      </c>
      <c r="F239">
        <v>18</v>
      </c>
      <c r="G239">
        <f>VLOOKUP(SALES_TABLE[[#This Row],[SKU]], Table1[], 4, FALSE)</f>
        <v>832</v>
      </c>
      <c r="H239">
        <f>SALES_TABLE[[#This Row],[Price]]*SALES_TABLE[[#This Row],[Sales]]</f>
        <v>14976</v>
      </c>
      <c r="I239" t="str">
        <f t="shared" si="3"/>
        <v>Saturday</v>
      </c>
    </row>
    <row r="240" spans="1:9" x14ac:dyDescent="0.2">
      <c r="A240" s="10">
        <v>44948</v>
      </c>
      <c r="B240" t="s">
        <v>7</v>
      </c>
      <c r="C240" t="str">
        <f>VLOOKUP(SALES_TABLE[[#This Row],[SKU]], Table1[], 3, FALSE)</f>
        <v>Books</v>
      </c>
      <c r="D240" t="s">
        <v>125</v>
      </c>
      <c r="E240" t="s">
        <v>124</v>
      </c>
      <c r="F240">
        <v>36</v>
      </c>
      <c r="G240">
        <f>VLOOKUP(SALES_TABLE[[#This Row],[SKU]], Table1[], 4, FALSE)</f>
        <v>832</v>
      </c>
      <c r="H240">
        <f>SALES_TABLE[[#This Row],[Price]]*SALES_TABLE[[#This Row],[Sales]]</f>
        <v>29952</v>
      </c>
      <c r="I240" t="str">
        <f t="shared" si="3"/>
        <v>Sunday</v>
      </c>
    </row>
    <row r="241" spans="1:9" x14ac:dyDescent="0.2">
      <c r="A241" s="10">
        <v>44949</v>
      </c>
      <c r="B241" t="s">
        <v>7</v>
      </c>
      <c r="C241" t="str">
        <f>VLOOKUP(SALES_TABLE[[#This Row],[SKU]], Table1[], 3, FALSE)</f>
        <v>Books</v>
      </c>
      <c r="D241" t="s">
        <v>125</v>
      </c>
      <c r="E241" t="s">
        <v>124</v>
      </c>
      <c r="F241">
        <v>8</v>
      </c>
      <c r="G241">
        <f>VLOOKUP(SALES_TABLE[[#This Row],[SKU]], Table1[], 4, FALSE)</f>
        <v>832</v>
      </c>
      <c r="H241">
        <f>SALES_TABLE[[#This Row],[Price]]*SALES_TABLE[[#This Row],[Sales]]</f>
        <v>6656</v>
      </c>
      <c r="I241" t="str">
        <f t="shared" si="3"/>
        <v>Monday</v>
      </c>
    </row>
    <row r="242" spans="1:9" x14ac:dyDescent="0.2">
      <c r="A242" s="10">
        <v>44950</v>
      </c>
      <c r="B242" t="s">
        <v>7</v>
      </c>
      <c r="C242" t="str">
        <f>VLOOKUP(SALES_TABLE[[#This Row],[SKU]], Table1[], 3, FALSE)</f>
        <v>Books</v>
      </c>
      <c r="D242" t="s">
        <v>125</v>
      </c>
      <c r="E242" t="s">
        <v>124</v>
      </c>
      <c r="F242">
        <v>50</v>
      </c>
      <c r="G242">
        <f>VLOOKUP(SALES_TABLE[[#This Row],[SKU]], Table1[], 4, FALSE)</f>
        <v>832</v>
      </c>
      <c r="H242">
        <f>SALES_TABLE[[#This Row],[Price]]*SALES_TABLE[[#This Row],[Sales]]</f>
        <v>41600</v>
      </c>
      <c r="I242" t="str">
        <f t="shared" si="3"/>
        <v>Tuesday</v>
      </c>
    </row>
    <row r="243" spans="1:9" x14ac:dyDescent="0.2">
      <c r="A243" s="10">
        <v>44951</v>
      </c>
      <c r="B243" t="s">
        <v>7</v>
      </c>
      <c r="C243" t="str">
        <f>VLOOKUP(SALES_TABLE[[#This Row],[SKU]], Table1[], 3, FALSE)</f>
        <v>Books</v>
      </c>
      <c r="D243" t="s">
        <v>125</v>
      </c>
      <c r="E243" t="s">
        <v>124</v>
      </c>
      <c r="F243">
        <v>13</v>
      </c>
      <c r="G243">
        <f>VLOOKUP(SALES_TABLE[[#This Row],[SKU]], Table1[], 4, FALSE)</f>
        <v>832</v>
      </c>
      <c r="H243">
        <f>SALES_TABLE[[#This Row],[Price]]*SALES_TABLE[[#This Row],[Sales]]</f>
        <v>10816</v>
      </c>
      <c r="I243" t="str">
        <f t="shared" si="3"/>
        <v>Wednesday</v>
      </c>
    </row>
    <row r="244" spans="1:9" x14ac:dyDescent="0.2">
      <c r="A244" s="10">
        <v>44952</v>
      </c>
      <c r="B244" t="s">
        <v>7</v>
      </c>
      <c r="C244" t="str">
        <f>VLOOKUP(SALES_TABLE[[#This Row],[SKU]], Table1[], 3, FALSE)</f>
        <v>Books</v>
      </c>
      <c r="D244" t="s">
        <v>125</v>
      </c>
      <c r="E244" t="s">
        <v>124</v>
      </c>
      <c r="F244">
        <v>46</v>
      </c>
      <c r="G244">
        <f>VLOOKUP(SALES_TABLE[[#This Row],[SKU]], Table1[], 4, FALSE)</f>
        <v>832</v>
      </c>
      <c r="H244">
        <f>SALES_TABLE[[#This Row],[Price]]*SALES_TABLE[[#This Row],[Sales]]</f>
        <v>38272</v>
      </c>
      <c r="I244" t="str">
        <f t="shared" si="3"/>
        <v>Thursday</v>
      </c>
    </row>
    <row r="245" spans="1:9" x14ac:dyDescent="0.2">
      <c r="A245" s="10">
        <v>44953</v>
      </c>
      <c r="B245" t="s">
        <v>7</v>
      </c>
      <c r="C245" t="str">
        <f>VLOOKUP(SALES_TABLE[[#This Row],[SKU]], Table1[], 3, FALSE)</f>
        <v>Books</v>
      </c>
      <c r="D245" t="s">
        <v>125</v>
      </c>
      <c r="E245" t="s">
        <v>124</v>
      </c>
      <c r="F245">
        <v>22</v>
      </c>
      <c r="G245">
        <f>VLOOKUP(SALES_TABLE[[#This Row],[SKU]], Table1[], 4, FALSE)</f>
        <v>832</v>
      </c>
      <c r="H245">
        <f>SALES_TABLE[[#This Row],[Price]]*SALES_TABLE[[#This Row],[Sales]]</f>
        <v>18304</v>
      </c>
      <c r="I245" t="str">
        <f t="shared" si="3"/>
        <v>Friday</v>
      </c>
    </row>
    <row r="246" spans="1:9" x14ac:dyDescent="0.2">
      <c r="A246" s="10">
        <v>44954</v>
      </c>
      <c r="B246" t="s">
        <v>7</v>
      </c>
      <c r="C246" t="str">
        <f>VLOOKUP(SALES_TABLE[[#This Row],[SKU]], Table1[], 3, FALSE)</f>
        <v>Books</v>
      </c>
      <c r="D246" t="s">
        <v>125</v>
      </c>
      <c r="E246" t="s">
        <v>124</v>
      </c>
      <c r="F246">
        <v>49</v>
      </c>
      <c r="G246">
        <f>VLOOKUP(SALES_TABLE[[#This Row],[SKU]], Table1[], 4, FALSE)</f>
        <v>832</v>
      </c>
      <c r="H246">
        <f>SALES_TABLE[[#This Row],[Price]]*SALES_TABLE[[#This Row],[Sales]]</f>
        <v>40768</v>
      </c>
      <c r="I246" t="str">
        <f t="shared" si="3"/>
        <v>Saturday</v>
      </c>
    </row>
    <row r="247" spans="1:9" x14ac:dyDescent="0.2">
      <c r="A247" s="10">
        <v>44955</v>
      </c>
      <c r="B247" t="s">
        <v>7</v>
      </c>
      <c r="C247" t="str">
        <f>VLOOKUP(SALES_TABLE[[#This Row],[SKU]], Table1[], 3, FALSE)</f>
        <v>Books</v>
      </c>
      <c r="D247" t="s">
        <v>125</v>
      </c>
      <c r="E247" t="s">
        <v>124</v>
      </c>
      <c r="F247">
        <v>25</v>
      </c>
      <c r="G247">
        <f>VLOOKUP(SALES_TABLE[[#This Row],[SKU]], Table1[], 4, FALSE)</f>
        <v>832</v>
      </c>
      <c r="H247">
        <f>SALES_TABLE[[#This Row],[Price]]*SALES_TABLE[[#This Row],[Sales]]</f>
        <v>20800</v>
      </c>
      <c r="I247" t="str">
        <f t="shared" si="3"/>
        <v>Sunday</v>
      </c>
    </row>
    <row r="248" spans="1:9" x14ac:dyDescent="0.2">
      <c r="A248" s="10">
        <v>44955</v>
      </c>
      <c r="B248" t="s">
        <v>7</v>
      </c>
      <c r="C248" t="str">
        <f>VLOOKUP(SALES_TABLE[[#This Row],[SKU]], Table1[], 3, FALSE)</f>
        <v>Books</v>
      </c>
      <c r="D248" t="s">
        <v>125</v>
      </c>
      <c r="E248" t="s">
        <v>124</v>
      </c>
      <c r="F248">
        <v>6</v>
      </c>
      <c r="G248">
        <f>VLOOKUP(SALES_TABLE[[#This Row],[SKU]], Table1[], 4, FALSE)</f>
        <v>832</v>
      </c>
      <c r="H248">
        <f>SALES_TABLE[[#This Row],[Price]]*SALES_TABLE[[#This Row],[Sales]]</f>
        <v>4992</v>
      </c>
      <c r="I248" t="str">
        <f t="shared" si="3"/>
        <v>Sunday</v>
      </c>
    </row>
    <row r="249" spans="1:9" x14ac:dyDescent="0.2">
      <c r="A249" s="10">
        <v>44956</v>
      </c>
      <c r="B249" t="s">
        <v>7</v>
      </c>
      <c r="C249" t="str">
        <f>VLOOKUP(SALES_TABLE[[#This Row],[SKU]], Table1[], 3, FALSE)</f>
        <v>Books</v>
      </c>
      <c r="D249" t="s">
        <v>125</v>
      </c>
      <c r="E249" t="s">
        <v>124</v>
      </c>
      <c r="F249">
        <v>10</v>
      </c>
      <c r="G249">
        <f>VLOOKUP(SALES_TABLE[[#This Row],[SKU]], Table1[], 4, FALSE)</f>
        <v>832</v>
      </c>
      <c r="H249">
        <f>SALES_TABLE[[#This Row],[Price]]*SALES_TABLE[[#This Row],[Sales]]</f>
        <v>8320</v>
      </c>
      <c r="I249" t="str">
        <f t="shared" si="3"/>
        <v>Monday</v>
      </c>
    </row>
    <row r="250" spans="1:9" x14ac:dyDescent="0.2">
      <c r="A250" s="10">
        <v>44927</v>
      </c>
      <c r="B250" t="s">
        <v>9</v>
      </c>
      <c r="C250" t="str">
        <f>VLOOKUP(SALES_TABLE[[#This Row],[SKU]], Table1[], 3, FALSE)</f>
        <v>Books</v>
      </c>
      <c r="D250" t="s">
        <v>10</v>
      </c>
      <c r="E250" t="s">
        <v>121</v>
      </c>
      <c r="F250">
        <v>52</v>
      </c>
      <c r="G250">
        <f>VLOOKUP(SALES_TABLE[[#This Row],[SKU]], Table1[], 4, FALSE)</f>
        <v>217</v>
      </c>
      <c r="H250">
        <f>SALES_TABLE[[#This Row],[Price]]*SALES_TABLE[[#This Row],[Sales]]</f>
        <v>11284</v>
      </c>
      <c r="I250" t="str">
        <f t="shared" si="3"/>
        <v>Sunday</v>
      </c>
    </row>
    <row r="251" spans="1:9" x14ac:dyDescent="0.2">
      <c r="A251" s="10">
        <v>44928</v>
      </c>
      <c r="B251" t="s">
        <v>9</v>
      </c>
      <c r="C251" t="str">
        <f>VLOOKUP(SALES_TABLE[[#This Row],[SKU]], Table1[], 3, FALSE)</f>
        <v>Books</v>
      </c>
      <c r="D251" t="s">
        <v>10</v>
      </c>
      <c r="E251" t="s">
        <v>121</v>
      </c>
      <c r="F251">
        <v>15</v>
      </c>
      <c r="G251">
        <f>VLOOKUP(SALES_TABLE[[#This Row],[SKU]], Table1[], 4, FALSE)</f>
        <v>217</v>
      </c>
      <c r="H251">
        <f>SALES_TABLE[[#This Row],[Price]]*SALES_TABLE[[#This Row],[Sales]]</f>
        <v>3255</v>
      </c>
      <c r="I251" t="str">
        <f t="shared" si="3"/>
        <v>Monday</v>
      </c>
    </row>
    <row r="252" spans="1:9" x14ac:dyDescent="0.2">
      <c r="A252" s="10">
        <v>44929</v>
      </c>
      <c r="B252" t="s">
        <v>9</v>
      </c>
      <c r="C252" t="str">
        <f>VLOOKUP(SALES_TABLE[[#This Row],[SKU]], Table1[], 3, FALSE)</f>
        <v>Books</v>
      </c>
      <c r="D252" t="s">
        <v>10</v>
      </c>
      <c r="E252" t="s">
        <v>121</v>
      </c>
      <c r="F252">
        <v>113</v>
      </c>
      <c r="G252">
        <f>VLOOKUP(SALES_TABLE[[#This Row],[SKU]], Table1[], 4, FALSE)</f>
        <v>217</v>
      </c>
      <c r="H252">
        <f>SALES_TABLE[[#This Row],[Price]]*SALES_TABLE[[#This Row],[Sales]]</f>
        <v>24521</v>
      </c>
      <c r="I252" t="str">
        <f t="shared" si="3"/>
        <v>Tuesday</v>
      </c>
    </row>
    <row r="253" spans="1:9" x14ac:dyDescent="0.2">
      <c r="A253" s="10">
        <v>44930</v>
      </c>
      <c r="B253" t="s">
        <v>9</v>
      </c>
      <c r="C253" t="str">
        <f>VLOOKUP(SALES_TABLE[[#This Row],[SKU]], Table1[], 3, FALSE)</f>
        <v>Books</v>
      </c>
      <c r="D253" t="s">
        <v>10</v>
      </c>
      <c r="E253" t="s">
        <v>121</v>
      </c>
      <c r="F253">
        <v>19</v>
      </c>
      <c r="G253">
        <f>VLOOKUP(SALES_TABLE[[#This Row],[SKU]], Table1[], 4, FALSE)</f>
        <v>217</v>
      </c>
      <c r="H253">
        <f>SALES_TABLE[[#This Row],[Price]]*SALES_TABLE[[#This Row],[Sales]]</f>
        <v>4123</v>
      </c>
      <c r="I253" t="str">
        <f t="shared" si="3"/>
        <v>Wednesday</v>
      </c>
    </row>
    <row r="254" spans="1:9" x14ac:dyDescent="0.2">
      <c r="A254" s="10">
        <v>44931</v>
      </c>
      <c r="B254" t="s">
        <v>9</v>
      </c>
      <c r="C254" t="str">
        <f>VLOOKUP(SALES_TABLE[[#This Row],[SKU]], Table1[], 3, FALSE)</f>
        <v>Books</v>
      </c>
      <c r="D254" t="s">
        <v>10</v>
      </c>
      <c r="E254" t="s">
        <v>121</v>
      </c>
      <c r="F254">
        <v>60</v>
      </c>
      <c r="G254">
        <f>VLOOKUP(SALES_TABLE[[#This Row],[SKU]], Table1[], 4, FALSE)</f>
        <v>217</v>
      </c>
      <c r="H254">
        <f>SALES_TABLE[[#This Row],[Price]]*SALES_TABLE[[#This Row],[Sales]]</f>
        <v>13020</v>
      </c>
      <c r="I254" t="str">
        <f t="shared" si="3"/>
        <v>Thursday</v>
      </c>
    </row>
    <row r="255" spans="1:9" x14ac:dyDescent="0.2">
      <c r="A255" s="10">
        <v>44932</v>
      </c>
      <c r="B255" t="s">
        <v>9</v>
      </c>
      <c r="C255" t="str">
        <f>VLOOKUP(SALES_TABLE[[#This Row],[SKU]], Table1[], 3, FALSE)</f>
        <v>Books</v>
      </c>
      <c r="D255" t="s">
        <v>10</v>
      </c>
      <c r="E255" t="s">
        <v>121</v>
      </c>
      <c r="F255">
        <v>73</v>
      </c>
      <c r="G255">
        <f>VLOOKUP(SALES_TABLE[[#This Row],[SKU]], Table1[], 4, FALSE)</f>
        <v>217</v>
      </c>
      <c r="H255">
        <f>SALES_TABLE[[#This Row],[Price]]*SALES_TABLE[[#This Row],[Sales]]</f>
        <v>15841</v>
      </c>
      <c r="I255" t="str">
        <f t="shared" si="3"/>
        <v>Friday</v>
      </c>
    </row>
    <row r="256" spans="1:9" x14ac:dyDescent="0.2">
      <c r="A256" s="10">
        <v>44933</v>
      </c>
      <c r="B256" t="s">
        <v>9</v>
      </c>
      <c r="C256" t="str">
        <f>VLOOKUP(SALES_TABLE[[#This Row],[SKU]], Table1[], 3, FALSE)</f>
        <v>Books</v>
      </c>
      <c r="D256" t="s">
        <v>10</v>
      </c>
      <c r="E256" t="s">
        <v>121</v>
      </c>
      <c r="F256">
        <v>32</v>
      </c>
      <c r="G256">
        <f>VLOOKUP(SALES_TABLE[[#This Row],[SKU]], Table1[], 4, FALSE)</f>
        <v>217</v>
      </c>
      <c r="H256">
        <f>SALES_TABLE[[#This Row],[Price]]*SALES_TABLE[[#This Row],[Sales]]</f>
        <v>6944</v>
      </c>
      <c r="I256" t="str">
        <f t="shared" si="3"/>
        <v>Saturday</v>
      </c>
    </row>
    <row r="257" spans="1:9" x14ac:dyDescent="0.2">
      <c r="A257" s="10">
        <v>44934</v>
      </c>
      <c r="B257" t="s">
        <v>9</v>
      </c>
      <c r="C257" t="str">
        <f>VLOOKUP(SALES_TABLE[[#This Row],[SKU]], Table1[], 3, FALSE)</f>
        <v>Books</v>
      </c>
      <c r="D257" t="s">
        <v>10</v>
      </c>
      <c r="E257" t="s">
        <v>121</v>
      </c>
      <c r="F257">
        <v>98</v>
      </c>
      <c r="G257">
        <f>VLOOKUP(SALES_TABLE[[#This Row],[SKU]], Table1[], 4, FALSE)</f>
        <v>217</v>
      </c>
      <c r="H257">
        <f>SALES_TABLE[[#This Row],[Price]]*SALES_TABLE[[#This Row],[Sales]]</f>
        <v>21266</v>
      </c>
      <c r="I257" t="str">
        <f t="shared" si="3"/>
        <v>Sunday</v>
      </c>
    </row>
    <row r="258" spans="1:9" x14ac:dyDescent="0.2">
      <c r="A258" s="10">
        <v>44935</v>
      </c>
      <c r="B258" t="s">
        <v>9</v>
      </c>
      <c r="C258" t="str">
        <f>VLOOKUP(SALES_TABLE[[#This Row],[SKU]], Table1[], 3, FALSE)</f>
        <v>Books</v>
      </c>
      <c r="D258" t="s">
        <v>10</v>
      </c>
      <c r="E258" t="s">
        <v>121</v>
      </c>
      <c r="F258">
        <v>25</v>
      </c>
      <c r="G258">
        <f>VLOOKUP(SALES_TABLE[[#This Row],[SKU]], Table1[], 4, FALSE)</f>
        <v>217</v>
      </c>
      <c r="H258">
        <f>SALES_TABLE[[#This Row],[Price]]*SALES_TABLE[[#This Row],[Sales]]</f>
        <v>5425</v>
      </c>
      <c r="I258" t="str">
        <f t="shared" ref="I258:I321" si="4">TEXT(A258, "dddd")</f>
        <v>Monday</v>
      </c>
    </row>
    <row r="259" spans="1:9" x14ac:dyDescent="0.2">
      <c r="A259" s="10">
        <v>44936</v>
      </c>
      <c r="B259" t="s">
        <v>9</v>
      </c>
      <c r="C259" t="str">
        <f>VLOOKUP(SALES_TABLE[[#This Row],[SKU]], Table1[], 3, FALSE)</f>
        <v>Books</v>
      </c>
      <c r="D259" t="s">
        <v>10</v>
      </c>
      <c r="E259" t="s">
        <v>121</v>
      </c>
      <c r="F259">
        <v>5</v>
      </c>
      <c r="G259">
        <f>VLOOKUP(SALES_TABLE[[#This Row],[SKU]], Table1[], 4, FALSE)</f>
        <v>217</v>
      </c>
      <c r="H259">
        <f>SALES_TABLE[[#This Row],[Price]]*SALES_TABLE[[#This Row],[Sales]]</f>
        <v>1085</v>
      </c>
      <c r="I259" t="str">
        <f t="shared" si="4"/>
        <v>Tuesday</v>
      </c>
    </row>
    <row r="260" spans="1:9" x14ac:dyDescent="0.2">
      <c r="A260" s="10">
        <v>44937</v>
      </c>
      <c r="B260" t="s">
        <v>9</v>
      </c>
      <c r="C260" t="str">
        <f>VLOOKUP(SALES_TABLE[[#This Row],[SKU]], Table1[], 3, FALSE)</f>
        <v>Books</v>
      </c>
      <c r="D260" t="s">
        <v>10</v>
      </c>
      <c r="E260" t="s">
        <v>121</v>
      </c>
      <c r="F260">
        <v>116</v>
      </c>
      <c r="G260">
        <f>VLOOKUP(SALES_TABLE[[#This Row],[SKU]], Table1[], 4, FALSE)</f>
        <v>217</v>
      </c>
      <c r="H260">
        <f>SALES_TABLE[[#This Row],[Price]]*SALES_TABLE[[#This Row],[Sales]]</f>
        <v>25172</v>
      </c>
      <c r="I260" t="str">
        <f t="shared" si="4"/>
        <v>Wednesday</v>
      </c>
    </row>
    <row r="261" spans="1:9" x14ac:dyDescent="0.2">
      <c r="A261" s="10">
        <v>44938</v>
      </c>
      <c r="B261" t="s">
        <v>9</v>
      </c>
      <c r="C261" t="str">
        <f>VLOOKUP(SALES_TABLE[[#This Row],[SKU]], Table1[], 3, FALSE)</f>
        <v>Books</v>
      </c>
      <c r="D261" t="s">
        <v>10</v>
      </c>
      <c r="E261" t="s">
        <v>121</v>
      </c>
      <c r="F261">
        <v>93</v>
      </c>
      <c r="G261">
        <f>VLOOKUP(SALES_TABLE[[#This Row],[SKU]], Table1[], 4, FALSE)</f>
        <v>217</v>
      </c>
      <c r="H261">
        <f>SALES_TABLE[[#This Row],[Price]]*SALES_TABLE[[#This Row],[Sales]]</f>
        <v>20181</v>
      </c>
      <c r="I261" t="str">
        <f t="shared" si="4"/>
        <v>Thursday</v>
      </c>
    </row>
    <row r="262" spans="1:9" x14ac:dyDescent="0.2">
      <c r="A262" s="10">
        <v>44939</v>
      </c>
      <c r="B262" t="s">
        <v>9</v>
      </c>
      <c r="C262" t="str">
        <f>VLOOKUP(SALES_TABLE[[#This Row],[SKU]], Table1[], 3, FALSE)</f>
        <v>Books</v>
      </c>
      <c r="D262" t="s">
        <v>10</v>
      </c>
      <c r="E262" t="s">
        <v>121</v>
      </c>
      <c r="F262">
        <v>104</v>
      </c>
      <c r="G262">
        <f>VLOOKUP(SALES_TABLE[[#This Row],[SKU]], Table1[], 4, FALSE)</f>
        <v>217</v>
      </c>
      <c r="H262">
        <f>SALES_TABLE[[#This Row],[Price]]*SALES_TABLE[[#This Row],[Sales]]</f>
        <v>22568</v>
      </c>
      <c r="I262" t="str">
        <f t="shared" si="4"/>
        <v>Friday</v>
      </c>
    </row>
    <row r="263" spans="1:9" x14ac:dyDescent="0.2">
      <c r="A263" s="10">
        <v>44940</v>
      </c>
      <c r="B263" t="s">
        <v>9</v>
      </c>
      <c r="C263" t="str">
        <f>VLOOKUP(SALES_TABLE[[#This Row],[SKU]], Table1[], 3, FALSE)</f>
        <v>Books</v>
      </c>
      <c r="D263" t="s">
        <v>10</v>
      </c>
      <c r="E263" t="s">
        <v>121</v>
      </c>
      <c r="F263">
        <v>54</v>
      </c>
      <c r="G263">
        <f>VLOOKUP(SALES_TABLE[[#This Row],[SKU]], Table1[], 4, FALSE)</f>
        <v>217</v>
      </c>
      <c r="H263">
        <f>SALES_TABLE[[#This Row],[Price]]*SALES_TABLE[[#This Row],[Sales]]</f>
        <v>11718</v>
      </c>
      <c r="I263" t="str">
        <f t="shared" si="4"/>
        <v>Saturday</v>
      </c>
    </row>
    <row r="264" spans="1:9" x14ac:dyDescent="0.2">
      <c r="A264" s="10">
        <v>44941</v>
      </c>
      <c r="B264" t="s">
        <v>9</v>
      </c>
      <c r="C264" t="str">
        <f>VLOOKUP(SALES_TABLE[[#This Row],[SKU]], Table1[], 3, FALSE)</f>
        <v>Books</v>
      </c>
      <c r="D264" t="s">
        <v>10</v>
      </c>
      <c r="E264" t="s">
        <v>121</v>
      </c>
      <c r="F264">
        <v>55</v>
      </c>
      <c r="G264">
        <f>VLOOKUP(SALES_TABLE[[#This Row],[SKU]], Table1[], 4, FALSE)</f>
        <v>217</v>
      </c>
      <c r="H264">
        <f>SALES_TABLE[[#This Row],[Price]]*SALES_TABLE[[#This Row],[Sales]]</f>
        <v>11935</v>
      </c>
      <c r="I264" t="str">
        <f t="shared" si="4"/>
        <v>Sunday</v>
      </c>
    </row>
    <row r="265" spans="1:9" x14ac:dyDescent="0.2">
      <c r="A265" s="10">
        <v>44942</v>
      </c>
      <c r="B265" t="s">
        <v>9</v>
      </c>
      <c r="C265" t="str">
        <f>VLOOKUP(SALES_TABLE[[#This Row],[SKU]], Table1[], 3, FALSE)</f>
        <v>Books</v>
      </c>
      <c r="D265" t="s">
        <v>10</v>
      </c>
      <c r="E265" t="s">
        <v>121</v>
      </c>
      <c r="F265">
        <v>57</v>
      </c>
      <c r="G265">
        <f>VLOOKUP(SALES_TABLE[[#This Row],[SKU]], Table1[], 4, FALSE)</f>
        <v>217</v>
      </c>
      <c r="H265">
        <f>SALES_TABLE[[#This Row],[Price]]*SALES_TABLE[[#This Row],[Sales]]</f>
        <v>12369</v>
      </c>
      <c r="I265" t="str">
        <f t="shared" si="4"/>
        <v>Monday</v>
      </c>
    </row>
    <row r="266" spans="1:9" x14ac:dyDescent="0.2">
      <c r="A266" s="10">
        <v>44943</v>
      </c>
      <c r="B266" t="s">
        <v>9</v>
      </c>
      <c r="C266" t="str">
        <f>VLOOKUP(SALES_TABLE[[#This Row],[SKU]], Table1[], 3, FALSE)</f>
        <v>Books</v>
      </c>
      <c r="D266" t="s">
        <v>10</v>
      </c>
      <c r="E266" t="s">
        <v>121</v>
      </c>
      <c r="F266">
        <v>47</v>
      </c>
      <c r="G266">
        <f>VLOOKUP(SALES_TABLE[[#This Row],[SKU]], Table1[], 4, FALSE)</f>
        <v>217</v>
      </c>
      <c r="H266">
        <f>SALES_TABLE[[#This Row],[Price]]*SALES_TABLE[[#This Row],[Sales]]</f>
        <v>10199</v>
      </c>
      <c r="I266" t="str">
        <f t="shared" si="4"/>
        <v>Tuesday</v>
      </c>
    </row>
    <row r="267" spans="1:9" x14ac:dyDescent="0.2">
      <c r="A267" s="10">
        <v>44944</v>
      </c>
      <c r="B267" t="s">
        <v>9</v>
      </c>
      <c r="C267" t="str">
        <f>VLOOKUP(SALES_TABLE[[#This Row],[SKU]], Table1[], 3, FALSE)</f>
        <v>Books</v>
      </c>
      <c r="D267" t="s">
        <v>10</v>
      </c>
      <c r="E267" t="s">
        <v>121</v>
      </c>
      <c r="F267">
        <v>65</v>
      </c>
      <c r="G267">
        <f>VLOOKUP(SALES_TABLE[[#This Row],[SKU]], Table1[], 4, FALSE)</f>
        <v>217</v>
      </c>
      <c r="H267">
        <f>SALES_TABLE[[#This Row],[Price]]*SALES_TABLE[[#This Row],[Sales]]</f>
        <v>14105</v>
      </c>
      <c r="I267" t="str">
        <f t="shared" si="4"/>
        <v>Wednesday</v>
      </c>
    </row>
    <row r="268" spans="1:9" x14ac:dyDescent="0.2">
      <c r="A268" s="10">
        <v>44945</v>
      </c>
      <c r="B268" t="s">
        <v>9</v>
      </c>
      <c r="C268" t="str">
        <f>VLOOKUP(SALES_TABLE[[#This Row],[SKU]], Table1[], 3, FALSE)</f>
        <v>Books</v>
      </c>
      <c r="D268" t="s">
        <v>10</v>
      </c>
      <c r="E268" t="s">
        <v>121</v>
      </c>
      <c r="F268">
        <v>110</v>
      </c>
      <c r="G268">
        <f>VLOOKUP(SALES_TABLE[[#This Row],[SKU]], Table1[], 4, FALSE)</f>
        <v>217</v>
      </c>
      <c r="H268">
        <f>SALES_TABLE[[#This Row],[Price]]*SALES_TABLE[[#This Row],[Sales]]</f>
        <v>23870</v>
      </c>
      <c r="I268" t="str">
        <f t="shared" si="4"/>
        <v>Thursday</v>
      </c>
    </row>
    <row r="269" spans="1:9" x14ac:dyDescent="0.2">
      <c r="A269" s="10">
        <v>44946</v>
      </c>
      <c r="B269" t="s">
        <v>9</v>
      </c>
      <c r="C269" t="str">
        <f>VLOOKUP(SALES_TABLE[[#This Row],[SKU]], Table1[], 3, FALSE)</f>
        <v>Books</v>
      </c>
      <c r="D269" t="s">
        <v>10</v>
      </c>
      <c r="E269" t="s">
        <v>121</v>
      </c>
      <c r="F269">
        <v>18</v>
      </c>
      <c r="G269">
        <f>VLOOKUP(SALES_TABLE[[#This Row],[SKU]], Table1[], 4, FALSE)</f>
        <v>217</v>
      </c>
      <c r="H269">
        <f>SALES_TABLE[[#This Row],[Price]]*SALES_TABLE[[#This Row],[Sales]]</f>
        <v>3906</v>
      </c>
      <c r="I269" t="str">
        <f t="shared" si="4"/>
        <v>Friday</v>
      </c>
    </row>
    <row r="270" spans="1:9" x14ac:dyDescent="0.2">
      <c r="A270" s="10">
        <v>44947</v>
      </c>
      <c r="B270" t="s">
        <v>9</v>
      </c>
      <c r="C270" t="str">
        <f>VLOOKUP(SALES_TABLE[[#This Row],[SKU]], Table1[], 3, FALSE)</f>
        <v>Books</v>
      </c>
      <c r="D270" t="s">
        <v>10</v>
      </c>
      <c r="E270" t="s">
        <v>121</v>
      </c>
      <c r="F270">
        <v>10</v>
      </c>
      <c r="G270">
        <f>VLOOKUP(SALES_TABLE[[#This Row],[SKU]], Table1[], 4, FALSE)</f>
        <v>217</v>
      </c>
      <c r="H270">
        <f>SALES_TABLE[[#This Row],[Price]]*SALES_TABLE[[#This Row],[Sales]]</f>
        <v>2170</v>
      </c>
      <c r="I270" t="str">
        <f t="shared" si="4"/>
        <v>Saturday</v>
      </c>
    </row>
    <row r="271" spans="1:9" x14ac:dyDescent="0.2">
      <c r="A271" s="10">
        <v>44948</v>
      </c>
      <c r="B271" t="s">
        <v>9</v>
      </c>
      <c r="C271" t="str">
        <f>VLOOKUP(SALES_TABLE[[#This Row],[SKU]], Table1[], 3, FALSE)</f>
        <v>Books</v>
      </c>
      <c r="D271" t="s">
        <v>10</v>
      </c>
      <c r="E271" t="s">
        <v>121</v>
      </c>
      <c r="F271">
        <v>98</v>
      </c>
      <c r="G271">
        <f>VLOOKUP(SALES_TABLE[[#This Row],[SKU]], Table1[], 4, FALSE)</f>
        <v>217</v>
      </c>
      <c r="H271">
        <f>SALES_TABLE[[#This Row],[Price]]*SALES_TABLE[[#This Row],[Sales]]</f>
        <v>21266</v>
      </c>
      <c r="I271" t="str">
        <f t="shared" si="4"/>
        <v>Sunday</v>
      </c>
    </row>
    <row r="272" spans="1:9" x14ac:dyDescent="0.2">
      <c r="A272" s="10">
        <v>44949</v>
      </c>
      <c r="B272" t="s">
        <v>9</v>
      </c>
      <c r="C272" t="str">
        <f>VLOOKUP(SALES_TABLE[[#This Row],[SKU]], Table1[], 3, FALSE)</f>
        <v>Books</v>
      </c>
      <c r="D272" t="s">
        <v>10</v>
      </c>
      <c r="E272" t="s">
        <v>121</v>
      </c>
      <c r="F272">
        <v>22</v>
      </c>
      <c r="G272">
        <f>VLOOKUP(SALES_TABLE[[#This Row],[SKU]], Table1[], 4, FALSE)</f>
        <v>217</v>
      </c>
      <c r="H272">
        <f>SALES_TABLE[[#This Row],[Price]]*SALES_TABLE[[#This Row],[Sales]]</f>
        <v>4774</v>
      </c>
      <c r="I272" t="str">
        <f t="shared" si="4"/>
        <v>Monday</v>
      </c>
    </row>
    <row r="273" spans="1:9" x14ac:dyDescent="0.2">
      <c r="A273" s="10">
        <v>44950</v>
      </c>
      <c r="B273" t="s">
        <v>9</v>
      </c>
      <c r="C273" t="str">
        <f>VLOOKUP(SALES_TABLE[[#This Row],[SKU]], Table1[], 3, FALSE)</f>
        <v>Books</v>
      </c>
      <c r="D273" t="s">
        <v>10</v>
      </c>
      <c r="E273" t="s">
        <v>121</v>
      </c>
      <c r="F273">
        <v>10</v>
      </c>
      <c r="G273">
        <f>VLOOKUP(SALES_TABLE[[#This Row],[SKU]], Table1[], 4, FALSE)</f>
        <v>217</v>
      </c>
      <c r="H273">
        <f>SALES_TABLE[[#This Row],[Price]]*SALES_TABLE[[#This Row],[Sales]]</f>
        <v>2170</v>
      </c>
      <c r="I273" t="str">
        <f t="shared" si="4"/>
        <v>Tuesday</v>
      </c>
    </row>
    <row r="274" spans="1:9" x14ac:dyDescent="0.2">
      <c r="A274" s="10">
        <v>44951</v>
      </c>
      <c r="B274" t="s">
        <v>9</v>
      </c>
      <c r="C274" t="str">
        <f>VLOOKUP(SALES_TABLE[[#This Row],[SKU]], Table1[], 3, FALSE)</f>
        <v>Books</v>
      </c>
      <c r="D274" t="s">
        <v>10</v>
      </c>
      <c r="E274" t="s">
        <v>121</v>
      </c>
      <c r="F274">
        <v>48</v>
      </c>
      <c r="G274">
        <f>VLOOKUP(SALES_TABLE[[#This Row],[SKU]], Table1[], 4, FALSE)</f>
        <v>217</v>
      </c>
      <c r="H274">
        <f>SALES_TABLE[[#This Row],[Price]]*SALES_TABLE[[#This Row],[Sales]]</f>
        <v>10416</v>
      </c>
      <c r="I274" t="str">
        <f t="shared" si="4"/>
        <v>Wednesday</v>
      </c>
    </row>
    <row r="275" spans="1:9" x14ac:dyDescent="0.2">
      <c r="A275" s="10">
        <v>44952</v>
      </c>
      <c r="B275" t="s">
        <v>9</v>
      </c>
      <c r="C275" t="str">
        <f>VLOOKUP(SALES_TABLE[[#This Row],[SKU]], Table1[], 3, FALSE)</f>
        <v>Books</v>
      </c>
      <c r="D275" t="s">
        <v>10</v>
      </c>
      <c r="E275" t="s">
        <v>121</v>
      </c>
      <c r="F275">
        <v>15</v>
      </c>
      <c r="G275">
        <f>VLOOKUP(SALES_TABLE[[#This Row],[SKU]], Table1[], 4, FALSE)</f>
        <v>217</v>
      </c>
      <c r="H275">
        <f>SALES_TABLE[[#This Row],[Price]]*SALES_TABLE[[#This Row],[Sales]]</f>
        <v>3255</v>
      </c>
      <c r="I275" t="str">
        <f t="shared" si="4"/>
        <v>Thursday</v>
      </c>
    </row>
    <row r="276" spans="1:9" x14ac:dyDescent="0.2">
      <c r="A276" s="10">
        <v>44953</v>
      </c>
      <c r="B276" t="s">
        <v>9</v>
      </c>
      <c r="C276" t="str">
        <f>VLOOKUP(SALES_TABLE[[#This Row],[SKU]], Table1[], 3, FALSE)</f>
        <v>Books</v>
      </c>
      <c r="D276" t="s">
        <v>10</v>
      </c>
      <c r="E276" t="s">
        <v>121</v>
      </c>
      <c r="F276">
        <v>1</v>
      </c>
      <c r="G276">
        <f>VLOOKUP(SALES_TABLE[[#This Row],[SKU]], Table1[], 4, FALSE)</f>
        <v>217</v>
      </c>
      <c r="H276">
        <f>SALES_TABLE[[#This Row],[Price]]*SALES_TABLE[[#This Row],[Sales]]</f>
        <v>217</v>
      </c>
      <c r="I276" t="str">
        <f t="shared" si="4"/>
        <v>Friday</v>
      </c>
    </row>
    <row r="277" spans="1:9" x14ac:dyDescent="0.2">
      <c r="A277" s="10">
        <v>44954</v>
      </c>
      <c r="B277" t="s">
        <v>9</v>
      </c>
      <c r="C277" t="str">
        <f>VLOOKUP(SALES_TABLE[[#This Row],[SKU]], Table1[], 3, FALSE)</f>
        <v>Books</v>
      </c>
      <c r="D277" t="s">
        <v>10</v>
      </c>
      <c r="E277" t="s">
        <v>121</v>
      </c>
      <c r="F277">
        <v>61</v>
      </c>
      <c r="G277">
        <f>VLOOKUP(SALES_TABLE[[#This Row],[SKU]], Table1[], 4, FALSE)</f>
        <v>217</v>
      </c>
      <c r="H277">
        <f>SALES_TABLE[[#This Row],[Price]]*SALES_TABLE[[#This Row],[Sales]]</f>
        <v>13237</v>
      </c>
      <c r="I277" t="str">
        <f t="shared" si="4"/>
        <v>Saturday</v>
      </c>
    </row>
    <row r="278" spans="1:9" x14ac:dyDescent="0.2">
      <c r="A278" s="10">
        <v>44955</v>
      </c>
      <c r="B278" t="s">
        <v>9</v>
      </c>
      <c r="C278" t="str">
        <f>VLOOKUP(SALES_TABLE[[#This Row],[SKU]], Table1[], 3, FALSE)</f>
        <v>Books</v>
      </c>
      <c r="D278" t="s">
        <v>10</v>
      </c>
      <c r="E278" t="s">
        <v>121</v>
      </c>
      <c r="F278">
        <v>62</v>
      </c>
      <c r="G278">
        <f>VLOOKUP(SALES_TABLE[[#This Row],[SKU]], Table1[], 4, FALSE)</f>
        <v>217</v>
      </c>
      <c r="H278">
        <f>SALES_TABLE[[#This Row],[Price]]*SALES_TABLE[[#This Row],[Sales]]</f>
        <v>13454</v>
      </c>
      <c r="I278" t="str">
        <f t="shared" si="4"/>
        <v>Sunday</v>
      </c>
    </row>
    <row r="279" spans="1:9" x14ac:dyDescent="0.2">
      <c r="A279" s="10">
        <v>44955</v>
      </c>
      <c r="B279" t="s">
        <v>9</v>
      </c>
      <c r="C279" t="str">
        <f>VLOOKUP(SALES_TABLE[[#This Row],[SKU]], Table1[], 3, FALSE)</f>
        <v>Books</v>
      </c>
      <c r="D279" t="s">
        <v>10</v>
      </c>
      <c r="E279" t="s">
        <v>121</v>
      </c>
      <c r="F279">
        <v>6</v>
      </c>
      <c r="G279">
        <f>VLOOKUP(SALES_TABLE[[#This Row],[SKU]], Table1[], 4, FALSE)</f>
        <v>217</v>
      </c>
      <c r="H279">
        <f>SALES_TABLE[[#This Row],[Price]]*SALES_TABLE[[#This Row],[Sales]]</f>
        <v>1302</v>
      </c>
      <c r="I279" t="str">
        <f t="shared" si="4"/>
        <v>Sunday</v>
      </c>
    </row>
    <row r="280" spans="1:9" x14ac:dyDescent="0.2">
      <c r="A280" s="10">
        <v>44956</v>
      </c>
      <c r="B280" t="s">
        <v>9</v>
      </c>
      <c r="C280" t="str">
        <f>VLOOKUP(SALES_TABLE[[#This Row],[SKU]], Table1[], 3, FALSE)</f>
        <v>Books</v>
      </c>
      <c r="D280" t="s">
        <v>10</v>
      </c>
      <c r="E280" t="s">
        <v>121</v>
      </c>
      <c r="F280">
        <v>23</v>
      </c>
      <c r="G280">
        <f>VLOOKUP(SALES_TABLE[[#This Row],[SKU]], Table1[], 4, FALSE)</f>
        <v>217</v>
      </c>
      <c r="H280">
        <f>SALES_TABLE[[#This Row],[Price]]*SALES_TABLE[[#This Row],[Sales]]</f>
        <v>4991</v>
      </c>
      <c r="I280" t="str">
        <f t="shared" si="4"/>
        <v>Monday</v>
      </c>
    </row>
    <row r="281" spans="1:9" x14ac:dyDescent="0.2">
      <c r="A281" s="10">
        <v>44927</v>
      </c>
      <c r="B281" t="s">
        <v>9</v>
      </c>
      <c r="C281" t="str">
        <f>VLOOKUP(SALES_TABLE[[#This Row],[SKU]], Table1[], 3, FALSE)</f>
        <v>Books</v>
      </c>
      <c r="D281" t="s">
        <v>10</v>
      </c>
      <c r="E281" t="s">
        <v>122</v>
      </c>
      <c r="F281">
        <v>30</v>
      </c>
      <c r="G281">
        <f>VLOOKUP(SALES_TABLE[[#This Row],[SKU]], Table1[], 4, FALSE)</f>
        <v>217</v>
      </c>
      <c r="H281">
        <f>SALES_TABLE[[#This Row],[Price]]*SALES_TABLE[[#This Row],[Sales]]</f>
        <v>6510</v>
      </c>
      <c r="I281" t="str">
        <f t="shared" si="4"/>
        <v>Sunday</v>
      </c>
    </row>
    <row r="282" spans="1:9" x14ac:dyDescent="0.2">
      <c r="A282" s="10">
        <v>44928</v>
      </c>
      <c r="B282" t="s">
        <v>9</v>
      </c>
      <c r="C282" t="str">
        <f>VLOOKUP(SALES_TABLE[[#This Row],[SKU]], Table1[], 3, FALSE)</f>
        <v>Books</v>
      </c>
      <c r="D282" t="s">
        <v>10</v>
      </c>
      <c r="E282" t="s">
        <v>122</v>
      </c>
      <c r="F282">
        <v>33</v>
      </c>
      <c r="G282">
        <f>VLOOKUP(SALES_TABLE[[#This Row],[SKU]], Table1[], 4, FALSE)</f>
        <v>217</v>
      </c>
      <c r="H282">
        <f>SALES_TABLE[[#This Row],[Price]]*SALES_TABLE[[#This Row],[Sales]]</f>
        <v>7161</v>
      </c>
      <c r="I282" t="str">
        <f t="shared" si="4"/>
        <v>Monday</v>
      </c>
    </row>
    <row r="283" spans="1:9" x14ac:dyDescent="0.2">
      <c r="A283" s="10">
        <v>44929</v>
      </c>
      <c r="B283" t="s">
        <v>9</v>
      </c>
      <c r="C283" t="str">
        <f>VLOOKUP(SALES_TABLE[[#This Row],[SKU]], Table1[], 3, FALSE)</f>
        <v>Books</v>
      </c>
      <c r="D283" t="s">
        <v>10</v>
      </c>
      <c r="E283" t="s">
        <v>122</v>
      </c>
      <c r="F283">
        <v>21</v>
      </c>
      <c r="G283">
        <f>VLOOKUP(SALES_TABLE[[#This Row],[SKU]], Table1[], 4, FALSE)</f>
        <v>217</v>
      </c>
      <c r="H283">
        <f>SALES_TABLE[[#This Row],[Price]]*SALES_TABLE[[#This Row],[Sales]]</f>
        <v>4557</v>
      </c>
      <c r="I283" t="str">
        <f t="shared" si="4"/>
        <v>Tuesday</v>
      </c>
    </row>
    <row r="284" spans="1:9" x14ac:dyDescent="0.2">
      <c r="A284" s="10">
        <v>44930</v>
      </c>
      <c r="B284" t="s">
        <v>9</v>
      </c>
      <c r="C284" t="str">
        <f>VLOOKUP(SALES_TABLE[[#This Row],[SKU]], Table1[], 3, FALSE)</f>
        <v>Books</v>
      </c>
      <c r="D284" t="s">
        <v>10</v>
      </c>
      <c r="E284" t="s">
        <v>122</v>
      </c>
      <c r="F284">
        <v>16</v>
      </c>
      <c r="G284">
        <f>VLOOKUP(SALES_TABLE[[#This Row],[SKU]], Table1[], 4, FALSE)</f>
        <v>217</v>
      </c>
      <c r="H284">
        <f>SALES_TABLE[[#This Row],[Price]]*SALES_TABLE[[#This Row],[Sales]]</f>
        <v>3472</v>
      </c>
      <c r="I284" t="str">
        <f t="shared" si="4"/>
        <v>Wednesday</v>
      </c>
    </row>
    <row r="285" spans="1:9" x14ac:dyDescent="0.2">
      <c r="A285" s="10">
        <v>44931</v>
      </c>
      <c r="B285" t="s">
        <v>9</v>
      </c>
      <c r="C285" t="str">
        <f>VLOOKUP(SALES_TABLE[[#This Row],[SKU]], Table1[], 3, FALSE)</f>
        <v>Books</v>
      </c>
      <c r="D285" t="s">
        <v>10</v>
      </c>
      <c r="E285" t="s">
        <v>122</v>
      </c>
      <c r="F285">
        <v>2</v>
      </c>
      <c r="G285">
        <f>VLOOKUP(SALES_TABLE[[#This Row],[SKU]], Table1[], 4, FALSE)</f>
        <v>217</v>
      </c>
      <c r="H285">
        <f>SALES_TABLE[[#This Row],[Price]]*SALES_TABLE[[#This Row],[Sales]]</f>
        <v>434</v>
      </c>
      <c r="I285" t="str">
        <f t="shared" si="4"/>
        <v>Thursday</v>
      </c>
    </row>
    <row r="286" spans="1:9" x14ac:dyDescent="0.2">
      <c r="A286" s="10">
        <v>44932</v>
      </c>
      <c r="B286" t="s">
        <v>9</v>
      </c>
      <c r="C286" t="str">
        <f>VLOOKUP(SALES_TABLE[[#This Row],[SKU]], Table1[], 3, FALSE)</f>
        <v>Books</v>
      </c>
      <c r="D286" t="s">
        <v>10</v>
      </c>
      <c r="E286" t="s">
        <v>122</v>
      </c>
      <c r="F286">
        <v>43</v>
      </c>
      <c r="G286">
        <f>VLOOKUP(SALES_TABLE[[#This Row],[SKU]], Table1[], 4, FALSE)</f>
        <v>217</v>
      </c>
      <c r="H286">
        <f>SALES_TABLE[[#This Row],[Price]]*SALES_TABLE[[#This Row],[Sales]]</f>
        <v>9331</v>
      </c>
      <c r="I286" t="str">
        <f t="shared" si="4"/>
        <v>Friday</v>
      </c>
    </row>
    <row r="287" spans="1:9" x14ac:dyDescent="0.2">
      <c r="A287" s="10">
        <v>44933</v>
      </c>
      <c r="B287" t="s">
        <v>9</v>
      </c>
      <c r="C287" t="str">
        <f>VLOOKUP(SALES_TABLE[[#This Row],[SKU]], Table1[], 3, FALSE)</f>
        <v>Books</v>
      </c>
      <c r="D287" t="s">
        <v>10</v>
      </c>
      <c r="E287" t="s">
        <v>122</v>
      </c>
      <c r="F287">
        <v>8</v>
      </c>
      <c r="G287">
        <f>VLOOKUP(SALES_TABLE[[#This Row],[SKU]], Table1[], 4, FALSE)</f>
        <v>217</v>
      </c>
      <c r="H287">
        <f>SALES_TABLE[[#This Row],[Price]]*SALES_TABLE[[#This Row],[Sales]]</f>
        <v>1736</v>
      </c>
      <c r="I287" t="str">
        <f t="shared" si="4"/>
        <v>Saturday</v>
      </c>
    </row>
    <row r="288" spans="1:9" x14ac:dyDescent="0.2">
      <c r="A288" s="10">
        <v>44934</v>
      </c>
      <c r="B288" t="s">
        <v>9</v>
      </c>
      <c r="C288" t="str">
        <f>VLOOKUP(SALES_TABLE[[#This Row],[SKU]], Table1[], 3, FALSE)</f>
        <v>Books</v>
      </c>
      <c r="D288" t="s">
        <v>10</v>
      </c>
      <c r="E288" t="s">
        <v>122</v>
      </c>
      <c r="F288">
        <v>10</v>
      </c>
      <c r="G288">
        <f>VLOOKUP(SALES_TABLE[[#This Row],[SKU]], Table1[], 4, FALSE)</f>
        <v>217</v>
      </c>
      <c r="H288">
        <f>SALES_TABLE[[#This Row],[Price]]*SALES_TABLE[[#This Row],[Sales]]</f>
        <v>2170</v>
      </c>
      <c r="I288" t="str">
        <f t="shared" si="4"/>
        <v>Sunday</v>
      </c>
    </row>
    <row r="289" spans="1:9" x14ac:dyDescent="0.2">
      <c r="A289" s="10">
        <v>44935</v>
      </c>
      <c r="B289" t="s">
        <v>9</v>
      </c>
      <c r="C289" t="str">
        <f>VLOOKUP(SALES_TABLE[[#This Row],[SKU]], Table1[], 3, FALSE)</f>
        <v>Books</v>
      </c>
      <c r="D289" t="s">
        <v>10</v>
      </c>
      <c r="E289" t="s">
        <v>122</v>
      </c>
      <c r="F289">
        <v>22</v>
      </c>
      <c r="G289">
        <f>VLOOKUP(SALES_TABLE[[#This Row],[SKU]], Table1[], 4, FALSE)</f>
        <v>217</v>
      </c>
      <c r="H289">
        <f>SALES_TABLE[[#This Row],[Price]]*SALES_TABLE[[#This Row],[Sales]]</f>
        <v>4774</v>
      </c>
      <c r="I289" t="str">
        <f t="shared" si="4"/>
        <v>Monday</v>
      </c>
    </row>
    <row r="290" spans="1:9" x14ac:dyDescent="0.2">
      <c r="A290" s="10">
        <v>44936</v>
      </c>
      <c r="B290" t="s">
        <v>9</v>
      </c>
      <c r="C290" t="str">
        <f>VLOOKUP(SALES_TABLE[[#This Row],[SKU]], Table1[], 3, FALSE)</f>
        <v>Books</v>
      </c>
      <c r="D290" t="s">
        <v>10</v>
      </c>
      <c r="E290" t="s">
        <v>122</v>
      </c>
      <c r="F290">
        <v>33</v>
      </c>
      <c r="G290">
        <f>VLOOKUP(SALES_TABLE[[#This Row],[SKU]], Table1[], 4, FALSE)</f>
        <v>217</v>
      </c>
      <c r="H290">
        <f>SALES_TABLE[[#This Row],[Price]]*SALES_TABLE[[#This Row],[Sales]]</f>
        <v>7161</v>
      </c>
      <c r="I290" t="str">
        <f t="shared" si="4"/>
        <v>Tuesday</v>
      </c>
    </row>
    <row r="291" spans="1:9" x14ac:dyDescent="0.2">
      <c r="A291" s="10">
        <v>44937</v>
      </c>
      <c r="B291" t="s">
        <v>9</v>
      </c>
      <c r="C291" t="str">
        <f>VLOOKUP(SALES_TABLE[[#This Row],[SKU]], Table1[], 3, FALSE)</f>
        <v>Books</v>
      </c>
      <c r="D291" t="s">
        <v>10</v>
      </c>
      <c r="E291" t="s">
        <v>122</v>
      </c>
      <c r="F291">
        <v>36</v>
      </c>
      <c r="G291">
        <f>VLOOKUP(SALES_TABLE[[#This Row],[SKU]], Table1[], 4, FALSE)</f>
        <v>217</v>
      </c>
      <c r="H291">
        <f>SALES_TABLE[[#This Row],[Price]]*SALES_TABLE[[#This Row],[Sales]]</f>
        <v>7812</v>
      </c>
      <c r="I291" t="str">
        <f t="shared" si="4"/>
        <v>Wednesday</v>
      </c>
    </row>
    <row r="292" spans="1:9" x14ac:dyDescent="0.2">
      <c r="A292" s="10">
        <v>44938</v>
      </c>
      <c r="B292" t="s">
        <v>9</v>
      </c>
      <c r="C292" t="str">
        <f>VLOOKUP(SALES_TABLE[[#This Row],[SKU]], Table1[], 3, FALSE)</f>
        <v>Books</v>
      </c>
      <c r="D292" t="s">
        <v>10</v>
      </c>
      <c r="E292" t="s">
        <v>122</v>
      </c>
      <c r="F292">
        <v>16</v>
      </c>
      <c r="G292">
        <f>VLOOKUP(SALES_TABLE[[#This Row],[SKU]], Table1[], 4, FALSE)</f>
        <v>217</v>
      </c>
      <c r="H292">
        <f>SALES_TABLE[[#This Row],[Price]]*SALES_TABLE[[#This Row],[Sales]]</f>
        <v>3472</v>
      </c>
      <c r="I292" t="str">
        <f t="shared" si="4"/>
        <v>Thursday</v>
      </c>
    </row>
    <row r="293" spans="1:9" x14ac:dyDescent="0.2">
      <c r="A293" s="10">
        <v>44939</v>
      </c>
      <c r="B293" t="s">
        <v>9</v>
      </c>
      <c r="C293" t="str">
        <f>VLOOKUP(SALES_TABLE[[#This Row],[SKU]], Table1[], 3, FALSE)</f>
        <v>Books</v>
      </c>
      <c r="D293" t="s">
        <v>10</v>
      </c>
      <c r="E293" t="s">
        <v>122</v>
      </c>
      <c r="F293">
        <v>32</v>
      </c>
      <c r="G293">
        <f>VLOOKUP(SALES_TABLE[[#This Row],[SKU]], Table1[], 4, FALSE)</f>
        <v>217</v>
      </c>
      <c r="H293">
        <f>SALES_TABLE[[#This Row],[Price]]*SALES_TABLE[[#This Row],[Sales]]</f>
        <v>6944</v>
      </c>
      <c r="I293" t="str">
        <f t="shared" si="4"/>
        <v>Friday</v>
      </c>
    </row>
    <row r="294" spans="1:9" x14ac:dyDescent="0.2">
      <c r="A294" s="10">
        <v>44940</v>
      </c>
      <c r="B294" t="s">
        <v>9</v>
      </c>
      <c r="C294" t="str">
        <f>VLOOKUP(SALES_TABLE[[#This Row],[SKU]], Table1[], 3, FALSE)</f>
        <v>Books</v>
      </c>
      <c r="D294" t="s">
        <v>10</v>
      </c>
      <c r="E294" t="s">
        <v>122</v>
      </c>
      <c r="F294">
        <v>26</v>
      </c>
      <c r="G294">
        <f>VLOOKUP(SALES_TABLE[[#This Row],[SKU]], Table1[], 4, FALSE)</f>
        <v>217</v>
      </c>
      <c r="H294">
        <f>SALES_TABLE[[#This Row],[Price]]*SALES_TABLE[[#This Row],[Sales]]</f>
        <v>5642</v>
      </c>
      <c r="I294" t="str">
        <f t="shared" si="4"/>
        <v>Saturday</v>
      </c>
    </row>
    <row r="295" spans="1:9" x14ac:dyDescent="0.2">
      <c r="A295" s="10">
        <v>44941</v>
      </c>
      <c r="B295" t="s">
        <v>9</v>
      </c>
      <c r="C295" t="str">
        <f>VLOOKUP(SALES_TABLE[[#This Row],[SKU]], Table1[], 3, FALSE)</f>
        <v>Books</v>
      </c>
      <c r="D295" t="s">
        <v>10</v>
      </c>
      <c r="E295" t="s">
        <v>122</v>
      </c>
      <c r="F295">
        <v>19</v>
      </c>
      <c r="G295">
        <f>VLOOKUP(SALES_TABLE[[#This Row],[SKU]], Table1[], 4, FALSE)</f>
        <v>217</v>
      </c>
      <c r="H295">
        <f>SALES_TABLE[[#This Row],[Price]]*SALES_TABLE[[#This Row],[Sales]]</f>
        <v>4123</v>
      </c>
      <c r="I295" t="str">
        <f t="shared" si="4"/>
        <v>Sunday</v>
      </c>
    </row>
    <row r="296" spans="1:9" x14ac:dyDescent="0.2">
      <c r="A296" s="10">
        <v>44942</v>
      </c>
      <c r="B296" t="s">
        <v>9</v>
      </c>
      <c r="C296" t="str">
        <f>VLOOKUP(SALES_TABLE[[#This Row],[SKU]], Table1[], 3, FALSE)</f>
        <v>Books</v>
      </c>
      <c r="D296" t="s">
        <v>10</v>
      </c>
      <c r="E296" t="s">
        <v>122</v>
      </c>
      <c r="F296">
        <v>7</v>
      </c>
      <c r="G296">
        <f>VLOOKUP(SALES_TABLE[[#This Row],[SKU]], Table1[], 4, FALSE)</f>
        <v>217</v>
      </c>
      <c r="H296">
        <f>SALES_TABLE[[#This Row],[Price]]*SALES_TABLE[[#This Row],[Sales]]</f>
        <v>1519</v>
      </c>
      <c r="I296" t="str">
        <f t="shared" si="4"/>
        <v>Monday</v>
      </c>
    </row>
    <row r="297" spans="1:9" x14ac:dyDescent="0.2">
      <c r="A297" s="10">
        <v>44943</v>
      </c>
      <c r="B297" t="s">
        <v>9</v>
      </c>
      <c r="C297" t="str">
        <f>VLOOKUP(SALES_TABLE[[#This Row],[SKU]], Table1[], 3, FALSE)</f>
        <v>Books</v>
      </c>
      <c r="D297" t="s">
        <v>10</v>
      </c>
      <c r="E297" t="s">
        <v>122</v>
      </c>
      <c r="F297">
        <v>37</v>
      </c>
      <c r="G297">
        <f>VLOOKUP(SALES_TABLE[[#This Row],[SKU]], Table1[], 4, FALSE)</f>
        <v>217</v>
      </c>
      <c r="H297">
        <f>SALES_TABLE[[#This Row],[Price]]*SALES_TABLE[[#This Row],[Sales]]</f>
        <v>8029</v>
      </c>
      <c r="I297" t="str">
        <f t="shared" si="4"/>
        <v>Tuesday</v>
      </c>
    </row>
    <row r="298" spans="1:9" x14ac:dyDescent="0.2">
      <c r="A298" s="10">
        <v>44944</v>
      </c>
      <c r="B298" t="s">
        <v>9</v>
      </c>
      <c r="C298" t="str">
        <f>VLOOKUP(SALES_TABLE[[#This Row],[SKU]], Table1[], 3, FALSE)</f>
        <v>Books</v>
      </c>
      <c r="D298" t="s">
        <v>10</v>
      </c>
      <c r="E298" t="s">
        <v>122</v>
      </c>
      <c r="F298">
        <v>26</v>
      </c>
      <c r="G298">
        <f>VLOOKUP(SALES_TABLE[[#This Row],[SKU]], Table1[], 4, FALSE)</f>
        <v>217</v>
      </c>
      <c r="H298">
        <f>SALES_TABLE[[#This Row],[Price]]*SALES_TABLE[[#This Row],[Sales]]</f>
        <v>5642</v>
      </c>
      <c r="I298" t="str">
        <f t="shared" si="4"/>
        <v>Wednesday</v>
      </c>
    </row>
    <row r="299" spans="1:9" x14ac:dyDescent="0.2">
      <c r="A299" s="10">
        <v>44945</v>
      </c>
      <c r="B299" t="s">
        <v>9</v>
      </c>
      <c r="C299" t="str">
        <f>VLOOKUP(SALES_TABLE[[#This Row],[SKU]], Table1[], 3, FALSE)</f>
        <v>Books</v>
      </c>
      <c r="D299" t="s">
        <v>10</v>
      </c>
      <c r="E299" t="s">
        <v>122</v>
      </c>
      <c r="F299">
        <v>7</v>
      </c>
      <c r="G299">
        <f>VLOOKUP(SALES_TABLE[[#This Row],[SKU]], Table1[], 4, FALSE)</f>
        <v>217</v>
      </c>
      <c r="H299">
        <f>SALES_TABLE[[#This Row],[Price]]*SALES_TABLE[[#This Row],[Sales]]</f>
        <v>1519</v>
      </c>
      <c r="I299" t="str">
        <f t="shared" si="4"/>
        <v>Thursday</v>
      </c>
    </row>
    <row r="300" spans="1:9" x14ac:dyDescent="0.2">
      <c r="A300" s="10">
        <v>44946</v>
      </c>
      <c r="B300" t="s">
        <v>9</v>
      </c>
      <c r="C300" t="str">
        <f>VLOOKUP(SALES_TABLE[[#This Row],[SKU]], Table1[], 3, FALSE)</f>
        <v>Books</v>
      </c>
      <c r="D300" t="s">
        <v>10</v>
      </c>
      <c r="E300" t="s">
        <v>122</v>
      </c>
      <c r="F300">
        <v>33</v>
      </c>
      <c r="G300">
        <f>VLOOKUP(SALES_TABLE[[#This Row],[SKU]], Table1[], 4, FALSE)</f>
        <v>217</v>
      </c>
      <c r="H300">
        <f>SALES_TABLE[[#This Row],[Price]]*SALES_TABLE[[#This Row],[Sales]]</f>
        <v>7161</v>
      </c>
      <c r="I300" t="str">
        <f t="shared" si="4"/>
        <v>Friday</v>
      </c>
    </row>
    <row r="301" spans="1:9" x14ac:dyDescent="0.2">
      <c r="A301" s="10">
        <v>44947</v>
      </c>
      <c r="B301" t="s">
        <v>9</v>
      </c>
      <c r="C301" t="str">
        <f>VLOOKUP(SALES_TABLE[[#This Row],[SKU]], Table1[], 3, FALSE)</f>
        <v>Books</v>
      </c>
      <c r="D301" t="s">
        <v>10</v>
      </c>
      <c r="E301" t="s">
        <v>122</v>
      </c>
      <c r="F301">
        <v>28</v>
      </c>
      <c r="G301">
        <f>VLOOKUP(SALES_TABLE[[#This Row],[SKU]], Table1[], 4, FALSE)</f>
        <v>217</v>
      </c>
      <c r="H301">
        <f>SALES_TABLE[[#This Row],[Price]]*SALES_TABLE[[#This Row],[Sales]]</f>
        <v>6076</v>
      </c>
      <c r="I301" t="str">
        <f t="shared" si="4"/>
        <v>Saturday</v>
      </c>
    </row>
    <row r="302" spans="1:9" x14ac:dyDescent="0.2">
      <c r="A302" s="10">
        <v>44948</v>
      </c>
      <c r="B302" t="s">
        <v>9</v>
      </c>
      <c r="C302" t="str">
        <f>VLOOKUP(SALES_TABLE[[#This Row],[SKU]], Table1[], 3, FALSE)</f>
        <v>Books</v>
      </c>
      <c r="D302" t="s">
        <v>10</v>
      </c>
      <c r="E302" t="s">
        <v>122</v>
      </c>
      <c r="F302">
        <v>11</v>
      </c>
      <c r="G302">
        <f>VLOOKUP(SALES_TABLE[[#This Row],[SKU]], Table1[], 4, FALSE)</f>
        <v>217</v>
      </c>
      <c r="H302">
        <f>SALES_TABLE[[#This Row],[Price]]*SALES_TABLE[[#This Row],[Sales]]</f>
        <v>2387</v>
      </c>
      <c r="I302" t="str">
        <f t="shared" si="4"/>
        <v>Sunday</v>
      </c>
    </row>
    <row r="303" spans="1:9" x14ac:dyDescent="0.2">
      <c r="A303" s="10">
        <v>44949</v>
      </c>
      <c r="B303" t="s">
        <v>9</v>
      </c>
      <c r="C303" t="str">
        <f>VLOOKUP(SALES_TABLE[[#This Row],[SKU]], Table1[], 3, FALSE)</f>
        <v>Books</v>
      </c>
      <c r="D303" t="s">
        <v>10</v>
      </c>
      <c r="E303" t="s">
        <v>122</v>
      </c>
      <c r="F303">
        <v>27</v>
      </c>
      <c r="G303">
        <f>VLOOKUP(SALES_TABLE[[#This Row],[SKU]], Table1[], 4, FALSE)</f>
        <v>217</v>
      </c>
      <c r="H303">
        <f>SALES_TABLE[[#This Row],[Price]]*SALES_TABLE[[#This Row],[Sales]]</f>
        <v>5859</v>
      </c>
      <c r="I303" t="str">
        <f t="shared" si="4"/>
        <v>Monday</v>
      </c>
    </row>
    <row r="304" spans="1:9" x14ac:dyDescent="0.2">
      <c r="A304" s="10">
        <v>44950</v>
      </c>
      <c r="B304" t="s">
        <v>9</v>
      </c>
      <c r="C304" t="str">
        <f>VLOOKUP(SALES_TABLE[[#This Row],[SKU]], Table1[], 3, FALSE)</f>
        <v>Books</v>
      </c>
      <c r="D304" t="s">
        <v>10</v>
      </c>
      <c r="E304" t="s">
        <v>122</v>
      </c>
      <c r="F304">
        <v>33</v>
      </c>
      <c r="G304">
        <f>VLOOKUP(SALES_TABLE[[#This Row],[SKU]], Table1[], 4, FALSE)</f>
        <v>217</v>
      </c>
      <c r="H304">
        <f>SALES_TABLE[[#This Row],[Price]]*SALES_TABLE[[#This Row],[Sales]]</f>
        <v>7161</v>
      </c>
      <c r="I304" t="str">
        <f t="shared" si="4"/>
        <v>Tuesday</v>
      </c>
    </row>
    <row r="305" spans="1:9" x14ac:dyDescent="0.2">
      <c r="A305" s="10">
        <v>44951</v>
      </c>
      <c r="B305" t="s">
        <v>9</v>
      </c>
      <c r="C305" t="str">
        <f>VLOOKUP(SALES_TABLE[[#This Row],[SKU]], Table1[], 3, FALSE)</f>
        <v>Books</v>
      </c>
      <c r="D305" t="s">
        <v>10</v>
      </c>
      <c r="E305" t="s">
        <v>122</v>
      </c>
      <c r="F305">
        <v>7</v>
      </c>
      <c r="G305">
        <f>VLOOKUP(SALES_TABLE[[#This Row],[SKU]], Table1[], 4, FALSE)</f>
        <v>217</v>
      </c>
      <c r="H305">
        <f>SALES_TABLE[[#This Row],[Price]]*SALES_TABLE[[#This Row],[Sales]]</f>
        <v>1519</v>
      </c>
      <c r="I305" t="str">
        <f t="shared" si="4"/>
        <v>Wednesday</v>
      </c>
    </row>
    <row r="306" spans="1:9" x14ac:dyDescent="0.2">
      <c r="A306" s="10">
        <v>44952</v>
      </c>
      <c r="B306" t="s">
        <v>9</v>
      </c>
      <c r="C306" t="str">
        <f>VLOOKUP(SALES_TABLE[[#This Row],[SKU]], Table1[], 3, FALSE)</f>
        <v>Books</v>
      </c>
      <c r="D306" t="s">
        <v>10</v>
      </c>
      <c r="E306" t="s">
        <v>122</v>
      </c>
      <c r="F306">
        <v>4</v>
      </c>
      <c r="G306">
        <f>VLOOKUP(SALES_TABLE[[#This Row],[SKU]], Table1[], 4, FALSE)</f>
        <v>217</v>
      </c>
      <c r="H306">
        <f>SALES_TABLE[[#This Row],[Price]]*SALES_TABLE[[#This Row],[Sales]]</f>
        <v>868</v>
      </c>
      <c r="I306" t="str">
        <f t="shared" si="4"/>
        <v>Thursday</v>
      </c>
    </row>
    <row r="307" spans="1:9" x14ac:dyDescent="0.2">
      <c r="A307" s="10">
        <v>44953</v>
      </c>
      <c r="B307" t="s">
        <v>9</v>
      </c>
      <c r="C307" t="str">
        <f>VLOOKUP(SALES_TABLE[[#This Row],[SKU]], Table1[], 3, FALSE)</f>
        <v>Books</v>
      </c>
      <c r="D307" t="s">
        <v>10</v>
      </c>
      <c r="E307" t="s">
        <v>122</v>
      </c>
      <c r="F307">
        <v>12</v>
      </c>
      <c r="G307">
        <f>VLOOKUP(SALES_TABLE[[#This Row],[SKU]], Table1[], 4, FALSE)</f>
        <v>217</v>
      </c>
      <c r="H307">
        <f>SALES_TABLE[[#This Row],[Price]]*SALES_TABLE[[#This Row],[Sales]]</f>
        <v>2604</v>
      </c>
      <c r="I307" t="str">
        <f t="shared" si="4"/>
        <v>Friday</v>
      </c>
    </row>
    <row r="308" spans="1:9" x14ac:dyDescent="0.2">
      <c r="A308" s="10">
        <v>44954</v>
      </c>
      <c r="B308" t="s">
        <v>9</v>
      </c>
      <c r="C308" t="str">
        <f>VLOOKUP(SALES_TABLE[[#This Row],[SKU]], Table1[], 3, FALSE)</f>
        <v>Books</v>
      </c>
      <c r="D308" t="s">
        <v>10</v>
      </c>
      <c r="E308" t="s">
        <v>122</v>
      </c>
      <c r="F308">
        <v>13</v>
      </c>
      <c r="G308">
        <f>VLOOKUP(SALES_TABLE[[#This Row],[SKU]], Table1[], 4, FALSE)</f>
        <v>217</v>
      </c>
      <c r="H308">
        <f>SALES_TABLE[[#This Row],[Price]]*SALES_TABLE[[#This Row],[Sales]]</f>
        <v>2821</v>
      </c>
      <c r="I308" t="str">
        <f t="shared" si="4"/>
        <v>Saturday</v>
      </c>
    </row>
    <row r="309" spans="1:9" x14ac:dyDescent="0.2">
      <c r="A309" s="10">
        <v>44955</v>
      </c>
      <c r="B309" t="s">
        <v>9</v>
      </c>
      <c r="C309" t="str">
        <f>VLOOKUP(SALES_TABLE[[#This Row],[SKU]], Table1[], 3, FALSE)</f>
        <v>Books</v>
      </c>
      <c r="D309" t="s">
        <v>10</v>
      </c>
      <c r="E309" t="s">
        <v>122</v>
      </c>
      <c r="F309">
        <v>32</v>
      </c>
      <c r="G309">
        <f>VLOOKUP(SALES_TABLE[[#This Row],[SKU]], Table1[], 4, FALSE)</f>
        <v>217</v>
      </c>
      <c r="H309">
        <f>SALES_TABLE[[#This Row],[Price]]*SALES_TABLE[[#This Row],[Sales]]</f>
        <v>6944</v>
      </c>
      <c r="I309" t="str">
        <f t="shared" si="4"/>
        <v>Sunday</v>
      </c>
    </row>
    <row r="310" spans="1:9" x14ac:dyDescent="0.2">
      <c r="A310" s="10">
        <v>44955</v>
      </c>
      <c r="B310" t="s">
        <v>9</v>
      </c>
      <c r="C310" t="str">
        <f>VLOOKUP(SALES_TABLE[[#This Row],[SKU]], Table1[], 3, FALSE)</f>
        <v>Books</v>
      </c>
      <c r="D310" t="s">
        <v>10</v>
      </c>
      <c r="E310" t="s">
        <v>122</v>
      </c>
      <c r="F310">
        <v>18</v>
      </c>
      <c r="G310">
        <f>VLOOKUP(SALES_TABLE[[#This Row],[SKU]], Table1[], 4, FALSE)</f>
        <v>217</v>
      </c>
      <c r="H310">
        <f>SALES_TABLE[[#This Row],[Price]]*SALES_TABLE[[#This Row],[Sales]]</f>
        <v>3906</v>
      </c>
      <c r="I310" t="str">
        <f t="shared" si="4"/>
        <v>Sunday</v>
      </c>
    </row>
    <row r="311" spans="1:9" x14ac:dyDescent="0.2">
      <c r="A311" s="10">
        <v>44956</v>
      </c>
      <c r="B311" t="s">
        <v>9</v>
      </c>
      <c r="C311" t="str">
        <f>VLOOKUP(SALES_TABLE[[#This Row],[SKU]], Table1[], 3, FALSE)</f>
        <v>Books</v>
      </c>
      <c r="D311" t="s">
        <v>10</v>
      </c>
      <c r="E311" t="s">
        <v>122</v>
      </c>
      <c r="F311">
        <v>43</v>
      </c>
      <c r="G311">
        <f>VLOOKUP(SALES_TABLE[[#This Row],[SKU]], Table1[], 4, FALSE)</f>
        <v>217</v>
      </c>
      <c r="H311">
        <f>SALES_TABLE[[#This Row],[Price]]*SALES_TABLE[[#This Row],[Sales]]</f>
        <v>9331</v>
      </c>
      <c r="I311" t="str">
        <f t="shared" si="4"/>
        <v>Monday</v>
      </c>
    </row>
    <row r="312" spans="1:9" x14ac:dyDescent="0.2">
      <c r="A312" s="10">
        <v>44927</v>
      </c>
      <c r="B312" t="s">
        <v>9</v>
      </c>
      <c r="C312" t="str">
        <f>VLOOKUP(SALES_TABLE[[#This Row],[SKU]], Table1[], 3, FALSE)</f>
        <v>Books</v>
      </c>
      <c r="D312" t="s">
        <v>10</v>
      </c>
      <c r="E312" t="s">
        <v>123</v>
      </c>
      <c r="F312">
        <v>42</v>
      </c>
      <c r="G312">
        <f>VLOOKUP(SALES_TABLE[[#This Row],[SKU]], Table1[], 4, FALSE)</f>
        <v>217</v>
      </c>
      <c r="H312">
        <f>SALES_TABLE[[#This Row],[Price]]*SALES_TABLE[[#This Row],[Sales]]</f>
        <v>9114</v>
      </c>
      <c r="I312" t="str">
        <f t="shared" si="4"/>
        <v>Sunday</v>
      </c>
    </row>
    <row r="313" spans="1:9" x14ac:dyDescent="0.2">
      <c r="A313" s="10">
        <v>44928</v>
      </c>
      <c r="B313" t="s">
        <v>9</v>
      </c>
      <c r="C313" t="str">
        <f>VLOOKUP(SALES_TABLE[[#This Row],[SKU]], Table1[], 3, FALSE)</f>
        <v>Books</v>
      </c>
      <c r="D313" t="s">
        <v>10</v>
      </c>
      <c r="E313" t="s">
        <v>123</v>
      </c>
      <c r="F313">
        <v>39</v>
      </c>
      <c r="G313">
        <f>VLOOKUP(SALES_TABLE[[#This Row],[SKU]], Table1[], 4, FALSE)</f>
        <v>217</v>
      </c>
      <c r="H313">
        <f>SALES_TABLE[[#This Row],[Price]]*SALES_TABLE[[#This Row],[Sales]]</f>
        <v>8463</v>
      </c>
      <c r="I313" t="str">
        <f t="shared" si="4"/>
        <v>Monday</v>
      </c>
    </row>
    <row r="314" spans="1:9" x14ac:dyDescent="0.2">
      <c r="A314" s="10">
        <v>44929</v>
      </c>
      <c r="B314" t="s">
        <v>9</v>
      </c>
      <c r="C314" t="str">
        <f>VLOOKUP(SALES_TABLE[[#This Row],[SKU]], Table1[], 3, FALSE)</f>
        <v>Books</v>
      </c>
      <c r="D314" t="s">
        <v>10</v>
      </c>
      <c r="E314" t="s">
        <v>123</v>
      </c>
      <c r="F314">
        <v>53</v>
      </c>
      <c r="G314">
        <f>VLOOKUP(SALES_TABLE[[#This Row],[SKU]], Table1[], 4, FALSE)</f>
        <v>217</v>
      </c>
      <c r="H314">
        <f>SALES_TABLE[[#This Row],[Price]]*SALES_TABLE[[#This Row],[Sales]]</f>
        <v>11501</v>
      </c>
      <c r="I314" t="str">
        <f t="shared" si="4"/>
        <v>Tuesday</v>
      </c>
    </row>
    <row r="315" spans="1:9" x14ac:dyDescent="0.2">
      <c r="A315" s="10">
        <v>44930</v>
      </c>
      <c r="B315" t="s">
        <v>9</v>
      </c>
      <c r="C315" t="str">
        <f>VLOOKUP(SALES_TABLE[[#This Row],[SKU]], Table1[], 3, FALSE)</f>
        <v>Books</v>
      </c>
      <c r="D315" t="s">
        <v>10</v>
      </c>
      <c r="E315" t="s">
        <v>123</v>
      </c>
      <c r="F315">
        <v>6</v>
      </c>
      <c r="G315">
        <f>VLOOKUP(SALES_TABLE[[#This Row],[SKU]], Table1[], 4, FALSE)</f>
        <v>217</v>
      </c>
      <c r="H315">
        <f>SALES_TABLE[[#This Row],[Price]]*SALES_TABLE[[#This Row],[Sales]]</f>
        <v>1302</v>
      </c>
      <c r="I315" t="str">
        <f t="shared" si="4"/>
        <v>Wednesday</v>
      </c>
    </row>
    <row r="316" spans="1:9" x14ac:dyDescent="0.2">
      <c r="A316" s="10">
        <v>44931</v>
      </c>
      <c r="B316" t="s">
        <v>9</v>
      </c>
      <c r="C316" t="str">
        <f>VLOOKUP(SALES_TABLE[[#This Row],[SKU]], Table1[], 3, FALSE)</f>
        <v>Books</v>
      </c>
      <c r="D316" t="s">
        <v>10</v>
      </c>
      <c r="E316" t="s">
        <v>123</v>
      </c>
      <c r="F316">
        <v>40</v>
      </c>
      <c r="G316">
        <f>VLOOKUP(SALES_TABLE[[#This Row],[SKU]], Table1[], 4, FALSE)</f>
        <v>217</v>
      </c>
      <c r="H316">
        <f>SALES_TABLE[[#This Row],[Price]]*SALES_TABLE[[#This Row],[Sales]]</f>
        <v>8680</v>
      </c>
      <c r="I316" t="str">
        <f t="shared" si="4"/>
        <v>Thursday</v>
      </c>
    </row>
    <row r="317" spans="1:9" x14ac:dyDescent="0.2">
      <c r="A317" s="10">
        <v>44932</v>
      </c>
      <c r="B317" t="s">
        <v>9</v>
      </c>
      <c r="C317" t="str">
        <f>VLOOKUP(SALES_TABLE[[#This Row],[SKU]], Table1[], 3, FALSE)</f>
        <v>Books</v>
      </c>
      <c r="D317" t="s">
        <v>10</v>
      </c>
      <c r="E317" t="s">
        <v>123</v>
      </c>
      <c r="F317">
        <v>4</v>
      </c>
      <c r="G317">
        <f>VLOOKUP(SALES_TABLE[[#This Row],[SKU]], Table1[], 4, FALSE)</f>
        <v>217</v>
      </c>
      <c r="H317">
        <f>SALES_TABLE[[#This Row],[Price]]*SALES_TABLE[[#This Row],[Sales]]</f>
        <v>868</v>
      </c>
      <c r="I317" t="str">
        <f t="shared" si="4"/>
        <v>Friday</v>
      </c>
    </row>
    <row r="318" spans="1:9" x14ac:dyDescent="0.2">
      <c r="A318" s="10">
        <v>44933</v>
      </c>
      <c r="B318" t="s">
        <v>9</v>
      </c>
      <c r="C318" t="str">
        <f>VLOOKUP(SALES_TABLE[[#This Row],[SKU]], Table1[], 3, FALSE)</f>
        <v>Books</v>
      </c>
      <c r="D318" t="s">
        <v>10</v>
      </c>
      <c r="E318" t="s">
        <v>123</v>
      </c>
      <c r="F318">
        <v>15</v>
      </c>
      <c r="G318">
        <f>VLOOKUP(SALES_TABLE[[#This Row],[SKU]], Table1[], 4, FALSE)</f>
        <v>217</v>
      </c>
      <c r="H318">
        <f>SALES_TABLE[[#This Row],[Price]]*SALES_TABLE[[#This Row],[Sales]]</f>
        <v>3255</v>
      </c>
      <c r="I318" t="str">
        <f t="shared" si="4"/>
        <v>Saturday</v>
      </c>
    </row>
    <row r="319" spans="1:9" x14ac:dyDescent="0.2">
      <c r="A319" s="10">
        <v>44934</v>
      </c>
      <c r="B319" t="s">
        <v>9</v>
      </c>
      <c r="C319" t="str">
        <f>VLOOKUP(SALES_TABLE[[#This Row],[SKU]], Table1[], 3, FALSE)</f>
        <v>Books</v>
      </c>
      <c r="D319" t="s">
        <v>10</v>
      </c>
      <c r="E319" t="s">
        <v>123</v>
      </c>
      <c r="F319">
        <v>50</v>
      </c>
      <c r="G319">
        <f>VLOOKUP(SALES_TABLE[[#This Row],[SKU]], Table1[], 4, FALSE)</f>
        <v>217</v>
      </c>
      <c r="H319">
        <f>SALES_TABLE[[#This Row],[Price]]*SALES_TABLE[[#This Row],[Sales]]</f>
        <v>10850</v>
      </c>
      <c r="I319" t="str">
        <f t="shared" si="4"/>
        <v>Sunday</v>
      </c>
    </row>
    <row r="320" spans="1:9" x14ac:dyDescent="0.2">
      <c r="A320" s="10">
        <v>44935</v>
      </c>
      <c r="B320" t="s">
        <v>9</v>
      </c>
      <c r="C320" t="str">
        <f>VLOOKUP(SALES_TABLE[[#This Row],[SKU]], Table1[], 3, FALSE)</f>
        <v>Books</v>
      </c>
      <c r="D320" t="s">
        <v>10</v>
      </c>
      <c r="E320" t="s">
        <v>123</v>
      </c>
      <c r="F320">
        <v>18</v>
      </c>
      <c r="G320">
        <f>VLOOKUP(SALES_TABLE[[#This Row],[SKU]], Table1[], 4, FALSE)</f>
        <v>217</v>
      </c>
      <c r="H320">
        <f>SALES_TABLE[[#This Row],[Price]]*SALES_TABLE[[#This Row],[Sales]]</f>
        <v>3906</v>
      </c>
      <c r="I320" t="str">
        <f t="shared" si="4"/>
        <v>Monday</v>
      </c>
    </row>
    <row r="321" spans="1:9" x14ac:dyDescent="0.2">
      <c r="A321" s="10">
        <v>44936</v>
      </c>
      <c r="B321" t="s">
        <v>9</v>
      </c>
      <c r="C321" t="str">
        <f>VLOOKUP(SALES_TABLE[[#This Row],[SKU]], Table1[], 3, FALSE)</f>
        <v>Books</v>
      </c>
      <c r="D321" t="s">
        <v>10</v>
      </c>
      <c r="E321" t="s">
        <v>123</v>
      </c>
      <c r="F321">
        <v>23</v>
      </c>
      <c r="G321">
        <f>VLOOKUP(SALES_TABLE[[#This Row],[SKU]], Table1[], 4, FALSE)</f>
        <v>217</v>
      </c>
      <c r="H321">
        <f>SALES_TABLE[[#This Row],[Price]]*SALES_TABLE[[#This Row],[Sales]]</f>
        <v>4991</v>
      </c>
      <c r="I321" t="str">
        <f t="shared" si="4"/>
        <v>Tuesday</v>
      </c>
    </row>
    <row r="322" spans="1:9" x14ac:dyDescent="0.2">
      <c r="A322" s="10">
        <v>44937</v>
      </c>
      <c r="B322" t="s">
        <v>9</v>
      </c>
      <c r="C322" t="str">
        <f>VLOOKUP(SALES_TABLE[[#This Row],[SKU]], Table1[], 3, FALSE)</f>
        <v>Books</v>
      </c>
      <c r="D322" t="s">
        <v>10</v>
      </c>
      <c r="E322" t="s">
        <v>123</v>
      </c>
      <c r="F322">
        <v>35</v>
      </c>
      <c r="G322">
        <f>VLOOKUP(SALES_TABLE[[#This Row],[SKU]], Table1[], 4, FALSE)</f>
        <v>217</v>
      </c>
      <c r="H322">
        <f>SALES_TABLE[[#This Row],[Price]]*SALES_TABLE[[#This Row],[Sales]]</f>
        <v>7595</v>
      </c>
      <c r="I322" t="str">
        <f t="shared" ref="I322:I385" si="5">TEXT(A322, "dddd")</f>
        <v>Wednesday</v>
      </c>
    </row>
    <row r="323" spans="1:9" x14ac:dyDescent="0.2">
      <c r="A323" s="10">
        <v>44938</v>
      </c>
      <c r="B323" t="s">
        <v>9</v>
      </c>
      <c r="C323" t="str">
        <f>VLOOKUP(SALES_TABLE[[#This Row],[SKU]], Table1[], 3, FALSE)</f>
        <v>Books</v>
      </c>
      <c r="D323" t="s">
        <v>10</v>
      </c>
      <c r="E323" t="s">
        <v>123</v>
      </c>
      <c r="F323">
        <v>59</v>
      </c>
      <c r="G323">
        <f>VLOOKUP(SALES_TABLE[[#This Row],[SKU]], Table1[], 4, FALSE)</f>
        <v>217</v>
      </c>
      <c r="H323">
        <f>SALES_TABLE[[#This Row],[Price]]*SALES_TABLE[[#This Row],[Sales]]</f>
        <v>12803</v>
      </c>
      <c r="I323" t="str">
        <f t="shared" si="5"/>
        <v>Thursday</v>
      </c>
    </row>
    <row r="324" spans="1:9" x14ac:dyDescent="0.2">
      <c r="A324" s="10">
        <v>44939</v>
      </c>
      <c r="B324" t="s">
        <v>9</v>
      </c>
      <c r="C324" t="str">
        <f>VLOOKUP(SALES_TABLE[[#This Row],[SKU]], Table1[], 3, FALSE)</f>
        <v>Books</v>
      </c>
      <c r="D324" t="s">
        <v>10</v>
      </c>
      <c r="E324" t="s">
        <v>123</v>
      </c>
      <c r="F324">
        <v>38</v>
      </c>
      <c r="G324">
        <f>VLOOKUP(SALES_TABLE[[#This Row],[SKU]], Table1[], 4, FALSE)</f>
        <v>217</v>
      </c>
      <c r="H324">
        <f>SALES_TABLE[[#This Row],[Price]]*SALES_TABLE[[#This Row],[Sales]]</f>
        <v>8246</v>
      </c>
      <c r="I324" t="str">
        <f t="shared" si="5"/>
        <v>Friday</v>
      </c>
    </row>
    <row r="325" spans="1:9" x14ac:dyDescent="0.2">
      <c r="A325" s="10">
        <v>44940</v>
      </c>
      <c r="B325" t="s">
        <v>9</v>
      </c>
      <c r="C325" t="str">
        <f>VLOOKUP(SALES_TABLE[[#This Row],[SKU]], Table1[], 3, FALSE)</f>
        <v>Books</v>
      </c>
      <c r="D325" t="s">
        <v>10</v>
      </c>
      <c r="E325" t="s">
        <v>123</v>
      </c>
      <c r="F325">
        <v>6</v>
      </c>
      <c r="G325">
        <f>VLOOKUP(SALES_TABLE[[#This Row],[SKU]], Table1[], 4, FALSE)</f>
        <v>217</v>
      </c>
      <c r="H325">
        <f>SALES_TABLE[[#This Row],[Price]]*SALES_TABLE[[#This Row],[Sales]]</f>
        <v>1302</v>
      </c>
      <c r="I325" t="str">
        <f t="shared" si="5"/>
        <v>Saturday</v>
      </c>
    </row>
    <row r="326" spans="1:9" x14ac:dyDescent="0.2">
      <c r="A326" s="10">
        <v>44941</v>
      </c>
      <c r="B326" t="s">
        <v>9</v>
      </c>
      <c r="C326" t="str">
        <f>VLOOKUP(SALES_TABLE[[#This Row],[SKU]], Table1[], 3, FALSE)</f>
        <v>Books</v>
      </c>
      <c r="D326" t="s">
        <v>10</v>
      </c>
      <c r="E326" t="s">
        <v>123</v>
      </c>
      <c r="F326">
        <v>46</v>
      </c>
      <c r="G326">
        <f>VLOOKUP(SALES_TABLE[[#This Row],[SKU]], Table1[], 4, FALSE)</f>
        <v>217</v>
      </c>
      <c r="H326">
        <f>SALES_TABLE[[#This Row],[Price]]*SALES_TABLE[[#This Row],[Sales]]</f>
        <v>9982</v>
      </c>
      <c r="I326" t="str">
        <f t="shared" si="5"/>
        <v>Sunday</v>
      </c>
    </row>
    <row r="327" spans="1:9" x14ac:dyDescent="0.2">
      <c r="A327" s="10">
        <v>44942</v>
      </c>
      <c r="B327" t="s">
        <v>9</v>
      </c>
      <c r="C327" t="str">
        <f>VLOOKUP(SALES_TABLE[[#This Row],[SKU]], Table1[], 3, FALSE)</f>
        <v>Books</v>
      </c>
      <c r="D327" t="s">
        <v>10</v>
      </c>
      <c r="E327" t="s">
        <v>123</v>
      </c>
      <c r="F327">
        <v>14</v>
      </c>
      <c r="G327">
        <f>VLOOKUP(SALES_TABLE[[#This Row],[SKU]], Table1[], 4, FALSE)</f>
        <v>217</v>
      </c>
      <c r="H327">
        <f>SALES_TABLE[[#This Row],[Price]]*SALES_TABLE[[#This Row],[Sales]]</f>
        <v>3038</v>
      </c>
      <c r="I327" t="str">
        <f t="shared" si="5"/>
        <v>Monday</v>
      </c>
    </row>
    <row r="328" spans="1:9" x14ac:dyDescent="0.2">
      <c r="A328" s="10">
        <v>44943</v>
      </c>
      <c r="B328" t="s">
        <v>9</v>
      </c>
      <c r="C328" t="str">
        <f>VLOOKUP(SALES_TABLE[[#This Row],[SKU]], Table1[], 3, FALSE)</f>
        <v>Books</v>
      </c>
      <c r="D328" t="s">
        <v>10</v>
      </c>
      <c r="E328" t="s">
        <v>123</v>
      </c>
      <c r="F328">
        <v>48</v>
      </c>
      <c r="G328">
        <f>VLOOKUP(SALES_TABLE[[#This Row],[SKU]], Table1[], 4, FALSE)</f>
        <v>217</v>
      </c>
      <c r="H328">
        <f>SALES_TABLE[[#This Row],[Price]]*SALES_TABLE[[#This Row],[Sales]]</f>
        <v>10416</v>
      </c>
      <c r="I328" t="str">
        <f t="shared" si="5"/>
        <v>Tuesday</v>
      </c>
    </row>
    <row r="329" spans="1:9" x14ac:dyDescent="0.2">
      <c r="A329" s="10">
        <v>44944</v>
      </c>
      <c r="B329" t="s">
        <v>9</v>
      </c>
      <c r="C329" t="str">
        <f>VLOOKUP(SALES_TABLE[[#This Row],[SKU]], Table1[], 3, FALSE)</f>
        <v>Books</v>
      </c>
      <c r="D329" t="s">
        <v>10</v>
      </c>
      <c r="E329" t="s">
        <v>123</v>
      </c>
      <c r="F329">
        <v>40</v>
      </c>
      <c r="G329">
        <f>VLOOKUP(SALES_TABLE[[#This Row],[SKU]], Table1[], 4, FALSE)</f>
        <v>217</v>
      </c>
      <c r="H329">
        <f>SALES_TABLE[[#This Row],[Price]]*SALES_TABLE[[#This Row],[Sales]]</f>
        <v>8680</v>
      </c>
      <c r="I329" t="str">
        <f t="shared" si="5"/>
        <v>Wednesday</v>
      </c>
    </row>
    <row r="330" spans="1:9" x14ac:dyDescent="0.2">
      <c r="A330" s="10">
        <v>44945</v>
      </c>
      <c r="B330" t="s">
        <v>9</v>
      </c>
      <c r="C330" t="str">
        <f>VLOOKUP(SALES_TABLE[[#This Row],[SKU]], Table1[], 3, FALSE)</f>
        <v>Books</v>
      </c>
      <c r="D330" t="s">
        <v>10</v>
      </c>
      <c r="E330" t="s">
        <v>123</v>
      </c>
      <c r="F330">
        <v>38</v>
      </c>
      <c r="G330">
        <f>VLOOKUP(SALES_TABLE[[#This Row],[SKU]], Table1[], 4, FALSE)</f>
        <v>217</v>
      </c>
      <c r="H330">
        <f>SALES_TABLE[[#This Row],[Price]]*SALES_TABLE[[#This Row],[Sales]]</f>
        <v>8246</v>
      </c>
      <c r="I330" t="str">
        <f t="shared" si="5"/>
        <v>Thursday</v>
      </c>
    </row>
    <row r="331" spans="1:9" x14ac:dyDescent="0.2">
      <c r="A331" s="10">
        <v>44946</v>
      </c>
      <c r="B331" t="s">
        <v>9</v>
      </c>
      <c r="C331" t="str">
        <f>VLOOKUP(SALES_TABLE[[#This Row],[SKU]], Table1[], 3, FALSE)</f>
        <v>Books</v>
      </c>
      <c r="D331" t="s">
        <v>10</v>
      </c>
      <c r="E331" t="s">
        <v>123</v>
      </c>
      <c r="F331">
        <v>12</v>
      </c>
      <c r="G331">
        <f>VLOOKUP(SALES_TABLE[[#This Row],[SKU]], Table1[], 4, FALSE)</f>
        <v>217</v>
      </c>
      <c r="H331">
        <f>SALES_TABLE[[#This Row],[Price]]*SALES_TABLE[[#This Row],[Sales]]</f>
        <v>2604</v>
      </c>
      <c r="I331" t="str">
        <f t="shared" si="5"/>
        <v>Friday</v>
      </c>
    </row>
    <row r="332" spans="1:9" x14ac:dyDescent="0.2">
      <c r="A332" s="10">
        <v>44947</v>
      </c>
      <c r="B332" t="s">
        <v>9</v>
      </c>
      <c r="C332" t="str">
        <f>VLOOKUP(SALES_TABLE[[#This Row],[SKU]], Table1[], 3, FALSE)</f>
        <v>Books</v>
      </c>
      <c r="D332" t="s">
        <v>10</v>
      </c>
      <c r="E332" t="s">
        <v>123</v>
      </c>
      <c r="F332">
        <v>27</v>
      </c>
      <c r="G332">
        <f>VLOOKUP(SALES_TABLE[[#This Row],[SKU]], Table1[], 4, FALSE)</f>
        <v>217</v>
      </c>
      <c r="H332">
        <f>SALES_TABLE[[#This Row],[Price]]*SALES_TABLE[[#This Row],[Sales]]</f>
        <v>5859</v>
      </c>
      <c r="I332" t="str">
        <f t="shared" si="5"/>
        <v>Saturday</v>
      </c>
    </row>
    <row r="333" spans="1:9" x14ac:dyDescent="0.2">
      <c r="A333" s="10">
        <v>44948</v>
      </c>
      <c r="B333" t="s">
        <v>9</v>
      </c>
      <c r="C333" t="str">
        <f>VLOOKUP(SALES_TABLE[[#This Row],[SKU]], Table1[], 3, FALSE)</f>
        <v>Books</v>
      </c>
      <c r="D333" t="s">
        <v>10</v>
      </c>
      <c r="E333" t="s">
        <v>123</v>
      </c>
      <c r="F333">
        <v>25</v>
      </c>
      <c r="G333">
        <f>VLOOKUP(SALES_TABLE[[#This Row],[SKU]], Table1[], 4, FALSE)</f>
        <v>217</v>
      </c>
      <c r="H333">
        <f>SALES_TABLE[[#This Row],[Price]]*SALES_TABLE[[#This Row],[Sales]]</f>
        <v>5425</v>
      </c>
      <c r="I333" t="str">
        <f t="shared" si="5"/>
        <v>Sunday</v>
      </c>
    </row>
    <row r="334" spans="1:9" x14ac:dyDescent="0.2">
      <c r="A334" s="10">
        <v>44949</v>
      </c>
      <c r="B334" t="s">
        <v>9</v>
      </c>
      <c r="C334" t="str">
        <f>VLOOKUP(SALES_TABLE[[#This Row],[SKU]], Table1[], 3, FALSE)</f>
        <v>Books</v>
      </c>
      <c r="D334" t="s">
        <v>10</v>
      </c>
      <c r="E334" t="s">
        <v>123</v>
      </c>
      <c r="F334">
        <v>28</v>
      </c>
      <c r="G334">
        <f>VLOOKUP(SALES_TABLE[[#This Row],[SKU]], Table1[], 4, FALSE)</f>
        <v>217</v>
      </c>
      <c r="H334">
        <f>SALES_TABLE[[#This Row],[Price]]*SALES_TABLE[[#This Row],[Sales]]</f>
        <v>6076</v>
      </c>
      <c r="I334" t="str">
        <f t="shared" si="5"/>
        <v>Monday</v>
      </c>
    </row>
    <row r="335" spans="1:9" x14ac:dyDescent="0.2">
      <c r="A335" s="10">
        <v>44950</v>
      </c>
      <c r="B335" t="s">
        <v>9</v>
      </c>
      <c r="C335" t="str">
        <f>VLOOKUP(SALES_TABLE[[#This Row],[SKU]], Table1[], 3, FALSE)</f>
        <v>Books</v>
      </c>
      <c r="D335" t="s">
        <v>10</v>
      </c>
      <c r="E335" t="s">
        <v>123</v>
      </c>
      <c r="F335">
        <v>30</v>
      </c>
      <c r="G335">
        <f>VLOOKUP(SALES_TABLE[[#This Row],[SKU]], Table1[], 4, FALSE)</f>
        <v>217</v>
      </c>
      <c r="H335">
        <f>SALES_TABLE[[#This Row],[Price]]*SALES_TABLE[[#This Row],[Sales]]</f>
        <v>6510</v>
      </c>
      <c r="I335" t="str">
        <f t="shared" si="5"/>
        <v>Tuesday</v>
      </c>
    </row>
    <row r="336" spans="1:9" x14ac:dyDescent="0.2">
      <c r="A336" s="10">
        <v>44951</v>
      </c>
      <c r="B336" t="s">
        <v>9</v>
      </c>
      <c r="C336" t="str">
        <f>VLOOKUP(SALES_TABLE[[#This Row],[SKU]], Table1[], 3, FALSE)</f>
        <v>Books</v>
      </c>
      <c r="D336" t="s">
        <v>10</v>
      </c>
      <c r="E336" t="s">
        <v>123</v>
      </c>
      <c r="F336">
        <v>13</v>
      </c>
      <c r="G336">
        <f>VLOOKUP(SALES_TABLE[[#This Row],[SKU]], Table1[], 4, FALSE)</f>
        <v>217</v>
      </c>
      <c r="H336">
        <f>SALES_TABLE[[#This Row],[Price]]*SALES_TABLE[[#This Row],[Sales]]</f>
        <v>2821</v>
      </c>
      <c r="I336" t="str">
        <f t="shared" si="5"/>
        <v>Wednesday</v>
      </c>
    </row>
    <row r="337" spans="1:9" x14ac:dyDescent="0.2">
      <c r="A337" s="10">
        <v>44952</v>
      </c>
      <c r="B337" t="s">
        <v>9</v>
      </c>
      <c r="C337" t="str">
        <f>VLOOKUP(SALES_TABLE[[#This Row],[SKU]], Table1[], 3, FALSE)</f>
        <v>Books</v>
      </c>
      <c r="D337" t="s">
        <v>10</v>
      </c>
      <c r="E337" t="s">
        <v>123</v>
      </c>
      <c r="F337">
        <v>37</v>
      </c>
      <c r="G337">
        <f>VLOOKUP(SALES_TABLE[[#This Row],[SKU]], Table1[], 4, FALSE)</f>
        <v>217</v>
      </c>
      <c r="H337">
        <f>SALES_TABLE[[#This Row],[Price]]*SALES_TABLE[[#This Row],[Sales]]</f>
        <v>8029</v>
      </c>
      <c r="I337" t="str">
        <f t="shared" si="5"/>
        <v>Thursday</v>
      </c>
    </row>
    <row r="338" spans="1:9" x14ac:dyDescent="0.2">
      <c r="A338" s="10">
        <v>44953</v>
      </c>
      <c r="B338" t="s">
        <v>9</v>
      </c>
      <c r="C338" t="str">
        <f>VLOOKUP(SALES_TABLE[[#This Row],[SKU]], Table1[], 3, FALSE)</f>
        <v>Books</v>
      </c>
      <c r="D338" t="s">
        <v>10</v>
      </c>
      <c r="E338" t="s">
        <v>123</v>
      </c>
      <c r="F338">
        <v>9</v>
      </c>
      <c r="G338">
        <f>VLOOKUP(SALES_TABLE[[#This Row],[SKU]], Table1[], 4, FALSE)</f>
        <v>217</v>
      </c>
      <c r="H338">
        <f>SALES_TABLE[[#This Row],[Price]]*SALES_TABLE[[#This Row],[Sales]]</f>
        <v>1953</v>
      </c>
      <c r="I338" t="str">
        <f t="shared" si="5"/>
        <v>Friday</v>
      </c>
    </row>
    <row r="339" spans="1:9" x14ac:dyDescent="0.2">
      <c r="A339" s="10">
        <v>44954</v>
      </c>
      <c r="B339" t="s">
        <v>9</v>
      </c>
      <c r="C339" t="str">
        <f>VLOOKUP(SALES_TABLE[[#This Row],[SKU]], Table1[], 3, FALSE)</f>
        <v>Books</v>
      </c>
      <c r="D339" t="s">
        <v>10</v>
      </c>
      <c r="E339" t="s">
        <v>123</v>
      </c>
      <c r="F339">
        <v>28</v>
      </c>
      <c r="G339">
        <f>VLOOKUP(SALES_TABLE[[#This Row],[SKU]], Table1[], 4, FALSE)</f>
        <v>217</v>
      </c>
      <c r="H339">
        <f>SALES_TABLE[[#This Row],[Price]]*SALES_TABLE[[#This Row],[Sales]]</f>
        <v>6076</v>
      </c>
      <c r="I339" t="str">
        <f t="shared" si="5"/>
        <v>Saturday</v>
      </c>
    </row>
    <row r="340" spans="1:9" x14ac:dyDescent="0.2">
      <c r="A340" s="10">
        <v>44955</v>
      </c>
      <c r="B340" t="s">
        <v>9</v>
      </c>
      <c r="C340" t="str">
        <f>VLOOKUP(SALES_TABLE[[#This Row],[SKU]], Table1[], 3, FALSE)</f>
        <v>Books</v>
      </c>
      <c r="D340" t="s">
        <v>10</v>
      </c>
      <c r="E340" t="s">
        <v>123</v>
      </c>
      <c r="F340">
        <v>21</v>
      </c>
      <c r="G340">
        <f>VLOOKUP(SALES_TABLE[[#This Row],[SKU]], Table1[], 4, FALSE)</f>
        <v>217</v>
      </c>
      <c r="H340">
        <f>SALES_TABLE[[#This Row],[Price]]*SALES_TABLE[[#This Row],[Sales]]</f>
        <v>4557</v>
      </c>
      <c r="I340" t="str">
        <f t="shared" si="5"/>
        <v>Sunday</v>
      </c>
    </row>
    <row r="341" spans="1:9" x14ac:dyDescent="0.2">
      <c r="A341" s="10">
        <v>44955</v>
      </c>
      <c r="B341" t="s">
        <v>9</v>
      </c>
      <c r="C341" t="str">
        <f>VLOOKUP(SALES_TABLE[[#This Row],[SKU]], Table1[], 3, FALSE)</f>
        <v>Books</v>
      </c>
      <c r="D341" t="s">
        <v>10</v>
      </c>
      <c r="E341" t="s">
        <v>123</v>
      </c>
      <c r="F341">
        <v>1</v>
      </c>
      <c r="G341">
        <f>VLOOKUP(SALES_TABLE[[#This Row],[SKU]], Table1[], 4, FALSE)</f>
        <v>217</v>
      </c>
      <c r="H341">
        <f>SALES_TABLE[[#This Row],[Price]]*SALES_TABLE[[#This Row],[Sales]]</f>
        <v>217</v>
      </c>
      <c r="I341" t="str">
        <f t="shared" si="5"/>
        <v>Sunday</v>
      </c>
    </row>
    <row r="342" spans="1:9" x14ac:dyDescent="0.2">
      <c r="A342" s="10">
        <v>44956</v>
      </c>
      <c r="B342" t="s">
        <v>9</v>
      </c>
      <c r="C342" t="str">
        <f>VLOOKUP(SALES_TABLE[[#This Row],[SKU]], Table1[], 3, FALSE)</f>
        <v>Books</v>
      </c>
      <c r="D342" t="s">
        <v>10</v>
      </c>
      <c r="E342" t="s">
        <v>123</v>
      </c>
      <c r="F342">
        <v>22</v>
      </c>
      <c r="G342">
        <f>VLOOKUP(SALES_TABLE[[#This Row],[SKU]], Table1[], 4, FALSE)</f>
        <v>217</v>
      </c>
      <c r="H342">
        <f>SALES_TABLE[[#This Row],[Price]]*SALES_TABLE[[#This Row],[Sales]]</f>
        <v>4774</v>
      </c>
      <c r="I342" t="str">
        <f t="shared" si="5"/>
        <v>Monday</v>
      </c>
    </row>
    <row r="343" spans="1:9" x14ac:dyDescent="0.2">
      <c r="A343" s="10">
        <v>44927</v>
      </c>
      <c r="B343" t="s">
        <v>9</v>
      </c>
      <c r="C343" t="str">
        <f>VLOOKUP(SALES_TABLE[[#This Row],[SKU]], Table1[], 3, FALSE)</f>
        <v>Books</v>
      </c>
      <c r="D343" t="s">
        <v>10</v>
      </c>
      <c r="E343" t="s">
        <v>124</v>
      </c>
      <c r="F343">
        <v>56</v>
      </c>
      <c r="G343">
        <f>VLOOKUP(SALES_TABLE[[#This Row],[SKU]], Table1[], 4, FALSE)</f>
        <v>217</v>
      </c>
      <c r="H343">
        <f>SALES_TABLE[[#This Row],[Price]]*SALES_TABLE[[#This Row],[Sales]]</f>
        <v>12152</v>
      </c>
      <c r="I343" t="str">
        <f t="shared" si="5"/>
        <v>Sunday</v>
      </c>
    </row>
    <row r="344" spans="1:9" x14ac:dyDescent="0.2">
      <c r="A344" s="10">
        <v>44928</v>
      </c>
      <c r="B344" t="s">
        <v>9</v>
      </c>
      <c r="C344" t="str">
        <f>VLOOKUP(SALES_TABLE[[#This Row],[SKU]], Table1[], 3, FALSE)</f>
        <v>Books</v>
      </c>
      <c r="D344" t="s">
        <v>10</v>
      </c>
      <c r="E344" t="s">
        <v>124</v>
      </c>
      <c r="F344">
        <v>41</v>
      </c>
      <c r="G344">
        <f>VLOOKUP(SALES_TABLE[[#This Row],[SKU]], Table1[], 4, FALSE)</f>
        <v>217</v>
      </c>
      <c r="H344">
        <f>SALES_TABLE[[#This Row],[Price]]*SALES_TABLE[[#This Row],[Sales]]</f>
        <v>8897</v>
      </c>
      <c r="I344" t="str">
        <f t="shared" si="5"/>
        <v>Monday</v>
      </c>
    </row>
    <row r="345" spans="1:9" x14ac:dyDescent="0.2">
      <c r="A345" s="10">
        <v>44929</v>
      </c>
      <c r="B345" t="s">
        <v>9</v>
      </c>
      <c r="C345" t="str">
        <f>VLOOKUP(SALES_TABLE[[#This Row],[SKU]], Table1[], 3, FALSE)</f>
        <v>Books</v>
      </c>
      <c r="D345" t="s">
        <v>10</v>
      </c>
      <c r="E345" t="s">
        <v>124</v>
      </c>
      <c r="F345">
        <v>6</v>
      </c>
      <c r="G345">
        <f>VLOOKUP(SALES_TABLE[[#This Row],[SKU]], Table1[], 4, FALSE)</f>
        <v>217</v>
      </c>
      <c r="H345">
        <f>SALES_TABLE[[#This Row],[Price]]*SALES_TABLE[[#This Row],[Sales]]</f>
        <v>1302</v>
      </c>
      <c r="I345" t="str">
        <f t="shared" si="5"/>
        <v>Tuesday</v>
      </c>
    </row>
    <row r="346" spans="1:9" x14ac:dyDescent="0.2">
      <c r="A346" s="10">
        <v>44930</v>
      </c>
      <c r="B346" t="s">
        <v>9</v>
      </c>
      <c r="C346" t="str">
        <f>VLOOKUP(SALES_TABLE[[#This Row],[SKU]], Table1[], 3, FALSE)</f>
        <v>Books</v>
      </c>
      <c r="D346" t="s">
        <v>10</v>
      </c>
      <c r="E346" t="s">
        <v>124</v>
      </c>
      <c r="F346">
        <v>25</v>
      </c>
      <c r="G346">
        <f>VLOOKUP(SALES_TABLE[[#This Row],[SKU]], Table1[], 4, FALSE)</f>
        <v>217</v>
      </c>
      <c r="H346">
        <f>SALES_TABLE[[#This Row],[Price]]*SALES_TABLE[[#This Row],[Sales]]</f>
        <v>5425</v>
      </c>
      <c r="I346" t="str">
        <f t="shared" si="5"/>
        <v>Wednesday</v>
      </c>
    </row>
    <row r="347" spans="1:9" x14ac:dyDescent="0.2">
      <c r="A347" s="10">
        <v>44931</v>
      </c>
      <c r="B347" t="s">
        <v>9</v>
      </c>
      <c r="C347" t="str">
        <f>VLOOKUP(SALES_TABLE[[#This Row],[SKU]], Table1[], 3, FALSE)</f>
        <v>Books</v>
      </c>
      <c r="D347" t="s">
        <v>10</v>
      </c>
      <c r="E347" t="s">
        <v>124</v>
      </c>
      <c r="F347">
        <v>1</v>
      </c>
      <c r="G347">
        <f>VLOOKUP(SALES_TABLE[[#This Row],[SKU]], Table1[], 4, FALSE)</f>
        <v>217</v>
      </c>
      <c r="H347">
        <f>SALES_TABLE[[#This Row],[Price]]*SALES_TABLE[[#This Row],[Sales]]</f>
        <v>217</v>
      </c>
      <c r="I347" t="str">
        <f t="shared" si="5"/>
        <v>Thursday</v>
      </c>
    </row>
    <row r="348" spans="1:9" x14ac:dyDescent="0.2">
      <c r="A348" s="10">
        <v>44932</v>
      </c>
      <c r="B348" t="s">
        <v>9</v>
      </c>
      <c r="C348" t="str">
        <f>VLOOKUP(SALES_TABLE[[#This Row],[SKU]], Table1[], 3, FALSE)</f>
        <v>Books</v>
      </c>
      <c r="D348" t="s">
        <v>10</v>
      </c>
      <c r="E348" t="s">
        <v>124</v>
      </c>
      <c r="F348">
        <v>56</v>
      </c>
      <c r="G348">
        <f>VLOOKUP(SALES_TABLE[[#This Row],[SKU]], Table1[], 4, FALSE)</f>
        <v>217</v>
      </c>
      <c r="H348">
        <f>SALES_TABLE[[#This Row],[Price]]*SALES_TABLE[[#This Row],[Sales]]</f>
        <v>12152</v>
      </c>
      <c r="I348" t="str">
        <f t="shared" si="5"/>
        <v>Friday</v>
      </c>
    </row>
    <row r="349" spans="1:9" x14ac:dyDescent="0.2">
      <c r="A349" s="10">
        <v>44933</v>
      </c>
      <c r="B349" t="s">
        <v>9</v>
      </c>
      <c r="C349" t="str">
        <f>VLOOKUP(SALES_TABLE[[#This Row],[SKU]], Table1[], 3, FALSE)</f>
        <v>Books</v>
      </c>
      <c r="D349" t="s">
        <v>10</v>
      </c>
      <c r="E349" t="s">
        <v>124</v>
      </c>
      <c r="F349">
        <v>5</v>
      </c>
      <c r="G349">
        <f>VLOOKUP(SALES_TABLE[[#This Row],[SKU]], Table1[], 4, FALSE)</f>
        <v>217</v>
      </c>
      <c r="H349">
        <f>SALES_TABLE[[#This Row],[Price]]*SALES_TABLE[[#This Row],[Sales]]</f>
        <v>1085</v>
      </c>
      <c r="I349" t="str">
        <f t="shared" si="5"/>
        <v>Saturday</v>
      </c>
    </row>
    <row r="350" spans="1:9" x14ac:dyDescent="0.2">
      <c r="A350" s="10">
        <v>44934</v>
      </c>
      <c r="B350" t="s">
        <v>9</v>
      </c>
      <c r="C350" t="str">
        <f>VLOOKUP(SALES_TABLE[[#This Row],[SKU]], Table1[], 3, FALSE)</f>
        <v>Books</v>
      </c>
      <c r="D350" t="s">
        <v>10</v>
      </c>
      <c r="E350" t="s">
        <v>124</v>
      </c>
      <c r="F350">
        <v>23</v>
      </c>
      <c r="G350">
        <f>VLOOKUP(SALES_TABLE[[#This Row],[SKU]], Table1[], 4, FALSE)</f>
        <v>217</v>
      </c>
      <c r="H350">
        <f>SALES_TABLE[[#This Row],[Price]]*SALES_TABLE[[#This Row],[Sales]]</f>
        <v>4991</v>
      </c>
      <c r="I350" t="str">
        <f t="shared" si="5"/>
        <v>Sunday</v>
      </c>
    </row>
    <row r="351" spans="1:9" x14ac:dyDescent="0.2">
      <c r="A351" s="10">
        <v>44935</v>
      </c>
      <c r="B351" t="s">
        <v>9</v>
      </c>
      <c r="C351" t="str">
        <f>VLOOKUP(SALES_TABLE[[#This Row],[SKU]], Table1[], 3, FALSE)</f>
        <v>Books</v>
      </c>
      <c r="D351" t="s">
        <v>10</v>
      </c>
      <c r="E351" t="s">
        <v>124</v>
      </c>
      <c r="F351">
        <v>27</v>
      </c>
      <c r="G351">
        <f>VLOOKUP(SALES_TABLE[[#This Row],[SKU]], Table1[], 4, FALSE)</f>
        <v>217</v>
      </c>
      <c r="H351">
        <f>SALES_TABLE[[#This Row],[Price]]*SALES_TABLE[[#This Row],[Sales]]</f>
        <v>5859</v>
      </c>
      <c r="I351" t="str">
        <f t="shared" si="5"/>
        <v>Monday</v>
      </c>
    </row>
    <row r="352" spans="1:9" x14ac:dyDescent="0.2">
      <c r="A352" s="10">
        <v>44936</v>
      </c>
      <c r="B352" t="s">
        <v>9</v>
      </c>
      <c r="C352" t="str">
        <f>VLOOKUP(SALES_TABLE[[#This Row],[SKU]], Table1[], 3, FALSE)</f>
        <v>Books</v>
      </c>
      <c r="D352" t="s">
        <v>10</v>
      </c>
      <c r="E352" t="s">
        <v>124</v>
      </c>
      <c r="F352">
        <v>29</v>
      </c>
      <c r="G352">
        <f>VLOOKUP(SALES_TABLE[[#This Row],[SKU]], Table1[], 4, FALSE)</f>
        <v>217</v>
      </c>
      <c r="H352">
        <f>SALES_TABLE[[#This Row],[Price]]*SALES_TABLE[[#This Row],[Sales]]</f>
        <v>6293</v>
      </c>
      <c r="I352" t="str">
        <f t="shared" si="5"/>
        <v>Tuesday</v>
      </c>
    </row>
    <row r="353" spans="1:9" x14ac:dyDescent="0.2">
      <c r="A353" s="10">
        <v>44937</v>
      </c>
      <c r="B353" t="s">
        <v>9</v>
      </c>
      <c r="C353" t="str">
        <f>VLOOKUP(SALES_TABLE[[#This Row],[SKU]], Table1[], 3, FALSE)</f>
        <v>Books</v>
      </c>
      <c r="D353" t="s">
        <v>10</v>
      </c>
      <c r="E353" t="s">
        <v>124</v>
      </c>
      <c r="F353">
        <v>7</v>
      </c>
      <c r="G353">
        <f>VLOOKUP(SALES_TABLE[[#This Row],[SKU]], Table1[], 4, FALSE)</f>
        <v>217</v>
      </c>
      <c r="H353">
        <f>SALES_TABLE[[#This Row],[Price]]*SALES_TABLE[[#This Row],[Sales]]</f>
        <v>1519</v>
      </c>
      <c r="I353" t="str">
        <f t="shared" si="5"/>
        <v>Wednesday</v>
      </c>
    </row>
    <row r="354" spans="1:9" x14ac:dyDescent="0.2">
      <c r="A354" s="10">
        <v>44938</v>
      </c>
      <c r="B354" t="s">
        <v>9</v>
      </c>
      <c r="C354" t="str">
        <f>VLOOKUP(SALES_TABLE[[#This Row],[SKU]], Table1[], 3, FALSE)</f>
        <v>Books</v>
      </c>
      <c r="D354" t="s">
        <v>10</v>
      </c>
      <c r="E354" t="s">
        <v>124</v>
      </c>
      <c r="F354">
        <v>2</v>
      </c>
      <c r="G354">
        <f>VLOOKUP(SALES_TABLE[[#This Row],[SKU]], Table1[], 4, FALSE)</f>
        <v>217</v>
      </c>
      <c r="H354">
        <f>SALES_TABLE[[#This Row],[Price]]*SALES_TABLE[[#This Row],[Sales]]</f>
        <v>434</v>
      </c>
      <c r="I354" t="str">
        <f t="shared" si="5"/>
        <v>Thursday</v>
      </c>
    </row>
    <row r="355" spans="1:9" x14ac:dyDescent="0.2">
      <c r="A355" s="10">
        <v>44939</v>
      </c>
      <c r="B355" t="s">
        <v>9</v>
      </c>
      <c r="C355" t="str">
        <f>VLOOKUP(SALES_TABLE[[#This Row],[SKU]], Table1[], 3, FALSE)</f>
        <v>Books</v>
      </c>
      <c r="D355" t="s">
        <v>10</v>
      </c>
      <c r="E355" t="s">
        <v>124</v>
      </c>
      <c r="F355">
        <v>46</v>
      </c>
      <c r="G355">
        <f>VLOOKUP(SALES_TABLE[[#This Row],[SKU]], Table1[], 4, FALSE)</f>
        <v>217</v>
      </c>
      <c r="H355">
        <f>SALES_TABLE[[#This Row],[Price]]*SALES_TABLE[[#This Row],[Sales]]</f>
        <v>9982</v>
      </c>
      <c r="I355" t="str">
        <f t="shared" si="5"/>
        <v>Friday</v>
      </c>
    </row>
    <row r="356" spans="1:9" x14ac:dyDescent="0.2">
      <c r="A356" s="10">
        <v>44940</v>
      </c>
      <c r="B356" t="s">
        <v>9</v>
      </c>
      <c r="C356" t="str">
        <f>VLOOKUP(SALES_TABLE[[#This Row],[SKU]], Table1[], 3, FALSE)</f>
        <v>Books</v>
      </c>
      <c r="D356" t="s">
        <v>10</v>
      </c>
      <c r="E356" t="s">
        <v>124</v>
      </c>
      <c r="F356">
        <v>46</v>
      </c>
      <c r="G356">
        <f>VLOOKUP(SALES_TABLE[[#This Row],[SKU]], Table1[], 4, FALSE)</f>
        <v>217</v>
      </c>
      <c r="H356">
        <f>SALES_TABLE[[#This Row],[Price]]*SALES_TABLE[[#This Row],[Sales]]</f>
        <v>9982</v>
      </c>
      <c r="I356" t="str">
        <f t="shared" si="5"/>
        <v>Saturday</v>
      </c>
    </row>
    <row r="357" spans="1:9" x14ac:dyDescent="0.2">
      <c r="A357" s="10">
        <v>44941</v>
      </c>
      <c r="B357" t="s">
        <v>9</v>
      </c>
      <c r="C357" t="str">
        <f>VLOOKUP(SALES_TABLE[[#This Row],[SKU]], Table1[], 3, FALSE)</f>
        <v>Books</v>
      </c>
      <c r="D357" t="s">
        <v>10</v>
      </c>
      <c r="E357" t="s">
        <v>124</v>
      </c>
      <c r="F357">
        <v>6</v>
      </c>
      <c r="G357">
        <f>VLOOKUP(SALES_TABLE[[#This Row],[SKU]], Table1[], 4, FALSE)</f>
        <v>217</v>
      </c>
      <c r="H357">
        <f>SALES_TABLE[[#This Row],[Price]]*SALES_TABLE[[#This Row],[Sales]]</f>
        <v>1302</v>
      </c>
      <c r="I357" t="str">
        <f t="shared" si="5"/>
        <v>Sunday</v>
      </c>
    </row>
    <row r="358" spans="1:9" x14ac:dyDescent="0.2">
      <c r="A358" s="10">
        <v>44942</v>
      </c>
      <c r="B358" t="s">
        <v>9</v>
      </c>
      <c r="C358" t="str">
        <f>VLOOKUP(SALES_TABLE[[#This Row],[SKU]], Table1[], 3, FALSE)</f>
        <v>Books</v>
      </c>
      <c r="D358" t="s">
        <v>10</v>
      </c>
      <c r="E358" t="s">
        <v>124</v>
      </c>
      <c r="F358">
        <v>1</v>
      </c>
      <c r="G358">
        <f>VLOOKUP(SALES_TABLE[[#This Row],[SKU]], Table1[], 4, FALSE)</f>
        <v>217</v>
      </c>
      <c r="H358">
        <f>SALES_TABLE[[#This Row],[Price]]*SALES_TABLE[[#This Row],[Sales]]</f>
        <v>217</v>
      </c>
      <c r="I358" t="str">
        <f t="shared" si="5"/>
        <v>Monday</v>
      </c>
    </row>
    <row r="359" spans="1:9" x14ac:dyDescent="0.2">
      <c r="A359" s="10">
        <v>44943</v>
      </c>
      <c r="B359" t="s">
        <v>9</v>
      </c>
      <c r="C359" t="str">
        <f>VLOOKUP(SALES_TABLE[[#This Row],[SKU]], Table1[], 3, FALSE)</f>
        <v>Books</v>
      </c>
      <c r="D359" t="s">
        <v>10</v>
      </c>
      <c r="E359" t="s">
        <v>124</v>
      </c>
      <c r="F359">
        <v>24</v>
      </c>
      <c r="G359">
        <f>VLOOKUP(SALES_TABLE[[#This Row],[SKU]], Table1[], 4, FALSE)</f>
        <v>217</v>
      </c>
      <c r="H359">
        <f>SALES_TABLE[[#This Row],[Price]]*SALES_TABLE[[#This Row],[Sales]]</f>
        <v>5208</v>
      </c>
      <c r="I359" t="str">
        <f t="shared" si="5"/>
        <v>Tuesday</v>
      </c>
    </row>
    <row r="360" spans="1:9" x14ac:dyDescent="0.2">
      <c r="A360" s="10">
        <v>44944</v>
      </c>
      <c r="B360" t="s">
        <v>9</v>
      </c>
      <c r="C360" t="str">
        <f>VLOOKUP(SALES_TABLE[[#This Row],[SKU]], Table1[], 3, FALSE)</f>
        <v>Books</v>
      </c>
      <c r="D360" t="s">
        <v>10</v>
      </c>
      <c r="E360" t="s">
        <v>124</v>
      </c>
      <c r="F360">
        <v>24</v>
      </c>
      <c r="G360">
        <f>VLOOKUP(SALES_TABLE[[#This Row],[SKU]], Table1[], 4, FALSE)</f>
        <v>217</v>
      </c>
      <c r="H360">
        <f>SALES_TABLE[[#This Row],[Price]]*SALES_TABLE[[#This Row],[Sales]]</f>
        <v>5208</v>
      </c>
      <c r="I360" t="str">
        <f t="shared" si="5"/>
        <v>Wednesday</v>
      </c>
    </row>
    <row r="361" spans="1:9" x14ac:dyDescent="0.2">
      <c r="A361" s="10">
        <v>44945</v>
      </c>
      <c r="B361" t="s">
        <v>9</v>
      </c>
      <c r="C361" t="str">
        <f>VLOOKUP(SALES_TABLE[[#This Row],[SKU]], Table1[], 3, FALSE)</f>
        <v>Books</v>
      </c>
      <c r="D361" t="s">
        <v>10</v>
      </c>
      <c r="E361" t="s">
        <v>124</v>
      </c>
      <c r="F361">
        <v>1</v>
      </c>
      <c r="G361">
        <f>VLOOKUP(SALES_TABLE[[#This Row],[SKU]], Table1[], 4, FALSE)</f>
        <v>217</v>
      </c>
      <c r="H361">
        <f>SALES_TABLE[[#This Row],[Price]]*SALES_TABLE[[#This Row],[Sales]]</f>
        <v>217</v>
      </c>
      <c r="I361" t="str">
        <f t="shared" si="5"/>
        <v>Thursday</v>
      </c>
    </row>
    <row r="362" spans="1:9" x14ac:dyDescent="0.2">
      <c r="A362" s="10">
        <v>44946</v>
      </c>
      <c r="B362" t="s">
        <v>9</v>
      </c>
      <c r="C362" t="str">
        <f>VLOOKUP(SALES_TABLE[[#This Row],[SKU]], Table1[], 3, FALSE)</f>
        <v>Books</v>
      </c>
      <c r="D362" t="s">
        <v>10</v>
      </c>
      <c r="E362" t="s">
        <v>124</v>
      </c>
      <c r="F362">
        <v>4</v>
      </c>
      <c r="G362">
        <f>VLOOKUP(SALES_TABLE[[#This Row],[SKU]], Table1[], 4, FALSE)</f>
        <v>217</v>
      </c>
      <c r="H362">
        <f>SALES_TABLE[[#This Row],[Price]]*SALES_TABLE[[#This Row],[Sales]]</f>
        <v>868</v>
      </c>
      <c r="I362" t="str">
        <f t="shared" si="5"/>
        <v>Friday</v>
      </c>
    </row>
    <row r="363" spans="1:9" x14ac:dyDescent="0.2">
      <c r="A363" s="10">
        <v>44947</v>
      </c>
      <c r="B363" t="s">
        <v>9</v>
      </c>
      <c r="C363" t="str">
        <f>VLOOKUP(SALES_TABLE[[#This Row],[SKU]], Table1[], 3, FALSE)</f>
        <v>Books</v>
      </c>
      <c r="D363" t="s">
        <v>10</v>
      </c>
      <c r="E363" t="s">
        <v>124</v>
      </c>
      <c r="F363">
        <v>33</v>
      </c>
      <c r="G363">
        <f>VLOOKUP(SALES_TABLE[[#This Row],[SKU]], Table1[], 4, FALSE)</f>
        <v>217</v>
      </c>
      <c r="H363">
        <f>SALES_TABLE[[#This Row],[Price]]*SALES_TABLE[[#This Row],[Sales]]</f>
        <v>7161</v>
      </c>
      <c r="I363" t="str">
        <f t="shared" si="5"/>
        <v>Saturday</v>
      </c>
    </row>
    <row r="364" spans="1:9" x14ac:dyDescent="0.2">
      <c r="A364" s="10">
        <v>44948</v>
      </c>
      <c r="B364" t="s">
        <v>9</v>
      </c>
      <c r="C364" t="str">
        <f>VLOOKUP(SALES_TABLE[[#This Row],[SKU]], Table1[], 3, FALSE)</f>
        <v>Books</v>
      </c>
      <c r="D364" t="s">
        <v>10</v>
      </c>
      <c r="E364" t="s">
        <v>124</v>
      </c>
      <c r="F364">
        <v>29</v>
      </c>
      <c r="G364">
        <f>VLOOKUP(SALES_TABLE[[#This Row],[SKU]], Table1[], 4, FALSE)</f>
        <v>217</v>
      </c>
      <c r="H364">
        <f>SALES_TABLE[[#This Row],[Price]]*SALES_TABLE[[#This Row],[Sales]]</f>
        <v>6293</v>
      </c>
      <c r="I364" t="str">
        <f t="shared" si="5"/>
        <v>Sunday</v>
      </c>
    </row>
    <row r="365" spans="1:9" x14ac:dyDescent="0.2">
      <c r="A365" s="10">
        <v>44949</v>
      </c>
      <c r="B365" t="s">
        <v>9</v>
      </c>
      <c r="C365" t="str">
        <f>VLOOKUP(SALES_TABLE[[#This Row],[SKU]], Table1[], 3, FALSE)</f>
        <v>Books</v>
      </c>
      <c r="D365" t="s">
        <v>10</v>
      </c>
      <c r="E365" t="s">
        <v>124</v>
      </c>
      <c r="F365">
        <v>43</v>
      </c>
      <c r="G365">
        <f>VLOOKUP(SALES_TABLE[[#This Row],[SKU]], Table1[], 4, FALSE)</f>
        <v>217</v>
      </c>
      <c r="H365">
        <f>SALES_TABLE[[#This Row],[Price]]*SALES_TABLE[[#This Row],[Sales]]</f>
        <v>9331</v>
      </c>
      <c r="I365" t="str">
        <f t="shared" si="5"/>
        <v>Monday</v>
      </c>
    </row>
    <row r="366" spans="1:9" x14ac:dyDescent="0.2">
      <c r="A366" s="10">
        <v>44950</v>
      </c>
      <c r="B366" t="s">
        <v>9</v>
      </c>
      <c r="C366" t="str">
        <f>VLOOKUP(SALES_TABLE[[#This Row],[SKU]], Table1[], 3, FALSE)</f>
        <v>Books</v>
      </c>
      <c r="D366" t="s">
        <v>10</v>
      </c>
      <c r="E366" t="s">
        <v>124</v>
      </c>
      <c r="F366">
        <v>7</v>
      </c>
      <c r="G366">
        <f>VLOOKUP(SALES_TABLE[[#This Row],[SKU]], Table1[], 4, FALSE)</f>
        <v>217</v>
      </c>
      <c r="H366">
        <f>SALES_TABLE[[#This Row],[Price]]*SALES_TABLE[[#This Row],[Sales]]</f>
        <v>1519</v>
      </c>
      <c r="I366" t="str">
        <f t="shared" si="5"/>
        <v>Tuesday</v>
      </c>
    </row>
    <row r="367" spans="1:9" x14ac:dyDescent="0.2">
      <c r="A367" s="10">
        <v>44951</v>
      </c>
      <c r="B367" t="s">
        <v>9</v>
      </c>
      <c r="C367" t="str">
        <f>VLOOKUP(SALES_TABLE[[#This Row],[SKU]], Table1[], 3, FALSE)</f>
        <v>Books</v>
      </c>
      <c r="D367" t="s">
        <v>10</v>
      </c>
      <c r="E367" t="s">
        <v>124</v>
      </c>
      <c r="F367">
        <v>28</v>
      </c>
      <c r="G367">
        <f>VLOOKUP(SALES_TABLE[[#This Row],[SKU]], Table1[], 4, FALSE)</f>
        <v>217</v>
      </c>
      <c r="H367">
        <f>SALES_TABLE[[#This Row],[Price]]*SALES_TABLE[[#This Row],[Sales]]</f>
        <v>6076</v>
      </c>
      <c r="I367" t="str">
        <f t="shared" si="5"/>
        <v>Wednesday</v>
      </c>
    </row>
    <row r="368" spans="1:9" x14ac:dyDescent="0.2">
      <c r="A368" s="10">
        <v>44952</v>
      </c>
      <c r="B368" t="s">
        <v>9</v>
      </c>
      <c r="C368" t="str">
        <f>VLOOKUP(SALES_TABLE[[#This Row],[SKU]], Table1[], 3, FALSE)</f>
        <v>Books</v>
      </c>
      <c r="D368" t="s">
        <v>10</v>
      </c>
      <c r="E368" t="s">
        <v>124</v>
      </c>
      <c r="F368">
        <v>35</v>
      </c>
      <c r="G368">
        <f>VLOOKUP(SALES_TABLE[[#This Row],[SKU]], Table1[], 4, FALSE)</f>
        <v>217</v>
      </c>
      <c r="H368">
        <f>SALES_TABLE[[#This Row],[Price]]*SALES_TABLE[[#This Row],[Sales]]</f>
        <v>7595</v>
      </c>
      <c r="I368" t="str">
        <f t="shared" si="5"/>
        <v>Thursday</v>
      </c>
    </row>
    <row r="369" spans="1:9" x14ac:dyDescent="0.2">
      <c r="A369" s="10">
        <v>44953</v>
      </c>
      <c r="B369" t="s">
        <v>9</v>
      </c>
      <c r="C369" t="str">
        <f>VLOOKUP(SALES_TABLE[[#This Row],[SKU]], Table1[], 3, FALSE)</f>
        <v>Books</v>
      </c>
      <c r="D369" t="s">
        <v>10</v>
      </c>
      <c r="E369" t="s">
        <v>124</v>
      </c>
      <c r="F369">
        <v>19</v>
      </c>
      <c r="G369">
        <f>VLOOKUP(SALES_TABLE[[#This Row],[SKU]], Table1[], 4, FALSE)</f>
        <v>217</v>
      </c>
      <c r="H369">
        <f>SALES_TABLE[[#This Row],[Price]]*SALES_TABLE[[#This Row],[Sales]]</f>
        <v>4123</v>
      </c>
      <c r="I369" t="str">
        <f t="shared" si="5"/>
        <v>Friday</v>
      </c>
    </row>
    <row r="370" spans="1:9" x14ac:dyDescent="0.2">
      <c r="A370" s="10">
        <v>44954</v>
      </c>
      <c r="B370" t="s">
        <v>9</v>
      </c>
      <c r="C370" t="str">
        <f>VLOOKUP(SALES_TABLE[[#This Row],[SKU]], Table1[], 3, FALSE)</f>
        <v>Books</v>
      </c>
      <c r="D370" t="s">
        <v>10</v>
      </c>
      <c r="E370" t="s">
        <v>124</v>
      </c>
      <c r="F370">
        <v>16</v>
      </c>
      <c r="G370">
        <f>VLOOKUP(SALES_TABLE[[#This Row],[SKU]], Table1[], 4, FALSE)</f>
        <v>217</v>
      </c>
      <c r="H370">
        <f>SALES_TABLE[[#This Row],[Price]]*SALES_TABLE[[#This Row],[Sales]]</f>
        <v>3472</v>
      </c>
      <c r="I370" t="str">
        <f t="shared" si="5"/>
        <v>Saturday</v>
      </c>
    </row>
    <row r="371" spans="1:9" x14ac:dyDescent="0.2">
      <c r="A371" s="10">
        <v>44955</v>
      </c>
      <c r="B371" t="s">
        <v>9</v>
      </c>
      <c r="C371" t="str">
        <f>VLOOKUP(SALES_TABLE[[#This Row],[SKU]], Table1[], 3, FALSE)</f>
        <v>Books</v>
      </c>
      <c r="D371" t="s">
        <v>10</v>
      </c>
      <c r="E371" t="s">
        <v>124</v>
      </c>
      <c r="F371">
        <v>26</v>
      </c>
      <c r="G371">
        <f>VLOOKUP(SALES_TABLE[[#This Row],[SKU]], Table1[], 4, FALSE)</f>
        <v>217</v>
      </c>
      <c r="H371">
        <f>SALES_TABLE[[#This Row],[Price]]*SALES_TABLE[[#This Row],[Sales]]</f>
        <v>5642</v>
      </c>
      <c r="I371" t="str">
        <f t="shared" si="5"/>
        <v>Sunday</v>
      </c>
    </row>
    <row r="372" spans="1:9" x14ac:dyDescent="0.2">
      <c r="A372" s="10">
        <v>44955</v>
      </c>
      <c r="B372" t="s">
        <v>9</v>
      </c>
      <c r="C372" t="str">
        <f>VLOOKUP(SALES_TABLE[[#This Row],[SKU]], Table1[], 3, FALSE)</f>
        <v>Books</v>
      </c>
      <c r="D372" t="s">
        <v>10</v>
      </c>
      <c r="E372" t="s">
        <v>124</v>
      </c>
      <c r="F372">
        <v>23</v>
      </c>
      <c r="G372">
        <f>VLOOKUP(SALES_TABLE[[#This Row],[SKU]], Table1[], 4, FALSE)</f>
        <v>217</v>
      </c>
      <c r="H372">
        <f>SALES_TABLE[[#This Row],[Price]]*SALES_TABLE[[#This Row],[Sales]]</f>
        <v>4991</v>
      </c>
      <c r="I372" t="str">
        <f t="shared" si="5"/>
        <v>Sunday</v>
      </c>
    </row>
    <row r="373" spans="1:9" x14ac:dyDescent="0.2">
      <c r="A373" s="10">
        <v>44956</v>
      </c>
      <c r="B373" t="s">
        <v>9</v>
      </c>
      <c r="C373" t="str">
        <f>VLOOKUP(SALES_TABLE[[#This Row],[SKU]], Table1[], 3, FALSE)</f>
        <v>Books</v>
      </c>
      <c r="D373" t="s">
        <v>10</v>
      </c>
      <c r="E373" t="s">
        <v>124</v>
      </c>
      <c r="F373">
        <v>18</v>
      </c>
      <c r="G373">
        <f>VLOOKUP(SALES_TABLE[[#This Row],[SKU]], Table1[], 4, FALSE)</f>
        <v>217</v>
      </c>
      <c r="H373">
        <f>SALES_TABLE[[#This Row],[Price]]*SALES_TABLE[[#This Row],[Sales]]</f>
        <v>3906</v>
      </c>
      <c r="I373" t="str">
        <f t="shared" si="5"/>
        <v>Monday</v>
      </c>
    </row>
    <row r="374" spans="1:9" x14ac:dyDescent="0.2">
      <c r="A374" s="10">
        <v>44927</v>
      </c>
      <c r="B374" t="s">
        <v>11</v>
      </c>
      <c r="C374" t="str">
        <f>VLOOKUP(SALES_TABLE[[#This Row],[SKU]], Table1[], 3, FALSE)</f>
        <v>Books</v>
      </c>
      <c r="D374" t="s">
        <v>12</v>
      </c>
      <c r="E374" t="s">
        <v>121</v>
      </c>
      <c r="F374">
        <v>36</v>
      </c>
      <c r="G374">
        <f>VLOOKUP(SALES_TABLE[[#This Row],[SKU]], Table1[], 4, FALSE)</f>
        <v>696</v>
      </c>
      <c r="H374">
        <f>SALES_TABLE[[#This Row],[Price]]*SALES_TABLE[[#This Row],[Sales]]</f>
        <v>25056</v>
      </c>
      <c r="I374" t="str">
        <f t="shared" si="5"/>
        <v>Sunday</v>
      </c>
    </row>
    <row r="375" spans="1:9" x14ac:dyDescent="0.2">
      <c r="A375" s="10">
        <v>44928</v>
      </c>
      <c r="B375" t="s">
        <v>11</v>
      </c>
      <c r="C375" t="str">
        <f>VLOOKUP(SALES_TABLE[[#This Row],[SKU]], Table1[], 3, FALSE)</f>
        <v>Books</v>
      </c>
      <c r="D375" t="s">
        <v>12</v>
      </c>
      <c r="E375" t="s">
        <v>121</v>
      </c>
      <c r="F375">
        <v>19</v>
      </c>
      <c r="G375">
        <f>VLOOKUP(SALES_TABLE[[#This Row],[SKU]], Table1[], 4, FALSE)</f>
        <v>696</v>
      </c>
      <c r="H375">
        <f>SALES_TABLE[[#This Row],[Price]]*SALES_TABLE[[#This Row],[Sales]]</f>
        <v>13224</v>
      </c>
      <c r="I375" t="str">
        <f t="shared" si="5"/>
        <v>Monday</v>
      </c>
    </row>
    <row r="376" spans="1:9" x14ac:dyDescent="0.2">
      <c r="A376" s="10">
        <v>44929</v>
      </c>
      <c r="B376" t="s">
        <v>11</v>
      </c>
      <c r="C376" t="str">
        <f>VLOOKUP(SALES_TABLE[[#This Row],[SKU]], Table1[], 3, FALSE)</f>
        <v>Books</v>
      </c>
      <c r="D376" t="s">
        <v>12</v>
      </c>
      <c r="E376" t="s">
        <v>121</v>
      </c>
      <c r="F376">
        <v>3</v>
      </c>
      <c r="G376">
        <f>VLOOKUP(SALES_TABLE[[#This Row],[SKU]], Table1[], 4, FALSE)</f>
        <v>696</v>
      </c>
      <c r="H376">
        <f>SALES_TABLE[[#This Row],[Price]]*SALES_TABLE[[#This Row],[Sales]]</f>
        <v>2088</v>
      </c>
      <c r="I376" t="str">
        <f t="shared" si="5"/>
        <v>Tuesday</v>
      </c>
    </row>
    <row r="377" spans="1:9" x14ac:dyDescent="0.2">
      <c r="A377" s="10">
        <v>44930</v>
      </c>
      <c r="B377" t="s">
        <v>11</v>
      </c>
      <c r="C377" t="str">
        <f>VLOOKUP(SALES_TABLE[[#This Row],[SKU]], Table1[], 3, FALSE)</f>
        <v>Books</v>
      </c>
      <c r="D377" t="s">
        <v>12</v>
      </c>
      <c r="E377" t="s">
        <v>121</v>
      </c>
      <c r="F377">
        <v>17</v>
      </c>
      <c r="G377">
        <f>VLOOKUP(SALES_TABLE[[#This Row],[SKU]], Table1[], 4, FALSE)</f>
        <v>696</v>
      </c>
      <c r="H377">
        <f>SALES_TABLE[[#This Row],[Price]]*SALES_TABLE[[#This Row],[Sales]]</f>
        <v>11832</v>
      </c>
      <c r="I377" t="str">
        <f t="shared" si="5"/>
        <v>Wednesday</v>
      </c>
    </row>
    <row r="378" spans="1:9" x14ac:dyDescent="0.2">
      <c r="A378" s="10">
        <v>44931</v>
      </c>
      <c r="B378" t="s">
        <v>11</v>
      </c>
      <c r="C378" t="str">
        <f>VLOOKUP(SALES_TABLE[[#This Row],[SKU]], Table1[], 3, FALSE)</f>
        <v>Books</v>
      </c>
      <c r="D378" t="s">
        <v>12</v>
      </c>
      <c r="E378" t="s">
        <v>121</v>
      </c>
      <c r="F378">
        <v>13</v>
      </c>
      <c r="G378">
        <f>VLOOKUP(SALES_TABLE[[#This Row],[SKU]], Table1[], 4, FALSE)</f>
        <v>696</v>
      </c>
      <c r="H378">
        <f>SALES_TABLE[[#This Row],[Price]]*SALES_TABLE[[#This Row],[Sales]]</f>
        <v>9048</v>
      </c>
      <c r="I378" t="str">
        <f t="shared" si="5"/>
        <v>Thursday</v>
      </c>
    </row>
    <row r="379" spans="1:9" x14ac:dyDescent="0.2">
      <c r="A379" s="10">
        <v>44932</v>
      </c>
      <c r="B379" t="s">
        <v>11</v>
      </c>
      <c r="C379" t="str">
        <f>VLOOKUP(SALES_TABLE[[#This Row],[SKU]], Table1[], 3, FALSE)</f>
        <v>Books</v>
      </c>
      <c r="D379" t="s">
        <v>12</v>
      </c>
      <c r="E379" t="s">
        <v>121</v>
      </c>
      <c r="F379">
        <v>47</v>
      </c>
      <c r="G379">
        <f>VLOOKUP(SALES_TABLE[[#This Row],[SKU]], Table1[], 4, FALSE)</f>
        <v>696</v>
      </c>
      <c r="H379">
        <f>SALES_TABLE[[#This Row],[Price]]*SALES_TABLE[[#This Row],[Sales]]</f>
        <v>32712</v>
      </c>
      <c r="I379" t="str">
        <f t="shared" si="5"/>
        <v>Friday</v>
      </c>
    </row>
    <row r="380" spans="1:9" x14ac:dyDescent="0.2">
      <c r="A380" s="10">
        <v>44933</v>
      </c>
      <c r="B380" t="s">
        <v>11</v>
      </c>
      <c r="C380" t="str">
        <f>VLOOKUP(SALES_TABLE[[#This Row],[SKU]], Table1[], 3, FALSE)</f>
        <v>Books</v>
      </c>
      <c r="D380" t="s">
        <v>12</v>
      </c>
      <c r="E380" t="s">
        <v>121</v>
      </c>
      <c r="F380">
        <v>48</v>
      </c>
      <c r="G380">
        <f>VLOOKUP(SALES_TABLE[[#This Row],[SKU]], Table1[], 4, FALSE)</f>
        <v>696</v>
      </c>
      <c r="H380">
        <f>SALES_TABLE[[#This Row],[Price]]*SALES_TABLE[[#This Row],[Sales]]</f>
        <v>33408</v>
      </c>
      <c r="I380" t="str">
        <f t="shared" si="5"/>
        <v>Saturday</v>
      </c>
    </row>
    <row r="381" spans="1:9" x14ac:dyDescent="0.2">
      <c r="A381" s="10">
        <v>44934</v>
      </c>
      <c r="B381" t="s">
        <v>11</v>
      </c>
      <c r="C381" t="str">
        <f>VLOOKUP(SALES_TABLE[[#This Row],[SKU]], Table1[], 3, FALSE)</f>
        <v>Books</v>
      </c>
      <c r="D381" t="s">
        <v>12</v>
      </c>
      <c r="E381" t="s">
        <v>121</v>
      </c>
      <c r="F381">
        <v>51</v>
      </c>
      <c r="G381">
        <f>VLOOKUP(SALES_TABLE[[#This Row],[SKU]], Table1[], 4, FALSE)</f>
        <v>696</v>
      </c>
      <c r="H381">
        <f>SALES_TABLE[[#This Row],[Price]]*SALES_TABLE[[#This Row],[Sales]]</f>
        <v>35496</v>
      </c>
      <c r="I381" t="str">
        <f t="shared" si="5"/>
        <v>Sunday</v>
      </c>
    </row>
    <row r="382" spans="1:9" x14ac:dyDescent="0.2">
      <c r="A382" s="10">
        <v>44935</v>
      </c>
      <c r="B382" t="s">
        <v>11</v>
      </c>
      <c r="C382" t="str">
        <f>VLOOKUP(SALES_TABLE[[#This Row],[SKU]], Table1[], 3, FALSE)</f>
        <v>Books</v>
      </c>
      <c r="D382" t="s">
        <v>12</v>
      </c>
      <c r="E382" t="s">
        <v>121</v>
      </c>
      <c r="F382">
        <v>17</v>
      </c>
      <c r="G382">
        <f>VLOOKUP(SALES_TABLE[[#This Row],[SKU]], Table1[], 4, FALSE)</f>
        <v>696</v>
      </c>
      <c r="H382">
        <f>SALES_TABLE[[#This Row],[Price]]*SALES_TABLE[[#This Row],[Sales]]</f>
        <v>11832</v>
      </c>
      <c r="I382" t="str">
        <f t="shared" si="5"/>
        <v>Monday</v>
      </c>
    </row>
    <row r="383" spans="1:9" x14ac:dyDescent="0.2">
      <c r="A383" s="10">
        <v>44936</v>
      </c>
      <c r="B383" t="s">
        <v>11</v>
      </c>
      <c r="C383" t="str">
        <f>VLOOKUP(SALES_TABLE[[#This Row],[SKU]], Table1[], 3, FALSE)</f>
        <v>Books</v>
      </c>
      <c r="D383" t="s">
        <v>12</v>
      </c>
      <c r="E383" t="s">
        <v>121</v>
      </c>
      <c r="F383">
        <v>80</v>
      </c>
      <c r="G383">
        <f>VLOOKUP(SALES_TABLE[[#This Row],[SKU]], Table1[], 4, FALSE)</f>
        <v>696</v>
      </c>
      <c r="H383">
        <f>SALES_TABLE[[#This Row],[Price]]*SALES_TABLE[[#This Row],[Sales]]</f>
        <v>55680</v>
      </c>
      <c r="I383" t="str">
        <f t="shared" si="5"/>
        <v>Tuesday</v>
      </c>
    </row>
    <row r="384" spans="1:9" x14ac:dyDescent="0.2">
      <c r="A384" s="10">
        <v>44937</v>
      </c>
      <c r="B384" t="s">
        <v>11</v>
      </c>
      <c r="C384" t="str">
        <f>VLOOKUP(SALES_TABLE[[#This Row],[SKU]], Table1[], 3, FALSE)</f>
        <v>Books</v>
      </c>
      <c r="D384" t="s">
        <v>12</v>
      </c>
      <c r="E384" t="s">
        <v>121</v>
      </c>
      <c r="F384">
        <v>45</v>
      </c>
      <c r="G384">
        <f>VLOOKUP(SALES_TABLE[[#This Row],[SKU]], Table1[], 4, FALSE)</f>
        <v>696</v>
      </c>
      <c r="H384">
        <f>SALES_TABLE[[#This Row],[Price]]*SALES_TABLE[[#This Row],[Sales]]</f>
        <v>31320</v>
      </c>
      <c r="I384" t="str">
        <f t="shared" si="5"/>
        <v>Wednesday</v>
      </c>
    </row>
    <row r="385" spans="1:9" x14ac:dyDescent="0.2">
      <c r="A385" s="10">
        <v>44938</v>
      </c>
      <c r="B385" t="s">
        <v>11</v>
      </c>
      <c r="C385" t="str">
        <f>VLOOKUP(SALES_TABLE[[#This Row],[SKU]], Table1[], 3, FALSE)</f>
        <v>Books</v>
      </c>
      <c r="D385" t="s">
        <v>12</v>
      </c>
      <c r="E385" t="s">
        <v>121</v>
      </c>
      <c r="F385">
        <v>44</v>
      </c>
      <c r="G385">
        <f>VLOOKUP(SALES_TABLE[[#This Row],[SKU]], Table1[], 4, FALSE)</f>
        <v>696</v>
      </c>
      <c r="H385">
        <f>SALES_TABLE[[#This Row],[Price]]*SALES_TABLE[[#This Row],[Sales]]</f>
        <v>30624</v>
      </c>
      <c r="I385" t="str">
        <f t="shared" si="5"/>
        <v>Thursday</v>
      </c>
    </row>
    <row r="386" spans="1:9" x14ac:dyDescent="0.2">
      <c r="A386" s="10">
        <v>44939</v>
      </c>
      <c r="B386" t="s">
        <v>11</v>
      </c>
      <c r="C386" t="str">
        <f>VLOOKUP(SALES_TABLE[[#This Row],[SKU]], Table1[], 3, FALSE)</f>
        <v>Books</v>
      </c>
      <c r="D386" t="s">
        <v>12</v>
      </c>
      <c r="E386" t="s">
        <v>121</v>
      </c>
      <c r="F386">
        <v>66</v>
      </c>
      <c r="G386">
        <f>VLOOKUP(SALES_TABLE[[#This Row],[SKU]], Table1[], 4, FALSE)</f>
        <v>696</v>
      </c>
      <c r="H386">
        <f>SALES_TABLE[[#This Row],[Price]]*SALES_TABLE[[#This Row],[Sales]]</f>
        <v>45936</v>
      </c>
      <c r="I386" t="str">
        <f t="shared" ref="I386:I449" si="6">TEXT(A386, "dddd")</f>
        <v>Friday</v>
      </c>
    </row>
    <row r="387" spans="1:9" x14ac:dyDescent="0.2">
      <c r="A387" s="10">
        <v>44940</v>
      </c>
      <c r="B387" t="s">
        <v>11</v>
      </c>
      <c r="C387" t="str">
        <f>VLOOKUP(SALES_TABLE[[#This Row],[SKU]], Table1[], 3, FALSE)</f>
        <v>Books</v>
      </c>
      <c r="D387" t="s">
        <v>12</v>
      </c>
      <c r="E387" t="s">
        <v>121</v>
      </c>
      <c r="F387">
        <v>96</v>
      </c>
      <c r="G387">
        <f>VLOOKUP(SALES_TABLE[[#This Row],[SKU]], Table1[], 4, FALSE)</f>
        <v>696</v>
      </c>
      <c r="H387">
        <f>SALES_TABLE[[#This Row],[Price]]*SALES_TABLE[[#This Row],[Sales]]</f>
        <v>66816</v>
      </c>
      <c r="I387" t="str">
        <f t="shared" si="6"/>
        <v>Saturday</v>
      </c>
    </row>
    <row r="388" spans="1:9" x14ac:dyDescent="0.2">
      <c r="A388" s="10">
        <v>44941</v>
      </c>
      <c r="B388" t="s">
        <v>11</v>
      </c>
      <c r="C388" t="str">
        <f>VLOOKUP(SALES_TABLE[[#This Row],[SKU]], Table1[], 3, FALSE)</f>
        <v>Books</v>
      </c>
      <c r="D388" t="s">
        <v>12</v>
      </c>
      <c r="E388" t="s">
        <v>121</v>
      </c>
      <c r="F388">
        <v>92</v>
      </c>
      <c r="G388">
        <f>VLOOKUP(SALES_TABLE[[#This Row],[SKU]], Table1[], 4, FALSE)</f>
        <v>696</v>
      </c>
      <c r="H388">
        <f>SALES_TABLE[[#This Row],[Price]]*SALES_TABLE[[#This Row],[Sales]]</f>
        <v>64032</v>
      </c>
      <c r="I388" t="str">
        <f t="shared" si="6"/>
        <v>Sunday</v>
      </c>
    </row>
    <row r="389" spans="1:9" x14ac:dyDescent="0.2">
      <c r="A389" s="10">
        <v>44942</v>
      </c>
      <c r="B389" t="s">
        <v>11</v>
      </c>
      <c r="C389" t="str">
        <f>VLOOKUP(SALES_TABLE[[#This Row],[SKU]], Table1[], 3, FALSE)</f>
        <v>Books</v>
      </c>
      <c r="D389" t="s">
        <v>12</v>
      </c>
      <c r="E389" t="s">
        <v>121</v>
      </c>
      <c r="F389">
        <v>50</v>
      </c>
      <c r="G389">
        <f>VLOOKUP(SALES_TABLE[[#This Row],[SKU]], Table1[], 4, FALSE)</f>
        <v>696</v>
      </c>
      <c r="H389">
        <f>SALES_TABLE[[#This Row],[Price]]*SALES_TABLE[[#This Row],[Sales]]</f>
        <v>34800</v>
      </c>
      <c r="I389" t="str">
        <f t="shared" si="6"/>
        <v>Monday</v>
      </c>
    </row>
    <row r="390" spans="1:9" x14ac:dyDescent="0.2">
      <c r="A390" s="10">
        <v>44943</v>
      </c>
      <c r="B390" t="s">
        <v>11</v>
      </c>
      <c r="C390" t="str">
        <f>VLOOKUP(SALES_TABLE[[#This Row],[SKU]], Table1[], 3, FALSE)</f>
        <v>Books</v>
      </c>
      <c r="D390" t="s">
        <v>12</v>
      </c>
      <c r="E390" t="s">
        <v>121</v>
      </c>
      <c r="F390">
        <v>52</v>
      </c>
      <c r="G390">
        <f>VLOOKUP(SALES_TABLE[[#This Row],[SKU]], Table1[], 4, FALSE)</f>
        <v>696</v>
      </c>
      <c r="H390">
        <f>SALES_TABLE[[#This Row],[Price]]*SALES_TABLE[[#This Row],[Sales]]</f>
        <v>36192</v>
      </c>
      <c r="I390" t="str">
        <f t="shared" si="6"/>
        <v>Tuesday</v>
      </c>
    </row>
    <row r="391" spans="1:9" x14ac:dyDescent="0.2">
      <c r="A391" s="10">
        <v>44944</v>
      </c>
      <c r="B391" t="s">
        <v>11</v>
      </c>
      <c r="C391" t="str">
        <f>VLOOKUP(SALES_TABLE[[#This Row],[SKU]], Table1[], 3, FALSE)</f>
        <v>Books</v>
      </c>
      <c r="D391" t="s">
        <v>12</v>
      </c>
      <c r="E391" t="s">
        <v>121</v>
      </c>
      <c r="F391">
        <v>44</v>
      </c>
      <c r="G391">
        <f>VLOOKUP(SALES_TABLE[[#This Row],[SKU]], Table1[], 4, FALSE)</f>
        <v>696</v>
      </c>
      <c r="H391">
        <f>SALES_TABLE[[#This Row],[Price]]*SALES_TABLE[[#This Row],[Sales]]</f>
        <v>30624</v>
      </c>
      <c r="I391" t="str">
        <f t="shared" si="6"/>
        <v>Wednesday</v>
      </c>
    </row>
    <row r="392" spans="1:9" x14ac:dyDescent="0.2">
      <c r="A392" s="10">
        <v>44945</v>
      </c>
      <c r="B392" t="s">
        <v>11</v>
      </c>
      <c r="C392" t="str">
        <f>VLOOKUP(SALES_TABLE[[#This Row],[SKU]], Table1[], 3, FALSE)</f>
        <v>Books</v>
      </c>
      <c r="D392" t="s">
        <v>12</v>
      </c>
      <c r="E392" t="s">
        <v>121</v>
      </c>
      <c r="F392">
        <v>32</v>
      </c>
      <c r="G392">
        <f>VLOOKUP(SALES_TABLE[[#This Row],[SKU]], Table1[], 4, FALSE)</f>
        <v>696</v>
      </c>
      <c r="H392">
        <f>SALES_TABLE[[#This Row],[Price]]*SALES_TABLE[[#This Row],[Sales]]</f>
        <v>22272</v>
      </c>
      <c r="I392" t="str">
        <f t="shared" si="6"/>
        <v>Thursday</v>
      </c>
    </row>
    <row r="393" spans="1:9" x14ac:dyDescent="0.2">
      <c r="A393" s="10">
        <v>44946</v>
      </c>
      <c r="B393" t="s">
        <v>11</v>
      </c>
      <c r="C393" t="str">
        <f>VLOOKUP(SALES_TABLE[[#This Row],[SKU]], Table1[], 3, FALSE)</f>
        <v>Books</v>
      </c>
      <c r="D393" t="s">
        <v>12</v>
      </c>
      <c r="E393" t="s">
        <v>121</v>
      </c>
      <c r="F393">
        <v>27</v>
      </c>
      <c r="G393">
        <f>VLOOKUP(SALES_TABLE[[#This Row],[SKU]], Table1[], 4, FALSE)</f>
        <v>696</v>
      </c>
      <c r="H393">
        <f>SALES_TABLE[[#This Row],[Price]]*SALES_TABLE[[#This Row],[Sales]]</f>
        <v>18792</v>
      </c>
      <c r="I393" t="str">
        <f t="shared" si="6"/>
        <v>Friday</v>
      </c>
    </row>
    <row r="394" spans="1:9" x14ac:dyDescent="0.2">
      <c r="A394" s="10">
        <v>44947</v>
      </c>
      <c r="B394" t="s">
        <v>11</v>
      </c>
      <c r="C394" t="str">
        <f>VLOOKUP(SALES_TABLE[[#This Row],[SKU]], Table1[], 3, FALSE)</f>
        <v>Books</v>
      </c>
      <c r="D394" t="s">
        <v>12</v>
      </c>
      <c r="E394" t="s">
        <v>121</v>
      </c>
      <c r="F394">
        <v>70</v>
      </c>
      <c r="G394">
        <f>VLOOKUP(SALES_TABLE[[#This Row],[SKU]], Table1[], 4, FALSE)</f>
        <v>696</v>
      </c>
      <c r="H394">
        <f>SALES_TABLE[[#This Row],[Price]]*SALES_TABLE[[#This Row],[Sales]]</f>
        <v>48720</v>
      </c>
      <c r="I394" t="str">
        <f t="shared" si="6"/>
        <v>Saturday</v>
      </c>
    </row>
    <row r="395" spans="1:9" x14ac:dyDescent="0.2">
      <c r="A395" s="10">
        <v>44948</v>
      </c>
      <c r="B395" t="s">
        <v>11</v>
      </c>
      <c r="C395" t="str">
        <f>VLOOKUP(SALES_TABLE[[#This Row],[SKU]], Table1[], 3, FALSE)</f>
        <v>Books</v>
      </c>
      <c r="D395" t="s">
        <v>12</v>
      </c>
      <c r="E395" t="s">
        <v>121</v>
      </c>
      <c r="F395">
        <v>18</v>
      </c>
      <c r="G395">
        <f>VLOOKUP(SALES_TABLE[[#This Row],[SKU]], Table1[], 4, FALSE)</f>
        <v>696</v>
      </c>
      <c r="H395">
        <f>SALES_TABLE[[#This Row],[Price]]*SALES_TABLE[[#This Row],[Sales]]</f>
        <v>12528</v>
      </c>
      <c r="I395" t="str">
        <f t="shared" si="6"/>
        <v>Sunday</v>
      </c>
    </row>
    <row r="396" spans="1:9" x14ac:dyDescent="0.2">
      <c r="A396" s="10">
        <v>44949</v>
      </c>
      <c r="B396" t="s">
        <v>11</v>
      </c>
      <c r="C396" t="str">
        <f>VLOOKUP(SALES_TABLE[[#This Row],[SKU]], Table1[], 3, FALSE)</f>
        <v>Books</v>
      </c>
      <c r="D396" t="s">
        <v>12</v>
      </c>
      <c r="E396" t="s">
        <v>121</v>
      </c>
      <c r="F396">
        <v>55</v>
      </c>
      <c r="G396">
        <f>VLOOKUP(SALES_TABLE[[#This Row],[SKU]], Table1[], 4, FALSE)</f>
        <v>696</v>
      </c>
      <c r="H396">
        <f>SALES_TABLE[[#This Row],[Price]]*SALES_TABLE[[#This Row],[Sales]]</f>
        <v>38280</v>
      </c>
      <c r="I396" t="str">
        <f t="shared" si="6"/>
        <v>Monday</v>
      </c>
    </row>
    <row r="397" spans="1:9" x14ac:dyDescent="0.2">
      <c r="A397" s="10">
        <v>44950</v>
      </c>
      <c r="B397" t="s">
        <v>11</v>
      </c>
      <c r="C397" t="str">
        <f>VLOOKUP(SALES_TABLE[[#This Row],[SKU]], Table1[], 3, FALSE)</f>
        <v>Books</v>
      </c>
      <c r="D397" t="s">
        <v>12</v>
      </c>
      <c r="E397" t="s">
        <v>121</v>
      </c>
      <c r="F397">
        <v>3</v>
      </c>
      <c r="G397">
        <f>VLOOKUP(SALES_TABLE[[#This Row],[SKU]], Table1[], 4, FALSE)</f>
        <v>696</v>
      </c>
      <c r="H397">
        <f>SALES_TABLE[[#This Row],[Price]]*SALES_TABLE[[#This Row],[Sales]]</f>
        <v>2088</v>
      </c>
      <c r="I397" t="str">
        <f t="shared" si="6"/>
        <v>Tuesday</v>
      </c>
    </row>
    <row r="398" spans="1:9" x14ac:dyDescent="0.2">
      <c r="A398" s="10">
        <v>44951</v>
      </c>
      <c r="B398" t="s">
        <v>11</v>
      </c>
      <c r="C398" t="str">
        <f>VLOOKUP(SALES_TABLE[[#This Row],[SKU]], Table1[], 3, FALSE)</f>
        <v>Books</v>
      </c>
      <c r="D398" t="s">
        <v>12</v>
      </c>
      <c r="E398" t="s">
        <v>121</v>
      </c>
      <c r="F398">
        <v>25</v>
      </c>
      <c r="G398">
        <f>VLOOKUP(SALES_TABLE[[#This Row],[SKU]], Table1[], 4, FALSE)</f>
        <v>696</v>
      </c>
      <c r="H398">
        <f>SALES_TABLE[[#This Row],[Price]]*SALES_TABLE[[#This Row],[Sales]]</f>
        <v>17400</v>
      </c>
      <c r="I398" t="str">
        <f t="shared" si="6"/>
        <v>Wednesday</v>
      </c>
    </row>
    <row r="399" spans="1:9" x14ac:dyDescent="0.2">
      <c r="A399" s="10">
        <v>44952</v>
      </c>
      <c r="B399" t="s">
        <v>11</v>
      </c>
      <c r="C399" t="str">
        <f>VLOOKUP(SALES_TABLE[[#This Row],[SKU]], Table1[], 3, FALSE)</f>
        <v>Books</v>
      </c>
      <c r="D399" t="s">
        <v>12</v>
      </c>
      <c r="E399" t="s">
        <v>121</v>
      </c>
      <c r="F399">
        <v>22</v>
      </c>
      <c r="G399">
        <f>VLOOKUP(SALES_TABLE[[#This Row],[SKU]], Table1[], 4, FALSE)</f>
        <v>696</v>
      </c>
      <c r="H399">
        <f>SALES_TABLE[[#This Row],[Price]]*SALES_TABLE[[#This Row],[Sales]]</f>
        <v>15312</v>
      </c>
      <c r="I399" t="str">
        <f t="shared" si="6"/>
        <v>Thursday</v>
      </c>
    </row>
    <row r="400" spans="1:9" x14ac:dyDescent="0.2">
      <c r="A400" s="10">
        <v>44953</v>
      </c>
      <c r="B400" t="s">
        <v>11</v>
      </c>
      <c r="C400" t="str">
        <f>VLOOKUP(SALES_TABLE[[#This Row],[SKU]], Table1[], 3, FALSE)</f>
        <v>Books</v>
      </c>
      <c r="D400" t="s">
        <v>12</v>
      </c>
      <c r="E400" t="s">
        <v>121</v>
      </c>
      <c r="F400">
        <v>69</v>
      </c>
      <c r="G400">
        <f>VLOOKUP(SALES_TABLE[[#This Row],[SKU]], Table1[], 4, FALSE)</f>
        <v>696</v>
      </c>
      <c r="H400">
        <f>SALES_TABLE[[#This Row],[Price]]*SALES_TABLE[[#This Row],[Sales]]</f>
        <v>48024</v>
      </c>
      <c r="I400" t="str">
        <f t="shared" si="6"/>
        <v>Friday</v>
      </c>
    </row>
    <row r="401" spans="1:9" x14ac:dyDescent="0.2">
      <c r="A401" s="10">
        <v>44954</v>
      </c>
      <c r="B401" t="s">
        <v>11</v>
      </c>
      <c r="C401" t="str">
        <f>VLOOKUP(SALES_TABLE[[#This Row],[SKU]], Table1[], 3, FALSE)</f>
        <v>Books</v>
      </c>
      <c r="D401" t="s">
        <v>12</v>
      </c>
      <c r="E401" t="s">
        <v>121</v>
      </c>
      <c r="F401">
        <v>33</v>
      </c>
      <c r="G401">
        <f>VLOOKUP(SALES_TABLE[[#This Row],[SKU]], Table1[], 4, FALSE)</f>
        <v>696</v>
      </c>
      <c r="H401">
        <f>SALES_TABLE[[#This Row],[Price]]*SALES_TABLE[[#This Row],[Sales]]</f>
        <v>22968</v>
      </c>
      <c r="I401" t="str">
        <f t="shared" si="6"/>
        <v>Saturday</v>
      </c>
    </row>
    <row r="402" spans="1:9" x14ac:dyDescent="0.2">
      <c r="A402" s="10">
        <v>44955</v>
      </c>
      <c r="B402" t="s">
        <v>11</v>
      </c>
      <c r="C402" t="str">
        <f>VLOOKUP(SALES_TABLE[[#This Row],[SKU]], Table1[], 3, FALSE)</f>
        <v>Books</v>
      </c>
      <c r="D402" t="s">
        <v>12</v>
      </c>
      <c r="E402" t="s">
        <v>121</v>
      </c>
      <c r="F402">
        <v>19</v>
      </c>
      <c r="G402">
        <f>VLOOKUP(SALES_TABLE[[#This Row],[SKU]], Table1[], 4, FALSE)</f>
        <v>696</v>
      </c>
      <c r="H402">
        <f>SALES_TABLE[[#This Row],[Price]]*SALES_TABLE[[#This Row],[Sales]]</f>
        <v>13224</v>
      </c>
      <c r="I402" t="str">
        <f t="shared" si="6"/>
        <v>Sunday</v>
      </c>
    </row>
    <row r="403" spans="1:9" x14ac:dyDescent="0.2">
      <c r="A403" s="10">
        <v>44955</v>
      </c>
      <c r="B403" t="s">
        <v>11</v>
      </c>
      <c r="C403" t="str">
        <f>VLOOKUP(SALES_TABLE[[#This Row],[SKU]], Table1[], 3, FALSE)</f>
        <v>Books</v>
      </c>
      <c r="D403" t="s">
        <v>12</v>
      </c>
      <c r="E403" t="s">
        <v>121</v>
      </c>
      <c r="F403">
        <v>9</v>
      </c>
      <c r="G403">
        <f>VLOOKUP(SALES_TABLE[[#This Row],[SKU]], Table1[], 4, FALSE)</f>
        <v>696</v>
      </c>
      <c r="H403">
        <f>SALES_TABLE[[#This Row],[Price]]*SALES_TABLE[[#This Row],[Sales]]</f>
        <v>6264</v>
      </c>
      <c r="I403" t="str">
        <f t="shared" si="6"/>
        <v>Sunday</v>
      </c>
    </row>
    <row r="404" spans="1:9" x14ac:dyDescent="0.2">
      <c r="A404" s="10">
        <v>44956</v>
      </c>
      <c r="B404" t="s">
        <v>11</v>
      </c>
      <c r="C404" t="str">
        <f>VLOOKUP(SALES_TABLE[[#This Row],[SKU]], Table1[], 3, FALSE)</f>
        <v>Books</v>
      </c>
      <c r="D404" t="s">
        <v>12</v>
      </c>
      <c r="E404" t="s">
        <v>121</v>
      </c>
      <c r="F404">
        <v>55</v>
      </c>
      <c r="G404">
        <f>VLOOKUP(SALES_TABLE[[#This Row],[SKU]], Table1[], 4, FALSE)</f>
        <v>696</v>
      </c>
      <c r="H404">
        <f>SALES_TABLE[[#This Row],[Price]]*SALES_TABLE[[#This Row],[Sales]]</f>
        <v>38280</v>
      </c>
      <c r="I404" t="str">
        <f t="shared" si="6"/>
        <v>Monday</v>
      </c>
    </row>
    <row r="405" spans="1:9" x14ac:dyDescent="0.2">
      <c r="A405" s="10">
        <v>44927</v>
      </c>
      <c r="B405" t="s">
        <v>11</v>
      </c>
      <c r="C405" t="str">
        <f>VLOOKUP(SALES_TABLE[[#This Row],[SKU]], Table1[], 3, FALSE)</f>
        <v>Books</v>
      </c>
      <c r="D405" t="s">
        <v>12</v>
      </c>
      <c r="E405" t="s">
        <v>122</v>
      </c>
      <c r="F405">
        <v>29</v>
      </c>
      <c r="G405">
        <f>VLOOKUP(SALES_TABLE[[#This Row],[SKU]], Table1[], 4, FALSE)</f>
        <v>696</v>
      </c>
      <c r="H405">
        <f>SALES_TABLE[[#This Row],[Price]]*SALES_TABLE[[#This Row],[Sales]]</f>
        <v>20184</v>
      </c>
      <c r="I405" t="str">
        <f t="shared" si="6"/>
        <v>Sunday</v>
      </c>
    </row>
    <row r="406" spans="1:9" x14ac:dyDescent="0.2">
      <c r="A406" s="10">
        <v>44928</v>
      </c>
      <c r="B406" t="s">
        <v>11</v>
      </c>
      <c r="C406" t="str">
        <f>VLOOKUP(SALES_TABLE[[#This Row],[SKU]], Table1[], 3, FALSE)</f>
        <v>Books</v>
      </c>
      <c r="D406" t="s">
        <v>12</v>
      </c>
      <c r="E406" t="s">
        <v>122</v>
      </c>
      <c r="F406">
        <v>0</v>
      </c>
      <c r="G406">
        <f>VLOOKUP(SALES_TABLE[[#This Row],[SKU]], Table1[], 4, FALSE)</f>
        <v>696</v>
      </c>
      <c r="H406">
        <f>SALES_TABLE[[#This Row],[Price]]*SALES_TABLE[[#This Row],[Sales]]</f>
        <v>0</v>
      </c>
      <c r="I406" t="str">
        <f t="shared" si="6"/>
        <v>Monday</v>
      </c>
    </row>
    <row r="407" spans="1:9" x14ac:dyDescent="0.2">
      <c r="A407" s="10">
        <v>44929</v>
      </c>
      <c r="B407" t="s">
        <v>11</v>
      </c>
      <c r="C407" t="str">
        <f>VLOOKUP(SALES_TABLE[[#This Row],[SKU]], Table1[], 3, FALSE)</f>
        <v>Books</v>
      </c>
      <c r="D407" t="s">
        <v>12</v>
      </c>
      <c r="E407" t="s">
        <v>122</v>
      </c>
      <c r="F407">
        <v>33</v>
      </c>
      <c r="G407">
        <f>VLOOKUP(SALES_TABLE[[#This Row],[SKU]], Table1[], 4, FALSE)</f>
        <v>696</v>
      </c>
      <c r="H407">
        <f>SALES_TABLE[[#This Row],[Price]]*SALES_TABLE[[#This Row],[Sales]]</f>
        <v>22968</v>
      </c>
      <c r="I407" t="str">
        <f t="shared" si="6"/>
        <v>Tuesday</v>
      </c>
    </row>
    <row r="408" spans="1:9" x14ac:dyDescent="0.2">
      <c r="A408" s="10">
        <v>44930</v>
      </c>
      <c r="B408" t="s">
        <v>11</v>
      </c>
      <c r="C408" t="str">
        <f>VLOOKUP(SALES_TABLE[[#This Row],[SKU]], Table1[], 3, FALSE)</f>
        <v>Books</v>
      </c>
      <c r="D408" t="s">
        <v>12</v>
      </c>
      <c r="E408" t="s">
        <v>122</v>
      </c>
      <c r="F408">
        <v>23</v>
      </c>
      <c r="G408">
        <f>VLOOKUP(SALES_TABLE[[#This Row],[SKU]], Table1[], 4, FALSE)</f>
        <v>696</v>
      </c>
      <c r="H408">
        <f>SALES_TABLE[[#This Row],[Price]]*SALES_TABLE[[#This Row],[Sales]]</f>
        <v>16008</v>
      </c>
      <c r="I408" t="str">
        <f t="shared" si="6"/>
        <v>Wednesday</v>
      </c>
    </row>
    <row r="409" spans="1:9" x14ac:dyDescent="0.2">
      <c r="A409" s="10">
        <v>44931</v>
      </c>
      <c r="B409" t="s">
        <v>11</v>
      </c>
      <c r="C409" t="str">
        <f>VLOOKUP(SALES_TABLE[[#This Row],[SKU]], Table1[], 3, FALSE)</f>
        <v>Books</v>
      </c>
      <c r="D409" t="s">
        <v>12</v>
      </c>
      <c r="E409" t="s">
        <v>122</v>
      </c>
      <c r="F409">
        <v>12</v>
      </c>
      <c r="G409">
        <f>VLOOKUP(SALES_TABLE[[#This Row],[SKU]], Table1[], 4, FALSE)</f>
        <v>696</v>
      </c>
      <c r="H409">
        <f>SALES_TABLE[[#This Row],[Price]]*SALES_TABLE[[#This Row],[Sales]]</f>
        <v>8352</v>
      </c>
      <c r="I409" t="str">
        <f t="shared" si="6"/>
        <v>Thursday</v>
      </c>
    </row>
    <row r="410" spans="1:9" x14ac:dyDescent="0.2">
      <c r="A410" s="10">
        <v>44932</v>
      </c>
      <c r="B410" t="s">
        <v>11</v>
      </c>
      <c r="C410" t="str">
        <f>VLOOKUP(SALES_TABLE[[#This Row],[SKU]], Table1[], 3, FALSE)</f>
        <v>Books</v>
      </c>
      <c r="D410" t="s">
        <v>12</v>
      </c>
      <c r="E410" t="s">
        <v>122</v>
      </c>
      <c r="F410">
        <v>6</v>
      </c>
      <c r="G410">
        <f>VLOOKUP(SALES_TABLE[[#This Row],[SKU]], Table1[], 4, FALSE)</f>
        <v>696</v>
      </c>
      <c r="H410">
        <f>SALES_TABLE[[#This Row],[Price]]*SALES_TABLE[[#This Row],[Sales]]</f>
        <v>4176</v>
      </c>
      <c r="I410" t="str">
        <f t="shared" si="6"/>
        <v>Friday</v>
      </c>
    </row>
    <row r="411" spans="1:9" x14ac:dyDescent="0.2">
      <c r="A411" s="10">
        <v>44933</v>
      </c>
      <c r="B411" t="s">
        <v>11</v>
      </c>
      <c r="C411" t="str">
        <f>VLOOKUP(SALES_TABLE[[#This Row],[SKU]], Table1[], 3, FALSE)</f>
        <v>Books</v>
      </c>
      <c r="D411" t="s">
        <v>12</v>
      </c>
      <c r="E411" t="s">
        <v>122</v>
      </c>
      <c r="F411">
        <v>25</v>
      </c>
      <c r="G411">
        <f>VLOOKUP(SALES_TABLE[[#This Row],[SKU]], Table1[], 4, FALSE)</f>
        <v>696</v>
      </c>
      <c r="H411">
        <f>SALES_TABLE[[#This Row],[Price]]*SALES_TABLE[[#This Row],[Sales]]</f>
        <v>17400</v>
      </c>
      <c r="I411" t="str">
        <f t="shared" si="6"/>
        <v>Saturday</v>
      </c>
    </row>
    <row r="412" spans="1:9" x14ac:dyDescent="0.2">
      <c r="A412" s="10">
        <v>44934</v>
      </c>
      <c r="B412" t="s">
        <v>11</v>
      </c>
      <c r="C412" t="str">
        <f>VLOOKUP(SALES_TABLE[[#This Row],[SKU]], Table1[], 3, FALSE)</f>
        <v>Books</v>
      </c>
      <c r="D412" t="s">
        <v>12</v>
      </c>
      <c r="E412" t="s">
        <v>122</v>
      </c>
      <c r="F412">
        <v>19</v>
      </c>
      <c r="G412">
        <f>VLOOKUP(SALES_TABLE[[#This Row],[SKU]], Table1[], 4, FALSE)</f>
        <v>696</v>
      </c>
      <c r="H412">
        <f>SALES_TABLE[[#This Row],[Price]]*SALES_TABLE[[#This Row],[Sales]]</f>
        <v>13224</v>
      </c>
      <c r="I412" t="str">
        <f t="shared" si="6"/>
        <v>Sunday</v>
      </c>
    </row>
    <row r="413" spans="1:9" x14ac:dyDescent="0.2">
      <c r="A413" s="10">
        <v>44935</v>
      </c>
      <c r="B413" t="s">
        <v>11</v>
      </c>
      <c r="C413" t="str">
        <f>VLOOKUP(SALES_TABLE[[#This Row],[SKU]], Table1[], 3, FALSE)</f>
        <v>Books</v>
      </c>
      <c r="D413" t="s">
        <v>12</v>
      </c>
      <c r="E413" t="s">
        <v>122</v>
      </c>
      <c r="F413">
        <v>30</v>
      </c>
      <c r="G413">
        <f>VLOOKUP(SALES_TABLE[[#This Row],[SKU]], Table1[], 4, FALSE)</f>
        <v>696</v>
      </c>
      <c r="H413">
        <f>SALES_TABLE[[#This Row],[Price]]*SALES_TABLE[[#This Row],[Sales]]</f>
        <v>20880</v>
      </c>
      <c r="I413" t="str">
        <f t="shared" si="6"/>
        <v>Monday</v>
      </c>
    </row>
    <row r="414" spans="1:9" x14ac:dyDescent="0.2">
      <c r="A414" s="10">
        <v>44936</v>
      </c>
      <c r="B414" t="s">
        <v>11</v>
      </c>
      <c r="C414" t="str">
        <f>VLOOKUP(SALES_TABLE[[#This Row],[SKU]], Table1[], 3, FALSE)</f>
        <v>Books</v>
      </c>
      <c r="D414" t="s">
        <v>12</v>
      </c>
      <c r="E414" t="s">
        <v>122</v>
      </c>
      <c r="F414">
        <v>25</v>
      </c>
      <c r="G414">
        <f>VLOOKUP(SALES_TABLE[[#This Row],[SKU]], Table1[], 4, FALSE)</f>
        <v>696</v>
      </c>
      <c r="H414">
        <f>SALES_TABLE[[#This Row],[Price]]*SALES_TABLE[[#This Row],[Sales]]</f>
        <v>17400</v>
      </c>
      <c r="I414" t="str">
        <f t="shared" si="6"/>
        <v>Tuesday</v>
      </c>
    </row>
    <row r="415" spans="1:9" x14ac:dyDescent="0.2">
      <c r="A415" s="10">
        <v>44937</v>
      </c>
      <c r="B415" t="s">
        <v>11</v>
      </c>
      <c r="C415" t="str">
        <f>VLOOKUP(SALES_TABLE[[#This Row],[SKU]], Table1[], 3, FALSE)</f>
        <v>Books</v>
      </c>
      <c r="D415" t="s">
        <v>12</v>
      </c>
      <c r="E415" t="s">
        <v>122</v>
      </c>
      <c r="F415">
        <v>5</v>
      </c>
      <c r="G415">
        <f>VLOOKUP(SALES_TABLE[[#This Row],[SKU]], Table1[], 4, FALSE)</f>
        <v>696</v>
      </c>
      <c r="H415">
        <f>SALES_TABLE[[#This Row],[Price]]*SALES_TABLE[[#This Row],[Sales]]</f>
        <v>3480</v>
      </c>
      <c r="I415" t="str">
        <f t="shared" si="6"/>
        <v>Wednesday</v>
      </c>
    </row>
    <row r="416" spans="1:9" x14ac:dyDescent="0.2">
      <c r="A416" s="10">
        <v>44938</v>
      </c>
      <c r="B416" t="s">
        <v>11</v>
      </c>
      <c r="C416" t="str">
        <f>VLOOKUP(SALES_TABLE[[#This Row],[SKU]], Table1[], 3, FALSE)</f>
        <v>Books</v>
      </c>
      <c r="D416" t="s">
        <v>12</v>
      </c>
      <c r="E416" t="s">
        <v>122</v>
      </c>
      <c r="F416">
        <v>3</v>
      </c>
      <c r="G416">
        <f>VLOOKUP(SALES_TABLE[[#This Row],[SKU]], Table1[], 4, FALSE)</f>
        <v>696</v>
      </c>
      <c r="H416">
        <f>SALES_TABLE[[#This Row],[Price]]*SALES_TABLE[[#This Row],[Sales]]</f>
        <v>2088</v>
      </c>
      <c r="I416" t="str">
        <f t="shared" si="6"/>
        <v>Thursday</v>
      </c>
    </row>
    <row r="417" spans="1:9" x14ac:dyDescent="0.2">
      <c r="A417" s="10">
        <v>44939</v>
      </c>
      <c r="B417" t="s">
        <v>11</v>
      </c>
      <c r="C417" t="str">
        <f>VLOOKUP(SALES_TABLE[[#This Row],[SKU]], Table1[], 3, FALSE)</f>
        <v>Books</v>
      </c>
      <c r="D417" t="s">
        <v>12</v>
      </c>
      <c r="E417" t="s">
        <v>122</v>
      </c>
      <c r="F417">
        <v>13</v>
      </c>
      <c r="G417">
        <f>VLOOKUP(SALES_TABLE[[#This Row],[SKU]], Table1[], 4, FALSE)</f>
        <v>696</v>
      </c>
      <c r="H417">
        <f>SALES_TABLE[[#This Row],[Price]]*SALES_TABLE[[#This Row],[Sales]]</f>
        <v>9048</v>
      </c>
      <c r="I417" t="str">
        <f t="shared" si="6"/>
        <v>Friday</v>
      </c>
    </row>
    <row r="418" spans="1:9" x14ac:dyDescent="0.2">
      <c r="A418" s="10">
        <v>44940</v>
      </c>
      <c r="B418" t="s">
        <v>11</v>
      </c>
      <c r="C418" t="str">
        <f>VLOOKUP(SALES_TABLE[[#This Row],[SKU]], Table1[], 3, FALSE)</f>
        <v>Books</v>
      </c>
      <c r="D418" t="s">
        <v>12</v>
      </c>
      <c r="E418" t="s">
        <v>122</v>
      </c>
      <c r="F418">
        <v>4</v>
      </c>
      <c r="G418">
        <f>VLOOKUP(SALES_TABLE[[#This Row],[SKU]], Table1[], 4, FALSE)</f>
        <v>696</v>
      </c>
      <c r="H418">
        <f>SALES_TABLE[[#This Row],[Price]]*SALES_TABLE[[#This Row],[Sales]]</f>
        <v>2784</v>
      </c>
      <c r="I418" t="str">
        <f t="shared" si="6"/>
        <v>Saturday</v>
      </c>
    </row>
    <row r="419" spans="1:9" x14ac:dyDescent="0.2">
      <c r="A419" s="10">
        <v>44941</v>
      </c>
      <c r="B419" t="s">
        <v>11</v>
      </c>
      <c r="C419" t="str">
        <f>VLOOKUP(SALES_TABLE[[#This Row],[SKU]], Table1[], 3, FALSE)</f>
        <v>Books</v>
      </c>
      <c r="D419" t="s">
        <v>12</v>
      </c>
      <c r="E419" t="s">
        <v>122</v>
      </c>
      <c r="F419">
        <v>35</v>
      </c>
      <c r="G419">
        <f>VLOOKUP(SALES_TABLE[[#This Row],[SKU]], Table1[], 4, FALSE)</f>
        <v>696</v>
      </c>
      <c r="H419">
        <f>SALES_TABLE[[#This Row],[Price]]*SALES_TABLE[[#This Row],[Sales]]</f>
        <v>24360</v>
      </c>
      <c r="I419" t="str">
        <f t="shared" si="6"/>
        <v>Sunday</v>
      </c>
    </row>
    <row r="420" spans="1:9" x14ac:dyDescent="0.2">
      <c r="A420" s="10">
        <v>44942</v>
      </c>
      <c r="B420" t="s">
        <v>11</v>
      </c>
      <c r="C420" t="str">
        <f>VLOOKUP(SALES_TABLE[[#This Row],[SKU]], Table1[], 3, FALSE)</f>
        <v>Books</v>
      </c>
      <c r="D420" t="s">
        <v>12</v>
      </c>
      <c r="E420" t="s">
        <v>122</v>
      </c>
      <c r="F420">
        <v>8</v>
      </c>
      <c r="G420">
        <f>VLOOKUP(SALES_TABLE[[#This Row],[SKU]], Table1[], 4, FALSE)</f>
        <v>696</v>
      </c>
      <c r="H420">
        <f>SALES_TABLE[[#This Row],[Price]]*SALES_TABLE[[#This Row],[Sales]]</f>
        <v>5568</v>
      </c>
      <c r="I420" t="str">
        <f t="shared" si="6"/>
        <v>Monday</v>
      </c>
    </row>
    <row r="421" spans="1:9" x14ac:dyDescent="0.2">
      <c r="A421" s="10">
        <v>44943</v>
      </c>
      <c r="B421" t="s">
        <v>11</v>
      </c>
      <c r="C421" t="str">
        <f>VLOOKUP(SALES_TABLE[[#This Row],[SKU]], Table1[], 3, FALSE)</f>
        <v>Books</v>
      </c>
      <c r="D421" t="s">
        <v>12</v>
      </c>
      <c r="E421" t="s">
        <v>122</v>
      </c>
      <c r="F421">
        <v>23</v>
      </c>
      <c r="G421">
        <f>VLOOKUP(SALES_TABLE[[#This Row],[SKU]], Table1[], 4, FALSE)</f>
        <v>696</v>
      </c>
      <c r="H421">
        <f>SALES_TABLE[[#This Row],[Price]]*SALES_TABLE[[#This Row],[Sales]]</f>
        <v>16008</v>
      </c>
      <c r="I421" t="str">
        <f t="shared" si="6"/>
        <v>Tuesday</v>
      </c>
    </row>
    <row r="422" spans="1:9" x14ac:dyDescent="0.2">
      <c r="A422" s="10">
        <v>44944</v>
      </c>
      <c r="B422" t="s">
        <v>11</v>
      </c>
      <c r="C422" t="str">
        <f>VLOOKUP(SALES_TABLE[[#This Row],[SKU]], Table1[], 3, FALSE)</f>
        <v>Books</v>
      </c>
      <c r="D422" t="s">
        <v>12</v>
      </c>
      <c r="E422" t="s">
        <v>122</v>
      </c>
      <c r="F422">
        <v>15</v>
      </c>
      <c r="G422">
        <f>VLOOKUP(SALES_TABLE[[#This Row],[SKU]], Table1[], 4, FALSE)</f>
        <v>696</v>
      </c>
      <c r="H422">
        <f>SALES_TABLE[[#This Row],[Price]]*SALES_TABLE[[#This Row],[Sales]]</f>
        <v>10440</v>
      </c>
      <c r="I422" t="str">
        <f t="shared" si="6"/>
        <v>Wednesday</v>
      </c>
    </row>
    <row r="423" spans="1:9" x14ac:dyDescent="0.2">
      <c r="A423" s="10">
        <v>44945</v>
      </c>
      <c r="B423" t="s">
        <v>11</v>
      </c>
      <c r="C423" t="str">
        <f>VLOOKUP(SALES_TABLE[[#This Row],[SKU]], Table1[], 3, FALSE)</f>
        <v>Books</v>
      </c>
      <c r="D423" t="s">
        <v>12</v>
      </c>
      <c r="E423" t="s">
        <v>122</v>
      </c>
      <c r="F423">
        <v>19</v>
      </c>
      <c r="G423">
        <f>VLOOKUP(SALES_TABLE[[#This Row],[SKU]], Table1[], 4, FALSE)</f>
        <v>696</v>
      </c>
      <c r="H423">
        <f>SALES_TABLE[[#This Row],[Price]]*SALES_TABLE[[#This Row],[Sales]]</f>
        <v>13224</v>
      </c>
      <c r="I423" t="str">
        <f t="shared" si="6"/>
        <v>Thursday</v>
      </c>
    </row>
    <row r="424" spans="1:9" x14ac:dyDescent="0.2">
      <c r="A424" s="10">
        <v>44946</v>
      </c>
      <c r="B424" t="s">
        <v>11</v>
      </c>
      <c r="C424" t="str">
        <f>VLOOKUP(SALES_TABLE[[#This Row],[SKU]], Table1[], 3, FALSE)</f>
        <v>Books</v>
      </c>
      <c r="D424" t="s">
        <v>12</v>
      </c>
      <c r="E424" t="s">
        <v>122</v>
      </c>
      <c r="F424">
        <v>43</v>
      </c>
      <c r="G424">
        <f>VLOOKUP(SALES_TABLE[[#This Row],[SKU]], Table1[], 4, FALSE)</f>
        <v>696</v>
      </c>
      <c r="H424">
        <f>SALES_TABLE[[#This Row],[Price]]*SALES_TABLE[[#This Row],[Sales]]</f>
        <v>29928</v>
      </c>
      <c r="I424" t="str">
        <f t="shared" si="6"/>
        <v>Friday</v>
      </c>
    </row>
    <row r="425" spans="1:9" x14ac:dyDescent="0.2">
      <c r="A425" s="10">
        <v>44947</v>
      </c>
      <c r="B425" t="s">
        <v>11</v>
      </c>
      <c r="C425" t="str">
        <f>VLOOKUP(SALES_TABLE[[#This Row],[SKU]], Table1[], 3, FALSE)</f>
        <v>Books</v>
      </c>
      <c r="D425" t="s">
        <v>12</v>
      </c>
      <c r="E425" t="s">
        <v>122</v>
      </c>
      <c r="F425">
        <v>19</v>
      </c>
      <c r="G425">
        <f>VLOOKUP(SALES_TABLE[[#This Row],[SKU]], Table1[], 4, FALSE)</f>
        <v>696</v>
      </c>
      <c r="H425">
        <f>SALES_TABLE[[#This Row],[Price]]*SALES_TABLE[[#This Row],[Sales]]</f>
        <v>13224</v>
      </c>
      <c r="I425" t="str">
        <f t="shared" si="6"/>
        <v>Saturday</v>
      </c>
    </row>
    <row r="426" spans="1:9" x14ac:dyDescent="0.2">
      <c r="A426" s="10">
        <v>44948</v>
      </c>
      <c r="B426" t="s">
        <v>11</v>
      </c>
      <c r="C426" t="str">
        <f>VLOOKUP(SALES_TABLE[[#This Row],[SKU]], Table1[], 3, FALSE)</f>
        <v>Books</v>
      </c>
      <c r="D426" t="s">
        <v>12</v>
      </c>
      <c r="E426" t="s">
        <v>122</v>
      </c>
      <c r="F426">
        <v>21</v>
      </c>
      <c r="G426">
        <f>VLOOKUP(SALES_TABLE[[#This Row],[SKU]], Table1[], 4, FALSE)</f>
        <v>696</v>
      </c>
      <c r="H426">
        <f>SALES_TABLE[[#This Row],[Price]]*SALES_TABLE[[#This Row],[Sales]]</f>
        <v>14616</v>
      </c>
      <c r="I426" t="str">
        <f t="shared" si="6"/>
        <v>Sunday</v>
      </c>
    </row>
    <row r="427" spans="1:9" x14ac:dyDescent="0.2">
      <c r="A427" s="10">
        <v>44949</v>
      </c>
      <c r="B427" t="s">
        <v>11</v>
      </c>
      <c r="C427" t="str">
        <f>VLOOKUP(SALES_TABLE[[#This Row],[SKU]], Table1[], 3, FALSE)</f>
        <v>Books</v>
      </c>
      <c r="D427" t="s">
        <v>12</v>
      </c>
      <c r="E427" t="s">
        <v>122</v>
      </c>
      <c r="F427">
        <v>8</v>
      </c>
      <c r="G427">
        <f>VLOOKUP(SALES_TABLE[[#This Row],[SKU]], Table1[], 4, FALSE)</f>
        <v>696</v>
      </c>
      <c r="H427">
        <f>SALES_TABLE[[#This Row],[Price]]*SALES_TABLE[[#This Row],[Sales]]</f>
        <v>5568</v>
      </c>
      <c r="I427" t="str">
        <f t="shared" si="6"/>
        <v>Monday</v>
      </c>
    </row>
    <row r="428" spans="1:9" x14ac:dyDescent="0.2">
      <c r="A428" s="10">
        <v>44950</v>
      </c>
      <c r="B428" t="s">
        <v>11</v>
      </c>
      <c r="C428" t="str">
        <f>VLOOKUP(SALES_TABLE[[#This Row],[SKU]], Table1[], 3, FALSE)</f>
        <v>Books</v>
      </c>
      <c r="D428" t="s">
        <v>12</v>
      </c>
      <c r="E428" t="s">
        <v>122</v>
      </c>
      <c r="F428">
        <v>7</v>
      </c>
      <c r="G428">
        <f>VLOOKUP(SALES_TABLE[[#This Row],[SKU]], Table1[], 4, FALSE)</f>
        <v>696</v>
      </c>
      <c r="H428">
        <f>SALES_TABLE[[#This Row],[Price]]*SALES_TABLE[[#This Row],[Sales]]</f>
        <v>4872</v>
      </c>
      <c r="I428" t="str">
        <f t="shared" si="6"/>
        <v>Tuesday</v>
      </c>
    </row>
    <row r="429" spans="1:9" x14ac:dyDescent="0.2">
      <c r="A429" s="10">
        <v>44951</v>
      </c>
      <c r="B429" t="s">
        <v>11</v>
      </c>
      <c r="C429" t="str">
        <f>VLOOKUP(SALES_TABLE[[#This Row],[SKU]], Table1[], 3, FALSE)</f>
        <v>Books</v>
      </c>
      <c r="D429" t="s">
        <v>12</v>
      </c>
      <c r="E429" t="s">
        <v>122</v>
      </c>
      <c r="F429">
        <v>13</v>
      </c>
      <c r="G429">
        <f>VLOOKUP(SALES_TABLE[[#This Row],[SKU]], Table1[], 4, FALSE)</f>
        <v>696</v>
      </c>
      <c r="H429">
        <f>SALES_TABLE[[#This Row],[Price]]*SALES_TABLE[[#This Row],[Sales]]</f>
        <v>9048</v>
      </c>
      <c r="I429" t="str">
        <f t="shared" si="6"/>
        <v>Wednesday</v>
      </c>
    </row>
    <row r="430" spans="1:9" x14ac:dyDescent="0.2">
      <c r="A430" s="10">
        <v>44952</v>
      </c>
      <c r="B430" t="s">
        <v>11</v>
      </c>
      <c r="C430" t="str">
        <f>VLOOKUP(SALES_TABLE[[#This Row],[SKU]], Table1[], 3, FALSE)</f>
        <v>Books</v>
      </c>
      <c r="D430" t="s">
        <v>12</v>
      </c>
      <c r="E430" t="s">
        <v>122</v>
      </c>
      <c r="F430">
        <v>18</v>
      </c>
      <c r="G430">
        <f>VLOOKUP(SALES_TABLE[[#This Row],[SKU]], Table1[], 4, FALSE)</f>
        <v>696</v>
      </c>
      <c r="H430">
        <f>SALES_TABLE[[#This Row],[Price]]*SALES_TABLE[[#This Row],[Sales]]</f>
        <v>12528</v>
      </c>
      <c r="I430" t="str">
        <f t="shared" si="6"/>
        <v>Thursday</v>
      </c>
    </row>
    <row r="431" spans="1:9" x14ac:dyDescent="0.2">
      <c r="A431" s="10">
        <v>44953</v>
      </c>
      <c r="B431" t="s">
        <v>11</v>
      </c>
      <c r="C431" t="str">
        <f>VLOOKUP(SALES_TABLE[[#This Row],[SKU]], Table1[], 3, FALSE)</f>
        <v>Books</v>
      </c>
      <c r="D431" t="s">
        <v>12</v>
      </c>
      <c r="E431" t="s">
        <v>122</v>
      </c>
      <c r="F431">
        <v>26</v>
      </c>
      <c r="G431">
        <f>VLOOKUP(SALES_TABLE[[#This Row],[SKU]], Table1[], 4, FALSE)</f>
        <v>696</v>
      </c>
      <c r="H431">
        <f>SALES_TABLE[[#This Row],[Price]]*SALES_TABLE[[#This Row],[Sales]]</f>
        <v>18096</v>
      </c>
      <c r="I431" t="str">
        <f t="shared" si="6"/>
        <v>Friday</v>
      </c>
    </row>
    <row r="432" spans="1:9" x14ac:dyDescent="0.2">
      <c r="A432" s="10">
        <v>44954</v>
      </c>
      <c r="B432" t="s">
        <v>11</v>
      </c>
      <c r="C432" t="str">
        <f>VLOOKUP(SALES_TABLE[[#This Row],[SKU]], Table1[], 3, FALSE)</f>
        <v>Books</v>
      </c>
      <c r="D432" t="s">
        <v>12</v>
      </c>
      <c r="E432" t="s">
        <v>122</v>
      </c>
      <c r="F432">
        <v>7</v>
      </c>
      <c r="G432">
        <f>VLOOKUP(SALES_TABLE[[#This Row],[SKU]], Table1[], 4, FALSE)</f>
        <v>696</v>
      </c>
      <c r="H432">
        <f>SALES_TABLE[[#This Row],[Price]]*SALES_TABLE[[#This Row],[Sales]]</f>
        <v>4872</v>
      </c>
      <c r="I432" t="str">
        <f t="shared" si="6"/>
        <v>Saturday</v>
      </c>
    </row>
    <row r="433" spans="1:9" x14ac:dyDescent="0.2">
      <c r="A433" s="10">
        <v>44955</v>
      </c>
      <c r="B433" t="s">
        <v>11</v>
      </c>
      <c r="C433" t="str">
        <f>VLOOKUP(SALES_TABLE[[#This Row],[SKU]], Table1[], 3, FALSE)</f>
        <v>Books</v>
      </c>
      <c r="D433" t="s">
        <v>12</v>
      </c>
      <c r="E433" t="s">
        <v>122</v>
      </c>
      <c r="F433">
        <v>12</v>
      </c>
      <c r="G433">
        <f>VLOOKUP(SALES_TABLE[[#This Row],[SKU]], Table1[], 4, FALSE)</f>
        <v>696</v>
      </c>
      <c r="H433">
        <f>SALES_TABLE[[#This Row],[Price]]*SALES_TABLE[[#This Row],[Sales]]</f>
        <v>8352</v>
      </c>
      <c r="I433" t="str">
        <f t="shared" si="6"/>
        <v>Sunday</v>
      </c>
    </row>
    <row r="434" spans="1:9" x14ac:dyDescent="0.2">
      <c r="A434" s="10">
        <v>44955</v>
      </c>
      <c r="B434" t="s">
        <v>11</v>
      </c>
      <c r="C434" t="str">
        <f>VLOOKUP(SALES_TABLE[[#This Row],[SKU]], Table1[], 3, FALSE)</f>
        <v>Books</v>
      </c>
      <c r="D434" t="s">
        <v>12</v>
      </c>
      <c r="E434" t="s">
        <v>122</v>
      </c>
      <c r="F434">
        <v>17</v>
      </c>
      <c r="G434">
        <f>VLOOKUP(SALES_TABLE[[#This Row],[SKU]], Table1[], 4, FALSE)</f>
        <v>696</v>
      </c>
      <c r="H434">
        <f>SALES_TABLE[[#This Row],[Price]]*SALES_TABLE[[#This Row],[Sales]]</f>
        <v>11832</v>
      </c>
      <c r="I434" t="str">
        <f t="shared" si="6"/>
        <v>Sunday</v>
      </c>
    </row>
    <row r="435" spans="1:9" x14ac:dyDescent="0.2">
      <c r="A435" s="10">
        <v>44956</v>
      </c>
      <c r="B435" t="s">
        <v>11</v>
      </c>
      <c r="C435" t="str">
        <f>VLOOKUP(SALES_TABLE[[#This Row],[SKU]], Table1[], 3, FALSE)</f>
        <v>Books</v>
      </c>
      <c r="D435" t="s">
        <v>12</v>
      </c>
      <c r="E435" t="s">
        <v>122</v>
      </c>
      <c r="F435">
        <v>4</v>
      </c>
      <c r="G435">
        <f>VLOOKUP(SALES_TABLE[[#This Row],[SKU]], Table1[], 4, FALSE)</f>
        <v>696</v>
      </c>
      <c r="H435">
        <f>SALES_TABLE[[#This Row],[Price]]*SALES_TABLE[[#This Row],[Sales]]</f>
        <v>2784</v>
      </c>
      <c r="I435" t="str">
        <f t="shared" si="6"/>
        <v>Monday</v>
      </c>
    </row>
    <row r="436" spans="1:9" x14ac:dyDescent="0.2">
      <c r="A436" s="10">
        <v>44927</v>
      </c>
      <c r="B436" t="s">
        <v>11</v>
      </c>
      <c r="C436" t="str">
        <f>VLOOKUP(SALES_TABLE[[#This Row],[SKU]], Table1[], 3, FALSE)</f>
        <v>Books</v>
      </c>
      <c r="D436" t="s">
        <v>12</v>
      </c>
      <c r="E436" t="s">
        <v>123</v>
      </c>
      <c r="F436">
        <v>52</v>
      </c>
      <c r="G436">
        <f>VLOOKUP(SALES_TABLE[[#This Row],[SKU]], Table1[], 4, FALSE)</f>
        <v>696</v>
      </c>
      <c r="H436">
        <f>SALES_TABLE[[#This Row],[Price]]*SALES_TABLE[[#This Row],[Sales]]</f>
        <v>36192</v>
      </c>
      <c r="I436" t="str">
        <f t="shared" si="6"/>
        <v>Sunday</v>
      </c>
    </row>
    <row r="437" spans="1:9" x14ac:dyDescent="0.2">
      <c r="A437" s="10">
        <v>44928</v>
      </c>
      <c r="B437" t="s">
        <v>11</v>
      </c>
      <c r="C437" t="str">
        <f>VLOOKUP(SALES_TABLE[[#This Row],[SKU]], Table1[], 3, FALSE)</f>
        <v>Books</v>
      </c>
      <c r="D437" t="s">
        <v>12</v>
      </c>
      <c r="E437" t="s">
        <v>123</v>
      </c>
      <c r="F437">
        <v>73</v>
      </c>
      <c r="G437">
        <f>VLOOKUP(SALES_TABLE[[#This Row],[SKU]], Table1[], 4, FALSE)</f>
        <v>696</v>
      </c>
      <c r="H437">
        <f>SALES_TABLE[[#This Row],[Price]]*SALES_TABLE[[#This Row],[Sales]]</f>
        <v>50808</v>
      </c>
      <c r="I437" t="str">
        <f t="shared" si="6"/>
        <v>Monday</v>
      </c>
    </row>
    <row r="438" spans="1:9" x14ac:dyDescent="0.2">
      <c r="A438" s="10">
        <v>44929</v>
      </c>
      <c r="B438" t="s">
        <v>11</v>
      </c>
      <c r="C438" t="str">
        <f>VLOOKUP(SALES_TABLE[[#This Row],[SKU]], Table1[], 3, FALSE)</f>
        <v>Books</v>
      </c>
      <c r="D438" t="s">
        <v>12</v>
      </c>
      <c r="E438" t="s">
        <v>123</v>
      </c>
      <c r="F438">
        <v>78</v>
      </c>
      <c r="G438">
        <f>VLOOKUP(SALES_TABLE[[#This Row],[SKU]], Table1[], 4, FALSE)</f>
        <v>696</v>
      </c>
      <c r="H438">
        <f>SALES_TABLE[[#This Row],[Price]]*SALES_TABLE[[#This Row],[Sales]]</f>
        <v>54288</v>
      </c>
      <c r="I438" t="str">
        <f t="shared" si="6"/>
        <v>Tuesday</v>
      </c>
    </row>
    <row r="439" spans="1:9" x14ac:dyDescent="0.2">
      <c r="A439" s="10">
        <v>44930</v>
      </c>
      <c r="B439" t="s">
        <v>11</v>
      </c>
      <c r="C439" t="str">
        <f>VLOOKUP(SALES_TABLE[[#This Row],[SKU]], Table1[], 3, FALSE)</f>
        <v>Books</v>
      </c>
      <c r="D439" t="s">
        <v>12</v>
      </c>
      <c r="E439" t="s">
        <v>123</v>
      </c>
      <c r="F439">
        <v>60</v>
      </c>
      <c r="G439">
        <f>VLOOKUP(SALES_TABLE[[#This Row],[SKU]], Table1[], 4, FALSE)</f>
        <v>696</v>
      </c>
      <c r="H439">
        <f>SALES_TABLE[[#This Row],[Price]]*SALES_TABLE[[#This Row],[Sales]]</f>
        <v>41760</v>
      </c>
      <c r="I439" t="str">
        <f t="shared" si="6"/>
        <v>Wednesday</v>
      </c>
    </row>
    <row r="440" spans="1:9" x14ac:dyDescent="0.2">
      <c r="A440" s="10">
        <v>44931</v>
      </c>
      <c r="B440" t="s">
        <v>11</v>
      </c>
      <c r="C440" t="str">
        <f>VLOOKUP(SALES_TABLE[[#This Row],[SKU]], Table1[], 3, FALSE)</f>
        <v>Books</v>
      </c>
      <c r="D440" t="s">
        <v>12</v>
      </c>
      <c r="E440" t="s">
        <v>123</v>
      </c>
      <c r="F440">
        <v>28</v>
      </c>
      <c r="G440">
        <f>VLOOKUP(SALES_TABLE[[#This Row],[SKU]], Table1[], 4, FALSE)</f>
        <v>696</v>
      </c>
      <c r="H440">
        <f>SALES_TABLE[[#This Row],[Price]]*SALES_TABLE[[#This Row],[Sales]]</f>
        <v>19488</v>
      </c>
      <c r="I440" t="str">
        <f t="shared" si="6"/>
        <v>Thursday</v>
      </c>
    </row>
    <row r="441" spans="1:9" x14ac:dyDescent="0.2">
      <c r="A441" s="10">
        <v>44932</v>
      </c>
      <c r="B441" t="s">
        <v>11</v>
      </c>
      <c r="C441" t="str">
        <f>VLOOKUP(SALES_TABLE[[#This Row],[SKU]], Table1[], 3, FALSE)</f>
        <v>Books</v>
      </c>
      <c r="D441" t="s">
        <v>12</v>
      </c>
      <c r="E441" t="s">
        <v>123</v>
      </c>
      <c r="F441">
        <v>31</v>
      </c>
      <c r="G441">
        <f>VLOOKUP(SALES_TABLE[[#This Row],[SKU]], Table1[], 4, FALSE)</f>
        <v>696</v>
      </c>
      <c r="H441">
        <f>SALES_TABLE[[#This Row],[Price]]*SALES_TABLE[[#This Row],[Sales]]</f>
        <v>21576</v>
      </c>
      <c r="I441" t="str">
        <f t="shared" si="6"/>
        <v>Friday</v>
      </c>
    </row>
    <row r="442" spans="1:9" x14ac:dyDescent="0.2">
      <c r="A442" s="10">
        <v>44933</v>
      </c>
      <c r="B442" t="s">
        <v>11</v>
      </c>
      <c r="C442" t="str">
        <f>VLOOKUP(SALES_TABLE[[#This Row],[SKU]], Table1[], 3, FALSE)</f>
        <v>Books</v>
      </c>
      <c r="D442" t="s">
        <v>12</v>
      </c>
      <c r="E442" t="s">
        <v>123</v>
      </c>
      <c r="F442">
        <v>32</v>
      </c>
      <c r="G442">
        <f>VLOOKUP(SALES_TABLE[[#This Row],[SKU]], Table1[], 4, FALSE)</f>
        <v>696</v>
      </c>
      <c r="H442">
        <f>SALES_TABLE[[#This Row],[Price]]*SALES_TABLE[[#This Row],[Sales]]</f>
        <v>22272</v>
      </c>
      <c r="I442" t="str">
        <f t="shared" si="6"/>
        <v>Saturday</v>
      </c>
    </row>
    <row r="443" spans="1:9" x14ac:dyDescent="0.2">
      <c r="A443" s="10">
        <v>44934</v>
      </c>
      <c r="B443" t="s">
        <v>11</v>
      </c>
      <c r="C443" t="str">
        <f>VLOOKUP(SALES_TABLE[[#This Row],[SKU]], Table1[], 3, FALSE)</f>
        <v>Books</v>
      </c>
      <c r="D443" t="s">
        <v>12</v>
      </c>
      <c r="E443" t="s">
        <v>123</v>
      </c>
      <c r="F443">
        <v>14</v>
      </c>
      <c r="G443">
        <f>VLOOKUP(SALES_TABLE[[#This Row],[SKU]], Table1[], 4, FALSE)</f>
        <v>696</v>
      </c>
      <c r="H443">
        <f>SALES_TABLE[[#This Row],[Price]]*SALES_TABLE[[#This Row],[Sales]]</f>
        <v>9744</v>
      </c>
      <c r="I443" t="str">
        <f t="shared" si="6"/>
        <v>Sunday</v>
      </c>
    </row>
    <row r="444" spans="1:9" x14ac:dyDescent="0.2">
      <c r="A444" s="10">
        <v>44935</v>
      </c>
      <c r="B444" t="s">
        <v>11</v>
      </c>
      <c r="C444" t="str">
        <f>VLOOKUP(SALES_TABLE[[#This Row],[SKU]], Table1[], 3, FALSE)</f>
        <v>Books</v>
      </c>
      <c r="D444" t="s">
        <v>12</v>
      </c>
      <c r="E444" t="s">
        <v>123</v>
      </c>
      <c r="F444">
        <v>37</v>
      </c>
      <c r="G444">
        <f>VLOOKUP(SALES_TABLE[[#This Row],[SKU]], Table1[], 4, FALSE)</f>
        <v>696</v>
      </c>
      <c r="H444">
        <f>SALES_TABLE[[#This Row],[Price]]*SALES_TABLE[[#This Row],[Sales]]</f>
        <v>25752</v>
      </c>
      <c r="I444" t="str">
        <f t="shared" si="6"/>
        <v>Monday</v>
      </c>
    </row>
    <row r="445" spans="1:9" x14ac:dyDescent="0.2">
      <c r="A445" s="10">
        <v>44936</v>
      </c>
      <c r="B445" t="s">
        <v>11</v>
      </c>
      <c r="C445" t="str">
        <f>VLOOKUP(SALES_TABLE[[#This Row],[SKU]], Table1[], 3, FALSE)</f>
        <v>Books</v>
      </c>
      <c r="D445" t="s">
        <v>12</v>
      </c>
      <c r="E445" t="s">
        <v>123</v>
      </c>
      <c r="F445">
        <v>30</v>
      </c>
      <c r="G445">
        <f>VLOOKUP(SALES_TABLE[[#This Row],[SKU]], Table1[], 4, FALSE)</f>
        <v>696</v>
      </c>
      <c r="H445">
        <f>SALES_TABLE[[#This Row],[Price]]*SALES_TABLE[[#This Row],[Sales]]</f>
        <v>20880</v>
      </c>
      <c r="I445" t="str">
        <f t="shared" si="6"/>
        <v>Tuesday</v>
      </c>
    </row>
    <row r="446" spans="1:9" x14ac:dyDescent="0.2">
      <c r="A446" s="10">
        <v>44937</v>
      </c>
      <c r="B446" t="s">
        <v>11</v>
      </c>
      <c r="C446" t="str">
        <f>VLOOKUP(SALES_TABLE[[#This Row],[SKU]], Table1[], 3, FALSE)</f>
        <v>Books</v>
      </c>
      <c r="D446" t="s">
        <v>12</v>
      </c>
      <c r="E446" t="s">
        <v>123</v>
      </c>
      <c r="F446">
        <v>35</v>
      </c>
      <c r="G446">
        <f>VLOOKUP(SALES_TABLE[[#This Row],[SKU]], Table1[], 4, FALSE)</f>
        <v>696</v>
      </c>
      <c r="H446">
        <f>SALES_TABLE[[#This Row],[Price]]*SALES_TABLE[[#This Row],[Sales]]</f>
        <v>24360</v>
      </c>
      <c r="I446" t="str">
        <f t="shared" si="6"/>
        <v>Wednesday</v>
      </c>
    </row>
    <row r="447" spans="1:9" x14ac:dyDescent="0.2">
      <c r="A447" s="10">
        <v>44938</v>
      </c>
      <c r="B447" t="s">
        <v>11</v>
      </c>
      <c r="C447" t="str">
        <f>VLOOKUP(SALES_TABLE[[#This Row],[SKU]], Table1[], 3, FALSE)</f>
        <v>Books</v>
      </c>
      <c r="D447" t="s">
        <v>12</v>
      </c>
      <c r="E447" t="s">
        <v>123</v>
      </c>
      <c r="F447">
        <v>53</v>
      </c>
      <c r="G447">
        <f>VLOOKUP(SALES_TABLE[[#This Row],[SKU]], Table1[], 4, FALSE)</f>
        <v>696</v>
      </c>
      <c r="H447">
        <f>SALES_TABLE[[#This Row],[Price]]*SALES_TABLE[[#This Row],[Sales]]</f>
        <v>36888</v>
      </c>
      <c r="I447" t="str">
        <f t="shared" si="6"/>
        <v>Thursday</v>
      </c>
    </row>
    <row r="448" spans="1:9" x14ac:dyDescent="0.2">
      <c r="A448" s="10">
        <v>44939</v>
      </c>
      <c r="B448" t="s">
        <v>11</v>
      </c>
      <c r="C448" t="str">
        <f>VLOOKUP(SALES_TABLE[[#This Row],[SKU]], Table1[], 3, FALSE)</f>
        <v>Books</v>
      </c>
      <c r="D448" t="s">
        <v>12</v>
      </c>
      <c r="E448" t="s">
        <v>123</v>
      </c>
      <c r="F448">
        <v>28</v>
      </c>
      <c r="G448">
        <f>VLOOKUP(SALES_TABLE[[#This Row],[SKU]], Table1[], 4, FALSE)</f>
        <v>696</v>
      </c>
      <c r="H448">
        <f>SALES_TABLE[[#This Row],[Price]]*SALES_TABLE[[#This Row],[Sales]]</f>
        <v>19488</v>
      </c>
      <c r="I448" t="str">
        <f t="shared" si="6"/>
        <v>Friday</v>
      </c>
    </row>
    <row r="449" spans="1:9" x14ac:dyDescent="0.2">
      <c r="A449" s="10">
        <v>44940</v>
      </c>
      <c r="B449" t="s">
        <v>11</v>
      </c>
      <c r="C449" t="str">
        <f>VLOOKUP(SALES_TABLE[[#This Row],[SKU]], Table1[], 3, FALSE)</f>
        <v>Books</v>
      </c>
      <c r="D449" t="s">
        <v>12</v>
      </c>
      <c r="E449" t="s">
        <v>123</v>
      </c>
      <c r="F449">
        <v>32</v>
      </c>
      <c r="G449">
        <f>VLOOKUP(SALES_TABLE[[#This Row],[SKU]], Table1[], 4, FALSE)</f>
        <v>696</v>
      </c>
      <c r="H449">
        <f>SALES_TABLE[[#This Row],[Price]]*SALES_TABLE[[#This Row],[Sales]]</f>
        <v>22272</v>
      </c>
      <c r="I449" t="str">
        <f t="shared" si="6"/>
        <v>Saturday</v>
      </c>
    </row>
    <row r="450" spans="1:9" x14ac:dyDescent="0.2">
      <c r="A450" s="10">
        <v>44941</v>
      </c>
      <c r="B450" t="s">
        <v>11</v>
      </c>
      <c r="C450" t="str">
        <f>VLOOKUP(SALES_TABLE[[#This Row],[SKU]], Table1[], 3, FALSE)</f>
        <v>Books</v>
      </c>
      <c r="D450" t="s">
        <v>12</v>
      </c>
      <c r="E450" t="s">
        <v>123</v>
      </c>
      <c r="F450">
        <v>48</v>
      </c>
      <c r="G450">
        <f>VLOOKUP(SALES_TABLE[[#This Row],[SKU]], Table1[], 4, FALSE)</f>
        <v>696</v>
      </c>
      <c r="H450">
        <f>SALES_TABLE[[#This Row],[Price]]*SALES_TABLE[[#This Row],[Sales]]</f>
        <v>33408</v>
      </c>
      <c r="I450" t="str">
        <f t="shared" ref="I450:I513" si="7">TEXT(A450, "dddd")</f>
        <v>Sunday</v>
      </c>
    </row>
    <row r="451" spans="1:9" x14ac:dyDescent="0.2">
      <c r="A451" s="10">
        <v>44942</v>
      </c>
      <c r="B451" t="s">
        <v>11</v>
      </c>
      <c r="C451" t="str">
        <f>VLOOKUP(SALES_TABLE[[#This Row],[SKU]], Table1[], 3, FALSE)</f>
        <v>Books</v>
      </c>
      <c r="D451" t="s">
        <v>12</v>
      </c>
      <c r="E451" t="s">
        <v>123</v>
      </c>
      <c r="F451">
        <v>30</v>
      </c>
      <c r="G451">
        <f>VLOOKUP(SALES_TABLE[[#This Row],[SKU]], Table1[], 4, FALSE)</f>
        <v>696</v>
      </c>
      <c r="H451">
        <f>SALES_TABLE[[#This Row],[Price]]*SALES_TABLE[[#This Row],[Sales]]</f>
        <v>20880</v>
      </c>
      <c r="I451" t="str">
        <f t="shared" si="7"/>
        <v>Monday</v>
      </c>
    </row>
    <row r="452" spans="1:9" x14ac:dyDescent="0.2">
      <c r="A452" s="10">
        <v>44943</v>
      </c>
      <c r="B452" t="s">
        <v>11</v>
      </c>
      <c r="C452" t="str">
        <f>VLOOKUP(SALES_TABLE[[#This Row],[SKU]], Table1[], 3, FALSE)</f>
        <v>Books</v>
      </c>
      <c r="D452" t="s">
        <v>12</v>
      </c>
      <c r="E452" t="s">
        <v>123</v>
      </c>
      <c r="F452">
        <v>2</v>
      </c>
      <c r="G452">
        <f>VLOOKUP(SALES_TABLE[[#This Row],[SKU]], Table1[], 4, FALSE)</f>
        <v>696</v>
      </c>
      <c r="H452">
        <f>SALES_TABLE[[#This Row],[Price]]*SALES_TABLE[[#This Row],[Sales]]</f>
        <v>1392</v>
      </c>
      <c r="I452" t="str">
        <f t="shared" si="7"/>
        <v>Tuesday</v>
      </c>
    </row>
    <row r="453" spans="1:9" x14ac:dyDescent="0.2">
      <c r="A453" s="10">
        <v>44944</v>
      </c>
      <c r="B453" t="s">
        <v>11</v>
      </c>
      <c r="C453" t="str">
        <f>VLOOKUP(SALES_TABLE[[#This Row],[SKU]], Table1[], 3, FALSE)</f>
        <v>Books</v>
      </c>
      <c r="D453" t="s">
        <v>12</v>
      </c>
      <c r="E453" t="s">
        <v>123</v>
      </c>
      <c r="F453">
        <v>4</v>
      </c>
      <c r="G453">
        <f>VLOOKUP(SALES_TABLE[[#This Row],[SKU]], Table1[], 4, FALSE)</f>
        <v>696</v>
      </c>
      <c r="H453">
        <f>SALES_TABLE[[#This Row],[Price]]*SALES_TABLE[[#This Row],[Sales]]</f>
        <v>2784</v>
      </c>
      <c r="I453" t="str">
        <f t="shared" si="7"/>
        <v>Wednesday</v>
      </c>
    </row>
    <row r="454" spans="1:9" x14ac:dyDescent="0.2">
      <c r="A454" s="10">
        <v>44945</v>
      </c>
      <c r="B454" t="s">
        <v>11</v>
      </c>
      <c r="C454" t="str">
        <f>VLOOKUP(SALES_TABLE[[#This Row],[SKU]], Table1[], 3, FALSE)</f>
        <v>Books</v>
      </c>
      <c r="D454" t="s">
        <v>12</v>
      </c>
      <c r="E454" t="s">
        <v>123</v>
      </c>
      <c r="F454">
        <v>31</v>
      </c>
      <c r="G454">
        <f>VLOOKUP(SALES_TABLE[[#This Row],[SKU]], Table1[], 4, FALSE)</f>
        <v>696</v>
      </c>
      <c r="H454">
        <f>SALES_TABLE[[#This Row],[Price]]*SALES_TABLE[[#This Row],[Sales]]</f>
        <v>21576</v>
      </c>
      <c r="I454" t="str">
        <f t="shared" si="7"/>
        <v>Thursday</v>
      </c>
    </row>
    <row r="455" spans="1:9" x14ac:dyDescent="0.2">
      <c r="A455" s="10">
        <v>44946</v>
      </c>
      <c r="B455" t="s">
        <v>11</v>
      </c>
      <c r="C455" t="str">
        <f>VLOOKUP(SALES_TABLE[[#This Row],[SKU]], Table1[], 3, FALSE)</f>
        <v>Books</v>
      </c>
      <c r="D455" t="s">
        <v>12</v>
      </c>
      <c r="E455" t="s">
        <v>123</v>
      </c>
      <c r="F455">
        <v>16</v>
      </c>
      <c r="G455">
        <f>VLOOKUP(SALES_TABLE[[#This Row],[SKU]], Table1[], 4, FALSE)</f>
        <v>696</v>
      </c>
      <c r="H455">
        <f>SALES_TABLE[[#This Row],[Price]]*SALES_TABLE[[#This Row],[Sales]]</f>
        <v>11136</v>
      </c>
      <c r="I455" t="str">
        <f t="shared" si="7"/>
        <v>Friday</v>
      </c>
    </row>
    <row r="456" spans="1:9" x14ac:dyDescent="0.2">
      <c r="A456" s="10">
        <v>44947</v>
      </c>
      <c r="B456" t="s">
        <v>11</v>
      </c>
      <c r="C456" t="str">
        <f>VLOOKUP(SALES_TABLE[[#This Row],[SKU]], Table1[], 3, FALSE)</f>
        <v>Books</v>
      </c>
      <c r="D456" t="s">
        <v>12</v>
      </c>
      <c r="E456" t="s">
        <v>123</v>
      </c>
      <c r="F456">
        <v>37</v>
      </c>
      <c r="G456">
        <f>VLOOKUP(SALES_TABLE[[#This Row],[SKU]], Table1[], 4, FALSE)</f>
        <v>696</v>
      </c>
      <c r="H456">
        <f>SALES_TABLE[[#This Row],[Price]]*SALES_TABLE[[#This Row],[Sales]]</f>
        <v>25752</v>
      </c>
      <c r="I456" t="str">
        <f t="shared" si="7"/>
        <v>Saturday</v>
      </c>
    </row>
    <row r="457" spans="1:9" x14ac:dyDescent="0.2">
      <c r="A457" s="10">
        <v>44948</v>
      </c>
      <c r="B457" t="s">
        <v>11</v>
      </c>
      <c r="C457" t="str">
        <f>VLOOKUP(SALES_TABLE[[#This Row],[SKU]], Table1[], 3, FALSE)</f>
        <v>Books</v>
      </c>
      <c r="D457" t="s">
        <v>12</v>
      </c>
      <c r="E457" t="s">
        <v>123</v>
      </c>
      <c r="F457">
        <v>14</v>
      </c>
      <c r="G457">
        <f>VLOOKUP(SALES_TABLE[[#This Row],[SKU]], Table1[], 4, FALSE)</f>
        <v>696</v>
      </c>
      <c r="H457">
        <f>SALES_TABLE[[#This Row],[Price]]*SALES_TABLE[[#This Row],[Sales]]</f>
        <v>9744</v>
      </c>
      <c r="I457" t="str">
        <f t="shared" si="7"/>
        <v>Sunday</v>
      </c>
    </row>
    <row r="458" spans="1:9" x14ac:dyDescent="0.2">
      <c r="A458" s="10">
        <v>44949</v>
      </c>
      <c r="B458" t="s">
        <v>11</v>
      </c>
      <c r="C458" t="str">
        <f>VLOOKUP(SALES_TABLE[[#This Row],[SKU]], Table1[], 3, FALSE)</f>
        <v>Books</v>
      </c>
      <c r="D458" t="s">
        <v>12</v>
      </c>
      <c r="E458" t="s">
        <v>123</v>
      </c>
      <c r="F458">
        <v>42</v>
      </c>
      <c r="G458">
        <f>VLOOKUP(SALES_TABLE[[#This Row],[SKU]], Table1[], 4, FALSE)</f>
        <v>696</v>
      </c>
      <c r="H458">
        <f>SALES_TABLE[[#This Row],[Price]]*SALES_TABLE[[#This Row],[Sales]]</f>
        <v>29232</v>
      </c>
      <c r="I458" t="str">
        <f t="shared" si="7"/>
        <v>Monday</v>
      </c>
    </row>
    <row r="459" spans="1:9" x14ac:dyDescent="0.2">
      <c r="A459" s="10">
        <v>44950</v>
      </c>
      <c r="B459" t="s">
        <v>11</v>
      </c>
      <c r="C459" t="str">
        <f>VLOOKUP(SALES_TABLE[[#This Row],[SKU]], Table1[], 3, FALSE)</f>
        <v>Books</v>
      </c>
      <c r="D459" t="s">
        <v>12</v>
      </c>
      <c r="E459" t="s">
        <v>123</v>
      </c>
      <c r="F459">
        <v>25</v>
      </c>
      <c r="G459">
        <f>VLOOKUP(SALES_TABLE[[#This Row],[SKU]], Table1[], 4, FALSE)</f>
        <v>696</v>
      </c>
      <c r="H459">
        <f>SALES_TABLE[[#This Row],[Price]]*SALES_TABLE[[#This Row],[Sales]]</f>
        <v>17400</v>
      </c>
      <c r="I459" t="str">
        <f t="shared" si="7"/>
        <v>Tuesday</v>
      </c>
    </row>
    <row r="460" spans="1:9" x14ac:dyDescent="0.2">
      <c r="A460" s="10">
        <v>44951</v>
      </c>
      <c r="B460" t="s">
        <v>11</v>
      </c>
      <c r="C460" t="str">
        <f>VLOOKUP(SALES_TABLE[[#This Row],[SKU]], Table1[], 3, FALSE)</f>
        <v>Books</v>
      </c>
      <c r="D460" t="s">
        <v>12</v>
      </c>
      <c r="E460" t="s">
        <v>123</v>
      </c>
      <c r="F460">
        <v>25</v>
      </c>
      <c r="G460">
        <f>VLOOKUP(SALES_TABLE[[#This Row],[SKU]], Table1[], 4, FALSE)</f>
        <v>696</v>
      </c>
      <c r="H460">
        <f>SALES_TABLE[[#This Row],[Price]]*SALES_TABLE[[#This Row],[Sales]]</f>
        <v>17400</v>
      </c>
      <c r="I460" t="str">
        <f t="shared" si="7"/>
        <v>Wednesday</v>
      </c>
    </row>
    <row r="461" spans="1:9" x14ac:dyDescent="0.2">
      <c r="A461" s="10">
        <v>44952</v>
      </c>
      <c r="B461" t="s">
        <v>11</v>
      </c>
      <c r="C461" t="str">
        <f>VLOOKUP(SALES_TABLE[[#This Row],[SKU]], Table1[], 3, FALSE)</f>
        <v>Books</v>
      </c>
      <c r="D461" t="s">
        <v>12</v>
      </c>
      <c r="E461" t="s">
        <v>123</v>
      </c>
      <c r="F461">
        <v>47</v>
      </c>
      <c r="G461">
        <f>VLOOKUP(SALES_TABLE[[#This Row],[SKU]], Table1[], 4, FALSE)</f>
        <v>696</v>
      </c>
      <c r="H461">
        <f>SALES_TABLE[[#This Row],[Price]]*SALES_TABLE[[#This Row],[Sales]]</f>
        <v>32712</v>
      </c>
      <c r="I461" t="str">
        <f t="shared" si="7"/>
        <v>Thursday</v>
      </c>
    </row>
    <row r="462" spans="1:9" x14ac:dyDescent="0.2">
      <c r="A462" s="10">
        <v>44953</v>
      </c>
      <c r="B462" t="s">
        <v>11</v>
      </c>
      <c r="C462" t="str">
        <f>VLOOKUP(SALES_TABLE[[#This Row],[SKU]], Table1[], 3, FALSE)</f>
        <v>Books</v>
      </c>
      <c r="D462" t="s">
        <v>12</v>
      </c>
      <c r="E462" t="s">
        <v>123</v>
      </c>
      <c r="F462">
        <v>34</v>
      </c>
      <c r="G462">
        <f>VLOOKUP(SALES_TABLE[[#This Row],[SKU]], Table1[], 4, FALSE)</f>
        <v>696</v>
      </c>
      <c r="H462">
        <f>SALES_TABLE[[#This Row],[Price]]*SALES_TABLE[[#This Row],[Sales]]</f>
        <v>23664</v>
      </c>
      <c r="I462" t="str">
        <f t="shared" si="7"/>
        <v>Friday</v>
      </c>
    </row>
    <row r="463" spans="1:9" x14ac:dyDescent="0.2">
      <c r="A463" s="10">
        <v>44954</v>
      </c>
      <c r="B463" t="s">
        <v>11</v>
      </c>
      <c r="C463" t="str">
        <f>VLOOKUP(SALES_TABLE[[#This Row],[SKU]], Table1[], 3, FALSE)</f>
        <v>Books</v>
      </c>
      <c r="D463" t="s">
        <v>12</v>
      </c>
      <c r="E463" t="s">
        <v>123</v>
      </c>
      <c r="F463">
        <v>34</v>
      </c>
      <c r="G463">
        <f>VLOOKUP(SALES_TABLE[[#This Row],[SKU]], Table1[], 4, FALSE)</f>
        <v>696</v>
      </c>
      <c r="H463">
        <f>SALES_TABLE[[#This Row],[Price]]*SALES_TABLE[[#This Row],[Sales]]</f>
        <v>23664</v>
      </c>
      <c r="I463" t="str">
        <f t="shared" si="7"/>
        <v>Saturday</v>
      </c>
    </row>
    <row r="464" spans="1:9" x14ac:dyDescent="0.2">
      <c r="A464" s="10">
        <v>44955</v>
      </c>
      <c r="B464" t="s">
        <v>11</v>
      </c>
      <c r="C464" t="str">
        <f>VLOOKUP(SALES_TABLE[[#This Row],[SKU]], Table1[], 3, FALSE)</f>
        <v>Books</v>
      </c>
      <c r="D464" t="s">
        <v>12</v>
      </c>
      <c r="E464" t="s">
        <v>123</v>
      </c>
      <c r="F464">
        <v>19</v>
      </c>
      <c r="G464">
        <f>VLOOKUP(SALES_TABLE[[#This Row],[SKU]], Table1[], 4, FALSE)</f>
        <v>696</v>
      </c>
      <c r="H464">
        <f>SALES_TABLE[[#This Row],[Price]]*SALES_TABLE[[#This Row],[Sales]]</f>
        <v>13224</v>
      </c>
      <c r="I464" t="str">
        <f t="shared" si="7"/>
        <v>Sunday</v>
      </c>
    </row>
    <row r="465" spans="1:9" x14ac:dyDescent="0.2">
      <c r="A465" s="10">
        <v>44955</v>
      </c>
      <c r="B465" t="s">
        <v>11</v>
      </c>
      <c r="C465" t="str">
        <f>VLOOKUP(SALES_TABLE[[#This Row],[SKU]], Table1[], 3, FALSE)</f>
        <v>Books</v>
      </c>
      <c r="D465" t="s">
        <v>12</v>
      </c>
      <c r="E465" t="s">
        <v>123</v>
      </c>
      <c r="F465">
        <v>46</v>
      </c>
      <c r="G465">
        <f>VLOOKUP(SALES_TABLE[[#This Row],[SKU]], Table1[], 4, FALSE)</f>
        <v>696</v>
      </c>
      <c r="H465">
        <f>SALES_TABLE[[#This Row],[Price]]*SALES_TABLE[[#This Row],[Sales]]</f>
        <v>32016</v>
      </c>
      <c r="I465" t="str">
        <f t="shared" si="7"/>
        <v>Sunday</v>
      </c>
    </row>
    <row r="466" spans="1:9" x14ac:dyDescent="0.2">
      <c r="A466" s="10">
        <v>44956</v>
      </c>
      <c r="B466" t="s">
        <v>11</v>
      </c>
      <c r="C466" t="str">
        <f>VLOOKUP(SALES_TABLE[[#This Row],[SKU]], Table1[], 3, FALSE)</f>
        <v>Books</v>
      </c>
      <c r="D466" t="s">
        <v>12</v>
      </c>
      <c r="E466" t="s">
        <v>123</v>
      </c>
      <c r="F466">
        <v>33</v>
      </c>
      <c r="G466">
        <f>VLOOKUP(SALES_TABLE[[#This Row],[SKU]], Table1[], 4, FALSE)</f>
        <v>696</v>
      </c>
      <c r="H466">
        <f>SALES_TABLE[[#This Row],[Price]]*SALES_TABLE[[#This Row],[Sales]]</f>
        <v>22968</v>
      </c>
      <c r="I466" t="str">
        <f t="shared" si="7"/>
        <v>Monday</v>
      </c>
    </row>
    <row r="467" spans="1:9" x14ac:dyDescent="0.2">
      <c r="A467" s="10">
        <v>44927</v>
      </c>
      <c r="B467" t="s">
        <v>11</v>
      </c>
      <c r="C467" t="str">
        <f>VLOOKUP(SALES_TABLE[[#This Row],[SKU]], Table1[], 3, FALSE)</f>
        <v>Books</v>
      </c>
      <c r="D467" t="s">
        <v>12</v>
      </c>
      <c r="E467" t="s">
        <v>124</v>
      </c>
      <c r="F467">
        <v>37</v>
      </c>
      <c r="G467">
        <f>VLOOKUP(SALES_TABLE[[#This Row],[SKU]], Table1[], 4, FALSE)</f>
        <v>696</v>
      </c>
      <c r="H467">
        <f>SALES_TABLE[[#This Row],[Price]]*SALES_TABLE[[#This Row],[Sales]]</f>
        <v>25752</v>
      </c>
      <c r="I467" t="str">
        <f t="shared" si="7"/>
        <v>Sunday</v>
      </c>
    </row>
    <row r="468" spans="1:9" x14ac:dyDescent="0.2">
      <c r="A468" s="10">
        <v>44928</v>
      </c>
      <c r="B468" t="s">
        <v>11</v>
      </c>
      <c r="C468" t="str">
        <f>VLOOKUP(SALES_TABLE[[#This Row],[SKU]], Table1[], 3, FALSE)</f>
        <v>Books</v>
      </c>
      <c r="D468" t="s">
        <v>12</v>
      </c>
      <c r="E468" t="s">
        <v>124</v>
      </c>
      <c r="F468">
        <v>20</v>
      </c>
      <c r="G468">
        <f>VLOOKUP(SALES_TABLE[[#This Row],[SKU]], Table1[], 4, FALSE)</f>
        <v>696</v>
      </c>
      <c r="H468">
        <f>SALES_TABLE[[#This Row],[Price]]*SALES_TABLE[[#This Row],[Sales]]</f>
        <v>13920</v>
      </c>
      <c r="I468" t="str">
        <f t="shared" si="7"/>
        <v>Monday</v>
      </c>
    </row>
    <row r="469" spans="1:9" x14ac:dyDescent="0.2">
      <c r="A469" s="10">
        <v>44929</v>
      </c>
      <c r="B469" t="s">
        <v>11</v>
      </c>
      <c r="C469" t="str">
        <f>VLOOKUP(SALES_TABLE[[#This Row],[SKU]], Table1[], 3, FALSE)</f>
        <v>Books</v>
      </c>
      <c r="D469" t="s">
        <v>12</v>
      </c>
      <c r="E469" t="s">
        <v>124</v>
      </c>
      <c r="F469">
        <v>24</v>
      </c>
      <c r="G469">
        <f>VLOOKUP(SALES_TABLE[[#This Row],[SKU]], Table1[], 4, FALSE)</f>
        <v>696</v>
      </c>
      <c r="H469">
        <f>SALES_TABLE[[#This Row],[Price]]*SALES_TABLE[[#This Row],[Sales]]</f>
        <v>16704</v>
      </c>
      <c r="I469" t="str">
        <f t="shared" si="7"/>
        <v>Tuesday</v>
      </c>
    </row>
    <row r="470" spans="1:9" x14ac:dyDescent="0.2">
      <c r="A470" s="10">
        <v>44930</v>
      </c>
      <c r="B470" t="s">
        <v>11</v>
      </c>
      <c r="C470" t="str">
        <f>VLOOKUP(SALES_TABLE[[#This Row],[SKU]], Table1[], 3, FALSE)</f>
        <v>Books</v>
      </c>
      <c r="D470" t="s">
        <v>12</v>
      </c>
      <c r="E470" t="s">
        <v>124</v>
      </c>
      <c r="F470">
        <v>25</v>
      </c>
      <c r="G470">
        <f>VLOOKUP(SALES_TABLE[[#This Row],[SKU]], Table1[], 4, FALSE)</f>
        <v>696</v>
      </c>
      <c r="H470">
        <f>SALES_TABLE[[#This Row],[Price]]*SALES_TABLE[[#This Row],[Sales]]</f>
        <v>17400</v>
      </c>
      <c r="I470" t="str">
        <f t="shared" si="7"/>
        <v>Wednesday</v>
      </c>
    </row>
    <row r="471" spans="1:9" x14ac:dyDescent="0.2">
      <c r="A471" s="10">
        <v>44931</v>
      </c>
      <c r="B471" t="s">
        <v>11</v>
      </c>
      <c r="C471" t="str">
        <f>VLOOKUP(SALES_TABLE[[#This Row],[SKU]], Table1[], 3, FALSE)</f>
        <v>Books</v>
      </c>
      <c r="D471" t="s">
        <v>12</v>
      </c>
      <c r="E471" t="s">
        <v>124</v>
      </c>
      <c r="F471">
        <v>39</v>
      </c>
      <c r="G471">
        <f>VLOOKUP(SALES_TABLE[[#This Row],[SKU]], Table1[], 4, FALSE)</f>
        <v>696</v>
      </c>
      <c r="H471">
        <f>SALES_TABLE[[#This Row],[Price]]*SALES_TABLE[[#This Row],[Sales]]</f>
        <v>27144</v>
      </c>
      <c r="I471" t="str">
        <f t="shared" si="7"/>
        <v>Thursday</v>
      </c>
    </row>
    <row r="472" spans="1:9" x14ac:dyDescent="0.2">
      <c r="A472" s="10">
        <v>44932</v>
      </c>
      <c r="B472" t="s">
        <v>11</v>
      </c>
      <c r="C472" t="str">
        <f>VLOOKUP(SALES_TABLE[[#This Row],[SKU]], Table1[], 3, FALSE)</f>
        <v>Books</v>
      </c>
      <c r="D472" t="s">
        <v>12</v>
      </c>
      <c r="E472" t="s">
        <v>124</v>
      </c>
      <c r="F472">
        <v>14</v>
      </c>
      <c r="G472">
        <f>VLOOKUP(SALES_TABLE[[#This Row],[SKU]], Table1[], 4, FALSE)</f>
        <v>696</v>
      </c>
      <c r="H472">
        <f>SALES_TABLE[[#This Row],[Price]]*SALES_TABLE[[#This Row],[Sales]]</f>
        <v>9744</v>
      </c>
      <c r="I472" t="str">
        <f t="shared" si="7"/>
        <v>Friday</v>
      </c>
    </row>
    <row r="473" spans="1:9" x14ac:dyDescent="0.2">
      <c r="A473" s="10">
        <v>44933</v>
      </c>
      <c r="B473" t="s">
        <v>11</v>
      </c>
      <c r="C473" t="str">
        <f>VLOOKUP(SALES_TABLE[[#This Row],[SKU]], Table1[], 3, FALSE)</f>
        <v>Books</v>
      </c>
      <c r="D473" t="s">
        <v>12</v>
      </c>
      <c r="E473" t="s">
        <v>124</v>
      </c>
      <c r="F473">
        <v>41</v>
      </c>
      <c r="G473">
        <f>VLOOKUP(SALES_TABLE[[#This Row],[SKU]], Table1[], 4, FALSE)</f>
        <v>696</v>
      </c>
      <c r="H473">
        <f>SALES_TABLE[[#This Row],[Price]]*SALES_TABLE[[#This Row],[Sales]]</f>
        <v>28536</v>
      </c>
      <c r="I473" t="str">
        <f t="shared" si="7"/>
        <v>Saturday</v>
      </c>
    </row>
    <row r="474" spans="1:9" x14ac:dyDescent="0.2">
      <c r="A474" s="10">
        <v>44934</v>
      </c>
      <c r="B474" t="s">
        <v>11</v>
      </c>
      <c r="C474" t="str">
        <f>VLOOKUP(SALES_TABLE[[#This Row],[SKU]], Table1[], 3, FALSE)</f>
        <v>Books</v>
      </c>
      <c r="D474" t="s">
        <v>12</v>
      </c>
      <c r="E474" t="s">
        <v>124</v>
      </c>
      <c r="F474">
        <v>26</v>
      </c>
      <c r="G474">
        <f>VLOOKUP(SALES_TABLE[[#This Row],[SKU]], Table1[], 4, FALSE)</f>
        <v>696</v>
      </c>
      <c r="H474">
        <f>SALES_TABLE[[#This Row],[Price]]*SALES_TABLE[[#This Row],[Sales]]</f>
        <v>18096</v>
      </c>
      <c r="I474" t="str">
        <f t="shared" si="7"/>
        <v>Sunday</v>
      </c>
    </row>
    <row r="475" spans="1:9" x14ac:dyDescent="0.2">
      <c r="A475" s="10">
        <v>44935</v>
      </c>
      <c r="B475" t="s">
        <v>11</v>
      </c>
      <c r="C475" t="str">
        <f>VLOOKUP(SALES_TABLE[[#This Row],[SKU]], Table1[], 3, FALSE)</f>
        <v>Books</v>
      </c>
      <c r="D475" t="s">
        <v>12</v>
      </c>
      <c r="E475" t="s">
        <v>124</v>
      </c>
      <c r="F475">
        <v>32</v>
      </c>
      <c r="G475">
        <f>VLOOKUP(SALES_TABLE[[#This Row],[SKU]], Table1[], 4, FALSE)</f>
        <v>696</v>
      </c>
      <c r="H475">
        <f>SALES_TABLE[[#This Row],[Price]]*SALES_TABLE[[#This Row],[Sales]]</f>
        <v>22272</v>
      </c>
      <c r="I475" t="str">
        <f t="shared" si="7"/>
        <v>Monday</v>
      </c>
    </row>
    <row r="476" spans="1:9" x14ac:dyDescent="0.2">
      <c r="A476" s="10">
        <v>44936</v>
      </c>
      <c r="B476" t="s">
        <v>11</v>
      </c>
      <c r="C476" t="str">
        <f>VLOOKUP(SALES_TABLE[[#This Row],[SKU]], Table1[], 3, FALSE)</f>
        <v>Books</v>
      </c>
      <c r="D476" t="s">
        <v>12</v>
      </c>
      <c r="E476" t="s">
        <v>124</v>
      </c>
      <c r="F476">
        <v>14</v>
      </c>
      <c r="G476">
        <f>VLOOKUP(SALES_TABLE[[#This Row],[SKU]], Table1[], 4, FALSE)</f>
        <v>696</v>
      </c>
      <c r="H476">
        <f>SALES_TABLE[[#This Row],[Price]]*SALES_TABLE[[#This Row],[Sales]]</f>
        <v>9744</v>
      </c>
      <c r="I476" t="str">
        <f t="shared" si="7"/>
        <v>Tuesday</v>
      </c>
    </row>
    <row r="477" spans="1:9" x14ac:dyDescent="0.2">
      <c r="A477" s="10">
        <v>44937</v>
      </c>
      <c r="B477" t="s">
        <v>11</v>
      </c>
      <c r="C477" t="str">
        <f>VLOOKUP(SALES_TABLE[[#This Row],[SKU]], Table1[], 3, FALSE)</f>
        <v>Books</v>
      </c>
      <c r="D477" t="s">
        <v>12</v>
      </c>
      <c r="E477" t="s">
        <v>124</v>
      </c>
      <c r="F477">
        <v>35</v>
      </c>
      <c r="G477">
        <f>VLOOKUP(SALES_TABLE[[#This Row],[SKU]], Table1[], 4, FALSE)</f>
        <v>696</v>
      </c>
      <c r="H477">
        <f>SALES_TABLE[[#This Row],[Price]]*SALES_TABLE[[#This Row],[Sales]]</f>
        <v>24360</v>
      </c>
      <c r="I477" t="str">
        <f t="shared" si="7"/>
        <v>Wednesday</v>
      </c>
    </row>
    <row r="478" spans="1:9" x14ac:dyDescent="0.2">
      <c r="A478" s="10">
        <v>44938</v>
      </c>
      <c r="B478" t="s">
        <v>11</v>
      </c>
      <c r="C478" t="str">
        <f>VLOOKUP(SALES_TABLE[[#This Row],[SKU]], Table1[], 3, FALSE)</f>
        <v>Books</v>
      </c>
      <c r="D478" t="s">
        <v>12</v>
      </c>
      <c r="E478" t="s">
        <v>124</v>
      </c>
      <c r="F478">
        <v>20</v>
      </c>
      <c r="G478">
        <f>VLOOKUP(SALES_TABLE[[#This Row],[SKU]], Table1[], 4, FALSE)</f>
        <v>696</v>
      </c>
      <c r="H478">
        <f>SALES_TABLE[[#This Row],[Price]]*SALES_TABLE[[#This Row],[Sales]]</f>
        <v>13920</v>
      </c>
      <c r="I478" t="str">
        <f t="shared" si="7"/>
        <v>Thursday</v>
      </c>
    </row>
    <row r="479" spans="1:9" x14ac:dyDescent="0.2">
      <c r="A479" s="10">
        <v>44939</v>
      </c>
      <c r="B479" t="s">
        <v>11</v>
      </c>
      <c r="C479" t="str">
        <f>VLOOKUP(SALES_TABLE[[#This Row],[SKU]], Table1[], 3, FALSE)</f>
        <v>Books</v>
      </c>
      <c r="D479" t="s">
        <v>12</v>
      </c>
      <c r="E479" t="s">
        <v>124</v>
      </c>
      <c r="F479">
        <v>27</v>
      </c>
      <c r="G479">
        <f>VLOOKUP(SALES_TABLE[[#This Row],[SKU]], Table1[], 4, FALSE)</f>
        <v>696</v>
      </c>
      <c r="H479">
        <f>SALES_TABLE[[#This Row],[Price]]*SALES_TABLE[[#This Row],[Sales]]</f>
        <v>18792</v>
      </c>
      <c r="I479" t="str">
        <f t="shared" si="7"/>
        <v>Friday</v>
      </c>
    </row>
    <row r="480" spans="1:9" x14ac:dyDescent="0.2">
      <c r="A480" s="10">
        <v>44940</v>
      </c>
      <c r="B480" t="s">
        <v>11</v>
      </c>
      <c r="C480" t="str">
        <f>VLOOKUP(SALES_TABLE[[#This Row],[SKU]], Table1[], 3, FALSE)</f>
        <v>Books</v>
      </c>
      <c r="D480" t="s">
        <v>12</v>
      </c>
      <c r="E480" t="s">
        <v>124</v>
      </c>
      <c r="F480">
        <v>42</v>
      </c>
      <c r="G480">
        <f>VLOOKUP(SALES_TABLE[[#This Row],[SKU]], Table1[], 4, FALSE)</f>
        <v>696</v>
      </c>
      <c r="H480">
        <f>SALES_TABLE[[#This Row],[Price]]*SALES_TABLE[[#This Row],[Sales]]</f>
        <v>29232</v>
      </c>
      <c r="I480" t="str">
        <f t="shared" si="7"/>
        <v>Saturday</v>
      </c>
    </row>
    <row r="481" spans="1:9" x14ac:dyDescent="0.2">
      <c r="A481" s="10">
        <v>44941</v>
      </c>
      <c r="B481" t="s">
        <v>11</v>
      </c>
      <c r="C481" t="str">
        <f>VLOOKUP(SALES_TABLE[[#This Row],[SKU]], Table1[], 3, FALSE)</f>
        <v>Books</v>
      </c>
      <c r="D481" t="s">
        <v>12</v>
      </c>
      <c r="E481" t="s">
        <v>124</v>
      </c>
      <c r="F481">
        <v>36</v>
      </c>
      <c r="G481">
        <f>VLOOKUP(SALES_TABLE[[#This Row],[SKU]], Table1[], 4, FALSE)</f>
        <v>696</v>
      </c>
      <c r="H481">
        <f>SALES_TABLE[[#This Row],[Price]]*SALES_TABLE[[#This Row],[Sales]]</f>
        <v>25056</v>
      </c>
      <c r="I481" t="str">
        <f t="shared" si="7"/>
        <v>Sunday</v>
      </c>
    </row>
    <row r="482" spans="1:9" x14ac:dyDescent="0.2">
      <c r="A482" s="10">
        <v>44942</v>
      </c>
      <c r="B482" t="s">
        <v>11</v>
      </c>
      <c r="C482" t="str">
        <f>VLOOKUP(SALES_TABLE[[#This Row],[SKU]], Table1[], 3, FALSE)</f>
        <v>Books</v>
      </c>
      <c r="D482" t="s">
        <v>12</v>
      </c>
      <c r="E482" t="s">
        <v>124</v>
      </c>
      <c r="F482">
        <v>49</v>
      </c>
      <c r="G482">
        <f>VLOOKUP(SALES_TABLE[[#This Row],[SKU]], Table1[], 4, FALSE)</f>
        <v>696</v>
      </c>
      <c r="H482">
        <f>SALES_TABLE[[#This Row],[Price]]*SALES_TABLE[[#This Row],[Sales]]</f>
        <v>34104</v>
      </c>
      <c r="I482" t="str">
        <f t="shared" si="7"/>
        <v>Monday</v>
      </c>
    </row>
    <row r="483" spans="1:9" x14ac:dyDescent="0.2">
      <c r="A483" s="10">
        <v>44943</v>
      </c>
      <c r="B483" t="s">
        <v>11</v>
      </c>
      <c r="C483" t="str">
        <f>VLOOKUP(SALES_TABLE[[#This Row],[SKU]], Table1[], 3, FALSE)</f>
        <v>Books</v>
      </c>
      <c r="D483" t="s">
        <v>12</v>
      </c>
      <c r="E483" t="s">
        <v>124</v>
      </c>
      <c r="F483">
        <v>24</v>
      </c>
      <c r="G483">
        <f>VLOOKUP(SALES_TABLE[[#This Row],[SKU]], Table1[], 4, FALSE)</f>
        <v>696</v>
      </c>
      <c r="H483">
        <f>SALES_TABLE[[#This Row],[Price]]*SALES_TABLE[[#This Row],[Sales]]</f>
        <v>16704</v>
      </c>
      <c r="I483" t="str">
        <f t="shared" si="7"/>
        <v>Tuesday</v>
      </c>
    </row>
    <row r="484" spans="1:9" x14ac:dyDescent="0.2">
      <c r="A484" s="10">
        <v>44944</v>
      </c>
      <c r="B484" t="s">
        <v>11</v>
      </c>
      <c r="C484" t="str">
        <f>VLOOKUP(SALES_TABLE[[#This Row],[SKU]], Table1[], 3, FALSE)</f>
        <v>Books</v>
      </c>
      <c r="D484" t="s">
        <v>12</v>
      </c>
      <c r="E484" t="s">
        <v>124</v>
      </c>
      <c r="F484">
        <v>31</v>
      </c>
      <c r="G484">
        <f>VLOOKUP(SALES_TABLE[[#This Row],[SKU]], Table1[], 4, FALSE)</f>
        <v>696</v>
      </c>
      <c r="H484">
        <f>SALES_TABLE[[#This Row],[Price]]*SALES_TABLE[[#This Row],[Sales]]</f>
        <v>21576</v>
      </c>
      <c r="I484" t="str">
        <f t="shared" si="7"/>
        <v>Wednesday</v>
      </c>
    </row>
    <row r="485" spans="1:9" x14ac:dyDescent="0.2">
      <c r="A485" s="10">
        <v>44945</v>
      </c>
      <c r="B485" t="s">
        <v>11</v>
      </c>
      <c r="C485" t="str">
        <f>VLOOKUP(SALES_TABLE[[#This Row],[SKU]], Table1[], 3, FALSE)</f>
        <v>Books</v>
      </c>
      <c r="D485" t="s">
        <v>12</v>
      </c>
      <c r="E485" t="s">
        <v>124</v>
      </c>
      <c r="F485">
        <v>11</v>
      </c>
      <c r="G485">
        <f>VLOOKUP(SALES_TABLE[[#This Row],[SKU]], Table1[], 4, FALSE)</f>
        <v>696</v>
      </c>
      <c r="H485">
        <f>SALES_TABLE[[#This Row],[Price]]*SALES_TABLE[[#This Row],[Sales]]</f>
        <v>7656</v>
      </c>
      <c r="I485" t="str">
        <f t="shared" si="7"/>
        <v>Thursday</v>
      </c>
    </row>
    <row r="486" spans="1:9" x14ac:dyDescent="0.2">
      <c r="A486" s="10">
        <v>44946</v>
      </c>
      <c r="B486" t="s">
        <v>11</v>
      </c>
      <c r="C486" t="str">
        <f>VLOOKUP(SALES_TABLE[[#This Row],[SKU]], Table1[], 3, FALSE)</f>
        <v>Books</v>
      </c>
      <c r="D486" t="s">
        <v>12</v>
      </c>
      <c r="E486" t="s">
        <v>124</v>
      </c>
      <c r="F486">
        <v>34</v>
      </c>
      <c r="G486">
        <f>VLOOKUP(SALES_TABLE[[#This Row],[SKU]], Table1[], 4, FALSE)</f>
        <v>696</v>
      </c>
      <c r="H486">
        <f>SALES_TABLE[[#This Row],[Price]]*SALES_TABLE[[#This Row],[Sales]]</f>
        <v>23664</v>
      </c>
      <c r="I486" t="str">
        <f t="shared" si="7"/>
        <v>Friday</v>
      </c>
    </row>
    <row r="487" spans="1:9" x14ac:dyDescent="0.2">
      <c r="A487" s="10">
        <v>44947</v>
      </c>
      <c r="B487" t="s">
        <v>11</v>
      </c>
      <c r="C487" t="str">
        <f>VLOOKUP(SALES_TABLE[[#This Row],[SKU]], Table1[], 3, FALSE)</f>
        <v>Books</v>
      </c>
      <c r="D487" t="s">
        <v>12</v>
      </c>
      <c r="E487" t="s">
        <v>124</v>
      </c>
      <c r="F487">
        <v>6</v>
      </c>
      <c r="G487">
        <f>VLOOKUP(SALES_TABLE[[#This Row],[SKU]], Table1[], 4, FALSE)</f>
        <v>696</v>
      </c>
      <c r="H487">
        <f>SALES_TABLE[[#This Row],[Price]]*SALES_TABLE[[#This Row],[Sales]]</f>
        <v>4176</v>
      </c>
      <c r="I487" t="str">
        <f t="shared" si="7"/>
        <v>Saturday</v>
      </c>
    </row>
    <row r="488" spans="1:9" x14ac:dyDescent="0.2">
      <c r="A488" s="10">
        <v>44948</v>
      </c>
      <c r="B488" t="s">
        <v>11</v>
      </c>
      <c r="C488" t="str">
        <f>VLOOKUP(SALES_TABLE[[#This Row],[SKU]], Table1[], 3, FALSE)</f>
        <v>Books</v>
      </c>
      <c r="D488" t="s">
        <v>12</v>
      </c>
      <c r="E488" t="s">
        <v>124</v>
      </c>
      <c r="F488">
        <v>21</v>
      </c>
      <c r="G488">
        <f>VLOOKUP(SALES_TABLE[[#This Row],[SKU]], Table1[], 4, FALSE)</f>
        <v>696</v>
      </c>
      <c r="H488">
        <f>SALES_TABLE[[#This Row],[Price]]*SALES_TABLE[[#This Row],[Sales]]</f>
        <v>14616</v>
      </c>
      <c r="I488" t="str">
        <f t="shared" si="7"/>
        <v>Sunday</v>
      </c>
    </row>
    <row r="489" spans="1:9" x14ac:dyDescent="0.2">
      <c r="A489" s="10">
        <v>44949</v>
      </c>
      <c r="B489" t="s">
        <v>11</v>
      </c>
      <c r="C489" t="str">
        <f>VLOOKUP(SALES_TABLE[[#This Row],[SKU]], Table1[], 3, FALSE)</f>
        <v>Books</v>
      </c>
      <c r="D489" t="s">
        <v>12</v>
      </c>
      <c r="E489" t="s">
        <v>124</v>
      </c>
      <c r="F489">
        <v>16</v>
      </c>
      <c r="G489">
        <f>VLOOKUP(SALES_TABLE[[#This Row],[SKU]], Table1[], 4, FALSE)</f>
        <v>696</v>
      </c>
      <c r="H489">
        <f>SALES_TABLE[[#This Row],[Price]]*SALES_TABLE[[#This Row],[Sales]]</f>
        <v>11136</v>
      </c>
      <c r="I489" t="str">
        <f t="shared" si="7"/>
        <v>Monday</v>
      </c>
    </row>
    <row r="490" spans="1:9" x14ac:dyDescent="0.2">
      <c r="A490" s="10">
        <v>44950</v>
      </c>
      <c r="B490" t="s">
        <v>11</v>
      </c>
      <c r="C490" t="str">
        <f>VLOOKUP(SALES_TABLE[[#This Row],[SKU]], Table1[], 3, FALSE)</f>
        <v>Books</v>
      </c>
      <c r="D490" t="s">
        <v>12</v>
      </c>
      <c r="E490" t="s">
        <v>124</v>
      </c>
      <c r="F490">
        <v>28</v>
      </c>
      <c r="G490">
        <f>VLOOKUP(SALES_TABLE[[#This Row],[SKU]], Table1[], 4, FALSE)</f>
        <v>696</v>
      </c>
      <c r="H490">
        <f>SALES_TABLE[[#This Row],[Price]]*SALES_TABLE[[#This Row],[Sales]]</f>
        <v>19488</v>
      </c>
      <c r="I490" t="str">
        <f t="shared" si="7"/>
        <v>Tuesday</v>
      </c>
    </row>
    <row r="491" spans="1:9" x14ac:dyDescent="0.2">
      <c r="A491" s="10">
        <v>44951</v>
      </c>
      <c r="B491" t="s">
        <v>11</v>
      </c>
      <c r="C491" t="str">
        <f>VLOOKUP(SALES_TABLE[[#This Row],[SKU]], Table1[], 3, FALSE)</f>
        <v>Books</v>
      </c>
      <c r="D491" t="s">
        <v>12</v>
      </c>
      <c r="E491" t="s">
        <v>124</v>
      </c>
      <c r="F491">
        <v>35</v>
      </c>
      <c r="G491">
        <f>VLOOKUP(SALES_TABLE[[#This Row],[SKU]], Table1[], 4, FALSE)</f>
        <v>696</v>
      </c>
      <c r="H491">
        <f>SALES_TABLE[[#This Row],[Price]]*SALES_TABLE[[#This Row],[Sales]]</f>
        <v>24360</v>
      </c>
      <c r="I491" t="str">
        <f t="shared" si="7"/>
        <v>Wednesday</v>
      </c>
    </row>
    <row r="492" spans="1:9" x14ac:dyDescent="0.2">
      <c r="A492" s="10">
        <v>44952</v>
      </c>
      <c r="B492" t="s">
        <v>11</v>
      </c>
      <c r="C492" t="str">
        <f>VLOOKUP(SALES_TABLE[[#This Row],[SKU]], Table1[], 3, FALSE)</f>
        <v>Books</v>
      </c>
      <c r="D492" t="s">
        <v>12</v>
      </c>
      <c r="E492" t="s">
        <v>124</v>
      </c>
      <c r="F492">
        <v>14</v>
      </c>
      <c r="G492">
        <f>VLOOKUP(SALES_TABLE[[#This Row],[SKU]], Table1[], 4, FALSE)</f>
        <v>696</v>
      </c>
      <c r="H492">
        <f>SALES_TABLE[[#This Row],[Price]]*SALES_TABLE[[#This Row],[Sales]]</f>
        <v>9744</v>
      </c>
      <c r="I492" t="str">
        <f t="shared" si="7"/>
        <v>Thursday</v>
      </c>
    </row>
    <row r="493" spans="1:9" x14ac:dyDescent="0.2">
      <c r="A493" s="10">
        <v>44953</v>
      </c>
      <c r="B493" t="s">
        <v>11</v>
      </c>
      <c r="C493" t="str">
        <f>VLOOKUP(SALES_TABLE[[#This Row],[SKU]], Table1[], 3, FALSE)</f>
        <v>Books</v>
      </c>
      <c r="D493" t="s">
        <v>12</v>
      </c>
      <c r="E493" t="s">
        <v>124</v>
      </c>
      <c r="F493">
        <v>6</v>
      </c>
      <c r="G493">
        <f>VLOOKUP(SALES_TABLE[[#This Row],[SKU]], Table1[], 4, FALSE)</f>
        <v>696</v>
      </c>
      <c r="H493">
        <f>SALES_TABLE[[#This Row],[Price]]*SALES_TABLE[[#This Row],[Sales]]</f>
        <v>4176</v>
      </c>
      <c r="I493" t="str">
        <f t="shared" si="7"/>
        <v>Friday</v>
      </c>
    </row>
    <row r="494" spans="1:9" x14ac:dyDescent="0.2">
      <c r="A494" s="10">
        <v>44954</v>
      </c>
      <c r="B494" t="s">
        <v>11</v>
      </c>
      <c r="C494" t="str">
        <f>VLOOKUP(SALES_TABLE[[#This Row],[SKU]], Table1[], 3, FALSE)</f>
        <v>Books</v>
      </c>
      <c r="D494" t="s">
        <v>12</v>
      </c>
      <c r="E494" t="s">
        <v>124</v>
      </c>
      <c r="F494">
        <v>3</v>
      </c>
      <c r="G494">
        <f>VLOOKUP(SALES_TABLE[[#This Row],[SKU]], Table1[], 4, FALSE)</f>
        <v>696</v>
      </c>
      <c r="H494">
        <f>SALES_TABLE[[#This Row],[Price]]*SALES_TABLE[[#This Row],[Sales]]</f>
        <v>2088</v>
      </c>
      <c r="I494" t="str">
        <f t="shared" si="7"/>
        <v>Saturday</v>
      </c>
    </row>
    <row r="495" spans="1:9" x14ac:dyDescent="0.2">
      <c r="A495" s="10">
        <v>44955</v>
      </c>
      <c r="B495" t="s">
        <v>11</v>
      </c>
      <c r="C495" t="str">
        <f>VLOOKUP(SALES_TABLE[[#This Row],[SKU]], Table1[], 3, FALSE)</f>
        <v>Books</v>
      </c>
      <c r="D495" t="s">
        <v>12</v>
      </c>
      <c r="E495" t="s">
        <v>124</v>
      </c>
      <c r="F495">
        <v>6</v>
      </c>
      <c r="G495">
        <f>VLOOKUP(SALES_TABLE[[#This Row],[SKU]], Table1[], 4, FALSE)</f>
        <v>696</v>
      </c>
      <c r="H495">
        <f>SALES_TABLE[[#This Row],[Price]]*SALES_TABLE[[#This Row],[Sales]]</f>
        <v>4176</v>
      </c>
      <c r="I495" t="str">
        <f t="shared" si="7"/>
        <v>Sunday</v>
      </c>
    </row>
    <row r="496" spans="1:9" x14ac:dyDescent="0.2">
      <c r="A496" s="10">
        <v>44955</v>
      </c>
      <c r="B496" t="s">
        <v>11</v>
      </c>
      <c r="C496" t="str">
        <f>VLOOKUP(SALES_TABLE[[#This Row],[SKU]], Table1[], 3, FALSE)</f>
        <v>Books</v>
      </c>
      <c r="D496" t="s">
        <v>12</v>
      </c>
      <c r="E496" t="s">
        <v>124</v>
      </c>
      <c r="F496">
        <v>45</v>
      </c>
      <c r="G496">
        <f>VLOOKUP(SALES_TABLE[[#This Row],[SKU]], Table1[], 4, FALSE)</f>
        <v>696</v>
      </c>
      <c r="H496">
        <f>SALES_TABLE[[#This Row],[Price]]*SALES_TABLE[[#This Row],[Sales]]</f>
        <v>31320</v>
      </c>
      <c r="I496" t="str">
        <f t="shared" si="7"/>
        <v>Sunday</v>
      </c>
    </row>
    <row r="497" spans="1:9" x14ac:dyDescent="0.2">
      <c r="A497" s="10">
        <v>44956</v>
      </c>
      <c r="B497" t="s">
        <v>11</v>
      </c>
      <c r="C497" t="str">
        <f>VLOOKUP(SALES_TABLE[[#This Row],[SKU]], Table1[], 3, FALSE)</f>
        <v>Books</v>
      </c>
      <c r="D497" t="s">
        <v>12</v>
      </c>
      <c r="E497" t="s">
        <v>124</v>
      </c>
      <c r="F497">
        <v>1</v>
      </c>
      <c r="G497">
        <f>VLOOKUP(SALES_TABLE[[#This Row],[SKU]], Table1[], 4, FALSE)</f>
        <v>696</v>
      </c>
      <c r="H497">
        <f>SALES_TABLE[[#This Row],[Price]]*SALES_TABLE[[#This Row],[Sales]]</f>
        <v>696</v>
      </c>
      <c r="I497" t="str">
        <f t="shared" si="7"/>
        <v>Monday</v>
      </c>
    </row>
    <row r="498" spans="1:9" x14ac:dyDescent="0.2">
      <c r="A498" s="10">
        <v>44927</v>
      </c>
      <c r="B498" t="s">
        <v>13</v>
      </c>
      <c r="C498" t="str">
        <f>VLOOKUP(SALES_TABLE[[#This Row],[SKU]], Table1[], 3, FALSE)</f>
        <v>Books</v>
      </c>
      <c r="D498" t="s">
        <v>14</v>
      </c>
      <c r="E498" t="s">
        <v>121</v>
      </c>
      <c r="F498">
        <v>27</v>
      </c>
      <c r="G498">
        <f>VLOOKUP(SALES_TABLE[[#This Row],[SKU]], Table1[], 4, FALSE)</f>
        <v>870</v>
      </c>
      <c r="H498">
        <f>SALES_TABLE[[#This Row],[Price]]*SALES_TABLE[[#This Row],[Sales]]</f>
        <v>23490</v>
      </c>
      <c r="I498" t="str">
        <f t="shared" si="7"/>
        <v>Sunday</v>
      </c>
    </row>
    <row r="499" spans="1:9" x14ac:dyDescent="0.2">
      <c r="A499" s="10">
        <v>44928</v>
      </c>
      <c r="B499" t="s">
        <v>13</v>
      </c>
      <c r="C499" t="str">
        <f>VLOOKUP(SALES_TABLE[[#This Row],[SKU]], Table1[], 3, FALSE)</f>
        <v>Books</v>
      </c>
      <c r="D499" t="s">
        <v>14</v>
      </c>
      <c r="E499" t="s">
        <v>121</v>
      </c>
      <c r="F499">
        <v>37</v>
      </c>
      <c r="G499">
        <f>VLOOKUP(SALES_TABLE[[#This Row],[SKU]], Table1[], 4, FALSE)</f>
        <v>870</v>
      </c>
      <c r="H499">
        <f>SALES_TABLE[[#This Row],[Price]]*SALES_TABLE[[#This Row],[Sales]]</f>
        <v>32190</v>
      </c>
      <c r="I499" t="str">
        <f t="shared" si="7"/>
        <v>Monday</v>
      </c>
    </row>
    <row r="500" spans="1:9" x14ac:dyDescent="0.2">
      <c r="A500" s="10">
        <v>44929</v>
      </c>
      <c r="B500" t="s">
        <v>13</v>
      </c>
      <c r="C500" t="str">
        <f>VLOOKUP(SALES_TABLE[[#This Row],[SKU]], Table1[], 3, FALSE)</f>
        <v>Books</v>
      </c>
      <c r="D500" t="s">
        <v>14</v>
      </c>
      <c r="E500" t="s">
        <v>121</v>
      </c>
      <c r="F500">
        <v>64</v>
      </c>
      <c r="G500">
        <f>VLOOKUP(SALES_TABLE[[#This Row],[SKU]], Table1[], 4, FALSE)</f>
        <v>870</v>
      </c>
      <c r="H500">
        <f>SALES_TABLE[[#This Row],[Price]]*SALES_TABLE[[#This Row],[Sales]]</f>
        <v>55680</v>
      </c>
      <c r="I500" t="str">
        <f t="shared" si="7"/>
        <v>Tuesday</v>
      </c>
    </row>
    <row r="501" spans="1:9" x14ac:dyDescent="0.2">
      <c r="A501" s="10">
        <v>44930</v>
      </c>
      <c r="B501" t="s">
        <v>13</v>
      </c>
      <c r="C501" t="str">
        <f>VLOOKUP(SALES_TABLE[[#This Row],[SKU]], Table1[], 3, FALSE)</f>
        <v>Books</v>
      </c>
      <c r="D501" t="s">
        <v>14</v>
      </c>
      <c r="E501" t="s">
        <v>121</v>
      </c>
      <c r="F501">
        <v>36</v>
      </c>
      <c r="G501">
        <f>VLOOKUP(SALES_TABLE[[#This Row],[SKU]], Table1[], 4, FALSE)</f>
        <v>870</v>
      </c>
      <c r="H501">
        <f>SALES_TABLE[[#This Row],[Price]]*SALES_TABLE[[#This Row],[Sales]]</f>
        <v>31320</v>
      </c>
      <c r="I501" t="str">
        <f t="shared" si="7"/>
        <v>Wednesday</v>
      </c>
    </row>
    <row r="502" spans="1:9" x14ac:dyDescent="0.2">
      <c r="A502" s="10">
        <v>44931</v>
      </c>
      <c r="B502" t="s">
        <v>13</v>
      </c>
      <c r="C502" t="str">
        <f>VLOOKUP(SALES_TABLE[[#This Row],[SKU]], Table1[], 3, FALSE)</f>
        <v>Books</v>
      </c>
      <c r="D502" t="s">
        <v>14</v>
      </c>
      <c r="E502" t="s">
        <v>121</v>
      </c>
      <c r="F502">
        <v>9</v>
      </c>
      <c r="G502">
        <f>VLOOKUP(SALES_TABLE[[#This Row],[SKU]], Table1[], 4, FALSE)</f>
        <v>870</v>
      </c>
      <c r="H502">
        <f>SALES_TABLE[[#This Row],[Price]]*SALES_TABLE[[#This Row],[Sales]]</f>
        <v>7830</v>
      </c>
      <c r="I502" t="str">
        <f t="shared" si="7"/>
        <v>Thursday</v>
      </c>
    </row>
    <row r="503" spans="1:9" x14ac:dyDescent="0.2">
      <c r="A503" s="10">
        <v>44932</v>
      </c>
      <c r="B503" t="s">
        <v>13</v>
      </c>
      <c r="C503" t="str">
        <f>VLOOKUP(SALES_TABLE[[#This Row],[SKU]], Table1[], 3, FALSE)</f>
        <v>Books</v>
      </c>
      <c r="D503" t="s">
        <v>14</v>
      </c>
      <c r="E503" t="s">
        <v>121</v>
      </c>
      <c r="F503">
        <v>65</v>
      </c>
      <c r="G503">
        <f>VLOOKUP(SALES_TABLE[[#This Row],[SKU]], Table1[], 4, FALSE)</f>
        <v>870</v>
      </c>
      <c r="H503">
        <f>SALES_TABLE[[#This Row],[Price]]*SALES_TABLE[[#This Row],[Sales]]</f>
        <v>56550</v>
      </c>
      <c r="I503" t="str">
        <f t="shared" si="7"/>
        <v>Friday</v>
      </c>
    </row>
    <row r="504" spans="1:9" x14ac:dyDescent="0.2">
      <c r="A504" s="10">
        <v>44933</v>
      </c>
      <c r="B504" t="s">
        <v>13</v>
      </c>
      <c r="C504" t="str">
        <f>VLOOKUP(SALES_TABLE[[#This Row],[SKU]], Table1[], 3, FALSE)</f>
        <v>Books</v>
      </c>
      <c r="D504" t="s">
        <v>14</v>
      </c>
      <c r="E504" t="s">
        <v>121</v>
      </c>
      <c r="F504">
        <v>47</v>
      </c>
      <c r="G504">
        <f>VLOOKUP(SALES_TABLE[[#This Row],[SKU]], Table1[], 4, FALSE)</f>
        <v>870</v>
      </c>
      <c r="H504">
        <f>SALES_TABLE[[#This Row],[Price]]*SALES_TABLE[[#This Row],[Sales]]</f>
        <v>40890</v>
      </c>
      <c r="I504" t="str">
        <f t="shared" si="7"/>
        <v>Saturday</v>
      </c>
    </row>
    <row r="505" spans="1:9" x14ac:dyDescent="0.2">
      <c r="A505" s="10">
        <v>44934</v>
      </c>
      <c r="B505" t="s">
        <v>13</v>
      </c>
      <c r="C505" t="str">
        <f>VLOOKUP(SALES_TABLE[[#This Row],[SKU]], Table1[], 3, FALSE)</f>
        <v>Books</v>
      </c>
      <c r="D505" t="s">
        <v>14</v>
      </c>
      <c r="E505" t="s">
        <v>121</v>
      </c>
      <c r="F505">
        <v>6</v>
      </c>
      <c r="G505">
        <f>VLOOKUP(SALES_TABLE[[#This Row],[SKU]], Table1[], 4, FALSE)</f>
        <v>870</v>
      </c>
      <c r="H505">
        <f>SALES_TABLE[[#This Row],[Price]]*SALES_TABLE[[#This Row],[Sales]]</f>
        <v>5220</v>
      </c>
      <c r="I505" t="str">
        <f t="shared" si="7"/>
        <v>Sunday</v>
      </c>
    </row>
    <row r="506" spans="1:9" x14ac:dyDescent="0.2">
      <c r="A506" s="10">
        <v>44935</v>
      </c>
      <c r="B506" t="s">
        <v>13</v>
      </c>
      <c r="C506" t="str">
        <f>VLOOKUP(SALES_TABLE[[#This Row],[SKU]], Table1[], 3, FALSE)</f>
        <v>Books</v>
      </c>
      <c r="D506" t="s">
        <v>14</v>
      </c>
      <c r="E506" t="s">
        <v>121</v>
      </c>
      <c r="F506">
        <v>40</v>
      </c>
      <c r="G506">
        <f>VLOOKUP(SALES_TABLE[[#This Row],[SKU]], Table1[], 4, FALSE)</f>
        <v>870</v>
      </c>
      <c r="H506">
        <f>SALES_TABLE[[#This Row],[Price]]*SALES_TABLE[[#This Row],[Sales]]</f>
        <v>34800</v>
      </c>
      <c r="I506" t="str">
        <f t="shared" si="7"/>
        <v>Monday</v>
      </c>
    </row>
    <row r="507" spans="1:9" x14ac:dyDescent="0.2">
      <c r="A507" s="10">
        <v>44936</v>
      </c>
      <c r="B507" t="s">
        <v>13</v>
      </c>
      <c r="C507" t="str">
        <f>VLOOKUP(SALES_TABLE[[#This Row],[SKU]], Table1[], 3, FALSE)</f>
        <v>Books</v>
      </c>
      <c r="D507" t="s">
        <v>14</v>
      </c>
      <c r="E507" t="s">
        <v>121</v>
      </c>
      <c r="F507">
        <v>39</v>
      </c>
      <c r="G507">
        <f>VLOOKUP(SALES_TABLE[[#This Row],[SKU]], Table1[], 4, FALSE)</f>
        <v>870</v>
      </c>
      <c r="H507">
        <f>SALES_TABLE[[#This Row],[Price]]*SALES_TABLE[[#This Row],[Sales]]</f>
        <v>33930</v>
      </c>
      <c r="I507" t="str">
        <f t="shared" si="7"/>
        <v>Tuesday</v>
      </c>
    </row>
    <row r="508" spans="1:9" x14ac:dyDescent="0.2">
      <c r="A508" s="10">
        <v>44937</v>
      </c>
      <c r="B508" t="s">
        <v>13</v>
      </c>
      <c r="C508" t="str">
        <f>VLOOKUP(SALES_TABLE[[#This Row],[SKU]], Table1[], 3, FALSE)</f>
        <v>Books</v>
      </c>
      <c r="D508" t="s">
        <v>14</v>
      </c>
      <c r="E508" t="s">
        <v>121</v>
      </c>
      <c r="F508">
        <v>93</v>
      </c>
      <c r="G508">
        <f>VLOOKUP(SALES_TABLE[[#This Row],[SKU]], Table1[], 4, FALSE)</f>
        <v>870</v>
      </c>
      <c r="H508">
        <f>SALES_TABLE[[#This Row],[Price]]*SALES_TABLE[[#This Row],[Sales]]</f>
        <v>80910</v>
      </c>
      <c r="I508" t="str">
        <f t="shared" si="7"/>
        <v>Wednesday</v>
      </c>
    </row>
    <row r="509" spans="1:9" x14ac:dyDescent="0.2">
      <c r="A509" s="10">
        <v>44938</v>
      </c>
      <c r="B509" t="s">
        <v>13</v>
      </c>
      <c r="C509" t="str">
        <f>VLOOKUP(SALES_TABLE[[#This Row],[SKU]], Table1[], 3, FALSE)</f>
        <v>Books</v>
      </c>
      <c r="D509" t="s">
        <v>14</v>
      </c>
      <c r="E509" t="s">
        <v>121</v>
      </c>
      <c r="F509">
        <v>22</v>
      </c>
      <c r="G509">
        <f>VLOOKUP(SALES_TABLE[[#This Row],[SKU]], Table1[], 4, FALSE)</f>
        <v>870</v>
      </c>
      <c r="H509">
        <f>SALES_TABLE[[#This Row],[Price]]*SALES_TABLE[[#This Row],[Sales]]</f>
        <v>19140</v>
      </c>
      <c r="I509" t="str">
        <f t="shared" si="7"/>
        <v>Thursday</v>
      </c>
    </row>
    <row r="510" spans="1:9" x14ac:dyDescent="0.2">
      <c r="A510" s="10">
        <v>44939</v>
      </c>
      <c r="B510" t="s">
        <v>13</v>
      </c>
      <c r="C510" t="str">
        <f>VLOOKUP(SALES_TABLE[[#This Row],[SKU]], Table1[], 3, FALSE)</f>
        <v>Books</v>
      </c>
      <c r="D510" t="s">
        <v>14</v>
      </c>
      <c r="E510" t="s">
        <v>121</v>
      </c>
      <c r="F510">
        <v>21</v>
      </c>
      <c r="G510">
        <f>VLOOKUP(SALES_TABLE[[#This Row],[SKU]], Table1[], 4, FALSE)</f>
        <v>870</v>
      </c>
      <c r="H510">
        <f>SALES_TABLE[[#This Row],[Price]]*SALES_TABLE[[#This Row],[Sales]]</f>
        <v>18270</v>
      </c>
      <c r="I510" t="str">
        <f t="shared" si="7"/>
        <v>Friday</v>
      </c>
    </row>
    <row r="511" spans="1:9" x14ac:dyDescent="0.2">
      <c r="A511" s="10">
        <v>44940</v>
      </c>
      <c r="B511" t="s">
        <v>13</v>
      </c>
      <c r="C511" t="str">
        <f>VLOOKUP(SALES_TABLE[[#This Row],[SKU]], Table1[], 3, FALSE)</f>
        <v>Books</v>
      </c>
      <c r="D511" t="s">
        <v>14</v>
      </c>
      <c r="E511" t="s">
        <v>121</v>
      </c>
      <c r="F511">
        <v>10</v>
      </c>
      <c r="G511">
        <f>VLOOKUP(SALES_TABLE[[#This Row],[SKU]], Table1[], 4, FALSE)</f>
        <v>870</v>
      </c>
      <c r="H511">
        <f>SALES_TABLE[[#This Row],[Price]]*SALES_TABLE[[#This Row],[Sales]]</f>
        <v>8700</v>
      </c>
      <c r="I511" t="str">
        <f t="shared" si="7"/>
        <v>Saturday</v>
      </c>
    </row>
    <row r="512" spans="1:9" x14ac:dyDescent="0.2">
      <c r="A512" s="10">
        <v>44941</v>
      </c>
      <c r="B512" t="s">
        <v>13</v>
      </c>
      <c r="C512" t="str">
        <f>VLOOKUP(SALES_TABLE[[#This Row],[SKU]], Table1[], 3, FALSE)</f>
        <v>Books</v>
      </c>
      <c r="D512" t="s">
        <v>14</v>
      </c>
      <c r="E512" t="s">
        <v>121</v>
      </c>
      <c r="F512">
        <v>21</v>
      </c>
      <c r="G512">
        <f>VLOOKUP(SALES_TABLE[[#This Row],[SKU]], Table1[], 4, FALSE)</f>
        <v>870</v>
      </c>
      <c r="H512">
        <f>SALES_TABLE[[#This Row],[Price]]*SALES_TABLE[[#This Row],[Sales]]</f>
        <v>18270</v>
      </c>
      <c r="I512" t="str">
        <f t="shared" si="7"/>
        <v>Sunday</v>
      </c>
    </row>
    <row r="513" spans="1:9" x14ac:dyDescent="0.2">
      <c r="A513" s="10">
        <v>44942</v>
      </c>
      <c r="B513" t="s">
        <v>13</v>
      </c>
      <c r="C513" t="str">
        <f>VLOOKUP(SALES_TABLE[[#This Row],[SKU]], Table1[], 3, FALSE)</f>
        <v>Books</v>
      </c>
      <c r="D513" t="s">
        <v>14</v>
      </c>
      <c r="E513" t="s">
        <v>121</v>
      </c>
      <c r="F513">
        <v>3</v>
      </c>
      <c r="G513">
        <f>VLOOKUP(SALES_TABLE[[#This Row],[SKU]], Table1[], 4, FALSE)</f>
        <v>870</v>
      </c>
      <c r="H513">
        <f>SALES_TABLE[[#This Row],[Price]]*SALES_TABLE[[#This Row],[Sales]]</f>
        <v>2610</v>
      </c>
      <c r="I513" t="str">
        <f t="shared" si="7"/>
        <v>Monday</v>
      </c>
    </row>
    <row r="514" spans="1:9" x14ac:dyDescent="0.2">
      <c r="A514" s="10">
        <v>44943</v>
      </c>
      <c r="B514" t="s">
        <v>13</v>
      </c>
      <c r="C514" t="str">
        <f>VLOOKUP(SALES_TABLE[[#This Row],[SKU]], Table1[], 3, FALSE)</f>
        <v>Books</v>
      </c>
      <c r="D514" t="s">
        <v>14</v>
      </c>
      <c r="E514" t="s">
        <v>121</v>
      </c>
      <c r="F514">
        <v>111</v>
      </c>
      <c r="G514">
        <f>VLOOKUP(SALES_TABLE[[#This Row],[SKU]], Table1[], 4, FALSE)</f>
        <v>870</v>
      </c>
      <c r="H514">
        <f>SALES_TABLE[[#This Row],[Price]]*SALES_TABLE[[#This Row],[Sales]]</f>
        <v>96570</v>
      </c>
      <c r="I514" t="str">
        <f t="shared" ref="I514:I577" si="8">TEXT(A514, "dddd")</f>
        <v>Tuesday</v>
      </c>
    </row>
    <row r="515" spans="1:9" x14ac:dyDescent="0.2">
      <c r="A515" s="10">
        <v>44944</v>
      </c>
      <c r="B515" t="s">
        <v>13</v>
      </c>
      <c r="C515" t="str">
        <f>VLOOKUP(SALES_TABLE[[#This Row],[SKU]], Table1[], 3, FALSE)</f>
        <v>Books</v>
      </c>
      <c r="D515" t="s">
        <v>14</v>
      </c>
      <c r="E515" t="s">
        <v>121</v>
      </c>
      <c r="F515">
        <v>10</v>
      </c>
      <c r="G515">
        <f>VLOOKUP(SALES_TABLE[[#This Row],[SKU]], Table1[], 4, FALSE)</f>
        <v>870</v>
      </c>
      <c r="H515">
        <f>SALES_TABLE[[#This Row],[Price]]*SALES_TABLE[[#This Row],[Sales]]</f>
        <v>8700</v>
      </c>
      <c r="I515" t="str">
        <f t="shared" si="8"/>
        <v>Wednesday</v>
      </c>
    </row>
    <row r="516" spans="1:9" x14ac:dyDescent="0.2">
      <c r="A516" s="10">
        <v>44945</v>
      </c>
      <c r="B516" t="s">
        <v>13</v>
      </c>
      <c r="C516" t="str">
        <f>VLOOKUP(SALES_TABLE[[#This Row],[SKU]], Table1[], 3, FALSE)</f>
        <v>Books</v>
      </c>
      <c r="D516" t="s">
        <v>14</v>
      </c>
      <c r="E516" t="s">
        <v>121</v>
      </c>
      <c r="F516">
        <v>76</v>
      </c>
      <c r="G516">
        <f>VLOOKUP(SALES_TABLE[[#This Row],[SKU]], Table1[], 4, FALSE)</f>
        <v>870</v>
      </c>
      <c r="H516">
        <f>SALES_TABLE[[#This Row],[Price]]*SALES_TABLE[[#This Row],[Sales]]</f>
        <v>66120</v>
      </c>
      <c r="I516" t="str">
        <f t="shared" si="8"/>
        <v>Thursday</v>
      </c>
    </row>
    <row r="517" spans="1:9" x14ac:dyDescent="0.2">
      <c r="A517" s="10">
        <v>44946</v>
      </c>
      <c r="B517" t="s">
        <v>13</v>
      </c>
      <c r="C517" t="str">
        <f>VLOOKUP(SALES_TABLE[[#This Row],[SKU]], Table1[], 3, FALSE)</f>
        <v>Books</v>
      </c>
      <c r="D517" t="s">
        <v>14</v>
      </c>
      <c r="E517" t="s">
        <v>121</v>
      </c>
      <c r="F517">
        <v>6</v>
      </c>
      <c r="G517">
        <f>VLOOKUP(SALES_TABLE[[#This Row],[SKU]], Table1[], 4, FALSE)</f>
        <v>870</v>
      </c>
      <c r="H517">
        <f>SALES_TABLE[[#This Row],[Price]]*SALES_TABLE[[#This Row],[Sales]]</f>
        <v>5220</v>
      </c>
      <c r="I517" t="str">
        <f t="shared" si="8"/>
        <v>Friday</v>
      </c>
    </row>
    <row r="518" spans="1:9" x14ac:dyDescent="0.2">
      <c r="A518" s="10">
        <v>44947</v>
      </c>
      <c r="B518" t="s">
        <v>13</v>
      </c>
      <c r="C518" t="str">
        <f>VLOOKUP(SALES_TABLE[[#This Row],[SKU]], Table1[], 3, FALSE)</f>
        <v>Books</v>
      </c>
      <c r="D518" t="s">
        <v>14</v>
      </c>
      <c r="E518" t="s">
        <v>121</v>
      </c>
      <c r="F518">
        <v>39</v>
      </c>
      <c r="G518">
        <f>VLOOKUP(SALES_TABLE[[#This Row],[SKU]], Table1[], 4, FALSE)</f>
        <v>870</v>
      </c>
      <c r="H518">
        <f>SALES_TABLE[[#This Row],[Price]]*SALES_TABLE[[#This Row],[Sales]]</f>
        <v>33930</v>
      </c>
      <c r="I518" t="str">
        <f t="shared" si="8"/>
        <v>Saturday</v>
      </c>
    </row>
    <row r="519" spans="1:9" x14ac:dyDescent="0.2">
      <c r="A519" s="10">
        <v>44948</v>
      </c>
      <c r="B519" t="s">
        <v>13</v>
      </c>
      <c r="C519" t="str">
        <f>VLOOKUP(SALES_TABLE[[#This Row],[SKU]], Table1[], 3, FALSE)</f>
        <v>Books</v>
      </c>
      <c r="D519" t="s">
        <v>14</v>
      </c>
      <c r="E519" t="s">
        <v>121</v>
      </c>
      <c r="F519">
        <v>72</v>
      </c>
      <c r="G519">
        <f>VLOOKUP(SALES_TABLE[[#This Row],[SKU]], Table1[], 4, FALSE)</f>
        <v>870</v>
      </c>
      <c r="H519">
        <f>SALES_TABLE[[#This Row],[Price]]*SALES_TABLE[[#This Row],[Sales]]</f>
        <v>62640</v>
      </c>
      <c r="I519" t="str">
        <f t="shared" si="8"/>
        <v>Sunday</v>
      </c>
    </row>
    <row r="520" spans="1:9" x14ac:dyDescent="0.2">
      <c r="A520" s="10">
        <v>44949</v>
      </c>
      <c r="B520" t="s">
        <v>13</v>
      </c>
      <c r="C520" t="str">
        <f>VLOOKUP(SALES_TABLE[[#This Row],[SKU]], Table1[], 3, FALSE)</f>
        <v>Books</v>
      </c>
      <c r="D520" t="s">
        <v>14</v>
      </c>
      <c r="E520" t="s">
        <v>121</v>
      </c>
      <c r="F520">
        <v>3</v>
      </c>
      <c r="G520">
        <f>VLOOKUP(SALES_TABLE[[#This Row],[SKU]], Table1[], 4, FALSE)</f>
        <v>870</v>
      </c>
      <c r="H520">
        <f>SALES_TABLE[[#This Row],[Price]]*SALES_TABLE[[#This Row],[Sales]]</f>
        <v>2610</v>
      </c>
      <c r="I520" t="str">
        <f t="shared" si="8"/>
        <v>Monday</v>
      </c>
    </row>
    <row r="521" spans="1:9" x14ac:dyDescent="0.2">
      <c r="A521" s="10">
        <v>44950</v>
      </c>
      <c r="B521" t="s">
        <v>13</v>
      </c>
      <c r="C521" t="str">
        <f>VLOOKUP(SALES_TABLE[[#This Row],[SKU]], Table1[], 3, FALSE)</f>
        <v>Books</v>
      </c>
      <c r="D521" t="s">
        <v>14</v>
      </c>
      <c r="E521" t="s">
        <v>121</v>
      </c>
      <c r="F521">
        <v>84</v>
      </c>
      <c r="G521">
        <f>VLOOKUP(SALES_TABLE[[#This Row],[SKU]], Table1[], 4, FALSE)</f>
        <v>870</v>
      </c>
      <c r="H521">
        <f>SALES_TABLE[[#This Row],[Price]]*SALES_TABLE[[#This Row],[Sales]]</f>
        <v>73080</v>
      </c>
      <c r="I521" t="str">
        <f t="shared" si="8"/>
        <v>Tuesday</v>
      </c>
    </row>
    <row r="522" spans="1:9" x14ac:dyDescent="0.2">
      <c r="A522" s="10">
        <v>44951</v>
      </c>
      <c r="B522" t="s">
        <v>13</v>
      </c>
      <c r="C522" t="str">
        <f>VLOOKUP(SALES_TABLE[[#This Row],[SKU]], Table1[], 3, FALSE)</f>
        <v>Books</v>
      </c>
      <c r="D522" t="s">
        <v>14</v>
      </c>
      <c r="E522" t="s">
        <v>121</v>
      </c>
      <c r="F522">
        <v>81</v>
      </c>
      <c r="G522">
        <f>VLOOKUP(SALES_TABLE[[#This Row],[SKU]], Table1[], 4, FALSE)</f>
        <v>870</v>
      </c>
      <c r="H522">
        <f>SALES_TABLE[[#This Row],[Price]]*SALES_TABLE[[#This Row],[Sales]]</f>
        <v>70470</v>
      </c>
      <c r="I522" t="str">
        <f t="shared" si="8"/>
        <v>Wednesday</v>
      </c>
    </row>
    <row r="523" spans="1:9" x14ac:dyDescent="0.2">
      <c r="A523" s="10">
        <v>44952</v>
      </c>
      <c r="B523" t="s">
        <v>13</v>
      </c>
      <c r="C523" t="str">
        <f>VLOOKUP(SALES_TABLE[[#This Row],[SKU]], Table1[], 3, FALSE)</f>
        <v>Books</v>
      </c>
      <c r="D523" t="s">
        <v>14</v>
      </c>
      <c r="E523" t="s">
        <v>121</v>
      </c>
      <c r="F523">
        <v>78</v>
      </c>
      <c r="G523">
        <f>VLOOKUP(SALES_TABLE[[#This Row],[SKU]], Table1[], 4, FALSE)</f>
        <v>870</v>
      </c>
      <c r="H523">
        <f>SALES_TABLE[[#This Row],[Price]]*SALES_TABLE[[#This Row],[Sales]]</f>
        <v>67860</v>
      </c>
      <c r="I523" t="str">
        <f t="shared" si="8"/>
        <v>Thursday</v>
      </c>
    </row>
    <row r="524" spans="1:9" x14ac:dyDescent="0.2">
      <c r="A524" s="10">
        <v>44953</v>
      </c>
      <c r="B524" t="s">
        <v>13</v>
      </c>
      <c r="C524" t="str">
        <f>VLOOKUP(SALES_TABLE[[#This Row],[SKU]], Table1[], 3, FALSE)</f>
        <v>Books</v>
      </c>
      <c r="D524" t="s">
        <v>14</v>
      </c>
      <c r="E524" t="s">
        <v>121</v>
      </c>
      <c r="F524">
        <v>24</v>
      </c>
      <c r="G524">
        <f>VLOOKUP(SALES_TABLE[[#This Row],[SKU]], Table1[], 4, FALSE)</f>
        <v>870</v>
      </c>
      <c r="H524">
        <f>SALES_TABLE[[#This Row],[Price]]*SALES_TABLE[[#This Row],[Sales]]</f>
        <v>20880</v>
      </c>
      <c r="I524" t="str">
        <f t="shared" si="8"/>
        <v>Friday</v>
      </c>
    </row>
    <row r="525" spans="1:9" x14ac:dyDescent="0.2">
      <c r="A525" s="10">
        <v>44954</v>
      </c>
      <c r="B525" t="s">
        <v>13</v>
      </c>
      <c r="C525" t="str">
        <f>VLOOKUP(SALES_TABLE[[#This Row],[SKU]], Table1[], 3, FALSE)</f>
        <v>Books</v>
      </c>
      <c r="D525" t="s">
        <v>14</v>
      </c>
      <c r="E525" t="s">
        <v>121</v>
      </c>
      <c r="F525">
        <v>34</v>
      </c>
      <c r="G525">
        <f>VLOOKUP(SALES_TABLE[[#This Row],[SKU]], Table1[], 4, FALSE)</f>
        <v>870</v>
      </c>
      <c r="H525">
        <f>SALES_TABLE[[#This Row],[Price]]*SALES_TABLE[[#This Row],[Sales]]</f>
        <v>29580</v>
      </c>
      <c r="I525" t="str">
        <f t="shared" si="8"/>
        <v>Saturday</v>
      </c>
    </row>
    <row r="526" spans="1:9" x14ac:dyDescent="0.2">
      <c r="A526" s="10">
        <v>44955</v>
      </c>
      <c r="B526" t="s">
        <v>13</v>
      </c>
      <c r="C526" t="str">
        <f>VLOOKUP(SALES_TABLE[[#This Row],[SKU]], Table1[], 3, FALSE)</f>
        <v>Books</v>
      </c>
      <c r="D526" t="s">
        <v>14</v>
      </c>
      <c r="E526" t="s">
        <v>121</v>
      </c>
      <c r="F526">
        <v>79</v>
      </c>
      <c r="G526">
        <f>VLOOKUP(SALES_TABLE[[#This Row],[SKU]], Table1[], 4, FALSE)</f>
        <v>870</v>
      </c>
      <c r="H526">
        <f>SALES_TABLE[[#This Row],[Price]]*SALES_TABLE[[#This Row],[Sales]]</f>
        <v>68730</v>
      </c>
      <c r="I526" t="str">
        <f t="shared" si="8"/>
        <v>Sunday</v>
      </c>
    </row>
    <row r="527" spans="1:9" x14ac:dyDescent="0.2">
      <c r="A527" s="10">
        <v>44955</v>
      </c>
      <c r="B527" t="s">
        <v>13</v>
      </c>
      <c r="C527" t="str">
        <f>VLOOKUP(SALES_TABLE[[#This Row],[SKU]], Table1[], 3, FALSE)</f>
        <v>Books</v>
      </c>
      <c r="D527" t="s">
        <v>14</v>
      </c>
      <c r="E527" t="s">
        <v>121</v>
      </c>
      <c r="F527">
        <v>62</v>
      </c>
      <c r="G527">
        <f>VLOOKUP(SALES_TABLE[[#This Row],[SKU]], Table1[], 4, FALSE)</f>
        <v>870</v>
      </c>
      <c r="H527">
        <f>SALES_TABLE[[#This Row],[Price]]*SALES_TABLE[[#This Row],[Sales]]</f>
        <v>53940</v>
      </c>
      <c r="I527" t="str">
        <f t="shared" si="8"/>
        <v>Sunday</v>
      </c>
    </row>
    <row r="528" spans="1:9" x14ac:dyDescent="0.2">
      <c r="A528" s="10">
        <v>44956</v>
      </c>
      <c r="B528" t="s">
        <v>13</v>
      </c>
      <c r="C528" t="str">
        <f>VLOOKUP(SALES_TABLE[[#This Row],[SKU]], Table1[], 3, FALSE)</f>
        <v>Books</v>
      </c>
      <c r="D528" t="s">
        <v>14</v>
      </c>
      <c r="E528" t="s">
        <v>121</v>
      </c>
      <c r="F528">
        <v>26</v>
      </c>
      <c r="G528">
        <f>VLOOKUP(SALES_TABLE[[#This Row],[SKU]], Table1[], 4, FALSE)</f>
        <v>870</v>
      </c>
      <c r="H528">
        <f>SALES_TABLE[[#This Row],[Price]]*SALES_TABLE[[#This Row],[Sales]]</f>
        <v>22620</v>
      </c>
      <c r="I528" t="str">
        <f t="shared" si="8"/>
        <v>Monday</v>
      </c>
    </row>
    <row r="529" spans="1:9" x14ac:dyDescent="0.2">
      <c r="A529" s="10">
        <v>44927</v>
      </c>
      <c r="B529" t="s">
        <v>13</v>
      </c>
      <c r="C529" t="str">
        <f>VLOOKUP(SALES_TABLE[[#This Row],[SKU]], Table1[], 3, FALSE)</f>
        <v>Books</v>
      </c>
      <c r="D529" t="s">
        <v>14</v>
      </c>
      <c r="E529" t="s">
        <v>122</v>
      </c>
      <c r="F529">
        <v>50</v>
      </c>
      <c r="G529">
        <f>VLOOKUP(SALES_TABLE[[#This Row],[SKU]], Table1[], 4, FALSE)</f>
        <v>870</v>
      </c>
      <c r="H529">
        <f>SALES_TABLE[[#This Row],[Price]]*SALES_TABLE[[#This Row],[Sales]]</f>
        <v>43500</v>
      </c>
      <c r="I529" t="str">
        <f t="shared" si="8"/>
        <v>Sunday</v>
      </c>
    </row>
    <row r="530" spans="1:9" x14ac:dyDescent="0.2">
      <c r="A530" s="10">
        <v>44928</v>
      </c>
      <c r="B530" t="s">
        <v>13</v>
      </c>
      <c r="C530" t="str">
        <f>VLOOKUP(SALES_TABLE[[#This Row],[SKU]], Table1[], 3, FALSE)</f>
        <v>Books</v>
      </c>
      <c r="D530" t="s">
        <v>14</v>
      </c>
      <c r="E530" t="s">
        <v>122</v>
      </c>
      <c r="F530">
        <v>3</v>
      </c>
      <c r="G530">
        <f>VLOOKUP(SALES_TABLE[[#This Row],[SKU]], Table1[], 4, FALSE)</f>
        <v>870</v>
      </c>
      <c r="H530">
        <f>SALES_TABLE[[#This Row],[Price]]*SALES_TABLE[[#This Row],[Sales]]</f>
        <v>2610</v>
      </c>
      <c r="I530" t="str">
        <f t="shared" si="8"/>
        <v>Monday</v>
      </c>
    </row>
    <row r="531" spans="1:9" x14ac:dyDescent="0.2">
      <c r="A531" s="10">
        <v>44929</v>
      </c>
      <c r="B531" t="s">
        <v>13</v>
      </c>
      <c r="C531" t="str">
        <f>VLOOKUP(SALES_TABLE[[#This Row],[SKU]], Table1[], 3, FALSE)</f>
        <v>Books</v>
      </c>
      <c r="D531" t="s">
        <v>14</v>
      </c>
      <c r="E531" t="s">
        <v>122</v>
      </c>
      <c r="F531">
        <v>27</v>
      </c>
      <c r="G531">
        <f>VLOOKUP(SALES_TABLE[[#This Row],[SKU]], Table1[], 4, FALSE)</f>
        <v>870</v>
      </c>
      <c r="H531">
        <f>SALES_TABLE[[#This Row],[Price]]*SALES_TABLE[[#This Row],[Sales]]</f>
        <v>23490</v>
      </c>
      <c r="I531" t="str">
        <f t="shared" si="8"/>
        <v>Tuesday</v>
      </c>
    </row>
    <row r="532" spans="1:9" x14ac:dyDescent="0.2">
      <c r="A532" s="10">
        <v>44930</v>
      </c>
      <c r="B532" t="s">
        <v>13</v>
      </c>
      <c r="C532" t="str">
        <f>VLOOKUP(SALES_TABLE[[#This Row],[SKU]], Table1[], 3, FALSE)</f>
        <v>Books</v>
      </c>
      <c r="D532" t="s">
        <v>14</v>
      </c>
      <c r="E532" t="s">
        <v>122</v>
      </c>
      <c r="F532">
        <v>37</v>
      </c>
      <c r="G532">
        <f>VLOOKUP(SALES_TABLE[[#This Row],[SKU]], Table1[], 4, FALSE)</f>
        <v>870</v>
      </c>
      <c r="H532">
        <f>SALES_TABLE[[#This Row],[Price]]*SALES_TABLE[[#This Row],[Sales]]</f>
        <v>32190</v>
      </c>
      <c r="I532" t="str">
        <f t="shared" si="8"/>
        <v>Wednesday</v>
      </c>
    </row>
    <row r="533" spans="1:9" x14ac:dyDescent="0.2">
      <c r="A533" s="10">
        <v>44931</v>
      </c>
      <c r="B533" t="s">
        <v>13</v>
      </c>
      <c r="C533" t="str">
        <f>VLOOKUP(SALES_TABLE[[#This Row],[SKU]], Table1[], 3, FALSE)</f>
        <v>Books</v>
      </c>
      <c r="D533" t="s">
        <v>14</v>
      </c>
      <c r="E533" t="s">
        <v>122</v>
      </c>
      <c r="F533">
        <v>41</v>
      </c>
      <c r="G533">
        <f>VLOOKUP(SALES_TABLE[[#This Row],[SKU]], Table1[], 4, FALSE)</f>
        <v>870</v>
      </c>
      <c r="H533">
        <f>SALES_TABLE[[#This Row],[Price]]*SALES_TABLE[[#This Row],[Sales]]</f>
        <v>35670</v>
      </c>
      <c r="I533" t="str">
        <f t="shared" si="8"/>
        <v>Thursday</v>
      </c>
    </row>
    <row r="534" spans="1:9" x14ac:dyDescent="0.2">
      <c r="A534" s="10">
        <v>44932</v>
      </c>
      <c r="B534" t="s">
        <v>13</v>
      </c>
      <c r="C534" t="str">
        <f>VLOOKUP(SALES_TABLE[[#This Row],[SKU]], Table1[], 3, FALSE)</f>
        <v>Books</v>
      </c>
      <c r="D534" t="s">
        <v>14</v>
      </c>
      <c r="E534" t="s">
        <v>122</v>
      </c>
      <c r="F534">
        <v>98</v>
      </c>
      <c r="G534">
        <f>VLOOKUP(SALES_TABLE[[#This Row],[SKU]], Table1[], 4, FALSE)</f>
        <v>870</v>
      </c>
      <c r="H534">
        <f>SALES_TABLE[[#This Row],[Price]]*SALES_TABLE[[#This Row],[Sales]]</f>
        <v>85260</v>
      </c>
      <c r="I534" t="str">
        <f t="shared" si="8"/>
        <v>Friday</v>
      </c>
    </row>
    <row r="535" spans="1:9" x14ac:dyDescent="0.2">
      <c r="A535" s="10">
        <v>44933</v>
      </c>
      <c r="B535" t="s">
        <v>13</v>
      </c>
      <c r="C535" t="str">
        <f>VLOOKUP(SALES_TABLE[[#This Row],[SKU]], Table1[], 3, FALSE)</f>
        <v>Books</v>
      </c>
      <c r="D535" t="s">
        <v>14</v>
      </c>
      <c r="E535" t="s">
        <v>122</v>
      </c>
      <c r="F535">
        <v>55</v>
      </c>
      <c r="G535">
        <f>VLOOKUP(SALES_TABLE[[#This Row],[SKU]], Table1[], 4, FALSE)</f>
        <v>870</v>
      </c>
      <c r="H535">
        <f>SALES_TABLE[[#This Row],[Price]]*SALES_TABLE[[#This Row],[Sales]]</f>
        <v>47850</v>
      </c>
      <c r="I535" t="str">
        <f t="shared" si="8"/>
        <v>Saturday</v>
      </c>
    </row>
    <row r="536" spans="1:9" x14ac:dyDescent="0.2">
      <c r="A536" s="10">
        <v>44934</v>
      </c>
      <c r="B536" t="s">
        <v>13</v>
      </c>
      <c r="C536" t="str">
        <f>VLOOKUP(SALES_TABLE[[#This Row],[SKU]], Table1[], 3, FALSE)</f>
        <v>Books</v>
      </c>
      <c r="D536" t="s">
        <v>14</v>
      </c>
      <c r="E536" t="s">
        <v>122</v>
      </c>
      <c r="F536">
        <v>36</v>
      </c>
      <c r="G536">
        <f>VLOOKUP(SALES_TABLE[[#This Row],[SKU]], Table1[], 4, FALSE)</f>
        <v>870</v>
      </c>
      <c r="H536">
        <f>SALES_TABLE[[#This Row],[Price]]*SALES_TABLE[[#This Row],[Sales]]</f>
        <v>31320</v>
      </c>
      <c r="I536" t="str">
        <f t="shared" si="8"/>
        <v>Sunday</v>
      </c>
    </row>
    <row r="537" spans="1:9" x14ac:dyDescent="0.2">
      <c r="A537" s="10">
        <v>44935</v>
      </c>
      <c r="B537" t="s">
        <v>13</v>
      </c>
      <c r="C537" t="str">
        <f>VLOOKUP(SALES_TABLE[[#This Row],[SKU]], Table1[], 3, FALSE)</f>
        <v>Books</v>
      </c>
      <c r="D537" t="s">
        <v>14</v>
      </c>
      <c r="E537" t="s">
        <v>122</v>
      </c>
      <c r="F537">
        <v>7</v>
      </c>
      <c r="G537">
        <f>VLOOKUP(SALES_TABLE[[#This Row],[SKU]], Table1[], 4, FALSE)</f>
        <v>870</v>
      </c>
      <c r="H537">
        <f>SALES_TABLE[[#This Row],[Price]]*SALES_TABLE[[#This Row],[Sales]]</f>
        <v>6090</v>
      </c>
      <c r="I537" t="str">
        <f t="shared" si="8"/>
        <v>Monday</v>
      </c>
    </row>
    <row r="538" spans="1:9" x14ac:dyDescent="0.2">
      <c r="A538" s="10">
        <v>44936</v>
      </c>
      <c r="B538" t="s">
        <v>13</v>
      </c>
      <c r="C538" t="str">
        <f>VLOOKUP(SALES_TABLE[[#This Row],[SKU]], Table1[], 3, FALSE)</f>
        <v>Books</v>
      </c>
      <c r="D538" t="s">
        <v>14</v>
      </c>
      <c r="E538" t="s">
        <v>122</v>
      </c>
      <c r="F538">
        <v>85</v>
      </c>
      <c r="G538">
        <f>VLOOKUP(SALES_TABLE[[#This Row],[SKU]], Table1[], 4, FALSE)</f>
        <v>870</v>
      </c>
      <c r="H538">
        <f>SALES_TABLE[[#This Row],[Price]]*SALES_TABLE[[#This Row],[Sales]]</f>
        <v>73950</v>
      </c>
      <c r="I538" t="str">
        <f t="shared" si="8"/>
        <v>Tuesday</v>
      </c>
    </row>
    <row r="539" spans="1:9" x14ac:dyDescent="0.2">
      <c r="A539" s="10">
        <v>44937</v>
      </c>
      <c r="B539" t="s">
        <v>13</v>
      </c>
      <c r="C539" t="str">
        <f>VLOOKUP(SALES_TABLE[[#This Row],[SKU]], Table1[], 3, FALSE)</f>
        <v>Books</v>
      </c>
      <c r="D539" t="s">
        <v>14</v>
      </c>
      <c r="E539" t="s">
        <v>122</v>
      </c>
      <c r="F539">
        <v>35</v>
      </c>
      <c r="G539">
        <f>VLOOKUP(SALES_TABLE[[#This Row],[SKU]], Table1[], 4, FALSE)</f>
        <v>870</v>
      </c>
      <c r="H539">
        <f>SALES_TABLE[[#This Row],[Price]]*SALES_TABLE[[#This Row],[Sales]]</f>
        <v>30450</v>
      </c>
      <c r="I539" t="str">
        <f t="shared" si="8"/>
        <v>Wednesday</v>
      </c>
    </row>
    <row r="540" spans="1:9" x14ac:dyDescent="0.2">
      <c r="A540" s="10">
        <v>44938</v>
      </c>
      <c r="B540" t="s">
        <v>13</v>
      </c>
      <c r="C540" t="str">
        <f>VLOOKUP(SALES_TABLE[[#This Row],[SKU]], Table1[], 3, FALSE)</f>
        <v>Books</v>
      </c>
      <c r="D540" t="s">
        <v>14</v>
      </c>
      <c r="E540" t="s">
        <v>122</v>
      </c>
      <c r="F540">
        <v>81</v>
      </c>
      <c r="G540">
        <f>VLOOKUP(SALES_TABLE[[#This Row],[SKU]], Table1[], 4, FALSE)</f>
        <v>870</v>
      </c>
      <c r="H540">
        <f>SALES_TABLE[[#This Row],[Price]]*SALES_TABLE[[#This Row],[Sales]]</f>
        <v>70470</v>
      </c>
      <c r="I540" t="str">
        <f t="shared" si="8"/>
        <v>Thursday</v>
      </c>
    </row>
    <row r="541" spans="1:9" x14ac:dyDescent="0.2">
      <c r="A541" s="10">
        <v>44939</v>
      </c>
      <c r="B541" t="s">
        <v>13</v>
      </c>
      <c r="C541" t="str">
        <f>VLOOKUP(SALES_TABLE[[#This Row],[SKU]], Table1[], 3, FALSE)</f>
        <v>Books</v>
      </c>
      <c r="D541" t="s">
        <v>14</v>
      </c>
      <c r="E541" t="s">
        <v>122</v>
      </c>
      <c r="F541">
        <v>18</v>
      </c>
      <c r="G541">
        <f>VLOOKUP(SALES_TABLE[[#This Row],[SKU]], Table1[], 4, FALSE)</f>
        <v>870</v>
      </c>
      <c r="H541">
        <f>SALES_TABLE[[#This Row],[Price]]*SALES_TABLE[[#This Row],[Sales]]</f>
        <v>15660</v>
      </c>
      <c r="I541" t="str">
        <f t="shared" si="8"/>
        <v>Friday</v>
      </c>
    </row>
    <row r="542" spans="1:9" x14ac:dyDescent="0.2">
      <c r="A542" s="10">
        <v>44940</v>
      </c>
      <c r="B542" t="s">
        <v>13</v>
      </c>
      <c r="C542" t="str">
        <f>VLOOKUP(SALES_TABLE[[#This Row],[SKU]], Table1[], 3, FALSE)</f>
        <v>Books</v>
      </c>
      <c r="D542" t="s">
        <v>14</v>
      </c>
      <c r="E542" t="s">
        <v>122</v>
      </c>
      <c r="F542">
        <v>32</v>
      </c>
      <c r="G542">
        <f>VLOOKUP(SALES_TABLE[[#This Row],[SKU]], Table1[], 4, FALSE)</f>
        <v>870</v>
      </c>
      <c r="H542">
        <f>SALES_TABLE[[#This Row],[Price]]*SALES_TABLE[[#This Row],[Sales]]</f>
        <v>27840</v>
      </c>
      <c r="I542" t="str">
        <f t="shared" si="8"/>
        <v>Saturday</v>
      </c>
    </row>
    <row r="543" spans="1:9" x14ac:dyDescent="0.2">
      <c r="A543" s="10">
        <v>44941</v>
      </c>
      <c r="B543" t="s">
        <v>13</v>
      </c>
      <c r="C543" t="str">
        <f>VLOOKUP(SALES_TABLE[[#This Row],[SKU]], Table1[], 3, FALSE)</f>
        <v>Books</v>
      </c>
      <c r="D543" t="s">
        <v>14</v>
      </c>
      <c r="E543" t="s">
        <v>122</v>
      </c>
      <c r="F543">
        <v>19</v>
      </c>
      <c r="G543">
        <f>VLOOKUP(SALES_TABLE[[#This Row],[SKU]], Table1[], 4, FALSE)</f>
        <v>870</v>
      </c>
      <c r="H543">
        <f>SALES_TABLE[[#This Row],[Price]]*SALES_TABLE[[#This Row],[Sales]]</f>
        <v>16530</v>
      </c>
      <c r="I543" t="str">
        <f t="shared" si="8"/>
        <v>Sunday</v>
      </c>
    </row>
    <row r="544" spans="1:9" x14ac:dyDescent="0.2">
      <c r="A544" s="10">
        <v>44942</v>
      </c>
      <c r="B544" t="s">
        <v>13</v>
      </c>
      <c r="C544" t="str">
        <f>VLOOKUP(SALES_TABLE[[#This Row],[SKU]], Table1[], 3, FALSE)</f>
        <v>Books</v>
      </c>
      <c r="D544" t="s">
        <v>14</v>
      </c>
      <c r="E544" t="s">
        <v>122</v>
      </c>
      <c r="F544">
        <v>11</v>
      </c>
      <c r="G544">
        <f>VLOOKUP(SALES_TABLE[[#This Row],[SKU]], Table1[], 4, FALSE)</f>
        <v>870</v>
      </c>
      <c r="H544">
        <f>SALES_TABLE[[#This Row],[Price]]*SALES_TABLE[[#This Row],[Sales]]</f>
        <v>9570</v>
      </c>
      <c r="I544" t="str">
        <f t="shared" si="8"/>
        <v>Monday</v>
      </c>
    </row>
    <row r="545" spans="1:9" x14ac:dyDescent="0.2">
      <c r="A545" s="10">
        <v>44943</v>
      </c>
      <c r="B545" t="s">
        <v>13</v>
      </c>
      <c r="C545" t="str">
        <f>VLOOKUP(SALES_TABLE[[#This Row],[SKU]], Table1[], 3, FALSE)</f>
        <v>Books</v>
      </c>
      <c r="D545" t="s">
        <v>14</v>
      </c>
      <c r="E545" t="s">
        <v>122</v>
      </c>
      <c r="F545">
        <v>16</v>
      </c>
      <c r="G545">
        <f>VLOOKUP(SALES_TABLE[[#This Row],[SKU]], Table1[], 4, FALSE)</f>
        <v>870</v>
      </c>
      <c r="H545">
        <f>SALES_TABLE[[#This Row],[Price]]*SALES_TABLE[[#This Row],[Sales]]</f>
        <v>13920</v>
      </c>
      <c r="I545" t="str">
        <f t="shared" si="8"/>
        <v>Tuesday</v>
      </c>
    </row>
    <row r="546" spans="1:9" x14ac:dyDescent="0.2">
      <c r="A546" s="10">
        <v>44944</v>
      </c>
      <c r="B546" t="s">
        <v>13</v>
      </c>
      <c r="C546" t="str">
        <f>VLOOKUP(SALES_TABLE[[#This Row],[SKU]], Table1[], 3, FALSE)</f>
        <v>Books</v>
      </c>
      <c r="D546" t="s">
        <v>14</v>
      </c>
      <c r="E546" t="s">
        <v>122</v>
      </c>
      <c r="F546">
        <v>16</v>
      </c>
      <c r="G546">
        <f>VLOOKUP(SALES_TABLE[[#This Row],[SKU]], Table1[], 4, FALSE)</f>
        <v>870</v>
      </c>
      <c r="H546">
        <f>SALES_TABLE[[#This Row],[Price]]*SALES_TABLE[[#This Row],[Sales]]</f>
        <v>13920</v>
      </c>
      <c r="I546" t="str">
        <f t="shared" si="8"/>
        <v>Wednesday</v>
      </c>
    </row>
    <row r="547" spans="1:9" x14ac:dyDescent="0.2">
      <c r="A547" s="10">
        <v>44945</v>
      </c>
      <c r="B547" t="s">
        <v>13</v>
      </c>
      <c r="C547" t="str">
        <f>VLOOKUP(SALES_TABLE[[#This Row],[SKU]], Table1[], 3, FALSE)</f>
        <v>Books</v>
      </c>
      <c r="D547" t="s">
        <v>14</v>
      </c>
      <c r="E547" t="s">
        <v>122</v>
      </c>
      <c r="F547">
        <v>7</v>
      </c>
      <c r="G547">
        <f>VLOOKUP(SALES_TABLE[[#This Row],[SKU]], Table1[], 4, FALSE)</f>
        <v>870</v>
      </c>
      <c r="H547">
        <f>SALES_TABLE[[#This Row],[Price]]*SALES_TABLE[[#This Row],[Sales]]</f>
        <v>6090</v>
      </c>
      <c r="I547" t="str">
        <f t="shared" si="8"/>
        <v>Thursday</v>
      </c>
    </row>
    <row r="548" spans="1:9" x14ac:dyDescent="0.2">
      <c r="A548" s="10">
        <v>44946</v>
      </c>
      <c r="B548" t="s">
        <v>13</v>
      </c>
      <c r="C548" t="str">
        <f>VLOOKUP(SALES_TABLE[[#This Row],[SKU]], Table1[], 3, FALSE)</f>
        <v>Books</v>
      </c>
      <c r="D548" t="s">
        <v>14</v>
      </c>
      <c r="E548" t="s">
        <v>122</v>
      </c>
      <c r="F548">
        <v>37</v>
      </c>
      <c r="G548">
        <f>VLOOKUP(SALES_TABLE[[#This Row],[SKU]], Table1[], 4, FALSE)</f>
        <v>870</v>
      </c>
      <c r="H548">
        <f>SALES_TABLE[[#This Row],[Price]]*SALES_TABLE[[#This Row],[Sales]]</f>
        <v>32190</v>
      </c>
      <c r="I548" t="str">
        <f t="shared" si="8"/>
        <v>Friday</v>
      </c>
    </row>
    <row r="549" spans="1:9" x14ac:dyDescent="0.2">
      <c r="A549" s="10">
        <v>44947</v>
      </c>
      <c r="B549" t="s">
        <v>13</v>
      </c>
      <c r="C549" t="str">
        <f>VLOOKUP(SALES_TABLE[[#This Row],[SKU]], Table1[], 3, FALSE)</f>
        <v>Books</v>
      </c>
      <c r="D549" t="s">
        <v>14</v>
      </c>
      <c r="E549" t="s">
        <v>122</v>
      </c>
      <c r="F549">
        <v>39</v>
      </c>
      <c r="G549">
        <f>VLOOKUP(SALES_TABLE[[#This Row],[SKU]], Table1[], 4, FALSE)</f>
        <v>870</v>
      </c>
      <c r="H549">
        <f>SALES_TABLE[[#This Row],[Price]]*SALES_TABLE[[#This Row],[Sales]]</f>
        <v>33930</v>
      </c>
      <c r="I549" t="str">
        <f t="shared" si="8"/>
        <v>Saturday</v>
      </c>
    </row>
    <row r="550" spans="1:9" x14ac:dyDescent="0.2">
      <c r="A550" s="10">
        <v>44948</v>
      </c>
      <c r="B550" t="s">
        <v>13</v>
      </c>
      <c r="C550" t="str">
        <f>VLOOKUP(SALES_TABLE[[#This Row],[SKU]], Table1[], 3, FALSE)</f>
        <v>Books</v>
      </c>
      <c r="D550" t="s">
        <v>14</v>
      </c>
      <c r="E550" t="s">
        <v>122</v>
      </c>
      <c r="F550">
        <v>6</v>
      </c>
      <c r="G550">
        <f>VLOOKUP(SALES_TABLE[[#This Row],[SKU]], Table1[], 4, FALSE)</f>
        <v>870</v>
      </c>
      <c r="H550">
        <f>SALES_TABLE[[#This Row],[Price]]*SALES_TABLE[[#This Row],[Sales]]</f>
        <v>5220</v>
      </c>
      <c r="I550" t="str">
        <f t="shared" si="8"/>
        <v>Sunday</v>
      </c>
    </row>
    <row r="551" spans="1:9" x14ac:dyDescent="0.2">
      <c r="A551" s="10">
        <v>44949</v>
      </c>
      <c r="B551" t="s">
        <v>13</v>
      </c>
      <c r="C551" t="str">
        <f>VLOOKUP(SALES_TABLE[[#This Row],[SKU]], Table1[], 3, FALSE)</f>
        <v>Books</v>
      </c>
      <c r="D551" t="s">
        <v>14</v>
      </c>
      <c r="E551" t="s">
        <v>122</v>
      </c>
      <c r="F551">
        <v>13</v>
      </c>
      <c r="G551">
        <f>VLOOKUP(SALES_TABLE[[#This Row],[SKU]], Table1[], 4, FALSE)</f>
        <v>870</v>
      </c>
      <c r="H551">
        <f>SALES_TABLE[[#This Row],[Price]]*SALES_TABLE[[#This Row],[Sales]]</f>
        <v>11310</v>
      </c>
      <c r="I551" t="str">
        <f t="shared" si="8"/>
        <v>Monday</v>
      </c>
    </row>
    <row r="552" spans="1:9" x14ac:dyDescent="0.2">
      <c r="A552" s="10">
        <v>44950</v>
      </c>
      <c r="B552" t="s">
        <v>13</v>
      </c>
      <c r="C552" t="str">
        <f>VLOOKUP(SALES_TABLE[[#This Row],[SKU]], Table1[], 3, FALSE)</f>
        <v>Books</v>
      </c>
      <c r="D552" t="s">
        <v>14</v>
      </c>
      <c r="E552" t="s">
        <v>122</v>
      </c>
      <c r="F552">
        <v>37</v>
      </c>
      <c r="G552">
        <f>VLOOKUP(SALES_TABLE[[#This Row],[SKU]], Table1[], 4, FALSE)</f>
        <v>870</v>
      </c>
      <c r="H552">
        <f>SALES_TABLE[[#This Row],[Price]]*SALES_TABLE[[#This Row],[Sales]]</f>
        <v>32190</v>
      </c>
      <c r="I552" t="str">
        <f t="shared" si="8"/>
        <v>Tuesday</v>
      </c>
    </row>
    <row r="553" spans="1:9" x14ac:dyDescent="0.2">
      <c r="A553" s="10">
        <v>44951</v>
      </c>
      <c r="B553" t="s">
        <v>13</v>
      </c>
      <c r="C553" t="str">
        <f>VLOOKUP(SALES_TABLE[[#This Row],[SKU]], Table1[], 3, FALSE)</f>
        <v>Books</v>
      </c>
      <c r="D553" t="s">
        <v>14</v>
      </c>
      <c r="E553" t="s">
        <v>122</v>
      </c>
      <c r="F553">
        <v>29</v>
      </c>
      <c r="G553">
        <f>VLOOKUP(SALES_TABLE[[#This Row],[SKU]], Table1[], 4, FALSE)</f>
        <v>870</v>
      </c>
      <c r="H553">
        <f>SALES_TABLE[[#This Row],[Price]]*SALES_TABLE[[#This Row],[Sales]]</f>
        <v>25230</v>
      </c>
      <c r="I553" t="str">
        <f t="shared" si="8"/>
        <v>Wednesday</v>
      </c>
    </row>
    <row r="554" spans="1:9" x14ac:dyDescent="0.2">
      <c r="A554" s="10">
        <v>44952</v>
      </c>
      <c r="B554" t="s">
        <v>13</v>
      </c>
      <c r="C554" t="str">
        <f>VLOOKUP(SALES_TABLE[[#This Row],[SKU]], Table1[], 3, FALSE)</f>
        <v>Books</v>
      </c>
      <c r="D554" t="s">
        <v>14</v>
      </c>
      <c r="E554" t="s">
        <v>122</v>
      </c>
      <c r="F554">
        <v>42</v>
      </c>
      <c r="G554">
        <f>VLOOKUP(SALES_TABLE[[#This Row],[SKU]], Table1[], 4, FALSE)</f>
        <v>870</v>
      </c>
      <c r="H554">
        <f>SALES_TABLE[[#This Row],[Price]]*SALES_TABLE[[#This Row],[Sales]]</f>
        <v>36540</v>
      </c>
      <c r="I554" t="str">
        <f t="shared" si="8"/>
        <v>Thursday</v>
      </c>
    </row>
    <row r="555" spans="1:9" x14ac:dyDescent="0.2">
      <c r="A555" s="10">
        <v>44953</v>
      </c>
      <c r="B555" t="s">
        <v>13</v>
      </c>
      <c r="C555" t="str">
        <f>VLOOKUP(SALES_TABLE[[#This Row],[SKU]], Table1[], 3, FALSE)</f>
        <v>Books</v>
      </c>
      <c r="D555" t="s">
        <v>14</v>
      </c>
      <c r="E555" t="s">
        <v>122</v>
      </c>
      <c r="F555">
        <v>2</v>
      </c>
      <c r="G555">
        <f>VLOOKUP(SALES_TABLE[[#This Row],[SKU]], Table1[], 4, FALSE)</f>
        <v>870</v>
      </c>
      <c r="H555">
        <f>SALES_TABLE[[#This Row],[Price]]*SALES_TABLE[[#This Row],[Sales]]</f>
        <v>1740</v>
      </c>
      <c r="I555" t="str">
        <f t="shared" si="8"/>
        <v>Friday</v>
      </c>
    </row>
    <row r="556" spans="1:9" x14ac:dyDescent="0.2">
      <c r="A556" s="10">
        <v>44954</v>
      </c>
      <c r="B556" t="s">
        <v>13</v>
      </c>
      <c r="C556" t="str">
        <f>VLOOKUP(SALES_TABLE[[#This Row],[SKU]], Table1[], 3, FALSE)</f>
        <v>Books</v>
      </c>
      <c r="D556" t="s">
        <v>14</v>
      </c>
      <c r="E556" t="s">
        <v>122</v>
      </c>
      <c r="F556">
        <v>97</v>
      </c>
      <c r="G556">
        <f>VLOOKUP(SALES_TABLE[[#This Row],[SKU]], Table1[], 4, FALSE)</f>
        <v>870</v>
      </c>
      <c r="H556">
        <f>SALES_TABLE[[#This Row],[Price]]*SALES_TABLE[[#This Row],[Sales]]</f>
        <v>84390</v>
      </c>
      <c r="I556" t="str">
        <f t="shared" si="8"/>
        <v>Saturday</v>
      </c>
    </row>
    <row r="557" spans="1:9" x14ac:dyDescent="0.2">
      <c r="A557" s="10">
        <v>44955</v>
      </c>
      <c r="B557" t="s">
        <v>13</v>
      </c>
      <c r="C557" t="str">
        <f>VLOOKUP(SALES_TABLE[[#This Row],[SKU]], Table1[], 3, FALSE)</f>
        <v>Books</v>
      </c>
      <c r="D557" t="s">
        <v>14</v>
      </c>
      <c r="E557" t="s">
        <v>122</v>
      </c>
      <c r="F557">
        <v>69</v>
      </c>
      <c r="G557">
        <f>VLOOKUP(SALES_TABLE[[#This Row],[SKU]], Table1[], 4, FALSE)</f>
        <v>870</v>
      </c>
      <c r="H557">
        <f>SALES_TABLE[[#This Row],[Price]]*SALES_TABLE[[#This Row],[Sales]]</f>
        <v>60030</v>
      </c>
      <c r="I557" t="str">
        <f t="shared" si="8"/>
        <v>Sunday</v>
      </c>
    </row>
    <row r="558" spans="1:9" x14ac:dyDescent="0.2">
      <c r="A558" s="10">
        <v>44955</v>
      </c>
      <c r="B558" t="s">
        <v>13</v>
      </c>
      <c r="C558" t="str">
        <f>VLOOKUP(SALES_TABLE[[#This Row],[SKU]], Table1[], 3, FALSE)</f>
        <v>Books</v>
      </c>
      <c r="D558" t="s">
        <v>14</v>
      </c>
      <c r="E558" t="s">
        <v>122</v>
      </c>
      <c r="F558">
        <v>11</v>
      </c>
      <c r="G558">
        <f>VLOOKUP(SALES_TABLE[[#This Row],[SKU]], Table1[], 4, FALSE)</f>
        <v>870</v>
      </c>
      <c r="H558">
        <f>SALES_TABLE[[#This Row],[Price]]*SALES_TABLE[[#This Row],[Sales]]</f>
        <v>9570</v>
      </c>
      <c r="I558" t="str">
        <f t="shared" si="8"/>
        <v>Sunday</v>
      </c>
    </row>
    <row r="559" spans="1:9" x14ac:dyDescent="0.2">
      <c r="A559" s="10">
        <v>44956</v>
      </c>
      <c r="B559" t="s">
        <v>13</v>
      </c>
      <c r="C559" t="str">
        <f>VLOOKUP(SALES_TABLE[[#This Row],[SKU]], Table1[], 3, FALSE)</f>
        <v>Books</v>
      </c>
      <c r="D559" t="s">
        <v>14</v>
      </c>
      <c r="E559" t="s">
        <v>122</v>
      </c>
      <c r="F559">
        <v>56</v>
      </c>
      <c r="G559">
        <f>VLOOKUP(SALES_TABLE[[#This Row],[SKU]], Table1[], 4, FALSE)</f>
        <v>870</v>
      </c>
      <c r="H559">
        <f>SALES_TABLE[[#This Row],[Price]]*SALES_TABLE[[#This Row],[Sales]]</f>
        <v>48720</v>
      </c>
      <c r="I559" t="str">
        <f t="shared" si="8"/>
        <v>Monday</v>
      </c>
    </row>
    <row r="560" spans="1:9" x14ac:dyDescent="0.2">
      <c r="A560" s="10">
        <v>44927</v>
      </c>
      <c r="B560" t="s">
        <v>13</v>
      </c>
      <c r="C560" t="str">
        <f>VLOOKUP(SALES_TABLE[[#This Row],[SKU]], Table1[], 3, FALSE)</f>
        <v>Books</v>
      </c>
      <c r="D560" t="s">
        <v>14</v>
      </c>
      <c r="E560" t="s">
        <v>123</v>
      </c>
      <c r="F560">
        <v>28</v>
      </c>
      <c r="G560">
        <f>VLOOKUP(SALES_TABLE[[#This Row],[SKU]], Table1[], 4, FALSE)</f>
        <v>870</v>
      </c>
      <c r="H560">
        <f>SALES_TABLE[[#This Row],[Price]]*SALES_TABLE[[#This Row],[Sales]]</f>
        <v>24360</v>
      </c>
      <c r="I560" t="str">
        <f t="shared" si="8"/>
        <v>Sunday</v>
      </c>
    </row>
    <row r="561" spans="1:9" x14ac:dyDescent="0.2">
      <c r="A561" s="10">
        <v>44928</v>
      </c>
      <c r="B561" t="s">
        <v>13</v>
      </c>
      <c r="C561" t="str">
        <f>VLOOKUP(SALES_TABLE[[#This Row],[SKU]], Table1[], 3, FALSE)</f>
        <v>Books</v>
      </c>
      <c r="D561" t="s">
        <v>14</v>
      </c>
      <c r="E561" t="s">
        <v>123</v>
      </c>
      <c r="F561">
        <v>12</v>
      </c>
      <c r="G561">
        <f>VLOOKUP(SALES_TABLE[[#This Row],[SKU]], Table1[], 4, FALSE)</f>
        <v>870</v>
      </c>
      <c r="H561">
        <f>SALES_TABLE[[#This Row],[Price]]*SALES_TABLE[[#This Row],[Sales]]</f>
        <v>10440</v>
      </c>
      <c r="I561" t="str">
        <f t="shared" si="8"/>
        <v>Monday</v>
      </c>
    </row>
    <row r="562" spans="1:9" x14ac:dyDescent="0.2">
      <c r="A562" s="10">
        <v>44929</v>
      </c>
      <c r="B562" t="s">
        <v>13</v>
      </c>
      <c r="C562" t="str">
        <f>VLOOKUP(SALES_TABLE[[#This Row],[SKU]], Table1[], 3, FALSE)</f>
        <v>Books</v>
      </c>
      <c r="D562" t="s">
        <v>14</v>
      </c>
      <c r="E562" t="s">
        <v>123</v>
      </c>
      <c r="F562">
        <v>17</v>
      </c>
      <c r="G562">
        <f>VLOOKUP(SALES_TABLE[[#This Row],[SKU]], Table1[], 4, FALSE)</f>
        <v>870</v>
      </c>
      <c r="H562">
        <f>SALES_TABLE[[#This Row],[Price]]*SALES_TABLE[[#This Row],[Sales]]</f>
        <v>14790</v>
      </c>
      <c r="I562" t="str">
        <f t="shared" si="8"/>
        <v>Tuesday</v>
      </c>
    </row>
    <row r="563" spans="1:9" x14ac:dyDescent="0.2">
      <c r="A563" s="10">
        <v>44930</v>
      </c>
      <c r="B563" t="s">
        <v>13</v>
      </c>
      <c r="C563" t="str">
        <f>VLOOKUP(SALES_TABLE[[#This Row],[SKU]], Table1[], 3, FALSE)</f>
        <v>Books</v>
      </c>
      <c r="D563" t="s">
        <v>14</v>
      </c>
      <c r="E563" t="s">
        <v>123</v>
      </c>
      <c r="F563">
        <v>7</v>
      </c>
      <c r="G563">
        <f>VLOOKUP(SALES_TABLE[[#This Row],[SKU]], Table1[], 4, FALSE)</f>
        <v>870</v>
      </c>
      <c r="H563">
        <f>SALES_TABLE[[#This Row],[Price]]*SALES_TABLE[[#This Row],[Sales]]</f>
        <v>6090</v>
      </c>
      <c r="I563" t="str">
        <f t="shared" si="8"/>
        <v>Wednesday</v>
      </c>
    </row>
    <row r="564" spans="1:9" x14ac:dyDescent="0.2">
      <c r="A564" s="10">
        <v>44931</v>
      </c>
      <c r="B564" t="s">
        <v>13</v>
      </c>
      <c r="C564" t="str">
        <f>VLOOKUP(SALES_TABLE[[#This Row],[SKU]], Table1[], 3, FALSE)</f>
        <v>Books</v>
      </c>
      <c r="D564" t="s">
        <v>14</v>
      </c>
      <c r="E564" t="s">
        <v>123</v>
      </c>
      <c r="F564">
        <v>11</v>
      </c>
      <c r="G564">
        <f>VLOOKUP(SALES_TABLE[[#This Row],[SKU]], Table1[], 4, FALSE)</f>
        <v>870</v>
      </c>
      <c r="H564">
        <f>SALES_TABLE[[#This Row],[Price]]*SALES_TABLE[[#This Row],[Sales]]</f>
        <v>9570</v>
      </c>
      <c r="I564" t="str">
        <f t="shared" si="8"/>
        <v>Thursday</v>
      </c>
    </row>
    <row r="565" spans="1:9" x14ac:dyDescent="0.2">
      <c r="A565" s="10">
        <v>44932</v>
      </c>
      <c r="B565" t="s">
        <v>13</v>
      </c>
      <c r="C565" t="str">
        <f>VLOOKUP(SALES_TABLE[[#This Row],[SKU]], Table1[], 3, FALSE)</f>
        <v>Books</v>
      </c>
      <c r="D565" t="s">
        <v>14</v>
      </c>
      <c r="E565" t="s">
        <v>123</v>
      </c>
      <c r="F565">
        <v>23</v>
      </c>
      <c r="G565">
        <f>VLOOKUP(SALES_TABLE[[#This Row],[SKU]], Table1[], 4, FALSE)</f>
        <v>870</v>
      </c>
      <c r="H565">
        <f>SALES_TABLE[[#This Row],[Price]]*SALES_TABLE[[#This Row],[Sales]]</f>
        <v>20010</v>
      </c>
      <c r="I565" t="str">
        <f t="shared" si="8"/>
        <v>Friday</v>
      </c>
    </row>
    <row r="566" spans="1:9" x14ac:dyDescent="0.2">
      <c r="A566" s="10">
        <v>44933</v>
      </c>
      <c r="B566" t="s">
        <v>13</v>
      </c>
      <c r="C566" t="str">
        <f>VLOOKUP(SALES_TABLE[[#This Row],[SKU]], Table1[], 3, FALSE)</f>
        <v>Books</v>
      </c>
      <c r="D566" t="s">
        <v>14</v>
      </c>
      <c r="E566" t="s">
        <v>123</v>
      </c>
      <c r="F566">
        <v>6</v>
      </c>
      <c r="G566">
        <f>VLOOKUP(SALES_TABLE[[#This Row],[SKU]], Table1[], 4, FALSE)</f>
        <v>870</v>
      </c>
      <c r="H566">
        <f>SALES_TABLE[[#This Row],[Price]]*SALES_TABLE[[#This Row],[Sales]]</f>
        <v>5220</v>
      </c>
      <c r="I566" t="str">
        <f t="shared" si="8"/>
        <v>Saturday</v>
      </c>
    </row>
    <row r="567" spans="1:9" x14ac:dyDescent="0.2">
      <c r="A567" s="10">
        <v>44934</v>
      </c>
      <c r="B567" t="s">
        <v>13</v>
      </c>
      <c r="C567" t="str">
        <f>VLOOKUP(SALES_TABLE[[#This Row],[SKU]], Table1[], 3, FALSE)</f>
        <v>Books</v>
      </c>
      <c r="D567" t="s">
        <v>14</v>
      </c>
      <c r="E567" t="s">
        <v>123</v>
      </c>
      <c r="F567">
        <v>25</v>
      </c>
      <c r="G567">
        <f>VLOOKUP(SALES_TABLE[[#This Row],[SKU]], Table1[], 4, FALSE)</f>
        <v>870</v>
      </c>
      <c r="H567">
        <f>SALES_TABLE[[#This Row],[Price]]*SALES_TABLE[[#This Row],[Sales]]</f>
        <v>21750</v>
      </c>
      <c r="I567" t="str">
        <f t="shared" si="8"/>
        <v>Sunday</v>
      </c>
    </row>
    <row r="568" spans="1:9" x14ac:dyDescent="0.2">
      <c r="A568" s="10">
        <v>44935</v>
      </c>
      <c r="B568" t="s">
        <v>13</v>
      </c>
      <c r="C568" t="str">
        <f>VLOOKUP(SALES_TABLE[[#This Row],[SKU]], Table1[], 3, FALSE)</f>
        <v>Books</v>
      </c>
      <c r="D568" t="s">
        <v>14</v>
      </c>
      <c r="E568" t="s">
        <v>123</v>
      </c>
      <c r="F568">
        <v>7</v>
      </c>
      <c r="G568">
        <f>VLOOKUP(SALES_TABLE[[#This Row],[SKU]], Table1[], 4, FALSE)</f>
        <v>870</v>
      </c>
      <c r="H568">
        <f>SALES_TABLE[[#This Row],[Price]]*SALES_TABLE[[#This Row],[Sales]]</f>
        <v>6090</v>
      </c>
      <c r="I568" t="str">
        <f t="shared" si="8"/>
        <v>Monday</v>
      </c>
    </row>
    <row r="569" spans="1:9" x14ac:dyDescent="0.2">
      <c r="A569" s="10">
        <v>44936</v>
      </c>
      <c r="B569" t="s">
        <v>13</v>
      </c>
      <c r="C569" t="str">
        <f>VLOOKUP(SALES_TABLE[[#This Row],[SKU]], Table1[], 3, FALSE)</f>
        <v>Books</v>
      </c>
      <c r="D569" t="s">
        <v>14</v>
      </c>
      <c r="E569" t="s">
        <v>123</v>
      </c>
      <c r="F569">
        <v>21</v>
      </c>
      <c r="G569">
        <f>VLOOKUP(SALES_TABLE[[#This Row],[SKU]], Table1[], 4, FALSE)</f>
        <v>870</v>
      </c>
      <c r="H569">
        <f>SALES_TABLE[[#This Row],[Price]]*SALES_TABLE[[#This Row],[Sales]]</f>
        <v>18270</v>
      </c>
      <c r="I569" t="str">
        <f t="shared" si="8"/>
        <v>Tuesday</v>
      </c>
    </row>
    <row r="570" spans="1:9" x14ac:dyDescent="0.2">
      <c r="A570" s="10">
        <v>44937</v>
      </c>
      <c r="B570" t="s">
        <v>13</v>
      </c>
      <c r="C570" t="str">
        <f>VLOOKUP(SALES_TABLE[[#This Row],[SKU]], Table1[], 3, FALSE)</f>
        <v>Books</v>
      </c>
      <c r="D570" t="s">
        <v>14</v>
      </c>
      <c r="E570" t="s">
        <v>123</v>
      </c>
      <c r="F570">
        <v>12</v>
      </c>
      <c r="G570">
        <f>VLOOKUP(SALES_TABLE[[#This Row],[SKU]], Table1[], 4, FALSE)</f>
        <v>870</v>
      </c>
      <c r="H570">
        <f>SALES_TABLE[[#This Row],[Price]]*SALES_TABLE[[#This Row],[Sales]]</f>
        <v>10440</v>
      </c>
      <c r="I570" t="str">
        <f t="shared" si="8"/>
        <v>Wednesday</v>
      </c>
    </row>
    <row r="571" spans="1:9" x14ac:dyDescent="0.2">
      <c r="A571" s="10">
        <v>44938</v>
      </c>
      <c r="B571" t="s">
        <v>13</v>
      </c>
      <c r="C571" t="str">
        <f>VLOOKUP(SALES_TABLE[[#This Row],[SKU]], Table1[], 3, FALSE)</f>
        <v>Books</v>
      </c>
      <c r="D571" t="s">
        <v>14</v>
      </c>
      <c r="E571" t="s">
        <v>123</v>
      </c>
      <c r="F571">
        <v>27</v>
      </c>
      <c r="G571">
        <f>VLOOKUP(SALES_TABLE[[#This Row],[SKU]], Table1[], 4, FALSE)</f>
        <v>870</v>
      </c>
      <c r="H571">
        <f>SALES_TABLE[[#This Row],[Price]]*SALES_TABLE[[#This Row],[Sales]]</f>
        <v>23490</v>
      </c>
      <c r="I571" t="str">
        <f t="shared" si="8"/>
        <v>Thursday</v>
      </c>
    </row>
    <row r="572" spans="1:9" x14ac:dyDescent="0.2">
      <c r="A572" s="10">
        <v>44939</v>
      </c>
      <c r="B572" t="s">
        <v>13</v>
      </c>
      <c r="C572" t="str">
        <f>VLOOKUP(SALES_TABLE[[#This Row],[SKU]], Table1[], 3, FALSE)</f>
        <v>Books</v>
      </c>
      <c r="D572" t="s">
        <v>14</v>
      </c>
      <c r="E572" t="s">
        <v>123</v>
      </c>
      <c r="F572">
        <v>5</v>
      </c>
      <c r="G572">
        <f>VLOOKUP(SALES_TABLE[[#This Row],[SKU]], Table1[], 4, FALSE)</f>
        <v>870</v>
      </c>
      <c r="H572">
        <f>SALES_TABLE[[#This Row],[Price]]*SALES_TABLE[[#This Row],[Sales]]</f>
        <v>4350</v>
      </c>
      <c r="I572" t="str">
        <f t="shared" si="8"/>
        <v>Friday</v>
      </c>
    </row>
    <row r="573" spans="1:9" x14ac:dyDescent="0.2">
      <c r="A573" s="10">
        <v>44940</v>
      </c>
      <c r="B573" t="s">
        <v>13</v>
      </c>
      <c r="C573" t="str">
        <f>VLOOKUP(SALES_TABLE[[#This Row],[SKU]], Table1[], 3, FALSE)</f>
        <v>Books</v>
      </c>
      <c r="D573" t="s">
        <v>14</v>
      </c>
      <c r="E573" t="s">
        <v>123</v>
      </c>
      <c r="F573">
        <v>4</v>
      </c>
      <c r="G573">
        <f>VLOOKUP(SALES_TABLE[[#This Row],[SKU]], Table1[], 4, FALSE)</f>
        <v>870</v>
      </c>
      <c r="H573">
        <f>SALES_TABLE[[#This Row],[Price]]*SALES_TABLE[[#This Row],[Sales]]</f>
        <v>3480</v>
      </c>
      <c r="I573" t="str">
        <f t="shared" si="8"/>
        <v>Saturday</v>
      </c>
    </row>
    <row r="574" spans="1:9" x14ac:dyDescent="0.2">
      <c r="A574" s="10">
        <v>44941</v>
      </c>
      <c r="B574" t="s">
        <v>13</v>
      </c>
      <c r="C574" t="str">
        <f>VLOOKUP(SALES_TABLE[[#This Row],[SKU]], Table1[], 3, FALSE)</f>
        <v>Books</v>
      </c>
      <c r="D574" t="s">
        <v>14</v>
      </c>
      <c r="E574" t="s">
        <v>123</v>
      </c>
      <c r="F574">
        <v>46</v>
      </c>
      <c r="G574">
        <f>VLOOKUP(SALES_TABLE[[#This Row],[SKU]], Table1[], 4, FALSE)</f>
        <v>870</v>
      </c>
      <c r="H574">
        <f>SALES_TABLE[[#This Row],[Price]]*SALES_TABLE[[#This Row],[Sales]]</f>
        <v>40020</v>
      </c>
      <c r="I574" t="str">
        <f t="shared" si="8"/>
        <v>Sunday</v>
      </c>
    </row>
    <row r="575" spans="1:9" x14ac:dyDescent="0.2">
      <c r="A575" s="10">
        <v>44942</v>
      </c>
      <c r="B575" t="s">
        <v>13</v>
      </c>
      <c r="C575" t="str">
        <f>VLOOKUP(SALES_TABLE[[#This Row],[SKU]], Table1[], 3, FALSE)</f>
        <v>Books</v>
      </c>
      <c r="D575" t="s">
        <v>14</v>
      </c>
      <c r="E575" t="s">
        <v>123</v>
      </c>
      <c r="F575">
        <v>25</v>
      </c>
      <c r="G575">
        <f>VLOOKUP(SALES_TABLE[[#This Row],[SKU]], Table1[], 4, FALSE)</f>
        <v>870</v>
      </c>
      <c r="H575">
        <f>SALES_TABLE[[#This Row],[Price]]*SALES_TABLE[[#This Row],[Sales]]</f>
        <v>21750</v>
      </c>
      <c r="I575" t="str">
        <f t="shared" si="8"/>
        <v>Monday</v>
      </c>
    </row>
    <row r="576" spans="1:9" x14ac:dyDescent="0.2">
      <c r="A576" s="10">
        <v>44943</v>
      </c>
      <c r="B576" t="s">
        <v>13</v>
      </c>
      <c r="C576" t="str">
        <f>VLOOKUP(SALES_TABLE[[#This Row],[SKU]], Table1[], 3, FALSE)</f>
        <v>Books</v>
      </c>
      <c r="D576" t="s">
        <v>14</v>
      </c>
      <c r="E576" t="s">
        <v>123</v>
      </c>
      <c r="F576">
        <v>19</v>
      </c>
      <c r="G576">
        <f>VLOOKUP(SALES_TABLE[[#This Row],[SKU]], Table1[], 4, FALSE)</f>
        <v>870</v>
      </c>
      <c r="H576">
        <f>SALES_TABLE[[#This Row],[Price]]*SALES_TABLE[[#This Row],[Sales]]</f>
        <v>16530</v>
      </c>
      <c r="I576" t="str">
        <f t="shared" si="8"/>
        <v>Tuesday</v>
      </c>
    </row>
    <row r="577" spans="1:9" x14ac:dyDescent="0.2">
      <c r="A577" s="10">
        <v>44944</v>
      </c>
      <c r="B577" t="s">
        <v>13</v>
      </c>
      <c r="C577" t="str">
        <f>VLOOKUP(SALES_TABLE[[#This Row],[SKU]], Table1[], 3, FALSE)</f>
        <v>Books</v>
      </c>
      <c r="D577" t="s">
        <v>14</v>
      </c>
      <c r="E577" t="s">
        <v>123</v>
      </c>
      <c r="F577">
        <v>4</v>
      </c>
      <c r="G577">
        <f>VLOOKUP(SALES_TABLE[[#This Row],[SKU]], Table1[], 4, FALSE)</f>
        <v>870</v>
      </c>
      <c r="H577">
        <f>SALES_TABLE[[#This Row],[Price]]*SALES_TABLE[[#This Row],[Sales]]</f>
        <v>3480</v>
      </c>
      <c r="I577" t="str">
        <f t="shared" si="8"/>
        <v>Wednesday</v>
      </c>
    </row>
    <row r="578" spans="1:9" x14ac:dyDescent="0.2">
      <c r="A578" s="10">
        <v>44945</v>
      </c>
      <c r="B578" t="s">
        <v>13</v>
      </c>
      <c r="C578" t="str">
        <f>VLOOKUP(SALES_TABLE[[#This Row],[SKU]], Table1[], 3, FALSE)</f>
        <v>Books</v>
      </c>
      <c r="D578" t="s">
        <v>14</v>
      </c>
      <c r="E578" t="s">
        <v>123</v>
      </c>
      <c r="F578">
        <v>8</v>
      </c>
      <c r="G578">
        <f>VLOOKUP(SALES_TABLE[[#This Row],[SKU]], Table1[], 4, FALSE)</f>
        <v>870</v>
      </c>
      <c r="H578">
        <f>SALES_TABLE[[#This Row],[Price]]*SALES_TABLE[[#This Row],[Sales]]</f>
        <v>6960</v>
      </c>
      <c r="I578" t="str">
        <f t="shared" ref="I578:I641" si="9">TEXT(A578, "dddd")</f>
        <v>Thursday</v>
      </c>
    </row>
    <row r="579" spans="1:9" x14ac:dyDescent="0.2">
      <c r="A579" s="10">
        <v>44946</v>
      </c>
      <c r="B579" t="s">
        <v>13</v>
      </c>
      <c r="C579" t="str">
        <f>VLOOKUP(SALES_TABLE[[#This Row],[SKU]], Table1[], 3, FALSE)</f>
        <v>Books</v>
      </c>
      <c r="D579" t="s">
        <v>14</v>
      </c>
      <c r="E579" t="s">
        <v>123</v>
      </c>
      <c r="F579">
        <v>34</v>
      </c>
      <c r="G579">
        <f>VLOOKUP(SALES_TABLE[[#This Row],[SKU]], Table1[], 4, FALSE)</f>
        <v>870</v>
      </c>
      <c r="H579">
        <f>SALES_TABLE[[#This Row],[Price]]*SALES_TABLE[[#This Row],[Sales]]</f>
        <v>29580</v>
      </c>
      <c r="I579" t="str">
        <f t="shared" si="9"/>
        <v>Friday</v>
      </c>
    </row>
    <row r="580" spans="1:9" x14ac:dyDescent="0.2">
      <c r="A580" s="10">
        <v>44947</v>
      </c>
      <c r="B580" t="s">
        <v>13</v>
      </c>
      <c r="C580" t="str">
        <f>VLOOKUP(SALES_TABLE[[#This Row],[SKU]], Table1[], 3, FALSE)</f>
        <v>Books</v>
      </c>
      <c r="D580" t="s">
        <v>14</v>
      </c>
      <c r="E580" t="s">
        <v>123</v>
      </c>
      <c r="F580">
        <v>17</v>
      </c>
      <c r="G580">
        <f>VLOOKUP(SALES_TABLE[[#This Row],[SKU]], Table1[], 4, FALSE)</f>
        <v>870</v>
      </c>
      <c r="H580">
        <f>SALES_TABLE[[#This Row],[Price]]*SALES_TABLE[[#This Row],[Sales]]</f>
        <v>14790</v>
      </c>
      <c r="I580" t="str">
        <f t="shared" si="9"/>
        <v>Saturday</v>
      </c>
    </row>
    <row r="581" spans="1:9" x14ac:dyDescent="0.2">
      <c r="A581" s="10">
        <v>44948</v>
      </c>
      <c r="B581" t="s">
        <v>13</v>
      </c>
      <c r="C581" t="str">
        <f>VLOOKUP(SALES_TABLE[[#This Row],[SKU]], Table1[], 3, FALSE)</f>
        <v>Books</v>
      </c>
      <c r="D581" t="s">
        <v>14</v>
      </c>
      <c r="E581" t="s">
        <v>123</v>
      </c>
      <c r="F581">
        <v>11</v>
      </c>
      <c r="G581">
        <f>VLOOKUP(SALES_TABLE[[#This Row],[SKU]], Table1[], 4, FALSE)</f>
        <v>870</v>
      </c>
      <c r="H581">
        <f>SALES_TABLE[[#This Row],[Price]]*SALES_TABLE[[#This Row],[Sales]]</f>
        <v>9570</v>
      </c>
      <c r="I581" t="str">
        <f t="shared" si="9"/>
        <v>Sunday</v>
      </c>
    </row>
    <row r="582" spans="1:9" x14ac:dyDescent="0.2">
      <c r="A582" s="10">
        <v>44949</v>
      </c>
      <c r="B582" t="s">
        <v>13</v>
      </c>
      <c r="C582" t="str">
        <f>VLOOKUP(SALES_TABLE[[#This Row],[SKU]], Table1[], 3, FALSE)</f>
        <v>Books</v>
      </c>
      <c r="D582" t="s">
        <v>14</v>
      </c>
      <c r="E582" t="s">
        <v>123</v>
      </c>
      <c r="F582">
        <v>47</v>
      </c>
      <c r="G582">
        <f>VLOOKUP(SALES_TABLE[[#This Row],[SKU]], Table1[], 4, FALSE)</f>
        <v>870</v>
      </c>
      <c r="H582">
        <f>SALES_TABLE[[#This Row],[Price]]*SALES_TABLE[[#This Row],[Sales]]</f>
        <v>40890</v>
      </c>
      <c r="I582" t="str">
        <f t="shared" si="9"/>
        <v>Monday</v>
      </c>
    </row>
    <row r="583" spans="1:9" x14ac:dyDescent="0.2">
      <c r="A583" s="10">
        <v>44950</v>
      </c>
      <c r="B583" t="s">
        <v>13</v>
      </c>
      <c r="C583" t="str">
        <f>VLOOKUP(SALES_TABLE[[#This Row],[SKU]], Table1[], 3, FALSE)</f>
        <v>Books</v>
      </c>
      <c r="D583" t="s">
        <v>14</v>
      </c>
      <c r="E583" t="s">
        <v>123</v>
      </c>
      <c r="F583">
        <v>45</v>
      </c>
      <c r="G583">
        <f>VLOOKUP(SALES_TABLE[[#This Row],[SKU]], Table1[], 4, FALSE)</f>
        <v>870</v>
      </c>
      <c r="H583">
        <f>SALES_TABLE[[#This Row],[Price]]*SALES_TABLE[[#This Row],[Sales]]</f>
        <v>39150</v>
      </c>
      <c r="I583" t="str">
        <f t="shared" si="9"/>
        <v>Tuesday</v>
      </c>
    </row>
    <row r="584" spans="1:9" x14ac:dyDescent="0.2">
      <c r="A584" s="10">
        <v>44951</v>
      </c>
      <c r="B584" t="s">
        <v>13</v>
      </c>
      <c r="C584" t="str">
        <f>VLOOKUP(SALES_TABLE[[#This Row],[SKU]], Table1[], 3, FALSE)</f>
        <v>Books</v>
      </c>
      <c r="D584" t="s">
        <v>14</v>
      </c>
      <c r="E584" t="s">
        <v>123</v>
      </c>
      <c r="F584">
        <v>26</v>
      </c>
      <c r="G584">
        <f>VLOOKUP(SALES_TABLE[[#This Row],[SKU]], Table1[], 4, FALSE)</f>
        <v>870</v>
      </c>
      <c r="H584">
        <f>SALES_TABLE[[#This Row],[Price]]*SALES_TABLE[[#This Row],[Sales]]</f>
        <v>22620</v>
      </c>
      <c r="I584" t="str">
        <f t="shared" si="9"/>
        <v>Wednesday</v>
      </c>
    </row>
    <row r="585" spans="1:9" x14ac:dyDescent="0.2">
      <c r="A585" s="10">
        <v>44952</v>
      </c>
      <c r="B585" t="s">
        <v>13</v>
      </c>
      <c r="C585" t="str">
        <f>VLOOKUP(SALES_TABLE[[#This Row],[SKU]], Table1[], 3, FALSE)</f>
        <v>Books</v>
      </c>
      <c r="D585" t="s">
        <v>14</v>
      </c>
      <c r="E585" t="s">
        <v>123</v>
      </c>
      <c r="F585">
        <v>13</v>
      </c>
      <c r="G585">
        <f>VLOOKUP(SALES_TABLE[[#This Row],[SKU]], Table1[], 4, FALSE)</f>
        <v>870</v>
      </c>
      <c r="H585">
        <f>SALES_TABLE[[#This Row],[Price]]*SALES_TABLE[[#This Row],[Sales]]</f>
        <v>11310</v>
      </c>
      <c r="I585" t="str">
        <f t="shared" si="9"/>
        <v>Thursday</v>
      </c>
    </row>
    <row r="586" spans="1:9" x14ac:dyDescent="0.2">
      <c r="A586" s="10">
        <v>44953</v>
      </c>
      <c r="B586" t="s">
        <v>13</v>
      </c>
      <c r="C586" t="str">
        <f>VLOOKUP(SALES_TABLE[[#This Row],[SKU]], Table1[], 3, FALSE)</f>
        <v>Books</v>
      </c>
      <c r="D586" t="s">
        <v>14</v>
      </c>
      <c r="E586" t="s">
        <v>123</v>
      </c>
      <c r="F586">
        <v>11</v>
      </c>
      <c r="G586">
        <f>VLOOKUP(SALES_TABLE[[#This Row],[SKU]], Table1[], 4, FALSE)</f>
        <v>870</v>
      </c>
      <c r="H586">
        <f>SALES_TABLE[[#This Row],[Price]]*SALES_TABLE[[#This Row],[Sales]]</f>
        <v>9570</v>
      </c>
      <c r="I586" t="str">
        <f t="shared" si="9"/>
        <v>Friday</v>
      </c>
    </row>
    <row r="587" spans="1:9" x14ac:dyDescent="0.2">
      <c r="A587" s="10">
        <v>44954</v>
      </c>
      <c r="B587" t="s">
        <v>13</v>
      </c>
      <c r="C587" t="str">
        <f>VLOOKUP(SALES_TABLE[[#This Row],[SKU]], Table1[], 3, FALSE)</f>
        <v>Books</v>
      </c>
      <c r="D587" t="s">
        <v>14</v>
      </c>
      <c r="E587" t="s">
        <v>123</v>
      </c>
      <c r="F587">
        <v>16</v>
      </c>
      <c r="G587">
        <f>VLOOKUP(SALES_TABLE[[#This Row],[SKU]], Table1[], 4, FALSE)</f>
        <v>870</v>
      </c>
      <c r="H587">
        <f>SALES_TABLE[[#This Row],[Price]]*SALES_TABLE[[#This Row],[Sales]]</f>
        <v>13920</v>
      </c>
      <c r="I587" t="str">
        <f t="shared" si="9"/>
        <v>Saturday</v>
      </c>
    </row>
    <row r="588" spans="1:9" x14ac:dyDescent="0.2">
      <c r="A588" s="10">
        <v>44955</v>
      </c>
      <c r="B588" t="s">
        <v>13</v>
      </c>
      <c r="C588" t="str">
        <f>VLOOKUP(SALES_TABLE[[#This Row],[SKU]], Table1[], 3, FALSE)</f>
        <v>Books</v>
      </c>
      <c r="D588" t="s">
        <v>14</v>
      </c>
      <c r="E588" t="s">
        <v>123</v>
      </c>
      <c r="F588">
        <v>28</v>
      </c>
      <c r="G588">
        <f>VLOOKUP(SALES_TABLE[[#This Row],[SKU]], Table1[], 4, FALSE)</f>
        <v>870</v>
      </c>
      <c r="H588">
        <f>SALES_TABLE[[#This Row],[Price]]*SALES_TABLE[[#This Row],[Sales]]</f>
        <v>24360</v>
      </c>
      <c r="I588" t="str">
        <f t="shared" si="9"/>
        <v>Sunday</v>
      </c>
    </row>
    <row r="589" spans="1:9" x14ac:dyDescent="0.2">
      <c r="A589" s="10">
        <v>44955</v>
      </c>
      <c r="B589" t="s">
        <v>13</v>
      </c>
      <c r="C589" t="str">
        <f>VLOOKUP(SALES_TABLE[[#This Row],[SKU]], Table1[], 3, FALSE)</f>
        <v>Books</v>
      </c>
      <c r="D589" t="s">
        <v>14</v>
      </c>
      <c r="E589" t="s">
        <v>123</v>
      </c>
      <c r="F589">
        <v>44</v>
      </c>
      <c r="G589">
        <f>VLOOKUP(SALES_TABLE[[#This Row],[SKU]], Table1[], 4, FALSE)</f>
        <v>870</v>
      </c>
      <c r="H589">
        <f>SALES_TABLE[[#This Row],[Price]]*SALES_TABLE[[#This Row],[Sales]]</f>
        <v>38280</v>
      </c>
      <c r="I589" t="str">
        <f t="shared" si="9"/>
        <v>Sunday</v>
      </c>
    </row>
    <row r="590" spans="1:9" x14ac:dyDescent="0.2">
      <c r="A590" s="10">
        <v>44956</v>
      </c>
      <c r="B590" t="s">
        <v>13</v>
      </c>
      <c r="C590" t="str">
        <f>VLOOKUP(SALES_TABLE[[#This Row],[SKU]], Table1[], 3, FALSE)</f>
        <v>Books</v>
      </c>
      <c r="D590" t="s">
        <v>14</v>
      </c>
      <c r="E590" t="s">
        <v>123</v>
      </c>
      <c r="F590">
        <v>45</v>
      </c>
      <c r="G590">
        <f>VLOOKUP(SALES_TABLE[[#This Row],[SKU]], Table1[], 4, FALSE)</f>
        <v>870</v>
      </c>
      <c r="H590">
        <f>SALES_TABLE[[#This Row],[Price]]*SALES_TABLE[[#This Row],[Sales]]</f>
        <v>39150</v>
      </c>
      <c r="I590" t="str">
        <f t="shared" si="9"/>
        <v>Monday</v>
      </c>
    </row>
    <row r="591" spans="1:9" x14ac:dyDescent="0.2">
      <c r="A591" s="10">
        <v>44927</v>
      </c>
      <c r="B591" t="s">
        <v>13</v>
      </c>
      <c r="C591" t="str">
        <f>VLOOKUP(SALES_TABLE[[#This Row],[SKU]], Table1[], 3, FALSE)</f>
        <v>Books</v>
      </c>
      <c r="D591" t="s">
        <v>14</v>
      </c>
      <c r="E591" t="s">
        <v>124</v>
      </c>
      <c r="F591">
        <v>15</v>
      </c>
      <c r="G591">
        <f>VLOOKUP(SALES_TABLE[[#This Row],[SKU]], Table1[], 4, FALSE)</f>
        <v>870</v>
      </c>
      <c r="H591">
        <f>SALES_TABLE[[#This Row],[Price]]*SALES_TABLE[[#This Row],[Sales]]</f>
        <v>13050</v>
      </c>
      <c r="I591" t="str">
        <f t="shared" si="9"/>
        <v>Sunday</v>
      </c>
    </row>
    <row r="592" spans="1:9" x14ac:dyDescent="0.2">
      <c r="A592" s="10">
        <v>44928</v>
      </c>
      <c r="B592" t="s">
        <v>13</v>
      </c>
      <c r="C592" t="str">
        <f>VLOOKUP(SALES_TABLE[[#This Row],[SKU]], Table1[], 3, FALSE)</f>
        <v>Books</v>
      </c>
      <c r="D592" t="s">
        <v>14</v>
      </c>
      <c r="E592" t="s">
        <v>124</v>
      </c>
      <c r="F592">
        <v>26</v>
      </c>
      <c r="G592">
        <f>VLOOKUP(SALES_TABLE[[#This Row],[SKU]], Table1[], 4, FALSE)</f>
        <v>870</v>
      </c>
      <c r="H592">
        <f>SALES_TABLE[[#This Row],[Price]]*SALES_TABLE[[#This Row],[Sales]]</f>
        <v>22620</v>
      </c>
      <c r="I592" t="str">
        <f t="shared" si="9"/>
        <v>Monday</v>
      </c>
    </row>
    <row r="593" spans="1:9" x14ac:dyDescent="0.2">
      <c r="A593" s="10">
        <v>44929</v>
      </c>
      <c r="B593" t="s">
        <v>13</v>
      </c>
      <c r="C593" t="str">
        <f>VLOOKUP(SALES_TABLE[[#This Row],[SKU]], Table1[], 3, FALSE)</f>
        <v>Books</v>
      </c>
      <c r="D593" t="s">
        <v>14</v>
      </c>
      <c r="E593" t="s">
        <v>124</v>
      </c>
      <c r="F593">
        <v>31</v>
      </c>
      <c r="G593">
        <f>VLOOKUP(SALES_TABLE[[#This Row],[SKU]], Table1[], 4, FALSE)</f>
        <v>870</v>
      </c>
      <c r="H593">
        <f>SALES_TABLE[[#This Row],[Price]]*SALES_TABLE[[#This Row],[Sales]]</f>
        <v>26970</v>
      </c>
      <c r="I593" t="str">
        <f t="shared" si="9"/>
        <v>Tuesday</v>
      </c>
    </row>
    <row r="594" spans="1:9" x14ac:dyDescent="0.2">
      <c r="A594" s="10">
        <v>44930</v>
      </c>
      <c r="B594" t="s">
        <v>13</v>
      </c>
      <c r="C594" t="str">
        <f>VLOOKUP(SALES_TABLE[[#This Row],[SKU]], Table1[], 3, FALSE)</f>
        <v>Books</v>
      </c>
      <c r="D594" t="s">
        <v>14</v>
      </c>
      <c r="E594" t="s">
        <v>124</v>
      </c>
      <c r="F594">
        <v>12</v>
      </c>
      <c r="G594">
        <f>VLOOKUP(SALES_TABLE[[#This Row],[SKU]], Table1[], 4, FALSE)</f>
        <v>870</v>
      </c>
      <c r="H594">
        <f>SALES_TABLE[[#This Row],[Price]]*SALES_TABLE[[#This Row],[Sales]]</f>
        <v>10440</v>
      </c>
      <c r="I594" t="str">
        <f t="shared" si="9"/>
        <v>Wednesday</v>
      </c>
    </row>
    <row r="595" spans="1:9" x14ac:dyDescent="0.2">
      <c r="A595" s="10">
        <v>44931</v>
      </c>
      <c r="B595" t="s">
        <v>13</v>
      </c>
      <c r="C595" t="str">
        <f>VLOOKUP(SALES_TABLE[[#This Row],[SKU]], Table1[], 3, FALSE)</f>
        <v>Books</v>
      </c>
      <c r="D595" t="s">
        <v>14</v>
      </c>
      <c r="E595" t="s">
        <v>124</v>
      </c>
      <c r="F595">
        <v>19</v>
      </c>
      <c r="G595">
        <f>VLOOKUP(SALES_TABLE[[#This Row],[SKU]], Table1[], 4, FALSE)</f>
        <v>870</v>
      </c>
      <c r="H595">
        <f>SALES_TABLE[[#This Row],[Price]]*SALES_TABLE[[#This Row],[Sales]]</f>
        <v>16530</v>
      </c>
      <c r="I595" t="str">
        <f t="shared" si="9"/>
        <v>Thursday</v>
      </c>
    </row>
    <row r="596" spans="1:9" x14ac:dyDescent="0.2">
      <c r="A596" s="10">
        <v>44932</v>
      </c>
      <c r="B596" t="s">
        <v>13</v>
      </c>
      <c r="C596" t="str">
        <f>VLOOKUP(SALES_TABLE[[#This Row],[SKU]], Table1[], 3, FALSE)</f>
        <v>Books</v>
      </c>
      <c r="D596" t="s">
        <v>14</v>
      </c>
      <c r="E596" t="s">
        <v>124</v>
      </c>
      <c r="F596">
        <v>24</v>
      </c>
      <c r="G596">
        <f>VLOOKUP(SALES_TABLE[[#This Row],[SKU]], Table1[], 4, FALSE)</f>
        <v>870</v>
      </c>
      <c r="H596">
        <f>SALES_TABLE[[#This Row],[Price]]*SALES_TABLE[[#This Row],[Sales]]</f>
        <v>20880</v>
      </c>
      <c r="I596" t="str">
        <f t="shared" si="9"/>
        <v>Friday</v>
      </c>
    </row>
    <row r="597" spans="1:9" x14ac:dyDescent="0.2">
      <c r="A597" s="10">
        <v>44933</v>
      </c>
      <c r="B597" t="s">
        <v>13</v>
      </c>
      <c r="C597" t="str">
        <f>VLOOKUP(SALES_TABLE[[#This Row],[SKU]], Table1[], 3, FALSE)</f>
        <v>Books</v>
      </c>
      <c r="D597" t="s">
        <v>14</v>
      </c>
      <c r="E597" t="s">
        <v>124</v>
      </c>
      <c r="F597">
        <v>13</v>
      </c>
      <c r="G597">
        <f>VLOOKUP(SALES_TABLE[[#This Row],[SKU]], Table1[], 4, FALSE)</f>
        <v>870</v>
      </c>
      <c r="H597">
        <f>SALES_TABLE[[#This Row],[Price]]*SALES_TABLE[[#This Row],[Sales]]</f>
        <v>11310</v>
      </c>
      <c r="I597" t="str">
        <f t="shared" si="9"/>
        <v>Saturday</v>
      </c>
    </row>
    <row r="598" spans="1:9" x14ac:dyDescent="0.2">
      <c r="A598" s="10">
        <v>44934</v>
      </c>
      <c r="B598" t="s">
        <v>13</v>
      </c>
      <c r="C598" t="str">
        <f>VLOOKUP(SALES_TABLE[[#This Row],[SKU]], Table1[], 3, FALSE)</f>
        <v>Books</v>
      </c>
      <c r="D598" t="s">
        <v>14</v>
      </c>
      <c r="E598" t="s">
        <v>124</v>
      </c>
      <c r="F598">
        <v>22</v>
      </c>
      <c r="G598">
        <f>VLOOKUP(SALES_TABLE[[#This Row],[SKU]], Table1[], 4, FALSE)</f>
        <v>870</v>
      </c>
      <c r="H598">
        <f>SALES_TABLE[[#This Row],[Price]]*SALES_TABLE[[#This Row],[Sales]]</f>
        <v>19140</v>
      </c>
      <c r="I598" t="str">
        <f t="shared" si="9"/>
        <v>Sunday</v>
      </c>
    </row>
    <row r="599" spans="1:9" x14ac:dyDescent="0.2">
      <c r="A599" s="10">
        <v>44935</v>
      </c>
      <c r="B599" t="s">
        <v>13</v>
      </c>
      <c r="C599" t="str">
        <f>VLOOKUP(SALES_TABLE[[#This Row],[SKU]], Table1[], 3, FALSE)</f>
        <v>Books</v>
      </c>
      <c r="D599" t="s">
        <v>14</v>
      </c>
      <c r="E599" t="s">
        <v>124</v>
      </c>
      <c r="F599">
        <v>13</v>
      </c>
      <c r="G599">
        <f>VLOOKUP(SALES_TABLE[[#This Row],[SKU]], Table1[], 4, FALSE)</f>
        <v>870</v>
      </c>
      <c r="H599">
        <f>SALES_TABLE[[#This Row],[Price]]*SALES_TABLE[[#This Row],[Sales]]</f>
        <v>11310</v>
      </c>
      <c r="I599" t="str">
        <f t="shared" si="9"/>
        <v>Monday</v>
      </c>
    </row>
    <row r="600" spans="1:9" x14ac:dyDescent="0.2">
      <c r="A600" s="10">
        <v>44936</v>
      </c>
      <c r="B600" t="s">
        <v>13</v>
      </c>
      <c r="C600" t="str">
        <f>VLOOKUP(SALES_TABLE[[#This Row],[SKU]], Table1[], 3, FALSE)</f>
        <v>Books</v>
      </c>
      <c r="D600" t="s">
        <v>14</v>
      </c>
      <c r="E600" t="s">
        <v>124</v>
      </c>
      <c r="F600">
        <v>32</v>
      </c>
      <c r="G600">
        <f>VLOOKUP(SALES_TABLE[[#This Row],[SKU]], Table1[], 4, FALSE)</f>
        <v>870</v>
      </c>
      <c r="H600">
        <f>SALES_TABLE[[#This Row],[Price]]*SALES_TABLE[[#This Row],[Sales]]</f>
        <v>27840</v>
      </c>
      <c r="I600" t="str">
        <f t="shared" si="9"/>
        <v>Tuesday</v>
      </c>
    </row>
    <row r="601" spans="1:9" x14ac:dyDescent="0.2">
      <c r="A601" s="10">
        <v>44937</v>
      </c>
      <c r="B601" t="s">
        <v>13</v>
      </c>
      <c r="C601" t="str">
        <f>VLOOKUP(SALES_TABLE[[#This Row],[SKU]], Table1[], 3, FALSE)</f>
        <v>Books</v>
      </c>
      <c r="D601" t="s">
        <v>14</v>
      </c>
      <c r="E601" t="s">
        <v>124</v>
      </c>
      <c r="F601">
        <v>21</v>
      </c>
      <c r="G601">
        <f>VLOOKUP(SALES_TABLE[[#This Row],[SKU]], Table1[], 4, FALSE)</f>
        <v>870</v>
      </c>
      <c r="H601">
        <f>SALES_TABLE[[#This Row],[Price]]*SALES_TABLE[[#This Row],[Sales]]</f>
        <v>18270</v>
      </c>
      <c r="I601" t="str">
        <f t="shared" si="9"/>
        <v>Wednesday</v>
      </c>
    </row>
    <row r="602" spans="1:9" x14ac:dyDescent="0.2">
      <c r="A602" s="10">
        <v>44938</v>
      </c>
      <c r="B602" t="s">
        <v>13</v>
      </c>
      <c r="C602" t="str">
        <f>VLOOKUP(SALES_TABLE[[#This Row],[SKU]], Table1[], 3, FALSE)</f>
        <v>Books</v>
      </c>
      <c r="D602" t="s">
        <v>14</v>
      </c>
      <c r="E602" t="s">
        <v>124</v>
      </c>
      <c r="F602">
        <v>4</v>
      </c>
      <c r="G602">
        <f>VLOOKUP(SALES_TABLE[[#This Row],[SKU]], Table1[], 4, FALSE)</f>
        <v>870</v>
      </c>
      <c r="H602">
        <f>SALES_TABLE[[#This Row],[Price]]*SALES_TABLE[[#This Row],[Sales]]</f>
        <v>3480</v>
      </c>
      <c r="I602" t="str">
        <f t="shared" si="9"/>
        <v>Thursday</v>
      </c>
    </row>
    <row r="603" spans="1:9" x14ac:dyDescent="0.2">
      <c r="A603" s="10">
        <v>44939</v>
      </c>
      <c r="B603" t="s">
        <v>13</v>
      </c>
      <c r="C603" t="str">
        <f>VLOOKUP(SALES_TABLE[[#This Row],[SKU]], Table1[], 3, FALSE)</f>
        <v>Books</v>
      </c>
      <c r="D603" t="s">
        <v>14</v>
      </c>
      <c r="E603" t="s">
        <v>124</v>
      </c>
      <c r="F603">
        <v>3</v>
      </c>
      <c r="G603">
        <f>VLOOKUP(SALES_TABLE[[#This Row],[SKU]], Table1[], 4, FALSE)</f>
        <v>870</v>
      </c>
      <c r="H603">
        <f>SALES_TABLE[[#This Row],[Price]]*SALES_TABLE[[#This Row],[Sales]]</f>
        <v>2610</v>
      </c>
      <c r="I603" t="str">
        <f t="shared" si="9"/>
        <v>Friday</v>
      </c>
    </row>
    <row r="604" spans="1:9" x14ac:dyDescent="0.2">
      <c r="A604" s="10">
        <v>44940</v>
      </c>
      <c r="B604" t="s">
        <v>13</v>
      </c>
      <c r="C604" t="str">
        <f>VLOOKUP(SALES_TABLE[[#This Row],[SKU]], Table1[], 3, FALSE)</f>
        <v>Books</v>
      </c>
      <c r="D604" t="s">
        <v>14</v>
      </c>
      <c r="E604" t="s">
        <v>124</v>
      </c>
      <c r="F604">
        <v>45</v>
      </c>
      <c r="G604">
        <f>VLOOKUP(SALES_TABLE[[#This Row],[SKU]], Table1[], 4, FALSE)</f>
        <v>870</v>
      </c>
      <c r="H604">
        <f>SALES_TABLE[[#This Row],[Price]]*SALES_TABLE[[#This Row],[Sales]]</f>
        <v>39150</v>
      </c>
      <c r="I604" t="str">
        <f t="shared" si="9"/>
        <v>Saturday</v>
      </c>
    </row>
    <row r="605" spans="1:9" x14ac:dyDescent="0.2">
      <c r="A605" s="10">
        <v>44941</v>
      </c>
      <c r="B605" t="s">
        <v>13</v>
      </c>
      <c r="C605" t="str">
        <f>VLOOKUP(SALES_TABLE[[#This Row],[SKU]], Table1[], 3, FALSE)</f>
        <v>Books</v>
      </c>
      <c r="D605" t="s">
        <v>14</v>
      </c>
      <c r="E605" t="s">
        <v>124</v>
      </c>
      <c r="F605">
        <v>33</v>
      </c>
      <c r="G605">
        <f>VLOOKUP(SALES_TABLE[[#This Row],[SKU]], Table1[], 4, FALSE)</f>
        <v>870</v>
      </c>
      <c r="H605">
        <f>SALES_TABLE[[#This Row],[Price]]*SALES_TABLE[[#This Row],[Sales]]</f>
        <v>28710</v>
      </c>
      <c r="I605" t="str">
        <f t="shared" si="9"/>
        <v>Sunday</v>
      </c>
    </row>
    <row r="606" spans="1:9" x14ac:dyDescent="0.2">
      <c r="A606" s="10">
        <v>44942</v>
      </c>
      <c r="B606" t="s">
        <v>13</v>
      </c>
      <c r="C606" t="str">
        <f>VLOOKUP(SALES_TABLE[[#This Row],[SKU]], Table1[], 3, FALSE)</f>
        <v>Books</v>
      </c>
      <c r="D606" t="s">
        <v>14</v>
      </c>
      <c r="E606" t="s">
        <v>124</v>
      </c>
      <c r="F606">
        <v>20</v>
      </c>
      <c r="G606">
        <f>VLOOKUP(SALES_TABLE[[#This Row],[SKU]], Table1[], 4, FALSE)</f>
        <v>870</v>
      </c>
      <c r="H606">
        <f>SALES_TABLE[[#This Row],[Price]]*SALES_TABLE[[#This Row],[Sales]]</f>
        <v>17400</v>
      </c>
      <c r="I606" t="str">
        <f t="shared" si="9"/>
        <v>Monday</v>
      </c>
    </row>
    <row r="607" spans="1:9" x14ac:dyDescent="0.2">
      <c r="A607" s="10">
        <v>44943</v>
      </c>
      <c r="B607" t="s">
        <v>13</v>
      </c>
      <c r="C607" t="str">
        <f>VLOOKUP(SALES_TABLE[[#This Row],[SKU]], Table1[], 3, FALSE)</f>
        <v>Books</v>
      </c>
      <c r="D607" t="s">
        <v>14</v>
      </c>
      <c r="E607" t="s">
        <v>124</v>
      </c>
      <c r="F607">
        <v>1</v>
      </c>
      <c r="G607">
        <f>VLOOKUP(SALES_TABLE[[#This Row],[SKU]], Table1[], 4, FALSE)</f>
        <v>870</v>
      </c>
      <c r="H607">
        <f>SALES_TABLE[[#This Row],[Price]]*SALES_TABLE[[#This Row],[Sales]]</f>
        <v>870</v>
      </c>
      <c r="I607" t="str">
        <f t="shared" si="9"/>
        <v>Tuesday</v>
      </c>
    </row>
    <row r="608" spans="1:9" x14ac:dyDescent="0.2">
      <c r="A608" s="10">
        <v>44944</v>
      </c>
      <c r="B608" t="s">
        <v>13</v>
      </c>
      <c r="C608" t="str">
        <f>VLOOKUP(SALES_TABLE[[#This Row],[SKU]], Table1[], 3, FALSE)</f>
        <v>Books</v>
      </c>
      <c r="D608" t="s">
        <v>14</v>
      </c>
      <c r="E608" t="s">
        <v>124</v>
      </c>
      <c r="F608">
        <v>6</v>
      </c>
      <c r="G608">
        <f>VLOOKUP(SALES_TABLE[[#This Row],[SKU]], Table1[], 4, FALSE)</f>
        <v>870</v>
      </c>
      <c r="H608">
        <f>SALES_TABLE[[#This Row],[Price]]*SALES_TABLE[[#This Row],[Sales]]</f>
        <v>5220</v>
      </c>
      <c r="I608" t="str">
        <f t="shared" si="9"/>
        <v>Wednesday</v>
      </c>
    </row>
    <row r="609" spans="1:9" x14ac:dyDescent="0.2">
      <c r="A609" s="10">
        <v>44945</v>
      </c>
      <c r="B609" t="s">
        <v>13</v>
      </c>
      <c r="C609" t="str">
        <f>VLOOKUP(SALES_TABLE[[#This Row],[SKU]], Table1[], 3, FALSE)</f>
        <v>Books</v>
      </c>
      <c r="D609" t="s">
        <v>14</v>
      </c>
      <c r="E609" t="s">
        <v>124</v>
      </c>
      <c r="F609">
        <v>13</v>
      </c>
      <c r="G609">
        <f>VLOOKUP(SALES_TABLE[[#This Row],[SKU]], Table1[], 4, FALSE)</f>
        <v>870</v>
      </c>
      <c r="H609">
        <f>SALES_TABLE[[#This Row],[Price]]*SALES_TABLE[[#This Row],[Sales]]</f>
        <v>11310</v>
      </c>
      <c r="I609" t="str">
        <f t="shared" si="9"/>
        <v>Thursday</v>
      </c>
    </row>
    <row r="610" spans="1:9" x14ac:dyDescent="0.2">
      <c r="A610" s="10">
        <v>44946</v>
      </c>
      <c r="B610" t="s">
        <v>13</v>
      </c>
      <c r="C610" t="str">
        <f>VLOOKUP(SALES_TABLE[[#This Row],[SKU]], Table1[], 3, FALSE)</f>
        <v>Books</v>
      </c>
      <c r="D610" t="s">
        <v>14</v>
      </c>
      <c r="E610" t="s">
        <v>124</v>
      </c>
      <c r="F610">
        <v>53</v>
      </c>
      <c r="G610">
        <f>VLOOKUP(SALES_TABLE[[#This Row],[SKU]], Table1[], 4, FALSE)</f>
        <v>870</v>
      </c>
      <c r="H610">
        <f>SALES_TABLE[[#This Row],[Price]]*SALES_TABLE[[#This Row],[Sales]]</f>
        <v>46110</v>
      </c>
      <c r="I610" t="str">
        <f t="shared" si="9"/>
        <v>Friday</v>
      </c>
    </row>
    <row r="611" spans="1:9" x14ac:dyDescent="0.2">
      <c r="A611" s="10">
        <v>44947</v>
      </c>
      <c r="B611" t="s">
        <v>13</v>
      </c>
      <c r="C611" t="str">
        <f>VLOOKUP(SALES_TABLE[[#This Row],[SKU]], Table1[], 3, FALSE)</f>
        <v>Books</v>
      </c>
      <c r="D611" t="s">
        <v>14</v>
      </c>
      <c r="E611" t="s">
        <v>124</v>
      </c>
      <c r="F611">
        <v>35</v>
      </c>
      <c r="G611">
        <f>VLOOKUP(SALES_TABLE[[#This Row],[SKU]], Table1[], 4, FALSE)</f>
        <v>870</v>
      </c>
      <c r="H611">
        <f>SALES_TABLE[[#This Row],[Price]]*SALES_TABLE[[#This Row],[Sales]]</f>
        <v>30450</v>
      </c>
      <c r="I611" t="str">
        <f t="shared" si="9"/>
        <v>Saturday</v>
      </c>
    </row>
    <row r="612" spans="1:9" x14ac:dyDescent="0.2">
      <c r="A612" s="10">
        <v>44948</v>
      </c>
      <c r="B612" t="s">
        <v>13</v>
      </c>
      <c r="C612" t="str">
        <f>VLOOKUP(SALES_TABLE[[#This Row],[SKU]], Table1[], 3, FALSE)</f>
        <v>Books</v>
      </c>
      <c r="D612" t="s">
        <v>14</v>
      </c>
      <c r="E612" t="s">
        <v>124</v>
      </c>
      <c r="F612">
        <v>12</v>
      </c>
      <c r="G612">
        <f>VLOOKUP(SALES_TABLE[[#This Row],[SKU]], Table1[], 4, FALSE)</f>
        <v>870</v>
      </c>
      <c r="H612">
        <f>SALES_TABLE[[#This Row],[Price]]*SALES_TABLE[[#This Row],[Sales]]</f>
        <v>10440</v>
      </c>
      <c r="I612" t="str">
        <f t="shared" si="9"/>
        <v>Sunday</v>
      </c>
    </row>
    <row r="613" spans="1:9" x14ac:dyDescent="0.2">
      <c r="A613" s="10">
        <v>44949</v>
      </c>
      <c r="B613" t="s">
        <v>13</v>
      </c>
      <c r="C613" t="str">
        <f>VLOOKUP(SALES_TABLE[[#This Row],[SKU]], Table1[], 3, FALSE)</f>
        <v>Books</v>
      </c>
      <c r="D613" t="s">
        <v>14</v>
      </c>
      <c r="E613" t="s">
        <v>124</v>
      </c>
      <c r="F613">
        <v>27</v>
      </c>
      <c r="G613">
        <f>VLOOKUP(SALES_TABLE[[#This Row],[SKU]], Table1[], 4, FALSE)</f>
        <v>870</v>
      </c>
      <c r="H613">
        <f>SALES_TABLE[[#This Row],[Price]]*SALES_TABLE[[#This Row],[Sales]]</f>
        <v>23490</v>
      </c>
      <c r="I613" t="str">
        <f t="shared" si="9"/>
        <v>Monday</v>
      </c>
    </row>
    <row r="614" spans="1:9" x14ac:dyDescent="0.2">
      <c r="A614" s="10">
        <v>44950</v>
      </c>
      <c r="B614" t="s">
        <v>13</v>
      </c>
      <c r="C614" t="str">
        <f>VLOOKUP(SALES_TABLE[[#This Row],[SKU]], Table1[], 3, FALSE)</f>
        <v>Books</v>
      </c>
      <c r="D614" t="s">
        <v>14</v>
      </c>
      <c r="E614" t="s">
        <v>124</v>
      </c>
      <c r="F614">
        <v>8</v>
      </c>
      <c r="G614">
        <f>VLOOKUP(SALES_TABLE[[#This Row],[SKU]], Table1[], 4, FALSE)</f>
        <v>870</v>
      </c>
      <c r="H614">
        <f>SALES_TABLE[[#This Row],[Price]]*SALES_TABLE[[#This Row],[Sales]]</f>
        <v>6960</v>
      </c>
      <c r="I614" t="str">
        <f t="shared" si="9"/>
        <v>Tuesday</v>
      </c>
    </row>
    <row r="615" spans="1:9" x14ac:dyDescent="0.2">
      <c r="A615" s="10">
        <v>44951</v>
      </c>
      <c r="B615" t="s">
        <v>13</v>
      </c>
      <c r="C615" t="str">
        <f>VLOOKUP(SALES_TABLE[[#This Row],[SKU]], Table1[], 3, FALSE)</f>
        <v>Books</v>
      </c>
      <c r="D615" t="s">
        <v>14</v>
      </c>
      <c r="E615" t="s">
        <v>124</v>
      </c>
      <c r="F615">
        <v>43</v>
      </c>
      <c r="G615">
        <f>VLOOKUP(SALES_TABLE[[#This Row],[SKU]], Table1[], 4, FALSE)</f>
        <v>870</v>
      </c>
      <c r="H615">
        <f>SALES_TABLE[[#This Row],[Price]]*SALES_TABLE[[#This Row],[Sales]]</f>
        <v>37410</v>
      </c>
      <c r="I615" t="str">
        <f t="shared" si="9"/>
        <v>Wednesday</v>
      </c>
    </row>
    <row r="616" spans="1:9" x14ac:dyDescent="0.2">
      <c r="A616" s="10">
        <v>44952</v>
      </c>
      <c r="B616" t="s">
        <v>13</v>
      </c>
      <c r="C616" t="str">
        <f>VLOOKUP(SALES_TABLE[[#This Row],[SKU]], Table1[], 3, FALSE)</f>
        <v>Books</v>
      </c>
      <c r="D616" t="s">
        <v>14</v>
      </c>
      <c r="E616" t="s">
        <v>124</v>
      </c>
      <c r="F616">
        <v>6</v>
      </c>
      <c r="G616">
        <f>VLOOKUP(SALES_TABLE[[#This Row],[SKU]], Table1[], 4, FALSE)</f>
        <v>870</v>
      </c>
      <c r="H616">
        <f>SALES_TABLE[[#This Row],[Price]]*SALES_TABLE[[#This Row],[Sales]]</f>
        <v>5220</v>
      </c>
      <c r="I616" t="str">
        <f t="shared" si="9"/>
        <v>Thursday</v>
      </c>
    </row>
    <row r="617" spans="1:9" x14ac:dyDescent="0.2">
      <c r="A617" s="10">
        <v>44953</v>
      </c>
      <c r="B617" t="s">
        <v>13</v>
      </c>
      <c r="C617" t="str">
        <f>VLOOKUP(SALES_TABLE[[#This Row],[SKU]], Table1[], 3, FALSE)</f>
        <v>Books</v>
      </c>
      <c r="D617" t="s">
        <v>14</v>
      </c>
      <c r="E617" t="s">
        <v>124</v>
      </c>
      <c r="F617">
        <v>2</v>
      </c>
      <c r="G617">
        <f>VLOOKUP(SALES_TABLE[[#This Row],[SKU]], Table1[], 4, FALSE)</f>
        <v>870</v>
      </c>
      <c r="H617">
        <f>SALES_TABLE[[#This Row],[Price]]*SALES_TABLE[[#This Row],[Sales]]</f>
        <v>1740</v>
      </c>
      <c r="I617" t="str">
        <f t="shared" si="9"/>
        <v>Friday</v>
      </c>
    </row>
    <row r="618" spans="1:9" x14ac:dyDescent="0.2">
      <c r="A618" s="10">
        <v>44954</v>
      </c>
      <c r="B618" t="s">
        <v>13</v>
      </c>
      <c r="C618" t="str">
        <f>VLOOKUP(SALES_TABLE[[#This Row],[SKU]], Table1[], 3, FALSE)</f>
        <v>Books</v>
      </c>
      <c r="D618" t="s">
        <v>14</v>
      </c>
      <c r="E618" t="s">
        <v>124</v>
      </c>
      <c r="F618">
        <v>9</v>
      </c>
      <c r="G618">
        <f>VLOOKUP(SALES_TABLE[[#This Row],[SKU]], Table1[], 4, FALSE)</f>
        <v>870</v>
      </c>
      <c r="H618">
        <f>SALES_TABLE[[#This Row],[Price]]*SALES_TABLE[[#This Row],[Sales]]</f>
        <v>7830</v>
      </c>
      <c r="I618" t="str">
        <f t="shared" si="9"/>
        <v>Saturday</v>
      </c>
    </row>
    <row r="619" spans="1:9" x14ac:dyDescent="0.2">
      <c r="A619" s="10">
        <v>44955</v>
      </c>
      <c r="B619" t="s">
        <v>13</v>
      </c>
      <c r="C619" t="str">
        <f>VLOOKUP(SALES_TABLE[[#This Row],[SKU]], Table1[], 3, FALSE)</f>
        <v>Books</v>
      </c>
      <c r="D619" t="s">
        <v>14</v>
      </c>
      <c r="E619" t="s">
        <v>124</v>
      </c>
      <c r="F619">
        <v>18</v>
      </c>
      <c r="G619">
        <f>VLOOKUP(SALES_TABLE[[#This Row],[SKU]], Table1[], 4, FALSE)</f>
        <v>870</v>
      </c>
      <c r="H619">
        <f>SALES_TABLE[[#This Row],[Price]]*SALES_TABLE[[#This Row],[Sales]]</f>
        <v>15660</v>
      </c>
      <c r="I619" t="str">
        <f t="shared" si="9"/>
        <v>Sunday</v>
      </c>
    </row>
    <row r="620" spans="1:9" x14ac:dyDescent="0.2">
      <c r="A620" s="10">
        <v>44955</v>
      </c>
      <c r="B620" t="s">
        <v>13</v>
      </c>
      <c r="C620" t="str">
        <f>VLOOKUP(SALES_TABLE[[#This Row],[SKU]], Table1[], 3, FALSE)</f>
        <v>Books</v>
      </c>
      <c r="D620" t="s">
        <v>14</v>
      </c>
      <c r="E620" t="s">
        <v>124</v>
      </c>
      <c r="F620">
        <v>34</v>
      </c>
      <c r="G620">
        <f>VLOOKUP(SALES_TABLE[[#This Row],[SKU]], Table1[], 4, FALSE)</f>
        <v>870</v>
      </c>
      <c r="H620">
        <f>SALES_TABLE[[#This Row],[Price]]*SALES_TABLE[[#This Row],[Sales]]</f>
        <v>29580</v>
      </c>
      <c r="I620" t="str">
        <f t="shared" si="9"/>
        <v>Sunday</v>
      </c>
    </row>
    <row r="621" spans="1:9" x14ac:dyDescent="0.2">
      <c r="A621" s="10">
        <v>44956</v>
      </c>
      <c r="B621" t="s">
        <v>13</v>
      </c>
      <c r="C621" t="str">
        <f>VLOOKUP(SALES_TABLE[[#This Row],[SKU]], Table1[], 3, FALSE)</f>
        <v>Books</v>
      </c>
      <c r="D621" t="s">
        <v>14</v>
      </c>
      <c r="E621" t="s">
        <v>124</v>
      </c>
      <c r="F621">
        <v>14</v>
      </c>
      <c r="G621">
        <f>VLOOKUP(SALES_TABLE[[#This Row],[SKU]], Table1[], 4, FALSE)</f>
        <v>870</v>
      </c>
      <c r="H621">
        <f>SALES_TABLE[[#This Row],[Price]]*SALES_TABLE[[#This Row],[Sales]]</f>
        <v>12180</v>
      </c>
      <c r="I621" t="str">
        <f t="shared" si="9"/>
        <v>Monday</v>
      </c>
    </row>
    <row r="622" spans="1:9" x14ac:dyDescent="0.2">
      <c r="A622" s="10">
        <v>44927</v>
      </c>
      <c r="B622" t="s">
        <v>15</v>
      </c>
      <c r="C622" t="str">
        <f>VLOOKUP(SALES_TABLE[[#This Row],[SKU]], Table1[], 3, FALSE)</f>
        <v xml:space="preserve">Fashion </v>
      </c>
      <c r="D622" t="s">
        <v>16</v>
      </c>
      <c r="E622" t="s">
        <v>121</v>
      </c>
      <c r="F622">
        <v>3</v>
      </c>
      <c r="G622">
        <f>VLOOKUP(SALES_TABLE[[#This Row],[SKU]], Table1[], 4, FALSE)</f>
        <v>1392</v>
      </c>
      <c r="H622">
        <f>SALES_TABLE[[#This Row],[Price]]*SALES_TABLE[[#This Row],[Sales]]</f>
        <v>4176</v>
      </c>
      <c r="I622" t="str">
        <f t="shared" si="9"/>
        <v>Sunday</v>
      </c>
    </row>
    <row r="623" spans="1:9" x14ac:dyDescent="0.2">
      <c r="A623" s="10">
        <v>44928</v>
      </c>
      <c r="B623" t="s">
        <v>15</v>
      </c>
      <c r="C623" t="str">
        <f>VLOOKUP(SALES_TABLE[[#This Row],[SKU]], Table1[], 3, FALSE)</f>
        <v xml:space="preserve">Fashion </v>
      </c>
      <c r="D623" t="s">
        <v>16</v>
      </c>
      <c r="E623" t="s">
        <v>121</v>
      </c>
      <c r="F623">
        <v>7</v>
      </c>
      <c r="G623">
        <f>VLOOKUP(SALES_TABLE[[#This Row],[SKU]], Table1[], 4, FALSE)</f>
        <v>1392</v>
      </c>
      <c r="H623">
        <f>SALES_TABLE[[#This Row],[Price]]*SALES_TABLE[[#This Row],[Sales]]</f>
        <v>9744</v>
      </c>
      <c r="I623" t="str">
        <f t="shared" si="9"/>
        <v>Monday</v>
      </c>
    </row>
    <row r="624" spans="1:9" x14ac:dyDescent="0.2">
      <c r="A624" s="10">
        <v>44929</v>
      </c>
      <c r="B624" t="s">
        <v>15</v>
      </c>
      <c r="C624" t="str">
        <f>VLOOKUP(SALES_TABLE[[#This Row],[SKU]], Table1[], 3, FALSE)</f>
        <v xml:space="preserve">Fashion </v>
      </c>
      <c r="D624" t="s">
        <v>16</v>
      </c>
      <c r="E624" t="s">
        <v>121</v>
      </c>
      <c r="F624">
        <v>92</v>
      </c>
      <c r="G624">
        <f>VLOOKUP(SALES_TABLE[[#This Row],[SKU]], Table1[], 4, FALSE)</f>
        <v>1392</v>
      </c>
      <c r="H624">
        <f>SALES_TABLE[[#This Row],[Price]]*SALES_TABLE[[#This Row],[Sales]]</f>
        <v>128064</v>
      </c>
      <c r="I624" t="str">
        <f t="shared" si="9"/>
        <v>Tuesday</v>
      </c>
    </row>
    <row r="625" spans="1:9" x14ac:dyDescent="0.2">
      <c r="A625" s="10">
        <v>44930</v>
      </c>
      <c r="B625" t="s">
        <v>15</v>
      </c>
      <c r="C625" t="str">
        <f>VLOOKUP(SALES_TABLE[[#This Row],[SKU]], Table1[], 3, FALSE)</f>
        <v xml:space="preserve">Fashion </v>
      </c>
      <c r="D625" t="s">
        <v>16</v>
      </c>
      <c r="E625" t="s">
        <v>121</v>
      </c>
      <c r="F625">
        <v>41</v>
      </c>
      <c r="G625">
        <f>VLOOKUP(SALES_TABLE[[#This Row],[SKU]], Table1[], 4, FALSE)</f>
        <v>1392</v>
      </c>
      <c r="H625">
        <f>SALES_TABLE[[#This Row],[Price]]*SALES_TABLE[[#This Row],[Sales]]</f>
        <v>57072</v>
      </c>
      <c r="I625" t="str">
        <f t="shared" si="9"/>
        <v>Wednesday</v>
      </c>
    </row>
    <row r="626" spans="1:9" x14ac:dyDescent="0.2">
      <c r="A626" s="10">
        <v>44931</v>
      </c>
      <c r="B626" t="s">
        <v>15</v>
      </c>
      <c r="C626" t="str">
        <f>VLOOKUP(SALES_TABLE[[#This Row],[SKU]], Table1[], 3, FALSE)</f>
        <v xml:space="preserve">Fashion </v>
      </c>
      <c r="D626" t="s">
        <v>16</v>
      </c>
      <c r="E626" t="s">
        <v>121</v>
      </c>
      <c r="F626">
        <v>29</v>
      </c>
      <c r="G626">
        <f>VLOOKUP(SALES_TABLE[[#This Row],[SKU]], Table1[], 4, FALSE)</f>
        <v>1392</v>
      </c>
      <c r="H626">
        <f>SALES_TABLE[[#This Row],[Price]]*SALES_TABLE[[#This Row],[Sales]]</f>
        <v>40368</v>
      </c>
      <c r="I626" t="str">
        <f t="shared" si="9"/>
        <v>Thursday</v>
      </c>
    </row>
    <row r="627" spans="1:9" x14ac:dyDescent="0.2">
      <c r="A627" s="10">
        <v>44932</v>
      </c>
      <c r="B627" t="s">
        <v>15</v>
      </c>
      <c r="C627" t="str">
        <f>VLOOKUP(SALES_TABLE[[#This Row],[SKU]], Table1[], 3, FALSE)</f>
        <v xml:space="preserve">Fashion </v>
      </c>
      <c r="D627" t="s">
        <v>16</v>
      </c>
      <c r="E627" t="s">
        <v>121</v>
      </c>
      <c r="F627">
        <v>9</v>
      </c>
      <c r="G627">
        <f>VLOOKUP(SALES_TABLE[[#This Row],[SKU]], Table1[], 4, FALSE)</f>
        <v>1392</v>
      </c>
      <c r="H627">
        <f>SALES_TABLE[[#This Row],[Price]]*SALES_TABLE[[#This Row],[Sales]]</f>
        <v>12528</v>
      </c>
      <c r="I627" t="str">
        <f t="shared" si="9"/>
        <v>Friday</v>
      </c>
    </row>
    <row r="628" spans="1:9" x14ac:dyDescent="0.2">
      <c r="A628" s="10">
        <v>44933</v>
      </c>
      <c r="B628" t="s">
        <v>15</v>
      </c>
      <c r="C628" t="str">
        <f>VLOOKUP(SALES_TABLE[[#This Row],[SKU]], Table1[], 3, FALSE)</f>
        <v xml:space="preserve">Fashion </v>
      </c>
      <c r="D628" t="s">
        <v>16</v>
      </c>
      <c r="E628" t="s">
        <v>121</v>
      </c>
      <c r="F628">
        <v>33</v>
      </c>
      <c r="G628">
        <f>VLOOKUP(SALES_TABLE[[#This Row],[SKU]], Table1[], 4, FALSE)</f>
        <v>1392</v>
      </c>
      <c r="H628">
        <f>SALES_TABLE[[#This Row],[Price]]*SALES_TABLE[[#This Row],[Sales]]</f>
        <v>45936</v>
      </c>
      <c r="I628" t="str">
        <f t="shared" si="9"/>
        <v>Saturday</v>
      </c>
    </row>
    <row r="629" spans="1:9" x14ac:dyDescent="0.2">
      <c r="A629" s="10">
        <v>44934</v>
      </c>
      <c r="B629" t="s">
        <v>15</v>
      </c>
      <c r="C629" t="str">
        <f>VLOOKUP(SALES_TABLE[[#This Row],[SKU]], Table1[], 3, FALSE)</f>
        <v xml:space="preserve">Fashion </v>
      </c>
      <c r="D629" t="s">
        <v>16</v>
      </c>
      <c r="E629" t="s">
        <v>121</v>
      </c>
      <c r="F629">
        <v>69</v>
      </c>
      <c r="G629">
        <f>VLOOKUP(SALES_TABLE[[#This Row],[SKU]], Table1[], 4, FALSE)</f>
        <v>1392</v>
      </c>
      <c r="H629">
        <f>SALES_TABLE[[#This Row],[Price]]*SALES_TABLE[[#This Row],[Sales]]</f>
        <v>96048</v>
      </c>
      <c r="I629" t="str">
        <f t="shared" si="9"/>
        <v>Sunday</v>
      </c>
    </row>
    <row r="630" spans="1:9" x14ac:dyDescent="0.2">
      <c r="A630" s="10">
        <v>44935</v>
      </c>
      <c r="B630" t="s">
        <v>15</v>
      </c>
      <c r="C630" t="str">
        <f>VLOOKUP(SALES_TABLE[[#This Row],[SKU]], Table1[], 3, FALSE)</f>
        <v xml:space="preserve">Fashion </v>
      </c>
      <c r="D630" t="s">
        <v>16</v>
      </c>
      <c r="E630" t="s">
        <v>121</v>
      </c>
      <c r="F630">
        <v>14</v>
      </c>
      <c r="G630">
        <f>VLOOKUP(SALES_TABLE[[#This Row],[SKU]], Table1[], 4, FALSE)</f>
        <v>1392</v>
      </c>
      <c r="H630">
        <f>SALES_TABLE[[#This Row],[Price]]*SALES_TABLE[[#This Row],[Sales]]</f>
        <v>19488</v>
      </c>
      <c r="I630" t="str">
        <f t="shared" si="9"/>
        <v>Monday</v>
      </c>
    </row>
    <row r="631" spans="1:9" x14ac:dyDescent="0.2">
      <c r="A631" s="10">
        <v>44936</v>
      </c>
      <c r="B631" t="s">
        <v>15</v>
      </c>
      <c r="C631" t="str">
        <f>VLOOKUP(SALES_TABLE[[#This Row],[SKU]], Table1[], 3, FALSE)</f>
        <v xml:space="preserve">Fashion </v>
      </c>
      <c r="D631" t="s">
        <v>16</v>
      </c>
      <c r="E631" t="s">
        <v>121</v>
      </c>
      <c r="F631">
        <v>67</v>
      </c>
      <c r="G631">
        <f>VLOOKUP(SALES_TABLE[[#This Row],[SKU]], Table1[], 4, FALSE)</f>
        <v>1392</v>
      </c>
      <c r="H631">
        <f>SALES_TABLE[[#This Row],[Price]]*SALES_TABLE[[#This Row],[Sales]]</f>
        <v>93264</v>
      </c>
      <c r="I631" t="str">
        <f t="shared" si="9"/>
        <v>Tuesday</v>
      </c>
    </row>
    <row r="632" spans="1:9" x14ac:dyDescent="0.2">
      <c r="A632" s="10">
        <v>44937</v>
      </c>
      <c r="B632" t="s">
        <v>15</v>
      </c>
      <c r="C632" t="str">
        <f>VLOOKUP(SALES_TABLE[[#This Row],[SKU]], Table1[], 3, FALSE)</f>
        <v xml:space="preserve">Fashion </v>
      </c>
      <c r="D632" t="s">
        <v>16</v>
      </c>
      <c r="E632" t="s">
        <v>121</v>
      </c>
      <c r="F632">
        <v>66</v>
      </c>
      <c r="G632">
        <f>VLOOKUP(SALES_TABLE[[#This Row],[SKU]], Table1[], 4, FALSE)</f>
        <v>1392</v>
      </c>
      <c r="H632">
        <f>SALES_TABLE[[#This Row],[Price]]*SALES_TABLE[[#This Row],[Sales]]</f>
        <v>91872</v>
      </c>
      <c r="I632" t="str">
        <f t="shared" si="9"/>
        <v>Wednesday</v>
      </c>
    </row>
    <row r="633" spans="1:9" x14ac:dyDescent="0.2">
      <c r="A633" s="10">
        <v>44938</v>
      </c>
      <c r="B633" t="s">
        <v>15</v>
      </c>
      <c r="C633" t="str">
        <f>VLOOKUP(SALES_TABLE[[#This Row],[SKU]], Table1[], 3, FALSE)</f>
        <v xml:space="preserve">Fashion </v>
      </c>
      <c r="D633" t="s">
        <v>16</v>
      </c>
      <c r="E633" t="s">
        <v>121</v>
      </c>
      <c r="F633">
        <v>91</v>
      </c>
      <c r="G633">
        <f>VLOOKUP(SALES_TABLE[[#This Row],[SKU]], Table1[], 4, FALSE)</f>
        <v>1392</v>
      </c>
      <c r="H633">
        <f>SALES_TABLE[[#This Row],[Price]]*SALES_TABLE[[#This Row],[Sales]]</f>
        <v>126672</v>
      </c>
      <c r="I633" t="str">
        <f t="shared" si="9"/>
        <v>Thursday</v>
      </c>
    </row>
    <row r="634" spans="1:9" x14ac:dyDescent="0.2">
      <c r="A634" s="10">
        <v>44939</v>
      </c>
      <c r="B634" t="s">
        <v>15</v>
      </c>
      <c r="C634" t="str">
        <f>VLOOKUP(SALES_TABLE[[#This Row],[SKU]], Table1[], 3, FALSE)</f>
        <v xml:space="preserve">Fashion </v>
      </c>
      <c r="D634" t="s">
        <v>16</v>
      </c>
      <c r="E634" t="s">
        <v>121</v>
      </c>
      <c r="F634">
        <v>17</v>
      </c>
      <c r="G634">
        <f>VLOOKUP(SALES_TABLE[[#This Row],[SKU]], Table1[], 4, FALSE)</f>
        <v>1392</v>
      </c>
      <c r="H634">
        <f>SALES_TABLE[[#This Row],[Price]]*SALES_TABLE[[#This Row],[Sales]]</f>
        <v>23664</v>
      </c>
      <c r="I634" t="str">
        <f t="shared" si="9"/>
        <v>Friday</v>
      </c>
    </row>
    <row r="635" spans="1:9" x14ac:dyDescent="0.2">
      <c r="A635" s="10">
        <v>44940</v>
      </c>
      <c r="B635" t="s">
        <v>15</v>
      </c>
      <c r="C635" t="str">
        <f>VLOOKUP(SALES_TABLE[[#This Row],[SKU]], Table1[], 3, FALSE)</f>
        <v xml:space="preserve">Fashion </v>
      </c>
      <c r="D635" t="s">
        <v>16</v>
      </c>
      <c r="E635" t="s">
        <v>121</v>
      </c>
      <c r="F635">
        <v>48</v>
      </c>
      <c r="G635">
        <f>VLOOKUP(SALES_TABLE[[#This Row],[SKU]], Table1[], 4, FALSE)</f>
        <v>1392</v>
      </c>
      <c r="H635">
        <f>SALES_TABLE[[#This Row],[Price]]*SALES_TABLE[[#This Row],[Sales]]</f>
        <v>66816</v>
      </c>
      <c r="I635" t="str">
        <f t="shared" si="9"/>
        <v>Saturday</v>
      </c>
    </row>
    <row r="636" spans="1:9" x14ac:dyDescent="0.2">
      <c r="A636" s="10">
        <v>44941</v>
      </c>
      <c r="B636" t="s">
        <v>15</v>
      </c>
      <c r="C636" t="str">
        <f>VLOOKUP(SALES_TABLE[[#This Row],[SKU]], Table1[], 3, FALSE)</f>
        <v xml:space="preserve">Fashion </v>
      </c>
      <c r="D636" t="s">
        <v>16</v>
      </c>
      <c r="E636" t="s">
        <v>121</v>
      </c>
      <c r="F636">
        <v>40</v>
      </c>
      <c r="G636">
        <f>VLOOKUP(SALES_TABLE[[#This Row],[SKU]], Table1[], 4, FALSE)</f>
        <v>1392</v>
      </c>
      <c r="H636">
        <f>SALES_TABLE[[#This Row],[Price]]*SALES_TABLE[[#This Row],[Sales]]</f>
        <v>55680</v>
      </c>
      <c r="I636" t="str">
        <f t="shared" si="9"/>
        <v>Sunday</v>
      </c>
    </row>
    <row r="637" spans="1:9" x14ac:dyDescent="0.2">
      <c r="A637" s="10">
        <v>44942</v>
      </c>
      <c r="B637" t="s">
        <v>15</v>
      </c>
      <c r="C637" t="str">
        <f>VLOOKUP(SALES_TABLE[[#This Row],[SKU]], Table1[], 3, FALSE)</f>
        <v xml:space="preserve">Fashion </v>
      </c>
      <c r="D637" t="s">
        <v>16</v>
      </c>
      <c r="E637" t="s">
        <v>121</v>
      </c>
      <c r="F637">
        <v>7</v>
      </c>
      <c r="G637">
        <f>VLOOKUP(SALES_TABLE[[#This Row],[SKU]], Table1[], 4, FALSE)</f>
        <v>1392</v>
      </c>
      <c r="H637">
        <f>SALES_TABLE[[#This Row],[Price]]*SALES_TABLE[[#This Row],[Sales]]</f>
        <v>9744</v>
      </c>
      <c r="I637" t="str">
        <f t="shared" si="9"/>
        <v>Monday</v>
      </c>
    </row>
    <row r="638" spans="1:9" x14ac:dyDescent="0.2">
      <c r="A638" s="10">
        <v>44943</v>
      </c>
      <c r="B638" t="s">
        <v>15</v>
      </c>
      <c r="C638" t="str">
        <f>VLOOKUP(SALES_TABLE[[#This Row],[SKU]], Table1[], 3, FALSE)</f>
        <v xml:space="preserve">Fashion </v>
      </c>
      <c r="D638" t="s">
        <v>16</v>
      </c>
      <c r="E638" t="s">
        <v>121</v>
      </c>
      <c r="F638">
        <v>65</v>
      </c>
      <c r="G638">
        <f>VLOOKUP(SALES_TABLE[[#This Row],[SKU]], Table1[], 4, FALSE)</f>
        <v>1392</v>
      </c>
      <c r="H638">
        <f>SALES_TABLE[[#This Row],[Price]]*SALES_TABLE[[#This Row],[Sales]]</f>
        <v>90480</v>
      </c>
      <c r="I638" t="str">
        <f t="shared" si="9"/>
        <v>Tuesday</v>
      </c>
    </row>
    <row r="639" spans="1:9" x14ac:dyDescent="0.2">
      <c r="A639" s="10">
        <v>44944</v>
      </c>
      <c r="B639" t="s">
        <v>15</v>
      </c>
      <c r="C639" t="str">
        <f>VLOOKUP(SALES_TABLE[[#This Row],[SKU]], Table1[], 3, FALSE)</f>
        <v xml:space="preserve">Fashion </v>
      </c>
      <c r="D639" t="s">
        <v>16</v>
      </c>
      <c r="E639" t="s">
        <v>121</v>
      </c>
      <c r="F639">
        <v>50</v>
      </c>
      <c r="G639">
        <f>VLOOKUP(SALES_TABLE[[#This Row],[SKU]], Table1[], 4, FALSE)</f>
        <v>1392</v>
      </c>
      <c r="H639">
        <f>SALES_TABLE[[#This Row],[Price]]*SALES_TABLE[[#This Row],[Sales]]</f>
        <v>69600</v>
      </c>
      <c r="I639" t="str">
        <f t="shared" si="9"/>
        <v>Wednesday</v>
      </c>
    </row>
    <row r="640" spans="1:9" x14ac:dyDescent="0.2">
      <c r="A640" s="10">
        <v>44945</v>
      </c>
      <c r="B640" t="s">
        <v>15</v>
      </c>
      <c r="C640" t="str">
        <f>VLOOKUP(SALES_TABLE[[#This Row],[SKU]], Table1[], 3, FALSE)</f>
        <v xml:space="preserve">Fashion </v>
      </c>
      <c r="D640" t="s">
        <v>16</v>
      </c>
      <c r="E640" t="s">
        <v>121</v>
      </c>
      <c r="F640">
        <v>27</v>
      </c>
      <c r="G640">
        <f>VLOOKUP(SALES_TABLE[[#This Row],[SKU]], Table1[], 4, FALSE)</f>
        <v>1392</v>
      </c>
      <c r="H640">
        <f>SALES_TABLE[[#This Row],[Price]]*SALES_TABLE[[#This Row],[Sales]]</f>
        <v>37584</v>
      </c>
      <c r="I640" t="str">
        <f t="shared" si="9"/>
        <v>Thursday</v>
      </c>
    </row>
    <row r="641" spans="1:9" x14ac:dyDescent="0.2">
      <c r="A641" s="10">
        <v>44946</v>
      </c>
      <c r="B641" t="s">
        <v>15</v>
      </c>
      <c r="C641" t="str">
        <f>VLOOKUP(SALES_TABLE[[#This Row],[SKU]], Table1[], 3, FALSE)</f>
        <v xml:space="preserve">Fashion </v>
      </c>
      <c r="D641" t="s">
        <v>16</v>
      </c>
      <c r="E641" t="s">
        <v>121</v>
      </c>
      <c r="F641">
        <v>60</v>
      </c>
      <c r="G641">
        <f>VLOOKUP(SALES_TABLE[[#This Row],[SKU]], Table1[], 4, FALSE)</f>
        <v>1392</v>
      </c>
      <c r="H641">
        <f>SALES_TABLE[[#This Row],[Price]]*SALES_TABLE[[#This Row],[Sales]]</f>
        <v>83520</v>
      </c>
      <c r="I641" t="str">
        <f t="shared" si="9"/>
        <v>Friday</v>
      </c>
    </row>
    <row r="642" spans="1:9" x14ac:dyDescent="0.2">
      <c r="A642" s="10">
        <v>44947</v>
      </c>
      <c r="B642" t="s">
        <v>15</v>
      </c>
      <c r="C642" t="str">
        <f>VLOOKUP(SALES_TABLE[[#This Row],[SKU]], Table1[], 3, FALSE)</f>
        <v xml:space="preserve">Fashion </v>
      </c>
      <c r="D642" t="s">
        <v>16</v>
      </c>
      <c r="E642" t="s">
        <v>121</v>
      </c>
      <c r="F642">
        <v>11</v>
      </c>
      <c r="G642">
        <f>VLOOKUP(SALES_TABLE[[#This Row],[SKU]], Table1[], 4, FALSE)</f>
        <v>1392</v>
      </c>
      <c r="H642">
        <f>SALES_TABLE[[#This Row],[Price]]*SALES_TABLE[[#This Row],[Sales]]</f>
        <v>15312</v>
      </c>
      <c r="I642" t="str">
        <f t="shared" ref="I642:I705" si="10">TEXT(A642, "dddd")</f>
        <v>Saturday</v>
      </c>
    </row>
    <row r="643" spans="1:9" x14ac:dyDescent="0.2">
      <c r="A643" s="10">
        <v>44948</v>
      </c>
      <c r="B643" t="s">
        <v>15</v>
      </c>
      <c r="C643" t="str">
        <f>VLOOKUP(SALES_TABLE[[#This Row],[SKU]], Table1[], 3, FALSE)</f>
        <v xml:space="preserve">Fashion </v>
      </c>
      <c r="D643" t="s">
        <v>16</v>
      </c>
      <c r="E643" t="s">
        <v>121</v>
      </c>
      <c r="F643">
        <v>20</v>
      </c>
      <c r="G643">
        <f>VLOOKUP(SALES_TABLE[[#This Row],[SKU]], Table1[], 4, FALSE)</f>
        <v>1392</v>
      </c>
      <c r="H643">
        <f>SALES_TABLE[[#This Row],[Price]]*SALES_TABLE[[#This Row],[Sales]]</f>
        <v>27840</v>
      </c>
      <c r="I643" t="str">
        <f t="shared" si="10"/>
        <v>Sunday</v>
      </c>
    </row>
    <row r="644" spans="1:9" x14ac:dyDescent="0.2">
      <c r="A644" s="10">
        <v>44949</v>
      </c>
      <c r="B644" t="s">
        <v>15</v>
      </c>
      <c r="C644" t="str">
        <f>VLOOKUP(SALES_TABLE[[#This Row],[SKU]], Table1[], 3, FALSE)</f>
        <v xml:space="preserve">Fashion </v>
      </c>
      <c r="D644" t="s">
        <v>16</v>
      </c>
      <c r="E644" t="s">
        <v>121</v>
      </c>
      <c r="F644">
        <v>9</v>
      </c>
      <c r="G644">
        <f>VLOOKUP(SALES_TABLE[[#This Row],[SKU]], Table1[], 4, FALSE)</f>
        <v>1392</v>
      </c>
      <c r="H644">
        <f>SALES_TABLE[[#This Row],[Price]]*SALES_TABLE[[#This Row],[Sales]]</f>
        <v>12528</v>
      </c>
      <c r="I644" t="str">
        <f t="shared" si="10"/>
        <v>Monday</v>
      </c>
    </row>
    <row r="645" spans="1:9" x14ac:dyDescent="0.2">
      <c r="A645" s="10">
        <v>44950</v>
      </c>
      <c r="B645" t="s">
        <v>15</v>
      </c>
      <c r="C645" t="str">
        <f>VLOOKUP(SALES_TABLE[[#This Row],[SKU]], Table1[], 3, FALSE)</f>
        <v xml:space="preserve">Fashion </v>
      </c>
      <c r="D645" t="s">
        <v>16</v>
      </c>
      <c r="E645" t="s">
        <v>121</v>
      </c>
      <c r="F645">
        <v>45</v>
      </c>
      <c r="G645">
        <f>VLOOKUP(SALES_TABLE[[#This Row],[SKU]], Table1[], 4, FALSE)</f>
        <v>1392</v>
      </c>
      <c r="H645">
        <f>SALES_TABLE[[#This Row],[Price]]*SALES_TABLE[[#This Row],[Sales]]</f>
        <v>62640</v>
      </c>
      <c r="I645" t="str">
        <f t="shared" si="10"/>
        <v>Tuesday</v>
      </c>
    </row>
    <row r="646" spans="1:9" x14ac:dyDescent="0.2">
      <c r="A646" s="10">
        <v>44951</v>
      </c>
      <c r="B646" t="s">
        <v>15</v>
      </c>
      <c r="C646" t="str">
        <f>VLOOKUP(SALES_TABLE[[#This Row],[SKU]], Table1[], 3, FALSE)</f>
        <v xml:space="preserve">Fashion </v>
      </c>
      <c r="D646" t="s">
        <v>16</v>
      </c>
      <c r="E646" t="s">
        <v>121</v>
      </c>
      <c r="F646">
        <v>24</v>
      </c>
      <c r="G646">
        <f>VLOOKUP(SALES_TABLE[[#This Row],[SKU]], Table1[], 4, FALSE)</f>
        <v>1392</v>
      </c>
      <c r="H646">
        <f>SALES_TABLE[[#This Row],[Price]]*SALES_TABLE[[#This Row],[Sales]]</f>
        <v>33408</v>
      </c>
      <c r="I646" t="str">
        <f t="shared" si="10"/>
        <v>Wednesday</v>
      </c>
    </row>
    <row r="647" spans="1:9" x14ac:dyDescent="0.2">
      <c r="A647" s="10">
        <v>44952</v>
      </c>
      <c r="B647" t="s">
        <v>15</v>
      </c>
      <c r="C647" t="str">
        <f>VLOOKUP(SALES_TABLE[[#This Row],[SKU]], Table1[], 3, FALSE)</f>
        <v xml:space="preserve">Fashion </v>
      </c>
      <c r="D647" t="s">
        <v>16</v>
      </c>
      <c r="E647" t="s">
        <v>121</v>
      </c>
      <c r="F647">
        <v>39</v>
      </c>
      <c r="G647">
        <f>VLOOKUP(SALES_TABLE[[#This Row],[SKU]], Table1[], 4, FALSE)</f>
        <v>1392</v>
      </c>
      <c r="H647">
        <f>SALES_TABLE[[#This Row],[Price]]*SALES_TABLE[[#This Row],[Sales]]</f>
        <v>54288</v>
      </c>
      <c r="I647" t="str">
        <f t="shared" si="10"/>
        <v>Thursday</v>
      </c>
    </row>
    <row r="648" spans="1:9" x14ac:dyDescent="0.2">
      <c r="A648" s="10">
        <v>44953</v>
      </c>
      <c r="B648" t="s">
        <v>15</v>
      </c>
      <c r="C648" t="str">
        <f>VLOOKUP(SALES_TABLE[[#This Row],[SKU]], Table1[], 3, FALSE)</f>
        <v xml:space="preserve">Fashion </v>
      </c>
      <c r="D648" t="s">
        <v>16</v>
      </c>
      <c r="E648" t="s">
        <v>121</v>
      </c>
      <c r="F648">
        <v>49</v>
      </c>
      <c r="G648">
        <f>VLOOKUP(SALES_TABLE[[#This Row],[SKU]], Table1[], 4, FALSE)</f>
        <v>1392</v>
      </c>
      <c r="H648">
        <f>SALES_TABLE[[#This Row],[Price]]*SALES_TABLE[[#This Row],[Sales]]</f>
        <v>68208</v>
      </c>
      <c r="I648" t="str">
        <f t="shared" si="10"/>
        <v>Friday</v>
      </c>
    </row>
    <row r="649" spans="1:9" x14ac:dyDescent="0.2">
      <c r="A649" s="10">
        <v>44954</v>
      </c>
      <c r="B649" t="s">
        <v>15</v>
      </c>
      <c r="C649" t="str">
        <f>VLOOKUP(SALES_TABLE[[#This Row],[SKU]], Table1[], 3, FALSE)</f>
        <v xml:space="preserve">Fashion </v>
      </c>
      <c r="D649" t="s">
        <v>16</v>
      </c>
      <c r="E649" t="s">
        <v>121</v>
      </c>
      <c r="F649">
        <v>44</v>
      </c>
      <c r="G649">
        <f>VLOOKUP(SALES_TABLE[[#This Row],[SKU]], Table1[], 4, FALSE)</f>
        <v>1392</v>
      </c>
      <c r="H649">
        <f>SALES_TABLE[[#This Row],[Price]]*SALES_TABLE[[#This Row],[Sales]]</f>
        <v>61248</v>
      </c>
      <c r="I649" t="str">
        <f t="shared" si="10"/>
        <v>Saturday</v>
      </c>
    </row>
    <row r="650" spans="1:9" x14ac:dyDescent="0.2">
      <c r="A650" s="10">
        <v>44955</v>
      </c>
      <c r="B650" t="s">
        <v>15</v>
      </c>
      <c r="C650" t="str">
        <f>VLOOKUP(SALES_TABLE[[#This Row],[SKU]], Table1[], 3, FALSE)</f>
        <v xml:space="preserve">Fashion </v>
      </c>
      <c r="D650" t="s">
        <v>16</v>
      </c>
      <c r="E650" t="s">
        <v>121</v>
      </c>
      <c r="F650">
        <v>63</v>
      </c>
      <c r="G650">
        <f>VLOOKUP(SALES_TABLE[[#This Row],[SKU]], Table1[], 4, FALSE)</f>
        <v>1392</v>
      </c>
      <c r="H650">
        <f>SALES_TABLE[[#This Row],[Price]]*SALES_TABLE[[#This Row],[Sales]]</f>
        <v>87696</v>
      </c>
      <c r="I650" t="str">
        <f t="shared" si="10"/>
        <v>Sunday</v>
      </c>
    </row>
    <row r="651" spans="1:9" x14ac:dyDescent="0.2">
      <c r="A651" s="10">
        <v>44955</v>
      </c>
      <c r="B651" t="s">
        <v>15</v>
      </c>
      <c r="C651" t="str">
        <f>VLOOKUP(SALES_TABLE[[#This Row],[SKU]], Table1[], 3, FALSE)</f>
        <v xml:space="preserve">Fashion </v>
      </c>
      <c r="D651" t="s">
        <v>16</v>
      </c>
      <c r="E651" t="s">
        <v>121</v>
      </c>
      <c r="F651">
        <v>18</v>
      </c>
      <c r="G651">
        <f>VLOOKUP(SALES_TABLE[[#This Row],[SKU]], Table1[], 4, FALSE)</f>
        <v>1392</v>
      </c>
      <c r="H651">
        <f>SALES_TABLE[[#This Row],[Price]]*SALES_TABLE[[#This Row],[Sales]]</f>
        <v>25056</v>
      </c>
      <c r="I651" t="str">
        <f t="shared" si="10"/>
        <v>Sunday</v>
      </c>
    </row>
    <row r="652" spans="1:9" x14ac:dyDescent="0.2">
      <c r="A652" s="10">
        <v>44956</v>
      </c>
      <c r="B652" t="s">
        <v>15</v>
      </c>
      <c r="C652" t="str">
        <f>VLOOKUP(SALES_TABLE[[#This Row],[SKU]], Table1[], 3, FALSE)</f>
        <v xml:space="preserve">Fashion </v>
      </c>
      <c r="D652" t="s">
        <v>16</v>
      </c>
      <c r="E652" t="s">
        <v>121</v>
      </c>
      <c r="F652">
        <v>55</v>
      </c>
      <c r="G652">
        <f>VLOOKUP(SALES_TABLE[[#This Row],[SKU]], Table1[], 4, FALSE)</f>
        <v>1392</v>
      </c>
      <c r="H652">
        <f>SALES_TABLE[[#This Row],[Price]]*SALES_TABLE[[#This Row],[Sales]]</f>
        <v>76560</v>
      </c>
      <c r="I652" t="str">
        <f t="shared" si="10"/>
        <v>Monday</v>
      </c>
    </row>
    <row r="653" spans="1:9" x14ac:dyDescent="0.2">
      <c r="A653" s="10">
        <v>44927</v>
      </c>
      <c r="B653" t="s">
        <v>15</v>
      </c>
      <c r="C653" t="str">
        <f>VLOOKUP(SALES_TABLE[[#This Row],[SKU]], Table1[], 3, FALSE)</f>
        <v xml:space="preserve">Fashion </v>
      </c>
      <c r="D653" t="s">
        <v>16</v>
      </c>
      <c r="E653" t="s">
        <v>122</v>
      </c>
      <c r="F653">
        <v>0</v>
      </c>
      <c r="G653">
        <f>VLOOKUP(SALES_TABLE[[#This Row],[SKU]], Table1[], 4, FALSE)</f>
        <v>1392</v>
      </c>
      <c r="H653">
        <f>SALES_TABLE[[#This Row],[Price]]*SALES_TABLE[[#This Row],[Sales]]</f>
        <v>0</v>
      </c>
      <c r="I653" t="str">
        <f t="shared" si="10"/>
        <v>Sunday</v>
      </c>
    </row>
    <row r="654" spans="1:9" x14ac:dyDescent="0.2">
      <c r="A654" s="10">
        <v>44928</v>
      </c>
      <c r="B654" t="s">
        <v>15</v>
      </c>
      <c r="C654" t="str">
        <f>VLOOKUP(SALES_TABLE[[#This Row],[SKU]], Table1[], 3, FALSE)</f>
        <v xml:space="preserve">Fashion </v>
      </c>
      <c r="D654" t="s">
        <v>16</v>
      </c>
      <c r="E654" t="s">
        <v>122</v>
      </c>
      <c r="F654">
        <v>40</v>
      </c>
      <c r="G654">
        <f>VLOOKUP(SALES_TABLE[[#This Row],[SKU]], Table1[], 4, FALSE)</f>
        <v>1392</v>
      </c>
      <c r="H654">
        <f>SALES_TABLE[[#This Row],[Price]]*SALES_TABLE[[#This Row],[Sales]]</f>
        <v>55680</v>
      </c>
      <c r="I654" t="str">
        <f t="shared" si="10"/>
        <v>Monday</v>
      </c>
    </row>
    <row r="655" spans="1:9" x14ac:dyDescent="0.2">
      <c r="A655" s="10">
        <v>44929</v>
      </c>
      <c r="B655" t="s">
        <v>15</v>
      </c>
      <c r="C655" t="str">
        <f>VLOOKUP(SALES_TABLE[[#This Row],[SKU]], Table1[], 3, FALSE)</f>
        <v xml:space="preserve">Fashion </v>
      </c>
      <c r="D655" t="s">
        <v>16</v>
      </c>
      <c r="E655" t="s">
        <v>122</v>
      </c>
      <c r="F655">
        <v>9</v>
      </c>
      <c r="G655">
        <f>VLOOKUP(SALES_TABLE[[#This Row],[SKU]], Table1[], 4, FALSE)</f>
        <v>1392</v>
      </c>
      <c r="H655">
        <f>SALES_TABLE[[#This Row],[Price]]*SALES_TABLE[[#This Row],[Sales]]</f>
        <v>12528</v>
      </c>
      <c r="I655" t="str">
        <f t="shared" si="10"/>
        <v>Tuesday</v>
      </c>
    </row>
    <row r="656" spans="1:9" x14ac:dyDescent="0.2">
      <c r="A656" s="10">
        <v>44930</v>
      </c>
      <c r="B656" t="s">
        <v>15</v>
      </c>
      <c r="C656" t="str">
        <f>VLOOKUP(SALES_TABLE[[#This Row],[SKU]], Table1[], 3, FALSE)</f>
        <v xml:space="preserve">Fashion </v>
      </c>
      <c r="D656" t="s">
        <v>16</v>
      </c>
      <c r="E656" t="s">
        <v>122</v>
      </c>
      <c r="F656">
        <v>53</v>
      </c>
      <c r="G656">
        <f>VLOOKUP(SALES_TABLE[[#This Row],[SKU]], Table1[], 4, FALSE)</f>
        <v>1392</v>
      </c>
      <c r="H656">
        <f>SALES_TABLE[[#This Row],[Price]]*SALES_TABLE[[#This Row],[Sales]]</f>
        <v>73776</v>
      </c>
      <c r="I656" t="str">
        <f t="shared" si="10"/>
        <v>Wednesday</v>
      </c>
    </row>
    <row r="657" spans="1:9" x14ac:dyDescent="0.2">
      <c r="A657" s="10">
        <v>44931</v>
      </c>
      <c r="B657" t="s">
        <v>15</v>
      </c>
      <c r="C657" t="str">
        <f>VLOOKUP(SALES_TABLE[[#This Row],[SKU]], Table1[], 3, FALSE)</f>
        <v xml:space="preserve">Fashion </v>
      </c>
      <c r="D657" t="s">
        <v>16</v>
      </c>
      <c r="E657" t="s">
        <v>122</v>
      </c>
      <c r="F657">
        <v>8</v>
      </c>
      <c r="G657">
        <f>VLOOKUP(SALES_TABLE[[#This Row],[SKU]], Table1[], 4, FALSE)</f>
        <v>1392</v>
      </c>
      <c r="H657">
        <f>SALES_TABLE[[#This Row],[Price]]*SALES_TABLE[[#This Row],[Sales]]</f>
        <v>11136</v>
      </c>
      <c r="I657" t="str">
        <f t="shared" si="10"/>
        <v>Thursday</v>
      </c>
    </row>
    <row r="658" spans="1:9" x14ac:dyDescent="0.2">
      <c r="A658" s="10">
        <v>44932</v>
      </c>
      <c r="B658" t="s">
        <v>15</v>
      </c>
      <c r="C658" t="str">
        <f>VLOOKUP(SALES_TABLE[[#This Row],[SKU]], Table1[], 3, FALSE)</f>
        <v xml:space="preserve">Fashion </v>
      </c>
      <c r="D658" t="s">
        <v>16</v>
      </c>
      <c r="E658" t="s">
        <v>122</v>
      </c>
      <c r="F658">
        <v>53</v>
      </c>
      <c r="G658">
        <f>VLOOKUP(SALES_TABLE[[#This Row],[SKU]], Table1[], 4, FALSE)</f>
        <v>1392</v>
      </c>
      <c r="H658">
        <f>SALES_TABLE[[#This Row],[Price]]*SALES_TABLE[[#This Row],[Sales]]</f>
        <v>73776</v>
      </c>
      <c r="I658" t="str">
        <f t="shared" si="10"/>
        <v>Friday</v>
      </c>
    </row>
    <row r="659" spans="1:9" x14ac:dyDescent="0.2">
      <c r="A659" s="10">
        <v>44933</v>
      </c>
      <c r="B659" t="s">
        <v>15</v>
      </c>
      <c r="C659" t="str">
        <f>VLOOKUP(SALES_TABLE[[#This Row],[SKU]], Table1[], 3, FALSE)</f>
        <v xml:space="preserve">Fashion </v>
      </c>
      <c r="D659" t="s">
        <v>16</v>
      </c>
      <c r="E659" t="s">
        <v>122</v>
      </c>
      <c r="F659">
        <v>52</v>
      </c>
      <c r="G659">
        <f>VLOOKUP(SALES_TABLE[[#This Row],[SKU]], Table1[], 4, FALSE)</f>
        <v>1392</v>
      </c>
      <c r="H659">
        <f>SALES_TABLE[[#This Row],[Price]]*SALES_TABLE[[#This Row],[Sales]]</f>
        <v>72384</v>
      </c>
      <c r="I659" t="str">
        <f t="shared" si="10"/>
        <v>Saturday</v>
      </c>
    </row>
    <row r="660" spans="1:9" x14ac:dyDescent="0.2">
      <c r="A660" s="10">
        <v>44934</v>
      </c>
      <c r="B660" t="s">
        <v>15</v>
      </c>
      <c r="C660" t="str">
        <f>VLOOKUP(SALES_TABLE[[#This Row],[SKU]], Table1[], 3, FALSE)</f>
        <v xml:space="preserve">Fashion </v>
      </c>
      <c r="D660" t="s">
        <v>16</v>
      </c>
      <c r="E660" t="s">
        <v>122</v>
      </c>
      <c r="F660">
        <v>88</v>
      </c>
      <c r="G660">
        <f>VLOOKUP(SALES_TABLE[[#This Row],[SKU]], Table1[], 4, FALSE)</f>
        <v>1392</v>
      </c>
      <c r="H660">
        <f>SALES_TABLE[[#This Row],[Price]]*SALES_TABLE[[#This Row],[Sales]]</f>
        <v>122496</v>
      </c>
      <c r="I660" t="str">
        <f t="shared" si="10"/>
        <v>Sunday</v>
      </c>
    </row>
    <row r="661" spans="1:9" x14ac:dyDescent="0.2">
      <c r="A661" s="10">
        <v>44935</v>
      </c>
      <c r="B661" t="s">
        <v>15</v>
      </c>
      <c r="C661" t="str">
        <f>VLOOKUP(SALES_TABLE[[#This Row],[SKU]], Table1[], 3, FALSE)</f>
        <v xml:space="preserve">Fashion </v>
      </c>
      <c r="D661" t="s">
        <v>16</v>
      </c>
      <c r="E661" t="s">
        <v>122</v>
      </c>
      <c r="F661">
        <v>20</v>
      </c>
      <c r="G661">
        <f>VLOOKUP(SALES_TABLE[[#This Row],[SKU]], Table1[], 4, FALSE)</f>
        <v>1392</v>
      </c>
      <c r="H661">
        <f>SALES_TABLE[[#This Row],[Price]]*SALES_TABLE[[#This Row],[Sales]]</f>
        <v>27840</v>
      </c>
      <c r="I661" t="str">
        <f t="shared" si="10"/>
        <v>Monday</v>
      </c>
    </row>
    <row r="662" spans="1:9" x14ac:dyDescent="0.2">
      <c r="A662" s="10">
        <v>44936</v>
      </c>
      <c r="B662" t="s">
        <v>15</v>
      </c>
      <c r="C662" t="str">
        <f>VLOOKUP(SALES_TABLE[[#This Row],[SKU]], Table1[], 3, FALSE)</f>
        <v xml:space="preserve">Fashion </v>
      </c>
      <c r="D662" t="s">
        <v>16</v>
      </c>
      <c r="E662" t="s">
        <v>122</v>
      </c>
      <c r="F662">
        <v>33</v>
      </c>
      <c r="G662">
        <f>VLOOKUP(SALES_TABLE[[#This Row],[SKU]], Table1[], 4, FALSE)</f>
        <v>1392</v>
      </c>
      <c r="H662">
        <f>SALES_TABLE[[#This Row],[Price]]*SALES_TABLE[[#This Row],[Sales]]</f>
        <v>45936</v>
      </c>
      <c r="I662" t="str">
        <f t="shared" si="10"/>
        <v>Tuesday</v>
      </c>
    </row>
    <row r="663" spans="1:9" x14ac:dyDescent="0.2">
      <c r="A663" s="10">
        <v>44937</v>
      </c>
      <c r="B663" t="s">
        <v>15</v>
      </c>
      <c r="C663" t="str">
        <f>VLOOKUP(SALES_TABLE[[#This Row],[SKU]], Table1[], 3, FALSE)</f>
        <v xml:space="preserve">Fashion </v>
      </c>
      <c r="D663" t="s">
        <v>16</v>
      </c>
      <c r="E663" t="s">
        <v>122</v>
      </c>
      <c r="F663">
        <v>48</v>
      </c>
      <c r="G663">
        <f>VLOOKUP(SALES_TABLE[[#This Row],[SKU]], Table1[], 4, FALSE)</f>
        <v>1392</v>
      </c>
      <c r="H663">
        <f>SALES_TABLE[[#This Row],[Price]]*SALES_TABLE[[#This Row],[Sales]]</f>
        <v>66816</v>
      </c>
      <c r="I663" t="str">
        <f t="shared" si="10"/>
        <v>Wednesday</v>
      </c>
    </row>
    <row r="664" spans="1:9" x14ac:dyDescent="0.2">
      <c r="A664" s="10">
        <v>44938</v>
      </c>
      <c r="B664" t="s">
        <v>15</v>
      </c>
      <c r="C664" t="str">
        <f>VLOOKUP(SALES_TABLE[[#This Row],[SKU]], Table1[], 3, FALSE)</f>
        <v xml:space="preserve">Fashion </v>
      </c>
      <c r="D664" t="s">
        <v>16</v>
      </c>
      <c r="E664" t="s">
        <v>122</v>
      </c>
      <c r="F664">
        <v>71</v>
      </c>
      <c r="G664">
        <f>VLOOKUP(SALES_TABLE[[#This Row],[SKU]], Table1[], 4, FALSE)</f>
        <v>1392</v>
      </c>
      <c r="H664">
        <f>SALES_TABLE[[#This Row],[Price]]*SALES_TABLE[[#This Row],[Sales]]</f>
        <v>98832</v>
      </c>
      <c r="I664" t="str">
        <f t="shared" si="10"/>
        <v>Thursday</v>
      </c>
    </row>
    <row r="665" spans="1:9" x14ac:dyDescent="0.2">
      <c r="A665" s="10">
        <v>44939</v>
      </c>
      <c r="B665" t="s">
        <v>15</v>
      </c>
      <c r="C665" t="str">
        <f>VLOOKUP(SALES_TABLE[[#This Row],[SKU]], Table1[], 3, FALSE)</f>
        <v xml:space="preserve">Fashion </v>
      </c>
      <c r="D665" t="s">
        <v>16</v>
      </c>
      <c r="E665" t="s">
        <v>122</v>
      </c>
      <c r="F665">
        <v>0</v>
      </c>
      <c r="G665">
        <f>VLOOKUP(SALES_TABLE[[#This Row],[SKU]], Table1[], 4, FALSE)</f>
        <v>1392</v>
      </c>
      <c r="H665">
        <f>SALES_TABLE[[#This Row],[Price]]*SALES_TABLE[[#This Row],[Sales]]</f>
        <v>0</v>
      </c>
      <c r="I665" t="str">
        <f t="shared" si="10"/>
        <v>Friday</v>
      </c>
    </row>
    <row r="666" spans="1:9" x14ac:dyDescent="0.2">
      <c r="A666" s="10">
        <v>44940</v>
      </c>
      <c r="B666" t="s">
        <v>15</v>
      </c>
      <c r="C666" t="str">
        <f>VLOOKUP(SALES_TABLE[[#This Row],[SKU]], Table1[], 3, FALSE)</f>
        <v xml:space="preserve">Fashion </v>
      </c>
      <c r="D666" t="s">
        <v>16</v>
      </c>
      <c r="E666" t="s">
        <v>122</v>
      </c>
      <c r="F666">
        <v>16</v>
      </c>
      <c r="G666">
        <f>VLOOKUP(SALES_TABLE[[#This Row],[SKU]], Table1[], 4, FALSE)</f>
        <v>1392</v>
      </c>
      <c r="H666">
        <f>SALES_TABLE[[#This Row],[Price]]*SALES_TABLE[[#This Row],[Sales]]</f>
        <v>22272</v>
      </c>
      <c r="I666" t="str">
        <f t="shared" si="10"/>
        <v>Saturday</v>
      </c>
    </row>
    <row r="667" spans="1:9" x14ac:dyDescent="0.2">
      <c r="A667" s="10">
        <v>44941</v>
      </c>
      <c r="B667" t="s">
        <v>15</v>
      </c>
      <c r="C667" t="str">
        <f>VLOOKUP(SALES_TABLE[[#This Row],[SKU]], Table1[], 3, FALSE)</f>
        <v xml:space="preserve">Fashion </v>
      </c>
      <c r="D667" t="s">
        <v>16</v>
      </c>
      <c r="E667" t="s">
        <v>122</v>
      </c>
      <c r="F667">
        <v>14</v>
      </c>
      <c r="G667">
        <f>VLOOKUP(SALES_TABLE[[#This Row],[SKU]], Table1[], 4, FALSE)</f>
        <v>1392</v>
      </c>
      <c r="H667">
        <f>SALES_TABLE[[#This Row],[Price]]*SALES_TABLE[[#This Row],[Sales]]</f>
        <v>19488</v>
      </c>
      <c r="I667" t="str">
        <f t="shared" si="10"/>
        <v>Sunday</v>
      </c>
    </row>
    <row r="668" spans="1:9" x14ac:dyDescent="0.2">
      <c r="A668" s="10">
        <v>44942</v>
      </c>
      <c r="B668" t="s">
        <v>15</v>
      </c>
      <c r="C668" t="str">
        <f>VLOOKUP(SALES_TABLE[[#This Row],[SKU]], Table1[], 3, FALSE)</f>
        <v xml:space="preserve">Fashion </v>
      </c>
      <c r="D668" t="s">
        <v>16</v>
      </c>
      <c r="E668" t="s">
        <v>122</v>
      </c>
      <c r="F668">
        <v>69</v>
      </c>
      <c r="G668">
        <f>VLOOKUP(SALES_TABLE[[#This Row],[SKU]], Table1[], 4, FALSE)</f>
        <v>1392</v>
      </c>
      <c r="H668">
        <f>SALES_TABLE[[#This Row],[Price]]*SALES_TABLE[[#This Row],[Sales]]</f>
        <v>96048</v>
      </c>
      <c r="I668" t="str">
        <f t="shared" si="10"/>
        <v>Monday</v>
      </c>
    </row>
    <row r="669" spans="1:9" x14ac:dyDescent="0.2">
      <c r="A669" s="10">
        <v>44943</v>
      </c>
      <c r="B669" t="s">
        <v>15</v>
      </c>
      <c r="C669" t="str">
        <f>VLOOKUP(SALES_TABLE[[#This Row],[SKU]], Table1[], 3, FALSE)</f>
        <v xml:space="preserve">Fashion </v>
      </c>
      <c r="D669" t="s">
        <v>16</v>
      </c>
      <c r="E669" t="s">
        <v>122</v>
      </c>
      <c r="F669">
        <v>37</v>
      </c>
      <c r="G669">
        <f>VLOOKUP(SALES_TABLE[[#This Row],[SKU]], Table1[], 4, FALSE)</f>
        <v>1392</v>
      </c>
      <c r="H669">
        <f>SALES_TABLE[[#This Row],[Price]]*SALES_TABLE[[#This Row],[Sales]]</f>
        <v>51504</v>
      </c>
      <c r="I669" t="str">
        <f t="shared" si="10"/>
        <v>Tuesday</v>
      </c>
    </row>
    <row r="670" spans="1:9" x14ac:dyDescent="0.2">
      <c r="A670" s="10">
        <v>44944</v>
      </c>
      <c r="B670" t="s">
        <v>15</v>
      </c>
      <c r="C670" t="str">
        <f>VLOOKUP(SALES_TABLE[[#This Row],[SKU]], Table1[], 3, FALSE)</f>
        <v xml:space="preserve">Fashion </v>
      </c>
      <c r="D670" t="s">
        <v>16</v>
      </c>
      <c r="E670" t="s">
        <v>122</v>
      </c>
      <c r="F670">
        <v>82</v>
      </c>
      <c r="G670">
        <f>VLOOKUP(SALES_TABLE[[#This Row],[SKU]], Table1[], 4, FALSE)</f>
        <v>1392</v>
      </c>
      <c r="H670">
        <f>SALES_TABLE[[#This Row],[Price]]*SALES_TABLE[[#This Row],[Sales]]</f>
        <v>114144</v>
      </c>
      <c r="I670" t="str">
        <f t="shared" si="10"/>
        <v>Wednesday</v>
      </c>
    </row>
    <row r="671" spans="1:9" x14ac:dyDescent="0.2">
      <c r="A671" s="10">
        <v>44945</v>
      </c>
      <c r="B671" t="s">
        <v>15</v>
      </c>
      <c r="C671" t="str">
        <f>VLOOKUP(SALES_TABLE[[#This Row],[SKU]], Table1[], 3, FALSE)</f>
        <v xml:space="preserve">Fashion </v>
      </c>
      <c r="D671" t="s">
        <v>16</v>
      </c>
      <c r="E671" t="s">
        <v>122</v>
      </c>
      <c r="F671">
        <v>36</v>
      </c>
      <c r="G671">
        <f>VLOOKUP(SALES_TABLE[[#This Row],[SKU]], Table1[], 4, FALSE)</f>
        <v>1392</v>
      </c>
      <c r="H671">
        <f>SALES_TABLE[[#This Row],[Price]]*SALES_TABLE[[#This Row],[Sales]]</f>
        <v>50112</v>
      </c>
      <c r="I671" t="str">
        <f t="shared" si="10"/>
        <v>Thursday</v>
      </c>
    </row>
    <row r="672" spans="1:9" x14ac:dyDescent="0.2">
      <c r="A672" s="10">
        <v>44946</v>
      </c>
      <c r="B672" t="s">
        <v>15</v>
      </c>
      <c r="C672" t="str">
        <f>VLOOKUP(SALES_TABLE[[#This Row],[SKU]], Table1[], 3, FALSE)</f>
        <v xml:space="preserve">Fashion </v>
      </c>
      <c r="D672" t="s">
        <v>16</v>
      </c>
      <c r="E672" t="s">
        <v>122</v>
      </c>
      <c r="F672">
        <v>56</v>
      </c>
      <c r="G672">
        <f>VLOOKUP(SALES_TABLE[[#This Row],[SKU]], Table1[], 4, FALSE)</f>
        <v>1392</v>
      </c>
      <c r="H672">
        <f>SALES_TABLE[[#This Row],[Price]]*SALES_TABLE[[#This Row],[Sales]]</f>
        <v>77952</v>
      </c>
      <c r="I672" t="str">
        <f t="shared" si="10"/>
        <v>Friday</v>
      </c>
    </row>
    <row r="673" spans="1:9" x14ac:dyDescent="0.2">
      <c r="A673" s="10">
        <v>44947</v>
      </c>
      <c r="B673" t="s">
        <v>15</v>
      </c>
      <c r="C673" t="str">
        <f>VLOOKUP(SALES_TABLE[[#This Row],[SKU]], Table1[], 3, FALSE)</f>
        <v xml:space="preserve">Fashion </v>
      </c>
      <c r="D673" t="s">
        <v>16</v>
      </c>
      <c r="E673" t="s">
        <v>122</v>
      </c>
      <c r="F673">
        <v>34</v>
      </c>
      <c r="G673">
        <f>VLOOKUP(SALES_TABLE[[#This Row],[SKU]], Table1[], 4, FALSE)</f>
        <v>1392</v>
      </c>
      <c r="H673">
        <f>SALES_TABLE[[#This Row],[Price]]*SALES_TABLE[[#This Row],[Sales]]</f>
        <v>47328</v>
      </c>
      <c r="I673" t="str">
        <f t="shared" si="10"/>
        <v>Saturday</v>
      </c>
    </row>
    <row r="674" spans="1:9" x14ac:dyDescent="0.2">
      <c r="A674" s="10">
        <v>44948</v>
      </c>
      <c r="B674" t="s">
        <v>15</v>
      </c>
      <c r="C674" t="str">
        <f>VLOOKUP(SALES_TABLE[[#This Row],[SKU]], Table1[], 3, FALSE)</f>
        <v xml:space="preserve">Fashion </v>
      </c>
      <c r="D674" t="s">
        <v>16</v>
      </c>
      <c r="E674" t="s">
        <v>122</v>
      </c>
      <c r="F674">
        <v>4</v>
      </c>
      <c r="G674">
        <f>VLOOKUP(SALES_TABLE[[#This Row],[SKU]], Table1[], 4, FALSE)</f>
        <v>1392</v>
      </c>
      <c r="H674">
        <f>SALES_TABLE[[#This Row],[Price]]*SALES_TABLE[[#This Row],[Sales]]</f>
        <v>5568</v>
      </c>
      <c r="I674" t="str">
        <f t="shared" si="10"/>
        <v>Sunday</v>
      </c>
    </row>
    <row r="675" spans="1:9" x14ac:dyDescent="0.2">
      <c r="A675" s="10">
        <v>44949</v>
      </c>
      <c r="B675" t="s">
        <v>15</v>
      </c>
      <c r="C675" t="str">
        <f>VLOOKUP(SALES_TABLE[[#This Row],[SKU]], Table1[], 3, FALSE)</f>
        <v xml:space="preserve">Fashion </v>
      </c>
      <c r="D675" t="s">
        <v>16</v>
      </c>
      <c r="E675" t="s">
        <v>122</v>
      </c>
      <c r="F675">
        <v>86</v>
      </c>
      <c r="G675">
        <f>VLOOKUP(SALES_TABLE[[#This Row],[SKU]], Table1[], 4, FALSE)</f>
        <v>1392</v>
      </c>
      <c r="H675">
        <f>SALES_TABLE[[#This Row],[Price]]*SALES_TABLE[[#This Row],[Sales]]</f>
        <v>119712</v>
      </c>
      <c r="I675" t="str">
        <f t="shared" si="10"/>
        <v>Monday</v>
      </c>
    </row>
    <row r="676" spans="1:9" x14ac:dyDescent="0.2">
      <c r="A676" s="10">
        <v>44950</v>
      </c>
      <c r="B676" t="s">
        <v>15</v>
      </c>
      <c r="C676" t="str">
        <f>VLOOKUP(SALES_TABLE[[#This Row],[SKU]], Table1[], 3, FALSE)</f>
        <v xml:space="preserve">Fashion </v>
      </c>
      <c r="D676" t="s">
        <v>16</v>
      </c>
      <c r="E676" t="s">
        <v>122</v>
      </c>
      <c r="F676">
        <v>41</v>
      </c>
      <c r="G676">
        <f>VLOOKUP(SALES_TABLE[[#This Row],[SKU]], Table1[], 4, FALSE)</f>
        <v>1392</v>
      </c>
      <c r="H676">
        <f>SALES_TABLE[[#This Row],[Price]]*SALES_TABLE[[#This Row],[Sales]]</f>
        <v>57072</v>
      </c>
      <c r="I676" t="str">
        <f t="shared" si="10"/>
        <v>Tuesday</v>
      </c>
    </row>
    <row r="677" spans="1:9" x14ac:dyDescent="0.2">
      <c r="A677" s="10">
        <v>44951</v>
      </c>
      <c r="B677" t="s">
        <v>15</v>
      </c>
      <c r="C677" t="str">
        <f>VLOOKUP(SALES_TABLE[[#This Row],[SKU]], Table1[], 3, FALSE)</f>
        <v xml:space="preserve">Fashion </v>
      </c>
      <c r="D677" t="s">
        <v>16</v>
      </c>
      <c r="E677" t="s">
        <v>122</v>
      </c>
      <c r="F677">
        <v>20</v>
      </c>
      <c r="G677">
        <f>VLOOKUP(SALES_TABLE[[#This Row],[SKU]], Table1[], 4, FALSE)</f>
        <v>1392</v>
      </c>
      <c r="H677">
        <f>SALES_TABLE[[#This Row],[Price]]*SALES_TABLE[[#This Row],[Sales]]</f>
        <v>27840</v>
      </c>
      <c r="I677" t="str">
        <f t="shared" si="10"/>
        <v>Wednesday</v>
      </c>
    </row>
    <row r="678" spans="1:9" x14ac:dyDescent="0.2">
      <c r="A678" s="10">
        <v>44952</v>
      </c>
      <c r="B678" t="s">
        <v>15</v>
      </c>
      <c r="C678" t="str">
        <f>VLOOKUP(SALES_TABLE[[#This Row],[SKU]], Table1[], 3, FALSE)</f>
        <v xml:space="preserve">Fashion </v>
      </c>
      <c r="D678" t="s">
        <v>16</v>
      </c>
      <c r="E678" t="s">
        <v>122</v>
      </c>
      <c r="F678">
        <v>68</v>
      </c>
      <c r="G678">
        <f>VLOOKUP(SALES_TABLE[[#This Row],[SKU]], Table1[], 4, FALSE)</f>
        <v>1392</v>
      </c>
      <c r="H678">
        <f>SALES_TABLE[[#This Row],[Price]]*SALES_TABLE[[#This Row],[Sales]]</f>
        <v>94656</v>
      </c>
      <c r="I678" t="str">
        <f t="shared" si="10"/>
        <v>Thursday</v>
      </c>
    </row>
    <row r="679" spans="1:9" x14ac:dyDescent="0.2">
      <c r="A679" s="10">
        <v>44953</v>
      </c>
      <c r="B679" t="s">
        <v>15</v>
      </c>
      <c r="C679" t="str">
        <f>VLOOKUP(SALES_TABLE[[#This Row],[SKU]], Table1[], 3, FALSE)</f>
        <v xml:space="preserve">Fashion </v>
      </c>
      <c r="D679" t="s">
        <v>16</v>
      </c>
      <c r="E679" t="s">
        <v>122</v>
      </c>
      <c r="F679">
        <v>61</v>
      </c>
      <c r="G679">
        <f>VLOOKUP(SALES_TABLE[[#This Row],[SKU]], Table1[], 4, FALSE)</f>
        <v>1392</v>
      </c>
      <c r="H679">
        <f>SALES_TABLE[[#This Row],[Price]]*SALES_TABLE[[#This Row],[Sales]]</f>
        <v>84912</v>
      </c>
      <c r="I679" t="str">
        <f t="shared" si="10"/>
        <v>Friday</v>
      </c>
    </row>
    <row r="680" spans="1:9" x14ac:dyDescent="0.2">
      <c r="A680" s="10">
        <v>44954</v>
      </c>
      <c r="B680" t="s">
        <v>15</v>
      </c>
      <c r="C680" t="str">
        <f>VLOOKUP(SALES_TABLE[[#This Row],[SKU]], Table1[], 3, FALSE)</f>
        <v xml:space="preserve">Fashion </v>
      </c>
      <c r="D680" t="s">
        <v>16</v>
      </c>
      <c r="E680" t="s">
        <v>122</v>
      </c>
      <c r="F680">
        <v>99</v>
      </c>
      <c r="G680">
        <f>VLOOKUP(SALES_TABLE[[#This Row],[SKU]], Table1[], 4, FALSE)</f>
        <v>1392</v>
      </c>
      <c r="H680">
        <f>SALES_TABLE[[#This Row],[Price]]*SALES_TABLE[[#This Row],[Sales]]</f>
        <v>137808</v>
      </c>
      <c r="I680" t="str">
        <f t="shared" si="10"/>
        <v>Saturday</v>
      </c>
    </row>
    <row r="681" spans="1:9" x14ac:dyDescent="0.2">
      <c r="A681" s="10">
        <v>44955</v>
      </c>
      <c r="B681" t="s">
        <v>15</v>
      </c>
      <c r="C681" t="str">
        <f>VLOOKUP(SALES_TABLE[[#This Row],[SKU]], Table1[], 3, FALSE)</f>
        <v xml:space="preserve">Fashion </v>
      </c>
      <c r="D681" t="s">
        <v>16</v>
      </c>
      <c r="E681" t="s">
        <v>122</v>
      </c>
      <c r="F681">
        <v>31</v>
      </c>
      <c r="G681">
        <f>VLOOKUP(SALES_TABLE[[#This Row],[SKU]], Table1[], 4, FALSE)</f>
        <v>1392</v>
      </c>
      <c r="H681">
        <f>SALES_TABLE[[#This Row],[Price]]*SALES_TABLE[[#This Row],[Sales]]</f>
        <v>43152</v>
      </c>
      <c r="I681" t="str">
        <f t="shared" si="10"/>
        <v>Sunday</v>
      </c>
    </row>
    <row r="682" spans="1:9" x14ac:dyDescent="0.2">
      <c r="A682" s="10">
        <v>44955</v>
      </c>
      <c r="B682" t="s">
        <v>15</v>
      </c>
      <c r="C682" t="str">
        <f>VLOOKUP(SALES_TABLE[[#This Row],[SKU]], Table1[], 3, FALSE)</f>
        <v xml:space="preserve">Fashion </v>
      </c>
      <c r="D682" t="s">
        <v>16</v>
      </c>
      <c r="E682" t="s">
        <v>122</v>
      </c>
      <c r="F682">
        <v>12</v>
      </c>
      <c r="G682">
        <f>VLOOKUP(SALES_TABLE[[#This Row],[SKU]], Table1[], 4, FALSE)</f>
        <v>1392</v>
      </c>
      <c r="H682">
        <f>SALES_TABLE[[#This Row],[Price]]*SALES_TABLE[[#This Row],[Sales]]</f>
        <v>16704</v>
      </c>
      <c r="I682" t="str">
        <f t="shared" si="10"/>
        <v>Sunday</v>
      </c>
    </row>
    <row r="683" spans="1:9" x14ac:dyDescent="0.2">
      <c r="A683" s="10">
        <v>44956</v>
      </c>
      <c r="B683" t="s">
        <v>15</v>
      </c>
      <c r="C683" t="str">
        <f>VLOOKUP(SALES_TABLE[[#This Row],[SKU]], Table1[], 3, FALSE)</f>
        <v xml:space="preserve">Fashion </v>
      </c>
      <c r="D683" t="s">
        <v>16</v>
      </c>
      <c r="E683" t="s">
        <v>122</v>
      </c>
      <c r="F683">
        <v>60</v>
      </c>
      <c r="G683">
        <f>VLOOKUP(SALES_TABLE[[#This Row],[SKU]], Table1[], 4, FALSE)</f>
        <v>1392</v>
      </c>
      <c r="H683">
        <f>SALES_TABLE[[#This Row],[Price]]*SALES_TABLE[[#This Row],[Sales]]</f>
        <v>83520</v>
      </c>
      <c r="I683" t="str">
        <f t="shared" si="10"/>
        <v>Monday</v>
      </c>
    </row>
    <row r="684" spans="1:9" x14ac:dyDescent="0.2">
      <c r="A684" s="10">
        <v>44927</v>
      </c>
      <c r="B684" t="s">
        <v>15</v>
      </c>
      <c r="C684" t="str">
        <f>VLOOKUP(SALES_TABLE[[#This Row],[SKU]], Table1[], 3, FALSE)</f>
        <v xml:space="preserve">Fashion </v>
      </c>
      <c r="D684" t="s">
        <v>16</v>
      </c>
      <c r="E684" t="s">
        <v>123</v>
      </c>
      <c r="F684">
        <v>1</v>
      </c>
      <c r="G684">
        <f>VLOOKUP(SALES_TABLE[[#This Row],[SKU]], Table1[], 4, FALSE)</f>
        <v>1392</v>
      </c>
      <c r="H684">
        <f>SALES_TABLE[[#This Row],[Price]]*SALES_TABLE[[#This Row],[Sales]]</f>
        <v>1392</v>
      </c>
      <c r="I684" t="str">
        <f t="shared" si="10"/>
        <v>Sunday</v>
      </c>
    </row>
    <row r="685" spans="1:9" x14ac:dyDescent="0.2">
      <c r="A685" s="10">
        <v>44928</v>
      </c>
      <c r="B685" t="s">
        <v>15</v>
      </c>
      <c r="C685" t="str">
        <f>VLOOKUP(SALES_TABLE[[#This Row],[SKU]], Table1[], 3, FALSE)</f>
        <v xml:space="preserve">Fashion </v>
      </c>
      <c r="D685" t="s">
        <v>16</v>
      </c>
      <c r="E685" t="s">
        <v>123</v>
      </c>
      <c r="F685">
        <v>26</v>
      </c>
      <c r="G685">
        <f>VLOOKUP(SALES_TABLE[[#This Row],[SKU]], Table1[], 4, FALSE)</f>
        <v>1392</v>
      </c>
      <c r="H685">
        <f>SALES_TABLE[[#This Row],[Price]]*SALES_TABLE[[#This Row],[Sales]]</f>
        <v>36192</v>
      </c>
      <c r="I685" t="str">
        <f t="shared" si="10"/>
        <v>Monday</v>
      </c>
    </row>
    <row r="686" spans="1:9" x14ac:dyDescent="0.2">
      <c r="A686" s="10">
        <v>44929</v>
      </c>
      <c r="B686" t="s">
        <v>15</v>
      </c>
      <c r="C686" t="str">
        <f>VLOOKUP(SALES_TABLE[[#This Row],[SKU]], Table1[], 3, FALSE)</f>
        <v xml:space="preserve">Fashion </v>
      </c>
      <c r="D686" t="s">
        <v>16</v>
      </c>
      <c r="E686" t="s">
        <v>123</v>
      </c>
      <c r="F686">
        <v>52</v>
      </c>
      <c r="G686">
        <f>VLOOKUP(SALES_TABLE[[#This Row],[SKU]], Table1[], 4, FALSE)</f>
        <v>1392</v>
      </c>
      <c r="H686">
        <f>SALES_TABLE[[#This Row],[Price]]*SALES_TABLE[[#This Row],[Sales]]</f>
        <v>72384</v>
      </c>
      <c r="I686" t="str">
        <f t="shared" si="10"/>
        <v>Tuesday</v>
      </c>
    </row>
    <row r="687" spans="1:9" x14ac:dyDescent="0.2">
      <c r="A687" s="10">
        <v>44930</v>
      </c>
      <c r="B687" t="s">
        <v>15</v>
      </c>
      <c r="C687" t="str">
        <f>VLOOKUP(SALES_TABLE[[#This Row],[SKU]], Table1[], 3, FALSE)</f>
        <v xml:space="preserve">Fashion </v>
      </c>
      <c r="D687" t="s">
        <v>16</v>
      </c>
      <c r="E687" t="s">
        <v>123</v>
      </c>
      <c r="F687">
        <v>36</v>
      </c>
      <c r="G687">
        <f>VLOOKUP(SALES_TABLE[[#This Row],[SKU]], Table1[], 4, FALSE)</f>
        <v>1392</v>
      </c>
      <c r="H687">
        <f>SALES_TABLE[[#This Row],[Price]]*SALES_TABLE[[#This Row],[Sales]]</f>
        <v>50112</v>
      </c>
      <c r="I687" t="str">
        <f t="shared" si="10"/>
        <v>Wednesday</v>
      </c>
    </row>
    <row r="688" spans="1:9" x14ac:dyDescent="0.2">
      <c r="A688" s="10">
        <v>44931</v>
      </c>
      <c r="B688" t="s">
        <v>15</v>
      </c>
      <c r="C688" t="str">
        <f>VLOOKUP(SALES_TABLE[[#This Row],[SKU]], Table1[], 3, FALSE)</f>
        <v xml:space="preserve">Fashion </v>
      </c>
      <c r="D688" t="s">
        <v>16</v>
      </c>
      <c r="E688" t="s">
        <v>123</v>
      </c>
      <c r="F688">
        <v>2</v>
      </c>
      <c r="G688">
        <f>VLOOKUP(SALES_TABLE[[#This Row],[SKU]], Table1[], 4, FALSE)</f>
        <v>1392</v>
      </c>
      <c r="H688">
        <f>SALES_TABLE[[#This Row],[Price]]*SALES_TABLE[[#This Row],[Sales]]</f>
        <v>2784</v>
      </c>
      <c r="I688" t="str">
        <f t="shared" si="10"/>
        <v>Thursday</v>
      </c>
    </row>
    <row r="689" spans="1:9" x14ac:dyDescent="0.2">
      <c r="A689" s="10">
        <v>44932</v>
      </c>
      <c r="B689" t="s">
        <v>15</v>
      </c>
      <c r="C689" t="str">
        <f>VLOOKUP(SALES_TABLE[[#This Row],[SKU]], Table1[], 3, FALSE)</f>
        <v xml:space="preserve">Fashion </v>
      </c>
      <c r="D689" t="s">
        <v>16</v>
      </c>
      <c r="E689" t="s">
        <v>123</v>
      </c>
      <c r="F689">
        <v>18</v>
      </c>
      <c r="G689">
        <f>VLOOKUP(SALES_TABLE[[#This Row],[SKU]], Table1[], 4, FALSE)</f>
        <v>1392</v>
      </c>
      <c r="H689">
        <f>SALES_TABLE[[#This Row],[Price]]*SALES_TABLE[[#This Row],[Sales]]</f>
        <v>25056</v>
      </c>
      <c r="I689" t="str">
        <f t="shared" si="10"/>
        <v>Friday</v>
      </c>
    </row>
    <row r="690" spans="1:9" x14ac:dyDescent="0.2">
      <c r="A690" s="10">
        <v>44933</v>
      </c>
      <c r="B690" t="s">
        <v>15</v>
      </c>
      <c r="C690" t="str">
        <f>VLOOKUP(SALES_TABLE[[#This Row],[SKU]], Table1[], 3, FALSE)</f>
        <v xml:space="preserve">Fashion </v>
      </c>
      <c r="D690" t="s">
        <v>16</v>
      </c>
      <c r="E690" t="s">
        <v>123</v>
      </c>
      <c r="F690">
        <v>21</v>
      </c>
      <c r="G690">
        <f>VLOOKUP(SALES_TABLE[[#This Row],[SKU]], Table1[], 4, FALSE)</f>
        <v>1392</v>
      </c>
      <c r="H690">
        <f>SALES_TABLE[[#This Row],[Price]]*SALES_TABLE[[#This Row],[Sales]]</f>
        <v>29232</v>
      </c>
      <c r="I690" t="str">
        <f t="shared" si="10"/>
        <v>Saturday</v>
      </c>
    </row>
    <row r="691" spans="1:9" x14ac:dyDescent="0.2">
      <c r="A691" s="10">
        <v>44934</v>
      </c>
      <c r="B691" t="s">
        <v>15</v>
      </c>
      <c r="C691" t="str">
        <f>VLOOKUP(SALES_TABLE[[#This Row],[SKU]], Table1[], 3, FALSE)</f>
        <v xml:space="preserve">Fashion </v>
      </c>
      <c r="D691" t="s">
        <v>16</v>
      </c>
      <c r="E691" t="s">
        <v>123</v>
      </c>
      <c r="F691">
        <v>29</v>
      </c>
      <c r="G691">
        <f>VLOOKUP(SALES_TABLE[[#This Row],[SKU]], Table1[], 4, FALSE)</f>
        <v>1392</v>
      </c>
      <c r="H691">
        <f>SALES_TABLE[[#This Row],[Price]]*SALES_TABLE[[#This Row],[Sales]]</f>
        <v>40368</v>
      </c>
      <c r="I691" t="str">
        <f t="shared" si="10"/>
        <v>Sunday</v>
      </c>
    </row>
    <row r="692" spans="1:9" x14ac:dyDescent="0.2">
      <c r="A692" s="10">
        <v>44935</v>
      </c>
      <c r="B692" t="s">
        <v>15</v>
      </c>
      <c r="C692" t="str">
        <f>VLOOKUP(SALES_TABLE[[#This Row],[SKU]], Table1[], 3, FALSE)</f>
        <v xml:space="preserve">Fashion </v>
      </c>
      <c r="D692" t="s">
        <v>16</v>
      </c>
      <c r="E692" t="s">
        <v>123</v>
      </c>
      <c r="F692">
        <v>1</v>
      </c>
      <c r="G692">
        <f>VLOOKUP(SALES_TABLE[[#This Row],[SKU]], Table1[], 4, FALSE)</f>
        <v>1392</v>
      </c>
      <c r="H692">
        <f>SALES_TABLE[[#This Row],[Price]]*SALES_TABLE[[#This Row],[Sales]]</f>
        <v>1392</v>
      </c>
      <c r="I692" t="str">
        <f t="shared" si="10"/>
        <v>Monday</v>
      </c>
    </row>
    <row r="693" spans="1:9" x14ac:dyDescent="0.2">
      <c r="A693" s="10">
        <v>44936</v>
      </c>
      <c r="B693" t="s">
        <v>15</v>
      </c>
      <c r="C693" t="str">
        <f>VLOOKUP(SALES_TABLE[[#This Row],[SKU]], Table1[], 3, FALSE)</f>
        <v xml:space="preserve">Fashion </v>
      </c>
      <c r="D693" t="s">
        <v>16</v>
      </c>
      <c r="E693" t="s">
        <v>123</v>
      </c>
      <c r="F693">
        <v>26</v>
      </c>
      <c r="G693">
        <f>VLOOKUP(SALES_TABLE[[#This Row],[SKU]], Table1[], 4, FALSE)</f>
        <v>1392</v>
      </c>
      <c r="H693">
        <f>SALES_TABLE[[#This Row],[Price]]*SALES_TABLE[[#This Row],[Sales]]</f>
        <v>36192</v>
      </c>
      <c r="I693" t="str">
        <f t="shared" si="10"/>
        <v>Tuesday</v>
      </c>
    </row>
    <row r="694" spans="1:9" x14ac:dyDescent="0.2">
      <c r="A694" s="10">
        <v>44937</v>
      </c>
      <c r="B694" t="s">
        <v>15</v>
      </c>
      <c r="C694" t="str">
        <f>VLOOKUP(SALES_TABLE[[#This Row],[SKU]], Table1[], 3, FALSE)</f>
        <v xml:space="preserve">Fashion </v>
      </c>
      <c r="D694" t="s">
        <v>16</v>
      </c>
      <c r="E694" t="s">
        <v>123</v>
      </c>
      <c r="F694">
        <v>45</v>
      </c>
      <c r="G694">
        <f>VLOOKUP(SALES_TABLE[[#This Row],[SKU]], Table1[], 4, FALSE)</f>
        <v>1392</v>
      </c>
      <c r="H694">
        <f>SALES_TABLE[[#This Row],[Price]]*SALES_TABLE[[#This Row],[Sales]]</f>
        <v>62640</v>
      </c>
      <c r="I694" t="str">
        <f t="shared" si="10"/>
        <v>Wednesday</v>
      </c>
    </row>
    <row r="695" spans="1:9" x14ac:dyDescent="0.2">
      <c r="A695" s="10">
        <v>44938</v>
      </c>
      <c r="B695" t="s">
        <v>15</v>
      </c>
      <c r="C695" t="str">
        <f>VLOOKUP(SALES_TABLE[[#This Row],[SKU]], Table1[], 3, FALSE)</f>
        <v xml:space="preserve">Fashion </v>
      </c>
      <c r="D695" t="s">
        <v>16</v>
      </c>
      <c r="E695" t="s">
        <v>123</v>
      </c>
      <c r="F695">
        <v>10</v>
      </c>
      <c r="G695">
        <f>VLOOKUP(SALES_TABLE[[#This Row],[SKU]], Table1[], 4, FALSE)</f>
        <v>1392</v>
      </c>
      <c r="H695">
        <f>SALES_TABLE[[#This Row],[Price]]*SALES_TABLE[[#This Row],[Sales]]</f>
        <v>13920</v>
      </c>
      <c r="I695" t="str">
        <f t="shared" si="10"/>
        <v>Thursday</v>
      </c>
    </row>
    <row r="696" spans="1:9" x14ac:dyDescent="0.2">
      <c r="A696" s="10">
        <v>44939</v>
      </c>
      <c r="B696" t="s">
        <v>15</v>
      </c>
      <c r="C696" t="str">
        <f>VLOOKUP(SALES_TABLE[[#This Row],[SKU]], Table1[], 3, FALSE)</f>
        <v xml:space="preserve">Fashion </v>
      </c>
      <c r="D696" t="s">
        <v>16</v>
      </c>
      <c r="E696" t="s">
        <v>123</v>
      </c>
      <c r="F696">
        <v>34</v>
      </c>
      <c r="G696">
        <f>VLOOKUP(SALES_TABLE[[#This Row],[SKU]], Table1[], 4, FALSE)</f>
        <v>1392</v>
      </c>
      <c r="H696">
        <f>SALES_TABLE[[#This Row],[Price]]*SALES_TABLE[[#This Row],[Sales]]</f>
        <v>47328</v>
      </c>
      <c r="I696" t="str">
        <f t="shared" si="10"/>
        <v>Friday</v>
      </c>
    </row>
    <row r="697" spans="1:9" x14ac:dyDescent="0.2">
      <c r="A697" s="10">
        <v>44940</v>
      </c>
      <c r="B697" t="s">
        <v>15</v>
      </c>
      <c r="C697" t="str">
        <f>VLOOKUP(SALES_TABLE[[#This Row],[SKU]], Table1[], 3, FALSE)</f>
        <v xml:space="preserve">Fashion </v>
      </c>
      <c r="D697" t="s">
        <v>16</v>
      </c>
      <c r="E697" t="s">
        <v>123</v>
      </c>
      <c r="F697">
        <v>2</v>
      </c>
      <c r="G697">
        <f>VLOOKUP(SALES_TABLE[[#This Row],[SKU]], Table1[], 4, FALSE)</f>
        <v>1392</v>
      </c>
      <c r="H697">
        <f>SALES_TABLE[[#This Row],[Price]]*SALES_TABLE[[#This Row],[Sales]]</f>
        <v>2784</v>
      </c>
      <c r="I697" t="str">
        <f t="shared" si="10"/>
        <v>Saturday</v>
      </c>
    </row>
    <row r="698" spans="1:9" x14ac:dyDescent="0.2">
      <c r="A698" s="10">
        <v>44941</v>
      </c>
      <c r="B698" t="s">
        <v>15</v>
      </c>
      <c r="C698" t="str">
        <f>VLOOKUP(SALES_TABLE[[#This Row],[SKU]], Table1[], 3, FALSE)</f>
        <v xml:space="preserve">Fashion </v>
      </c>
      <c r="D698" t="s">
        <v>16</v>
      </c>
      <c r="E698" t="s">
        <v>123</v>
      </c>
      <c r="F698">
        <v>18</v>
      </c>
      <c r="G698">
        <f>VLOOKUP(SALES_TABLE[[#This Row],[SKU]], Table1[], 4, FALSE)</f>
        <v>1392</v>
      </c>
      <c r="H698">
        <f>SALES_TABLE[[#This Row],[Price]]*SALES_TABLE[[#This Row],[Sales]]</f>
        <v>25056</v>
      </c>
      <c r="I698" t="str">
        <f t="shared" si="10"/>
        <v>Sunday</v>
      </c>
    </row>
    <row r="699" spans="1:9" x14ac:dyDescent="0.2">
      <c r="A699" s="10">
        <v>44942</v>
      </c>
      <c r="B699" t="s">
        <v>15</v>
      </c>
      <c r="C699" t="str">
        <f>VLOOKUP(SALES_TABLE[[#This Row],[SKU]], Table1[], 3, FALSE)</f>
        <v xml:space="preserve">Fashion </v>
      </c>
      <c r="D699" t="s">
        <v>16</v>
      </c>
      <c r="E699" t="s">
        <v>123</v>
      </c>
      <c r="F699">
        <v>8</v>
      </c>
      <c r="G699">
        <f>VLOOKUP(SALES_TABLE[[#This Row],[SKU]], Table1[], 4, FALSE)</f>
        <v>1392</v>
      </c>
      <c r="H699">
        <f>SALES_TABLE[[#This Row],[Price]]*SALES_TABLE[[#This Row],[Sales]]</f>
        <v>11136</v>
      </c>
      <c r="I699" t="str">
        <f t="shared" si="10"/>
        <v>Monday</v>
      </c>
    </row>
    <row r="700" spans="1:9" x14ac:dyDescent="0.2">
      <c r="A700" s="10">
        <v>44943</v>
      </c>
      <c r="B700" t="s">
        <v>15</v>
      </c>
      <c r="C700" t="str">
        <f>VLOOKUP(SALES_TABLE[[#This Row],[SKU]], Table1[], 3, FALSE)</f>
        <v xml:space="preserve">Fashion </v>
      </c>
      <c r="D700" t="s">
        <v>16</v>
      </c>
      <c r="E700" t="s">
        <v>123</v>
      </c>
      <c r="F700">
        <v>50</v>
      </c>
      <c r="G700">
        <f>VLOOKUP(SALES_TABLE[[#This Row],[SKU]], Table1[], 4, FALSE)</f>
        <v>1392</v>
      </c>
      <c r="H700">
        <f>SALES_TABLE[[#This Row],[Price]]*SALES_TABLE[[#This Row],[Sales]]</f>
        <v>69600</v>
      </c>
      <c r="I700" t="str">
        <f t="shared" si="10"/>
        <v>Tuesday</v>
      </c>
    </row>
    <row r="701" spans="1:9" x14ac:dyDescent="0.2">
      <c r="A701" s="10">
        <v>44944</v>
      </c>
      <c r="B701" t="s">
        <v>15</v>
      </c>
      <c r="C701" t="str">
        <f>VLOOKUP(SALES_TABLE[[#This Row],[SKU]], Table1[], 3, FALSE)</f>
        <v xml:space="preserve">Fashion </v>
      </c>
      <c r="D701" t="s">
        <v>16</v>
      </c>
      <c r="E701" t="s">
        <v>123</v>
      </c>
      <c r="F701">
        <v>36</v>
      </c>
      <c r="G701">
        <f>VLOOKUP(SALES_TABLE[[#This Row],[SKU]], Table1[], 4, FALSE)</f>
        <v>1392</v>
      </c>
      <c r="H701">
        <f>SALES_TABLE[[#This Row],[Price]]*SALES_TABLE[[#This Row],[Sales]]</f>
        <v>50112</v>
      </c>
      <c r="I701" t="str">
        <f t="shared" si="10"/>
        <v>Wednesday</v>
      </c>
    </row>
    <row r="702" spans="1:9" x14ac:dyDescent="0.2">
      <c r="A702" s="10">
        <v>44945</v>
      </c>
      <c r="B702" t="s">
        <v>15</v>
      </c>
      <c r="C702" t="str">
        <f>VLOOKUP(SALES_TABLE[[#This Row],[SKU]], Table1[], 3, FALSE)</f>
        <v xml:space="preserve">Fashion </v>
      </c>
      <c r="D702" t="s">
        <v>16</v>
      </c>
      <c r="E702" t="s">
        <v>123</v>
      </c>
      <c r="F702">
        <v>1</v>
      </c>
      <c r="G702">
        <f>VLOOKUP(SALES_TABLE[[#This Row],[SKU]], Table1[], 4, FALSE)</f>
        <v>1392</v>
      </c>
      <c r="H702">
        <f>SALES_TABLE[[#This Row],[Price]]*SALES_TABLE[[#This Row],[Sales]]</f>
        <v>1392</v>
      </c>
      <c r="I702" t="str">
        <f t="shared" si="10"/>
        <v>Thursday</v>
      </c>
    </row>
    <row r="703" spans="1:9" x14ac:dyDescent="0.2">
      <c r="A703" s="10">
        <v>44946</v>
      </c>
      <c r="B703" t="s">
        <v>15</v>
      </c>
      <c r="C703" t="str">
        <f>VLOOKUP(SALES_TABLE[[#This Row],[SKU]], Table1[], 3, FALSE)</f>
        <v xml:space="preserve">Fashion </v>
      </c>
      <c r="D703" t="s">
        <v>16</v>
      </c>
      <c r="E703" t="s">
        <v>123</v>
      </c>
      <c r="F703">
        <v>21</v>
      </c>
      <c r="G703">
        <f>VLOOKUP(SALES_TABLE[[#This Row],[SKU]], Table1[], 4, FALSE)</f>
        <v>1392</v>
      </c>
      <c r="H703">
        <f>SALES_TABLE[[#This Row],[Price]]*SALES_TABLE[[#This Row],[Sales]]</f>
        <v>29232</v>
      </c>
      <c r="I703" t="str">
        <f t="shared" si="10"/>
        <v>Friday</v>
      </c>
    </row>
    <row r="704" spans="1:9" x14ac:dyDescent="0.2">
      <c r="A704" s="10">
        <v>44947</v>
      </c>
      <c r="B704" t="s">
        <v>15</v>
      </c>
      <c r="C704" t="str">
        <f>VLOOKUP(SALES_TABLE[[#This Row],[SKU]], Table1[], 3, FALSE)</f>
        <v xml:space="preserve">Fashion </v>
      </c>
      <c r="D704" t="s">
        <v>16</v>
      </c>
      <c r="E704" t="s">
        <v>123</v>
      </c>
      <c r="F704">
        <v>14</v>
      </c>
      <c r="G704">
        <f>VLOOKUP(SALES_TABLE[[#This Row],[SKU]], Table1[], 4, FALSE)</f>
        <v>1392</v>
      </c>
      <c r="H704">
        <f>SALES_TABLE[[#This Row],[Price]]*SALES_TABLE[[#This Row],[Sales]]</f>
        <v>19488</v>
      </c>
      <c r="I704" t="str">
        <f t="shared" si="10"/>
        <v>Saturday</v>
      </c>
    </row>
    <row r="705" spans="1:9" x14ac:dyDescent="0.2">
      <c r="A705" s="10">
        <v>44948</v>
      </c>
      <c r="B705" t="s">
        <v>15</v>
      </c>
      <c r="C705" t="str">
        <f>VLOOKUP(SALES_TABLE[[#This Row],[SKU]], Table1[], 3, FALSE)</f>
        <v xml:space="preserve">Fashion </v>
      </c>
      <c r="D705" t="s">
        <v>16</v>
      </c>
      <c r="E705" t="s">
        <v>123</v>
      </c>
      <c r="F705">
        <v>59</v>
      </c>
      <c r="G705">
        <f>VLOOKUP(SALES_TABLE[[#This Row],[SKU]], Table1[], 4, FALSE)</f>
        <v>1392</v>
      </c>
      <c r="H705">
        <f>SALES_TABLE[[#This Row],[Price]]*SALES_TABLE[[#This Row],[Sales]]</f>
        <v>82128</v>
      </c>
      <c r="I705" t="str">
        <f t="shared" si="10"/>
        <v>Sunday</v>
      </c>
    </row>
    <row r="706" spans="1:9" x14ac:dyDescent="0.2">
      <c r="A706" s="10">
        <v>44949</v>
      </c>
      <c r="B706" t="s">
        <v>15</v>
      </c>
      <c r="C706" t="str">
        <f>VLOOKUP(SALES_TABLE[[#This Row],[SKU]], Table1[], 3, FALSE)</f>
        <v xml:space="preserve">Fashion </v>
      </c>
      <c r="D706" t="s">
        <v>16</v>
      </c>
      <c r="E706" t="s">
        <v>123</v>
      </c>
      <c r="F706">
        <v>30</v>
      </c>
      <c r="G706">
        <f>VLOOKUP(SALES_TABLE[[#This Row],[SKU]], Table1[], 4, FALSE)</f>
        <v>1392</v>
      </c>
      <c r="H706">
        <f>SALES_TABLE[[#This Row],[Price]]*SALES_TABLE[[#This Row],[Sales]]</f>
        <v>41760</v>
      </c>
      <c r="I706" t="str">
        <f t="shared" ref="I706:I769" si="11">TEXT(A706, "dddd")</f>
        <v>Monday</v>
      </c>
    </row>
    <row r="707" spans="1:9" x14ac:dyDescent="0.2">
      <c r="A707" s="10">
        <v>44950</v>
      </c>
      <c r="B707" t="s">
        <v>15</v>
      </c>
      <c r="C707" t="str">
        <f>VLOOKUP(SALES_TABLE[[#This Row],[SKU]], Table1[], 3, FALSE)</f>
        <v xml:space="preserve">Fashion </v>
      </c>
      <c r="D707" t="s">
        <v>16</v>
      </c>
      <c r="E707" t="s">
        <v>123</v>
      </c>
      <c r="F707">
        <v>0</v>
      </c>
      <c r="G707">
        <f>VLOOKUP(SALES_TABLE[[#This Row],[SKU]], Table1[], 4, FALSE)</f>
        <v>1392</v>
      </c>
      <c r="H707">
        <f>SALES_TABLE[[#This Row],[Price]]*SALES_TABLE[[#This Row],[Sales]]</f>
        <v>0</v>
      </c>
      <c r="I707" t="str">
        <f t="shared" si="11"/>
        <v>Tuesday</v>
      </c>
    </row>
    <row r="708" spans="1:9" x14ac:dyDescent="0.2">
      <c r="A708" s="10">
        <v>44951</v>
      </c>
      <c r="B708" t="s">
        <v>15</v>
      </c>
      <c r="C708" t="str">
        <f>VLOOKUP(SALES_TABLE[[#This Row],[SKU]], Table1[], 3, FALSE)</f>
        <v xml:space="preserve">Fashion </v>
      </c>
      <c r="D708" t="s">
        <v>16</v>
      </c>
      <c r="E708" t="s">
        <v>123</v>
      </c>
      <c r="F708">
        <v>28</v>
      </c>
      <c r="G708">
        <f>VLOOKUP(SALES_TABLE[[#This Row],[SKU]], Table1[], 4, FALSE)</f>
        <v>1392</v>
      </c>
      <c r="H708">
        <f>SALES_TABLE[[#This Row],[Price]]*SALES_TABLE[[#This Row],[Sales]]</f>
        <v>38976</v>
      </c>
      <c r="I708" t="str">
        <f t="shared" si="11"/>
        <v>Wednesday</v>
      </c>
    </row>
    <row r="709" spans="1:9" x14ac:dyDescent="0.2">
      <c r="A709" s="10">
        <v>44952</v>
      </c>
      <c r="B709" t="s">
        <v>15</v>
      </c>
      <c r="C709" t="str">
        <f>VLOOKUP(SALES_TABLE[[#This Row],[SKU]], Table1[], 3, FALSE)</f>
        <v xml:space="preserve">Fashion </v>
      </c>
      <c r="D709" t="s">
        <v>16</v>
      </c>
      <c r="E709" t="s">
        <v>123</v>
      </c>
      <c r="F709">
        <v>24</v>
      </c>
      <c r="G709">
        <f>VLOOKUP(SALES_TABLE[[#This Row],[SKU]], Table1[], 4, FALSE)</f>
        <v>1392</v>
      </c>
      <c r="H709">
        <f>SALES_TABLE[[#This Row],[Price]]*SALES_TABLE[[#This Row],[Sales]]</f>
        <v>33408</v>
      </c>
      <c r="I709" t="str">
        <f t="shared" si="11"/>
        <v>Thursday</v>
      </c>
    </row>
    <row r="710" spans="1:9" x14ac:dyDescent="0.2">
      <c r="A710" s="10">
        <v>44953</v>
      </c>
      <c r="B710" t="s">
        <v>15</v>
      </c>
      <c r="C710" t="str">
        <f>VLOOKUP(SALES_TABLE[[#This Row],[SKU]], Table1[], 3, FALSE)</f>
        <v xml:space="preserve">Fashion </v>
      </c>
      <c r="D710" t="s">
        <v>16</v>
      </c>
      <c r="E710" t="s">
        <v>123</v>
      </c>
      <c r="F710">
        <v>5</v>
      </c>
      <c r="G710">
        <f>VLOOKUP(SALES_TABLE[[#This Row],[SKU]], Table1[], 4, FALSE)</f>
        <v>1392</v>
      </c>
      <c r="H710">
        <f>SALES_TABLE[[#This Row],[Price]]*SALES_TABLE[[#This Row],[Sales]]</f>
        <v>6960</v>
      </c>
      <c r="I710" t="str">
        <f t="shared" si="11"/>
        <v>Friday</v>
      </c>
    </row>
    <row r="711" spans="1:9" x14ac:dyDescent="0.2">
      <c r="A711" s="10">
        <v>44954</v>
      </c>
      <c r="B711" t="s">
        <v>15</v>
      </c>
      <c r="C711" t="str">
        <f>VLOOKUP(SALES_TABLE[[#This Row],[SKU]], Table1[], 3, FALSE)</f>
        <v xml:space="preserve">Fashion </v>
      </c>
      <c r="D711" t="s">
        <v>16</v>
      </c>
      <c r="E711" t="s">
        <v>123</v>
      </c>
      <c r="F711">
        <v>21</v>
      </c>
      <c r="G711">
        <f>VLOOKUP(SALES_TABLE[[#This Row],[SKU]], Table1[], 4, FALSE)</f>
        <v>1392</v>
      </c>
      <c r="H711">
        <f>SALES_TABLE[[#This Row],[Price]]*SALES_TABLE[[#This Row],[Sales]]</f>
        <v>29232</v>
      </c>
      <c r="I711" t="str">
        <f t="shared" si="11"/>
        <v>Saturday</v>
      </c>
    </row>
    <row r="712" spans="1:9" x14ac:dyDescent="0.2">
      <c r="A712" s="10">
        <v>44955</v>
      </c>
      <c r="B712" t="s">
        <v>15</v>
      </c>
      <c r="C712" t="str">
        <f>VLOOKUP(SALES_TABLE[[#This Row],[SKU]], Table1[], 3, FALSE)</f>
        <v xml:space="preserve">Fashion </v>
      </c>
      <c r="D712" t="s">
        <v>16</v>
      </c>
      <c r="E712" t="s">
        <v>123</v>
      </c>
      <c r="F712">
        <v>65</v>
      </c>
      <c r="G712">
        <f>VLOOKUP(SALES_TABLE[[#This Row],[SKU]], Table1[], 4, FALSE)</f>
        <v>1392</v>
      </c>
      <c r="H712">
        <f>SALES_TABLE[[#This Row],[Price]]*SALES_TABLE[[#This Row],[Sales]]</f>
        <v>90480</v>
      </c>
      <c r="I712" t="str">
        <f t="shared" si="11"/>
        <v>Sunday</v>
      </c>
    </row>
    <row r="713" spans="1:9" x14ac:dyDescent="0.2">
      <c r="A713" s="10">
        <v>44955</v>
      </c>
      <c r="B713" t="s">
        <v>15</v>
      </c>
      <c r="C713" t="str">
        <f>VLOOKUP(SALES_TABLE[[#This Row],[SKU]], Table1[], 3, FALSE)</f>
        <v xml:space="preserve">Fashion </v>
      </c>
      <c r="D713" t="s">
        <v>16</v>
      </c>
      <c r="E713" t="s">
        <v>123</v>
      </c>
      <c r="F713">
        <v>0</v>
      </c>
      <c r="G713">
        <f>VLOOKUP(SALES_TABLE[[#This Row],[SKU]], Table1[], 4, FALSE)</f>
        <v>1392</v>
      </c>
      <c r="H713">
        <f>SALES_TABLE[[#This Row],[Price]]*SALES_TABLE[[#This Row],[Sales]]</f>
        <v>0</v>
      </c>
      <c r="I713" t="str">
        <f t="shared" si="11"/>
        <v>Sunday</v>
      </c>
    </row>
    <row r="714" spans="1:9" x14ac:dyDescent="0.2">
      <c r="A714" s="10">
        <v>44956</v>
      </c>
      <c r="B714" t="s">
        <v>15</v>
      </c>
      <c r="C714" t="str">
        <f>VLOOKUP(SALES_TABLE[[#This Row],[SKU]], Table1[], 3, FALSE)</f>
        <v xml:space="preserve">Fashion </v>
      </c>
      <c r="D714" t="s">
        <v>16</v>
      </c>
      <c r="E714" t="s">
        <v>123</v>
      </c>
      <c r="F714">
        <v>34</v>
      </c>
      <c r="G714">
        <f>VLOOKUP(SALES_TABLE[[#This Row],[SKU]], Table1[], 4, FALSE)</f>
        <v>1392</v>
      </c>
      <c r="H714">
        <f>SALES_TABLE[[#This Row],[Price]]*SALES_TABLE[[#This Row],[Sales]]</f>
        <v>47328</v>
      </c>
      <c r="I714" t="str">
        <f t="shared" si="11"/>
        <v>Monday</v>
      </c>
    </row>
    <row r="715" spans="1:9" x14ac:dyDescent="0.2">
      <c r="A715" s="10">
        <v>44927</v>
      </c>
      <c r="B715" t="s">
        <v>15</v>
      </c>
      <c r="C715" t="str">
        <f>VLOOKUP(SALES_TABLE[[#This Row],[SKU]], Table1[], 3, FALSE)</f>
        <v xml:space="preserve">Fashion </v>
      </c>
      <c r="D715" t="s">
        <v>16</v>
      </c>
      <c r="E715" t="s">
        <v>124</v>
      </c>
      <c r="F715">
        <v>37</v>
      </c>
      <c r="G715">
        <f>VLOOKUP(SALES_TABLE[[#This Row],[SKU]], Table1[], 4, FALSE)</f>
        <v>1392</v>
      </c>
      <c r="H715">
        <f>SALES_TABLE[[#This Row],[Price]]*SALES_TABLE[[#This Row],[Sales]]</f>
        <v>51504</v>
      </c>
      <c r="I715" t="str">
        <f t="shared" si="11"/>
        <v>Sunday</v>
      </c>
    </row>
    <row r="716" spans="1:9" x14ac:dyDescent="0.2">
      <c r="A716" s="10">
        <v>44928</v>
      </c>
      <c r="B716" t="s">
        <v>15</v>
      </c>
      <c r="C716" t="str">
        <f>VLOOKUP(SALES_TABLE[[#This Row],[SKU]], Table1[], 3, FALSE)</f>
        <v xml:space="preserve">Fashion </v>
      </c>
      <c r="D716" t="s">
        <v>16</v>
      </c>
      <c r="E716" t="s">
        <v>124</v>
      </c>
      <c r="F716">
        <v>3</v>
      </c>
      <c r="G716">
        <f>VLOOKUP(SALES_TABLE[[#This Row],[SKU]], Table1[], 4, FALSE)</f>
        <v>1392</v>
      </c>
      <c r="H716">
        <f>SALES_TABLE[[#This Row],[Price]]*SALES_TABLE[[#This Row],[Sales]]</f>
        <v>4176</v>
      </c>
      <c r="I716" t="str">
        <f t="shared" si="11"/>
        <v>Monday</v>
      </c>
    </row>
    <row r="717" spans="1:9" x14ac:dyDescent="0.2">
      <c r="A717" s="10">
        <v>44929</v>
      </c>
      <c r="B717" t="s">
        <v>15</v>
      </c>
      <c r="C717" t="str">
        <f>VLOOKUP(SALES_TABLE[[#This Row],[SKU]], Table1[], 3, FALSE)</f>
        <v xml:space="preserve">Fashion </v>
      </c>
      <c r="D717" t="s">
        <v>16</v>
      </c>
      <c r="E717" t="s">
        <v>124</v>
      </c>
      <c r="F717">
        <v>21</v>
      </c>
      <c r="G717">
        <f>VLOOKUP(SALES_TABLE[[#This Row],[SKU]], Table1[], 4, FALSE)</f>
        <v>1392</v>
      </c>
      <c r="H717">
        <f>SALES_TABLE[[#This Row],[Price]]*SALES_TABLE[[#This Row],[Sales]]</f>
        <v>29232</v>
      </c>
      <c r="I717" t="str">
        <f t="shared" si="11"/>
        <v>Tuesday</v>
      </c>
    </row>
    <row r="718" spans="1:9" x14ac:dyDescent="0.2">
      <c r="A718" s="10">
        <v>44930</v>
      </c>
      <c r="B718" t="s">
        <v>15</v>
      </c>
      <c r="C718" t="str">
        <f>VLOOKUP(SALES_TABLE[[#This Row],[SKU]], Table1[], 3, FALSE)</f>
        <v xml:space="preserve">Fashion </v>
      </c>
      <c r="D718" t="s">
        <v>16</v>
      </c>
      <c r="E718" t="s">
        <v>124</v>
      </c>
      <c r="F718">
        <v>4</v>
      </c>
      <c r="G718">
        <f>VLOOKUP(SALES_TABLE[[#This Row],[SKU]], Table1[], 4, FALSE)</f>
        <v>1392</v>
      </c>
      <c r="H718">
        <f>SALES_TABLE[[#This Row],[Price]]*SALES_TABLE[[#This Row],[Sales]]</f>
        <v>5568</v>
      </c>
      <c r="I718" t="str">
        <f t="shared" si="11"/>
        <v>Wednesday</v>
      </c>
    </row>
    <row r="719" spans="1:9" x14ac:dyDescent="0.2">
      <c r="A719" s="10">
        <v>44931</v>
      </c>
      <c r="B719" t="s">
        <v>15</v>
      </c>
      <c r="C719" t="str">
        <f>VLOOKUP(SALES_TABLE[[#This Row],[SKU]], Table1[], 3, FALSE)</f>
        <v xml:space="preserve">Fashion </v>
      </c>
      <c r="D719" t="s">
        <v>16</v>
      </c>
      <c r="E719" t="s">
        <v>124</v>
      </c>
      <c r="F719">
        <v>16</v>
      </c>
      <c r="G719">
        <f>VLOOKUP(SALES_TABLE[[#This Row],[SKU]], Table1[], 4, FALSE)</f>
        <v>1392</v>
      </c>
      <c r="H719">
        <f>SALES_TABLE[[#This Row],[Price]]*SALES_TABLE[[#This Row],[Sales]]</f>
        <v>22272</v>
      </c>
      <c r="I719" t="str">
        <f t="shared" si="11"/>
        <v>Thursday</v>
      </c>
    </row>
    <row r="720" spans="1:9" x14ac:dyDescent="0.2">
      <c r="A720" s="10">
        <v>44932</v>
      </c>
      <c r="B720" t="s">
        <v>15</v>
      </c>
      <c r="C720" t="str">
        <f>VLOOKUP(SALES_TABLE[[#This Row],[SKU]], Table1[], 3, FALSE)</f>
        <v xml:space="preserve">Fashion </v>
      </c>
      <c r="D720" t="s">
        <v>16</v>
      </c>
      <c r="E720" t="s">
        <v>124</v>
      </c>
      <c r="F720">
        <v>33</v>
      </c>
      <c r="G720">
        <f>VLOOKUP(SALES_TABLE[[#This Row],[SKU]], Table1[], 4, FALSE)</f>
        <v>1392</v>
      </c>
      <c r="H720">
        <f>SALES_TABLE[[#This Row],[Price]]*SALES_TABLE[[#This Row],[Sales]]</f>
        <v>45936</v>
      </c>
      <c r="I720" t="str">
        <f t="shared" si="11"/>
        <v>Friday</v>
      </c>
    </row>
    <row r="721" spans="1:9" x14ac:dyDescent="0.2">
      <c r="A721" s="10">
        <v>44933</v>
      </c>
      <c r="B721" t="s">
        <v>15</v>
      </c>
      <c r="C721" t="str">
        <f>VLOOKUP(SALES_TABLE[[#This Row],[SKU]], Table1[], 3, FALSE)</f>
        <v xml:space="preserve">Fashion </v>
      </c>
      <c r="D721" t="s">
        <v>16</v>
      </c>
      <c r="E721" t="s">
        <v>124</v>
      </c>
      <c r="F721">
        <v>17</v>
      </c>
      <c r="G721">
        <f>VLOOKUP(SALES_TABLE[[#This Row],[SKU]], Table1[], 4, FALSE)</f>
        <v>1392</v>
      </c>
      <c r="H721">
        <f>SALES_TABLE[[#This Row],[Price]]*SALES_TABLE[[#This Row],[Sales]]</f>
        <v>23664</v>
      </c>
      <c r="I721" t="str">
        <f t="shared" si="11"/>
        <v>Saturday</v>
      </c>
    </row>
    <row r="722" spans="1:9" x14ac:dyDescent="0.2">
      <c r="A722" s="10">
        <v>44934</v>
      </c>
      <c r="B722" t="s">
        <v>15</v>
      </c>
      <c r="C722" t="str">
        <f>VLOOKUP(SALES_TABLE[[#This Row],[SKU]], Table1[], 3, FALSE)</f>
        <v xml:space="preserve">Fashion </v>
      </c>
      <c r="D722" t="s">
        <v>16</v>
      </c>
      <c r="E722" t="s">
        <v>124</v>
      </c>
      <c r="F722">
        <v>24</v>
      </c>
      <c r="G722">
        <f>VLOOKUP(SALES_TABLE[[#This Row],[SKU]], Table1[], 4, FALSE)</f>
        <v>1392</v>
      </c>
      <c r="H722">
        <f>SALES_TABLE[[#This Row],[Price]]*SALES_TABLE[[#This Row],[Sales]]</f>
        <v>33408</v>
      </c>
      <c r="I722" t="str">
        <f t="shared" si="11"/>
        <v>Sunday</v>
      </c>
    </row>
    <row r="723" spans="1:9" x14ac:dyDescent="0.2">
      <c r="A723" s="10">
        <v>44935</v>
      </c>
      <c r="B723" t="s">
        <v>15</v>
      </c>
      <c r="C723" t="str">
        <f>VLOOKUP(SALES_TABLE[[#This Row],[SKU]], Table1[], 3, FALSE)</f>
        <v xml:space="preserve">Fashion </v>
      </c>
      <c r="D723" t="s">
        <v>16</v>
      </c>
      <c r="E723" t="s">
        <v>124</v>
      </c>
      <c r="F723">
        <v>6</v>
      </c>
      <c r="G723">
        <f>VLOOKUP(SALES_TABLE[[#This Row],[SKU]], Table1[], 4, FALSE)</f>
        <v>1392</v>
      </c>
      <c r="H723">
        <f>SALES_TABLE[[#This Row],[Price]]*SALES_TABLE[[#This Row],[Sales]]</f>
        <v>8352</v>
      </c>
      <c r="I723" t="str">
        <f t="shared" si="11"/>
        <v>Monday</v>
      </c>
    </row>
    <row r="724" spans="1:9" x14ac:dyDescent="0.2">
      <c r="A724" s="10">
        <v>44936</v>
      </c>
      <c r="B724" t="s">
        <v>15</v>
      </c>
      <c r="C724" t="str">
        <f>VLOOKUP(SALES_TABLE[[#This Row],[SKU]], Table1[], 3, FALSE)</f>
        <v xml:space="preserve">Fashion </v>
      </c>
      <c r="D724" t="s">
        <v>16</v>
      </c>
      <c r="E724" t="s">
        <v>124</v>
      </c>
      <c r="F724">
        <v>4</v>
      </c>
      <c r="G724">
        <f>VLOOKUP(SALES_TABLE[[#This Row],[SKU]], Table1[], 4, FALSE)</f>
        <v>1392</v>
      </c>
      <c r="H724">
        <f>SALES_TABLE[[#This Row],[Price]]*SALES_TABLE[[#This Row],[Sales]]</f>
        <v>5568</v>
      </c>
      <c r="I724" t="str">
        <f t="shared" si="11"/>
        <v>Tuesday</v>
      </c>
    </row>
    <row r="725" spans="1:9" x14ac:dyDescent="0.2">
      <c r="A725" s="10">
        <v>44937</v>
      </c>
      <c r="B725" t="s">
        <v>15</v>
      </c>
      <c r="C725" t="str">
        <f>VLOOKUP(SALES_TABLE[[#This Row],[SKU]], Table1[], 3, FALSE)</f>
        <v xml:space="preserve">Fashion </v>
      </c>
      <c r="D725" t="s">
        <v>16</v>
      </c>
      <c r="E725" t="s">
        <v>124</v>
      </c>
      <c r="F725">
        <v>50</v>
      </c>
      <c r="G725">
        <f>VLOOKUP(SALES_TABLE[[#This Row],[SKU]], Table1[], 4, FALSE)</f>
        <v>1392</v>
      </c>
      <c r="H725">
        <f>SALES_TABLE[[#This Row],[Price]]*SALES_TABLE[[#This Row],[Sales]]</f>
        <v>69600</v>
      </c>
      <c r="I725" t="str">
        <f t="shared" si="11"/>
        <v>Wednesday</v>
      </c>
    </row>
    <row r="726" spans="1:9" x14ac:dyDescent="0.2">
      <c r="A726" s="10">
        <v>44938</v>
      </c>
      <c r="B726" t="s">
        <v>15</v>
      </c>
      <c r="C726" t="str">
        <f>VLOOKUP(SALES_TABLE[[#This Row],[SKU]], Table1[], 3, FALSE)</f>
        <v xml:space="preserve">Fashion </v>
      </c>
      <c r="D726" t="s">
        <v>16</v>
      </c>
      <c r="E726" t="s">
        <v>124</v>
      </c>
      <c r="F726">
        <v>4</v>
      </c>
      <c r="G726">
        <f>VLOOKUP(SALES_TABLE[[#This Row],[SKU]], Table1[], 4, FALSE)</f>
        <v>1392</v>
      </c>
      <c r="H726">
        <f>SALES_TABLE[[#This Row],[Price]]*SALES_TABLE[[#This Row],[Sales]]</f>
        <v>5568</v>
      </c>
      <c r="I726" t="str">
        <f t="shared" si="11"/>
        <v>Thursday</v>
      </c>
    </row>
    <row r="727" spans="1:9" x14ac:dyDescent="0.2">
      <c r="A727" s="10">
        <v>44939</v>
      </c>
      <c r="B727" t="s">
        <v>15</v>
      </c>
      <c r="C727" t="str">
        <f>VLOOKUP(SALES_TABLE[[#This Row],[SKU]], Table1[], 3, FALSE)</f>
        <v xml:space="preserve">Fashion </v>
      </c>
      <c r="D727" t="s">
        <v>16</v>
      </c>
      <c r="E727" t="s">
        <v>124</v>
      </c>
      <c r="F727">
        <v>7</v>
      </c>
      <c r="G727">
        <f>VLOOKUP(SALES_TABLE[[#This Row],[SKU]], Table1[], 4, FALSE)</f>
        <v>1392</v>
      </c>
      <c r="H727">
        <f>SALES_TABLE[[#This Row],[Price]]*SALES_TABLE[[#This Row],[Sales]]</f>
        <v>9744</v>
      </c>
      <c r="I727" t="str">
        <f t="shared" si="11"/>
        <v>Friday</v>
      </c>
    </row>
    <row r="728" spans="1:9" x14ac:dyDescent="0.2">
      <c r="A728" s="10">
        <v>44940</v>
      </c>
      <c r="B728" t="s">
        <v>15</v>
      </c>
      <c r="C728" t="str">
        <f>VLOOKUP(SALES_TABLE[[#This Row],[SKU]], Table1[], 3, FALSE)</f>
        <v xml:space="preserve">Fashion </v>
      </c>
      <c r="D728" t="s">
        <v>16</v>
      </c>
      <c r="E728" t="s">
        <v>124</v>
      </c>
      <c r="F728">
        <v>19</v>
      </c>
      <c r="G728">
        <f>VLOOKUP(SALES_TABLE[[#This Row],[SKU]], Table1[], 4, FALSE)</f>
        <v>1392</v>
      </c>
      <c r="H728">
        <f>SALES_TABLE[[#This Row],[Price]]*SALES_TABLE[[#This Row],[Sales]]</f>
        <v>26448</v>
      </c>
      <c r="I728" t="str">
        <f t="shared" si="11"/>
        <v>Saturday</v>
      </c>
    </row>
    <row r="729" spans="1:9" x14ac:dyDescent="0.2">
      <c r="A729" s="10">
        <v>44941</v>
      </c>
      <c r="B729" t="s">
        <v>15</v>
      </c>
      <c r="C729" t="str">
        <f>VLOOKUP(SALES_TABLE[[#This Row],[SKU]], Table1[], 3, FALSE)</f>
        <v xml:space="preserve">Fashion </v>
      </c>
      <c r="D729" t="s">
        <v>16</v>
      </c>
      <c r="E729" t="s">
        <v>124</v>
      </c>
      <c r="F729">
        <v>19</v>
      </c>
      <c r="G729">
        <f>VLOOKUP(SALES_TABLE[[#This Row],[SKU]], Table1[], 4, FALSE)</f>
        <v>1392</v>
      </c>
      <c r="H729">
        <f>SALES_TABLE[[#This Row],[Price]]*SALES_TABLE[[#This Row],[Sales]]</f>
        <v>26448</v>
      </c>
      <c r="I729" t="str">
        <f t="shared" si="11"/>
        <v>Sunday</v>
      </c>
    </row>
    <row r="730" spans="1:9" x14ac:dyDescent="0.2">
      <c r="A730" s="10">
        <v>44942</v>
      </c>
      <c r="B730" t="s">
        <v>15</v>
      </c>
      <c r="C730" t="str">
        <f>VLOOKUP(SALES_TABLE[[#This Row],[SKU]], Table1[], 3, FALSE)</f>
        <v xml:space="preserve">Fashion </v>
      </c>
      <c r="D730" t="s">
        <v>16</v>
      </c>
      <c r="E730" t="s">
        <v>124</v>
      </c>
      <c r="F730">
        <v>11</v>
      </c>
      <c r="G730">
        <f>VLOOKUP(SALES_TABLE[[#This Row],[SKU]], Table1[], 4, FALSE)</f>
        <v>1392</v>
      </c>
      <c r="H730">
        <f>SALES_TABLE[[#This Row],[Price]]*SALES_TABLE[[#This Row],[Sales]]</f>
        <v>15312</v>
      </c>
      <c r="I730" t="str">
        <f t="shared" si="11"/>
        <v>Monday</v>
      </c>
    </row>
    <row r="731" spans="1:9" x14ac:dyDescent="0.2">
      <c r="A731" s="10">
        <v>44943</v>
      </c>
      <c r="B731" t="s">
        <v>15</v>
      </c>
      <c r="C731" t="str">
        <f>VLOOKUP(SALES_TABLE[[#This Row],[SKU]], Table1[], 3, FALSE)</f>
        <v xml:space="preserve">Fashion </v>
      </c>
      <c r="D731" t="s">
        <v>16</v>
      </c>
      <c r="E731" t="s">
        <v>124</v>
      </c>
      <c r="F731">
        <v>10</v>
      </c>
      <c r="G731">
        <f>VLOOKUP(SALES_TABLE[[#This Row],[SKU]], Table1[], 4, FALSE)</f>
        <v>1392</v>
      </c>
      <c r="H731">
        <f>SALES_TABLE[[#This Row],[Price]]*SALES_TABLE[[#This Row],[Sales]]</f>
        <v>13920</v>
      </c>
      <c r="I731" t="str">
        <f t="shared" si="11"/>
        <v>Tuesday</v>
      </c>
    </row>
    <row r="732" spans="1:9" x14ac:dyDescent="0.2">
      <c r="A732" s="10">
        <v>44944</v>
      </c>
      <c r="B732" t="s">
        <v>15</v>
      </c>
      <c r="C732" t="str">
        <f>VLOOKUP(SALES_TABLE[[#This Row],[SKU]], Table1[], 3, FALSE)</f>
        <v xml:space="preserve">Fashion </v>
      </c>
      <c r="D732" t="s">
        <v>16</v>
      </c>
      <c r="E732" t="s">
        <v>124</v>
      </c>
      <c r="F732">
        <v>33</v>
      </c>
      <c r="G732">
        <f>VLOOKUP(SALES_TABLE[[#This Row],[SKU]], Table1[], 4, FALSE)</f>
        <v>1392</v>
      </c>
      <c r="H732">
        <f>SALES_TABLE[[#This Row],[Price]]*SALES_TABLE[[#This Row],[Sales]]</f>
        <v>45936</v>
      </c>
      <c r="I732" t="str">
        <f t="shared" si="11"/>
        <v>Wednesday</v>
      </c>
    </row>
    <row r="733" spans="1:9" x14ac:dyDescent="0.2">
      <c r="A733" s="10">
        <v>44945</v>
      </c>
      <c r="B733" t="s">
        <v>15</v>
      </c>
      <c r="C733" t="str">
        <f>VLOOKUP(SALES_TABLE[[#This Row],[SKU]], Table1[], 3, FALSE)</f>
        <v xml:space="preserve">Fashion </v>
      </c>
      <c r="D733" t="s">
        <v>16</v>
      </c>
      <c r="E733" t="s">
        <v>124</v>
      </c>
      <c r="F733">
        <v>8</v>
      </c>
      <c r="G733">
        <f>VLOOKUP(SALES_TABLE[[#This Row],[SKU]], Table1[], 4, FALSE)</f>
        <v>1392</v>
      </c>
      <c r="H733">
        <f>SALES_TABLE[[#This Row],[Price]]*SALES_TABLE[[#This Row],[Sales]]</f>
        <v>11136</v>
      </c>
      <c r="I733" t="str">
        <f t="shared" si="11"/>
        <v>Thursday</v>
      </c>
    </row>
    <row r="734" spans="1:9" x14ac:dyDescent="0.2">
      <c r="A734" s="10">
        <v>44946</v>
      </c>
      <c r="B734" t="s">
        <v>15</v>
      </c>
      <c r="C734" t="str">
        <f>VLOOKUP(SALES_TABLE[[#This Row],[SKU]], Table1[], 3, FALSE)</f>
        <v xml:space="preserve">Fashion </v>
      </c>
      <c r="D734" t="s">
        <v>16</v>
      </c>
      <c r="E734" t="s">
        <v>124</v>
      </c>
      <c r="F734">
        <v>8</v>
      </c>
      <c r="G734">
        <f>VLOOKUP(SALES_TABLE[[#This Row],[SKU]], Table1[], 4, FALSE)</f>
        <v>1392</v>
      </c>
      <c r="H734">
        <f>SALES_TABLE[[#This Row],[Price]]*SALES_TABLE[[#This Row],[Sales]]</f>
        <v>11136</v>
      </c>
      <c r="I734" t="str">
        <f t="shared" si="11"/>
        <v>Friday</v>
      </c>
    </row>
    <row r="735" spans="1:9" x14ac:dyDescent="0.2">
      <c r="A735" s="10">
        <v>44947</v>
      </c>
      <c r="B735" t="s">
        <v>15</v>
      </c>
      <c r="C735" t="str">
        <f>VLOOKUP(SALES_TABLE[[#This Row],[SKU]], Table1[], 3, FALSE)</f>
        <v xml:space="preserve">Fashion </v>
      </c>
      <c r="D735" t="s">
        <v>16</v>
      </c>
      <c r="E735" t="s">
        <v>124</v>
      </c>
      <c r="F735">
        <v>15</v>
      </c>
      <c r="G735">
        <f>VLOOKUP(SALES_TABLE[[#This Row],[SKU]], Table1[], 4, FALSE)</f>
        <v>1392</v>
      </c>
      <c r="H735">
        <f>SALES_TABLE[[#This Row],[Price]]*SALES_TABLE[[#This Row],[Sales]]</f>
        <v>20880</v>
      </c>
      <c r="I735" t="str">
        <f t="shared" si="11"/>
        <v>Saturday</v>
      </c>
    </row>
    <row r="736" spans="1:9" x14ac:dyDescent="0.2">
      <c r="A736" s="10">
        <v>44948</v>
      </c>
      <c r="B736" t="s">
        <v>15</v>
      </c>
      <c r="C736" t="str">
        <f>VLOOKUP(SALES_TABLE[[#This Row],[SKU]], Table1[], 3, FALSE)</f>
        <v xml:space="preserve">Fashion </v>
      </c>
      <c r="D736" t="s">
        <v>16</v>
      </c>
      <c r="E736" t="s">
        <v>124</v>
      </c>
      <c r="F736">
        <v>6</v>
      </c>
      <c r="G736">
        <f>VLOOKUP(SALES_TABLE[[#This Row],[SKU]], Table1[], 4, FALSE)</f>
        <v>1392</v>
      </c>
      <c r="H736">
        <f>SALES_TABLE[[#This Row],[Price]]*SALES_TABLE[[#This Row],[Sales]]</f>
        <v>8352</v>
      </c>
      <c r="I736" t="str">
        <f t="shared" si="11"/>
        <v>Sunday</v>
      </c>
    </row>
    <row r="737" spans="1:9" x14ac:dyDescent="0.2">
      <c r="A737" s="10">
        <v>44949</v>
      </c>
      <c r="B737" t="s">
        <v>15</v>
      </c>
      <c r="C737" t="str">
        <f>VLOOKUP(SALES_TABLE[[#This Row],[SKU]], Table1[], 3, FALSE)</f>
        <v xml:space="preserve">Fashion </v>
      </c>
      <c r="D737" t="s">
        <v>16</v>
      </c>
      <c r="E737" t="s">
        <v>124</v>
      </c>
      <c r="F737">
        <v>2</v>
      </c>
      <c r="G737">
        <f>VLOOKUP(SALES_TABLE[[#This Row],[SKU]], Table1[], 4, FALSE)</f>
        <v>1392</v>
      </c>
      <c r="H737">
        <f>SALES_TABLE[[#This Row],[Price]]*SALES_TABLE[[#This Row],[Sales]]</f>
        <v>2784</v>
      </c>
      <c r="I737" t="str">
        <f t="shared" si="11"/>
        <v>Monday</v>
      </c>
    </row>
    <row r="738" spans="1:9" x14ac:dyDescent="0.2">
      <c r="A738" s="10">
        <v>44950</v>
      </c>
      <c r="B738" t="s">
        <v>15</v>
      </c>
      <c r="C738" t="str">
        <f>VLOOKUP(SALES_TABLE[[#This Row],[SKU]], Table1[], 3, FALSE)</f>
        <v xml:space="preserve">Fashion </v>
      </c>
      <c r="D738" t="s">
        <v>16</v>
      </c>
      <c r="E738" t="s">
        <v>124</v>
      </c>
      <c r="F738">
        <v>3</v>
      </c>
      <c r="G738">
        <f>VLOOKUP(SALES_TABLE[[#This Row],[SKU]], Table1[], 4, FALSE)</f>
        <v>1392</v>
      </c>
      <c r="H738">
        <f>SALES_TABLE[[#This Row],[Price]]*SALES_TABLE[[#This Row],[Sales]]</f>
        <v>4176</v>
      </c>
      <c r="I738" t="str">
        <f t="shared" si="11"/>
        <v>Tuesday</v>
      </c>
    </row>
    <row r="739" spans="1:9" x14ac:dyDescent="0.2">
      <c r="A739" s="10">
        <v>44951</v>
      </c>
      <c r="B739" t="s">
        <v>15</v>
      </c>
      <c r="C739" t="str">
        <f>VLOOKUP(SALES_TABLE[[#This Row],[SKU]], Table1[], 3, FALSE)</f>
        <v xml:space="preserve">Fashion </v>
      </c>
      <c r="D739" t="s">
        <v>16</v>
      </c>
      <c r="E739" t="s">
        <v>124</v>
      </c>
      <c r="F739">
        <v>20</v>
      </c>
      <c r="G739">
        <f>VLOOKUP(SALES_TABLE[[#This Row],[SKU]], Table1[], 4, FALSE)</f>
        <v>1392</v>
      </c>
      <c r="H739">
        <f>SALES_TABLE[[#This Row],[Price]]*SALES_TABLE[[#This Row],[Sales]]</f>
        <v>27840</v>
      </c>
      <c r="I739" t="str">
        <f t="shared" si="11"/>
        <v>Wednesday</v>
      </c>
    </row>
    <row r="740" spans="1:9" x14ac:dyDescent="0.2">
      <c r="A740" s="10">
        <v>44952</v>
      </c>
      <c r="B740" t="s">
        <v>15</v>
      </c>
      <c r="C740" t="str">
        <f>VLOOKUP(SALES_TABLE[[#This Row],[SKU]], Table1[], 3, FALSE)</f>
        <v xml:space="preserve">Fashion </v>
      </c>
      <c r="D740" t="s">
        <v>16</v>
      </c>
      <c r="E740" t="s">
        <v>124</v>
      </c>
      <c r="F740">
        <v>16</v>
      </c>
      <c r="G740">
        <f>VLOOKUP(SALES_TABLE[[#This Row],[SKU]], Table1[], 4, FALSE)</f>
        <v>1392</v>
      </c>
      <c r="H740">
        <f>SALES_TABLE[[#This Row],[Price]]*SALES_TABLE[[#This Row],[Sales]]</f>
        <v>22272</v>
      </c>
      <c r="I740" t="str">
        <f t="shared" si="11"/>
        <v>Thursday</v>
      </c>
    </row>
    <row r="741" spans="1:9" x14ac:dyDescent="0.2">
      <c r="A741" s="10">
        <v>44953</v>
      </c>
      <c r="B741" t="s">
        <v>15</v>
      </c>
      <c r="C741" t="str">
        <f>VLOOKUP(SALES_TABLE[[#This Row],[SKU]], Table1[], 3, FALSE)</f>
        <v xml:space="preserve">Fashion </v>
      </c>
      <c r="D741" t="s">
        <v>16</v>
      </c>
      <c r="E741" t="s">
        <v>124</v>
      </c>
      <c r="F741">
        <v>2</v>
      </c>
      <c r="G741">
        <f>VLOOKUP(SALES_TABLE[[#This Row],[SKU]], Table1[], 4, FALSE)</f>
        <v>1392</v>
      </c>
      <c r="H741">
        <f>SALES_TABLE[[#This Row],[Price]]*SALES_TABLE[[#This Row],[Sales]]</f>
        <v>2784</v>
      </c>
      <c r="I741" t="str">
        <f t="shared" si="11"/>
        <v>Friday</v>
      </c>
    </row>
    <row r="742" spans="1:9" x14ac:dyDescent="0.2">
      <c r="A742" s="10">
        <v>44954</v>
      </c>
      <c r="B742" t="s">
        <v>15</v>
      </c>
      <c r="C742" t="str">
        <f>VLOOKUP(SALES_TABLE[[#This Row],[SKU]], Table1[], 3, FALSE)</f>
        <v xml:space="preserve">Fashion </v>
      </c>
      <c r="D742" t="s">
        <v>16</v>
      </c>
      <c r="E742" t="s">
        <v>124</v>
      </c>
      <c r="F742">
        <v>5</v>
      </c>
      <c r="G742">
        <f>VLOOKUP(SALES_TABLE[[#This Row],[SKU]], Table1[], 4, FALSE)</f>
        <v>1392</v>
      </c>
      <c r="H742">
        <f>SALES_TABLE[[#This Row],[Price]]*SALES_TABLE[[#This Row],[Sales]]</f>
        <v>6960</v>
      </c>
      <c r="I742" t="str">
        <f t="shared" si="11"/>
        <v>Saturday</v>
      </c>
    </row>
    <row r="743" spans="1:9" x14ac:dyDescent="0.2">
      <c r="A743" s="10">
        <v>44955</v>
      </c>
      <c r="B743" t="s">
        <v>15</v>
      </c>
      <c r="C743" t="str">
        <f>VLOOKUP(SALES_TABLE[[#This Row],[SKU]], Table1[], 3, FALSE)</f>
        <v xml:space="preserve">Fashion </v>
      </c>
      <c r="D743" t="s">
        <v>16</v>
      </c>
      <c r="E743" t="s">
        <v>124</v>
      </c>
      <c r="F743">
        <v>25</v>
      </c>
      <c r="G743">
        <f>VLOOKUP(SALES_TABLE[[#This Row],[SKU]], Table1[], 4, FALSE)</f>
        <v>1392</v>
      </c>
      <c r="H743">
        <f>SALES_TABLE[[#This Row],[Price]]*SALES_TABLE[[#This Row],[Sales]]</f>
        <v>34800</v>
      </c>
      <c r="I743" t="str">
        <f t="shared" si="11"/>
        <v>Sunday</v>
      </c>
    </row>
    <row r="744" spans="1:9" x14ac:dyDescent="0.2">
      <c r="A744" s="10">
        <v>44955</v>
      </c>
      <c r="B744" t="s">
        <v>15</v>
      </c>
      <c r="C744" t="str">
        <f>VLOOKUP(SALES_TABLE[[#This Row],[SKU]], Table1[], 3, FALSE)</f>
        <v xml:space="preserve">Fashion </v>
      </c>
      <c r="D744" t="s">
        <v>16</v>
      </c>
      <c r="E744" t="s">
        <v>124</v>
      </c>
      <c r="F744">
        <v>24</v>
      </c>
      <c r="G744">
        <f>VLOOKUP(SALES_TABLE[[#This Row],[SKU]], Table1[], 4, FALSE)</f>
        <v>1392</v>
      </c>
      <c r="H744">
        <f>SALES_TABLE[[#This Row],[Price]]*SALES_TABLE[[#This Row],[Sales]]</f>
        <v>33408</v>
      </c>
      <c r="I744" t="str">
        <f t="shared" si="11"/>
        <v>Sunday</v>
      </c>
    </row>
    <row r="745" spans="1:9" x14ac:dyDescent="0.2">
      <c r="A745" s="10">
        <v>44956</v>
      </c>
      <c r="B745" t="s">
        <v>15</v>
      </c>
      <c r="C745" t="str">
        <f>VLOOKUP(SALES_TABLE[[#This Row],[SKU]], Table1[], 3, FALSE)</f>
        <v xml:space="preserve">Fashion </v>
      </c>
      <c r="D745" t="s">
        <v>16</v>
      </c>
      <c r="E745" t="s">
        <v>124</v>
      </c>
      <c r="F745">
        <v>16</v>
      </c>
      <c r="G745">
        <f>VLOOKUP(SALES_TABLE[[#This Row],[SKU]], Table1[], 4, FALSE)</f>
        <v>1392</v>
      </c>
      <c r="H745">
        <f>SALES_TABLE[[#This Row],[Price]]*SALES_TABLE[[#This Row],[Sales]]</f>
        <v>22272</v>
      </c>
      <c r="I745" t="str">
        <f t="shared" si="11"/>
        <v>Monday</v>
      </c>
    </row>
    <row r="746" spans="1:9" x14ac:dyDescent="0.2">
      <c r="A746" s="10">
        <v>44927</v>
      </c>
      <c r="B746" t="s">
        <v>18</v>
      </c>
      <c r="C746" t="str">
        <f>VLOOKUP(SALES_TABLE[[#This Row],[SKU]], Table1[], 3, FALSE)</f>
        <v xml:space="preserve">Fashion </v>
      </c>
      <c r="D746" t="s">
        <v>19</v>
      </c>
      <c r="E746" t="s">
        <v>121</v>
      </c>
      <c r="F746">
        <v>28</v>
      </c>
      <c r="G746">
        <f>VLOOKUP(SALES_TABLE[[#This Row],[SKU]], Table1[], 4, FALSE)</f>
        <v>2045</v>
      </c>
      <c r="H746">
        <f>SALES_TABLE[[#This Row],[Price]]*SALES_TABLE[[#This Row],[Sales]]</f>
        <v>57260</v>
      </c>
      <c r="I746" t="str">
        <f t="shared" si="11"/>
        <v>Sunday</v>
      </c>
    </row>
    <row r="747" spans="1:9" x14ac:dyDescent="0.2">
      <c r="A747" s="10">
        <v>44928</v>
      </c>
      <c r="B747" t="s">
        <v>18</v>
      </c>
      <c r="C747" t="str">
        <f>VLOOKUP(SALES_TABLE[[#This Row],[SKU]], Table1[], 3, FALSE)</f>
        <v xml:space="preserve">Fashion </v>
      </c>
      <c r="D747" t="s">
        <v>19</v>
      </c>
      <c r="E747" t="s">
        <v>121</v>
      </c>
      <c r="F747">
        <v>57</v>
      </c>
      <c r="G747">
        <f>VLOOKUP(SALES_TABLE[[#This Row],[SKU]], Table1[], 4, FALSE)</f>
        <v>2045</v>
      </c>
      <c r="H747">
        <f>SALES_TABLE[[#This Row],[Price]]*SALES_TABLE[[#This Row],[Sales]]</f>
        <v>116565</v>
      </c>
      <c r="I747" t="str">
        <f t="shared" si="11"/>
        <v>Monday</v>
      </c>
    </row>
    <row r="748" spans="1:9" x14ac:dyDescent="0.2">
      <c r="A748" s="10">
        <v>44929</v>
      </c>
      <c r="B748" t="s">
        <v>18</v>
      </c>
      <c r="C748" t="str">
        <f>VLOOKUP(SALES_TABLE[[#This Row],[SKU]], Table1[], 3, FALSE)</f>
        <v xml:space="preserve">Fashion </v>
      </c>
      <c r="D748" t="s">
        <v>19</v>
      </c>
      <c r="E748" t="s">
        <v>121</v>
      </c>
      <c r="F748">
        <v>82</v>
      </c>
      <c r="G748">
        <f>VLOOKUP(SALES_TABLE[[#This Row],[SKU]], Table1[], 4, FALSE)</f>
        <v>2045</v>
      </c>
      <c r="H748">
        <f>SALES_TABLE[[#This Row],[Price]]*SALES_TABLE[[#This Row],[Sales]]</f>
        <v>167690</v>
      </c>
      <c r="I748" t="str">
        <f t="shared" si="11"/>
        <v>Tuesday</v>
      </c>
    </row>
    <row r="749" spans="1:9" x14ac:dyDescent="0.2">
      <c r="A749" s="10">
        <v>44930</v>
      </c>
      <c r="B749" t="s">
        <v>18</v>
      </c>
      <c r="C749" t="str">
        <f>VLOOKUP(SALES_TABLE[[#This Row],[SKU]], Table1[], 3, FALSE)</f>
        <v xml:space="preserve">Fashion </v>
      </c>
      <c r="D749" t="s">
        <v>19</v>
      </c>
      <c r="E749" t="s">
        <v>121</v>
      </c>
      <c r="F749">
        <v>70</v>
      </c>
      <c r="G749">
        <f>VLOOKUP(SALES_TABLE[[#This Row],[SKU]], Table1[], 4, FALSE)</f>
        <v>2045</v>
      </c>
      <c r="H749">
        <f>SALES_TABLE[[#This Row],[Price]]*SALES_TABLE[[#This Row],[Sales]]</f>
        <v>143150</v>
      </c>
      <c r="I749" t="str">
        <f t="shared" si="11"/>
        <v>Wednesday</v>
      </c>
    </row>
    <row r="750" spans="1:9" x14ac:dyDescent="0.2">
      <c r="A750" s="10">
        <v>44931</v>
      </c>
      <c r="B750" t="s">
        <v>18</v>
      </c>
      <c r="C750" t="str">
        <f>VLOOKUP(SALES_TABLE[[#This Row],[SKU]], Table1[], 3, FALSE)</f>
        <v xml:space="preserve">Fashion </v>
      </c>
      <c r="D750" t="s">
        <v>19</v>
      </c>
      <c r="E750" t="s">
        <v>121</v>
      </c>
      <c r="F750">
        <v>7</v>
      </c>
      <c r="G750">
        <f>VLOOKUP(SALES_TABLE[[#This Row],[SKU]], Table1[], 4, FALSE)</f>
        <v>2045</v>
      </c>
      <c r="H750">
        <f>SALES_TABLE[[#This Row],[Price]]*SALES_TABLE[[#This Row],[Sales]]</f>
        <v>14315</v>
      </c>
      <c r="I750" t="str">
        <f t="shared" si="11"/>
        <v>Thursday</v>
      </c>
    </row>
    <row r="751" spans="1:9" x14ac:dyDescent="0.2">
      <c r="A751" s="10">
        <v>44932</v>
      </c>
      <c r="B751" t="s">
        <v>18</v>
      </c>
      <c r="C751" t="str">
        <f>VLOOKUP(SALES_TABLE[[#This Row],[SKU]], Table1[], 3, FALSE)</f>
        <v xml:space="preserve">Fashion </v>
      </c>
      <c r="D751" t="s">
        <v>19</v>
      </c>
      <c r="E751" t="s">
        <v>121</v>
      </c>
      <c r="F751">
        <v>49</v>
      </c>
      <c r="G751">
        <f>VLOOKUP(SALES_TABLE[[#This Row],[SKU]], Table1[], 4, FALSE)</f>
        <v>2045</v>
      </c>
      <c r="H751">
        <f>SALES_TABLE[[#This Row],[Price]]*SALES_TABLE[[#This Row],[Sales]]</f>
        <v>100205</v>
      </c>
      <c r="I751" t="str">
        <f t="shared" si="11"/>
        <v>Friday</v>
      </c>
    </row>
    <row r="752" spans="1:9" x14ac:dyDescent="0.2">
      <c r="A752" s="10">
        <v>44933</v>
      </c>
      <c r="B752" t="s">
        <v>18</v>
      </c>
      <c r="C752" t="str">
        <f>VLOOKUP(SALES_TABLE[[#This Row],[SKU]], Table1[], 3, FALSE)</f>
        <v xml:space="preserve">Fashion </v>
      </c>
      <c r="D752" t="s">
        <v>19</v>
      </c>
      <c r="E752" t="s">
        <v>121</v>
      </c>
      <c r="F752">
        <v>59</v>
      </c>
      <c r="G752">
        <f>VLOOKUP(SALES_TABLE[[#This Row],[SKU]], Table1[], 4, FALSE)</f>
        <v>2045</v>
      </c>
      <c r="H752">
        <f>SALES_TABLE[[#This Row],[Price]]*SALES_TABLE[[#This Row],[Sales]]</f>
        <v>120655</v>
      </c>
      <c r="I752" t="str">
        <f t="shared" si="11"/>
        <v>Saturday</v>
      </c>
    </row>
    <row r="753" spans="1:9" x14ac:dyDescent="0.2">
      <c r="A753" s="10">
        <v>44934</v>
      </c>
      <c r="B753" t="s">
        <v>18</v>
      </c>
      <c r="C753" t="str">
        <f>VLOOKUP(SALES_TABLE[[#This Row],[SKU]], Table1[], 3, FALSE)</f>
        <v xml:space="preserve">Fashion </v>
      </c>
      <c r="D753" t="s">
        <v>19</v>
      </c>
      <c r="E753" t="s">
        <v>121</v>
      </c>
      <c r="F753">
        <v>71</v>
      </c>
      <c r="G753">
        <f>VLOOKUP(SALES_TABLE[[#This Row],[SKU]], Table1[], 4, FALSE)</f>
        <v>2045</v>
      </c>
      <c r="H753">
        <f>SALES_TABLE[[#This Row],[Price]]*SALES_TABLE[[#This Row],[Sales]]</f>
        <v>145195</v>
      </c>
      <c r="I753" t="str">
        <f t="shared" si="11"/>
        <v>Sunday</v>
      </c>
    </row>
    <row r="754" spans="1:9" x14ac:dyDescent="0.2">
      <c r="A754" s="10">
        <v>44935</v>
      </c>
      <c r="B754" t="s">
        <v>18</v>
      </c>
      <c r="C754" t="str">
        <f>VLOOKUP(SALES_TABLE[[#This Row],[SKU]], Table1[], 3, FALSE)</f>
        <v xml:space="preserve">Fashion </v>
      </c>
      <c r="D754" t="s">
        <v>19</v>
      </c>
      <c r="E754" t="s">
        <v>121</v>
      </c>
      <c r="F754">
        <v>73</v>
      </c>
      <c r="G754">
        <f>VLOOKUP(SALES_TABLE[[#This Row],[SKU]], Table1[], 4, FALSE)</f>
        <v>2045</v>
      </c>
      <c r="H754">
        <f>SALES_TABLE[[#This Row],[Price]]*SALES_TABLE[[#This Row],[Sales]]</f>
        <v>149285</v>
      </c>
      <c r="I754" t="str">
        <f t="shared" si="11"/>
        <v>Monday</v>
      </c>
    </row>
    <row r="755" spans="1:9" x14ac:dyDescent="0.2">
      <c r="A755" s="10">
        <v>44936</v>
      </c>
      <c r="B755" t="s">
        <v>18</v>
      </c>
      <c r="C755" t="str">
        <f>VLOOKUP(SALES_TABLE[[#This Row],[SKU]], Table1[], 3, FALSE)</f>
        <v xml:space="preserve">Fashion </v>
      </c>
      <c r="D755" t="s">
        <v>19</v>
      </c>
      <c r="E755" t="s">
        <v>121</v>
      </c>
      <c r="F755">
        <v>35</v>
      </c>
      <c r="G755">
        <f>VLOOKUP(SALES_TABLE[[#This Row],[SKU]], Table1[], 4, FALSE)</f>
        <v>2045</v>
      </c>
      <c r="H755">
        <f>SALES_TABLE[[#This Row],[Price]]*SALES_TABLE[[#This Row],[Sales]]</f>
        <v>71575</v>
      </c>
      <c r="I755" t="str">
        <f t="shared" si="11"/>
        <v>Tuesday</v>
      </c>
    </row>
    <row r="756" spans="1:9" x14ac:dyDescent="0.2">
      <c r="A756" s="10">
        <v>44937</v>
      </c>
      <c r="B756" t="s">
        <v>18</v>
      </c>
      <c r="C756" t="str">
        <f>VLOOKUP(SALES_TABLE[[#This Row],[SKU]], Table1[], 3, FALSE)</f>
        <v xml:space="preserve">Fashion </v>
      </c>
      <c r="D756" t="s">
        <v>19</v>
      </c>
      <c r="E756" t="s">
        <v>121</v>
      </c>
      <c r="F756">
        <v>78</v>
      </c>
      <c r="G756">
        <f>VLOOKUP(SALES_TABLE[[#This Row],[SKU]], Table1[], 4, FALSE)</f>
        <v>2045</v>
      </c>
      <c r="H756">
        <f>SALES_TABLE[[#This Row],[Price]]*SALES_TABLE[[#This Row],[Sales]]</f>
        <v>159510</v>
      </c>
      <c r="I756" t="str">
        <f t="shared" si="11"/>
        <v>Wednesday</v>
      </c>
    </row>
    <row r="757" spans="1:9" x14ac:dyDescent="0.2">
      <c r="A757" s="10">
        <v>44938</v>
      </c>
      <c r="B757" t="s">
        <v>18</v>
      </c>
      <c r="C757" t="str">
        <f>VLOOKUP(SALES_TABLE[[#This Row],[SKU]], Table1[], 3, FALSE)</f>
        <v xml:space="preserve">Fashion </v>
      </c>
      <c r="D757" t="s">
        <v>19</v>
      </c>
      <c r="E757" t="s">
        <v>121</v>
      </c>
      <c r="F757">
        <v>18</v>
      </c>
      <c r="G757">
        <f>VLOOKUP(SALES_TABLE[[#This Row],[SKU]], Table1[], 4, FALSE)</f>
        <v>2045</v>
      </c>
      <c r="H757">
        <f>SALES_TABLE[[#This Row],[Price]]*SALES_TABLE[[#This Row],[Sales]]</f>
        <v>36810</v>
      </c>
      <c r="I757" t="str">
        <f t="shared" si="11"/>
        <v>Thursday</v>
      </c>
    </row>
    <row r="758" spans="1:9" x14ac:dyDescent="0.2">
      <c r="A758" s="10">
        <v>44939</v>
      </c>
      <c r="B758" t="s">
        <v>18</v>
      </c>
      <c r="C758" t="str">
        <f>VLOOKUP(SALES_TABLE[[#This Row],[SKU]], Table1[], 3, FALSE)</f>
        <v xml:space="preserve">Fashion </v>
      </c>
      <c r="D758" t="s">
        <v>19</v>
      </c>
      <c r="E758" t="s">
        <v>121</v>
      </c>
      <c r="F758">
        <v>75</v>
      </c>
      <c r="G758">
        <f>VLOOKUP(SALES_TABLE[[#This Row],[SKU]], Table1[], 4, FALSE)</f>
        <v>2045</v>
      </c>
      <c r="H758">
        <f>SALES_TABLE[[#This Row],[Price]]*SALES_TABLE[[#This Row],[Sales]]</f>
        <v>153375</v>
      </c>
      <c r="I758" t="str">
        <f t="shared" si="11"/>
        <v>Friday</v>
      </c>
    </row>
    <row r="759" spans="1:9" x14ac:dyDescent="0.2">
      <c r="A759" s="10">
        <v>44940</v>
      </c>
      <c r="B759" t="s">
        <v>18</v>
      </c>
      <c r="C759" t="str">
        <f>VLOOKUP(SALES_TABLE[[#This Row],[SKU]], Table1[], 3, FALSE)</f>
        <v xml:space="preserve">Fashion </v>
      </c>
      <c r="D759" t="s">
        <v>19</v>
      </c>
      <c r="E759" t="s">
        <v>121</v>
      </c>
      <c r="F759">
        <v>25</v>
      </c>
      <c r="G759">
        <f>VLOOKUP(SALES_TABLE[[#This Row],[SKU]], Table1[], 4, FALSE)</f>
        <v>2045</v>
      </c>
      <c r="H759">
        <f>SALES_TABLE[[#This Row],[Price]]*SALES_TABLE[[#This Row],[Sales]]</f>
        <v>51125</v>
      </c>
      <c r="I759" t="str">
        <f t="shared" si="11"/>
        <v>Saturday</v>
      </c>
    </row>
    <row r="760" spans="1:9" x14ac:dyDescent="0.2">
      <c r="A760" s="10">
        <v>44941</v>
      </c>
      <c r="B760" t="s">
        <v>18</v>
      </c>
      <c r="C760" t="str">
        <f>VLOOKUP(SALES_TABLE[[#This Row],[SKU]], Table1[], 3, FALSE)</f>
        <v xml:space="preserve">Fashion </v>
      </c>
      <c r="D760" t="s">
        <v>19</v>
      </c>
      <c r="E760" t="s">
        <v>121</v>
      </c>
      <c r="F760">
        <v>41</v>
      </c>
      <c r="G760">
        <f>VLOOKUP(SALES_TABLE[[#This Row],[SKU]], Table1[], 4, FALSE)</f>
        <v>2045</v>
      </c>
      <c r="H760">
        <f>SALES_TABLE[[#This Row],[Price]]*SALES_TABLE[[#This Row],[Sales]]</f>
        <v>83845</v>
      </c>
      <c r="I760" t="str">
        <f t="shared" si="11"/>
        <v>Sunday</v>
      </c>
    </row>
    <row r="761" spans="1:9" x14ac:dyDescent="0.2">
      <c r="A761" s="10">
        <v>44942</v>
      </c>
      <c r="B761" t="s">
        <v>18</v>
      </c>
      <c r="C761" t="str">
        <f>VLOOKUP(SALES_TABLE[[#This Row],[SKU]], Table1[], 3, FALSE)</f>
        <v xml:space="preserve">Fashion </v>
      </c>
      <c r="D761" t="s">
        <v>19</v>
      </c>
      <c r="E761" t="s">
        <v>121</v>
      </c>
      <c r="F761">
        <v>0</v>
      </c>
      <c r="G761">
        <f>VLOOKUP(SALES_TABLE[[#This Row],[SKU]], Table1[], 4, FALSE)</f>
        <v>2045</v>
      </c>
      <c r="H761">
        <f>SALES_TABLE[[#This Row],[Price]]*SALES_TABLE[[#This Row],[Sales]]</f>
        <v>0</v>
      </c>
      <c r="I761" t="str">
        <f t="shared" si="11"/>
        <v>Monday</v>
      </c>
    </row>
    <row r="762" spans="1:9" x14ac:dyDescent="0.2">
      <c r="A762" s="10">
        <v>44943</v>
      </c>
      <c r="B762" t="s">
        <v>18</v>
      </c>
      <c r="C762" t="str">
        <f>VLOOKUP(SALES_TABLE[[#This Row],[SKU]], Table1[], 3, FALSE)</f>
        <v xml:space="preserve">Fashion </v>
      </c>
      <c r="D762" t="s">
        <v>19</v>
      </c>
      <c r="E762" t="s">
        <v>121</v>
      </c>
      <c r="F762">
        <v>78</v>
      </c>
      <c r="G762">
        <f>VLOOKUP(SALES_TABLE[[#This Row],[SKU]], Table1[], 4, FALSE)</f>
        <v>2045</v>
      </c>
      <c r="H762">
        <f>SALES_TABLE[[#This Row],[Price]]*SALES_TABLE[[#This Row],[Sales]]</f>
        <v>159510</v>
      </c>
      <c r="I762" t="str">
        <f t="shared" si="11"/>
        <v>Tuesday</v>
      </c>
    </row>
    <row r="763" spans="1:9" x14ac:dyDescent="0.2">
      <c r="A763" s="10">
        <v>44944</v>
      </c>
      <c r="B763" t="s">
        <v>18</v>
      </c>
      <c r="C763" t="str">
        <f>VLOOKUP(SALES_TABLE[[#This Row],[SKU]], Table1[], 3, FALSE)</f>
        <v xml:space="preserve">Fashion </v>
      </c>
      <c r="D763" t="s">
        <v>19</v>
      </c>
      <c r="E763" t="s">
        <v>121</v>
      </c>
      <c r="F763">
        <v>56</v>
      </c>
      <c r="G763">
        <f>VLOOKUP(SALES_TABLE[[#This Row],[SKU]], Table1[], 4, FALSE)</f>
        <v>2045</v>
      </c>
      <c r="H763">
        <f>SALES_TABLE[[#This Row],[Price]]*SALES_TABLE[[#This Row],[Sales]]</f>
        <v>114520</v>
      </c>
      <c r="I763" t="str">
        <f t="shared" si="11"/>
        <v>Wednesday</v>
      </c>
    </row>
    <row r="764" spans="1:9" x14ac:dyDescent="0.2">
      <c r="A764" s="10">
        <v>44945</v>
      </c>
      <c r="B764" t="s">
        <v>18</v>
      </c>
      <c r="C764" t="str">
        <f>VLOOKUP(SALES_TABLE[[#This Row],[SKU]], Table1[], 3, FALSE)</f>
        <v xml:space="preserve">Fashion </v>
      </c>
      <c r="D764" t="s">
        <v>19</v>
      </c>
      <c r="E764" t="s">
        <v>121</v>
      </c>
      <c r="F764">
        <v>96</v>
      </c>
      <c r="G764">
        <f>VLOOKUP(SALES_TABLE[[#This Row],[SKU]], Table1[], 4, FALSE)</f>
        <v>2045</v>
      </c>
      <c r="H764">
        <f>SALES_TABLE[[#This Row],[Price]]*SALES_TABLE[[#This Row],[Sales]]</f>
        <v>196320</v>
      </c>
      <c r="I764" t="str">
        <f t="shared" si="11"/>
        <v>Thursday</v>
      </c>
    </row>
    <row r="765" spans="1:9" x14ac:dyDescent="0.2">
      <c r="A765" s="10">
        <v>44946</v>
      </c>
      <c r="B765" t="s">
        <v>18</v>
      </c>
      <c r="C765" t="str">
        <f>VLOOKUP(SALES_TABLE[[#This Row],[SKU]], Table1[], 3, FALSE)</f>
        <v xml:space="preserve">Fashion </v>
      </c>
      <c r="D765" t="s">
        <v>19</v>
      </c>
      <c r="E765" t="s">
        <v>121</v>
      </c>
      <c r="F765">
        <v>66</v>
      </c>
      <c r="G765">
        <f>VLOOKUP(SALES_TABLE[[#This Row],[SKU]], Table1[], 4, FALSE)</f>
        <v>2045</v>
      </c>
      <c r="H765">
        <f>SALES_TABLE[[#This Row],[Price]]*SALES_TABLE[[#This Row],[Sales]]</f>
        <v>134970</v>
      </c>
      <c r="I765" t="str">
        <f t="shared" si="11"/>
        <v>Friday</v>
      </c>
    </row>
    <row r="766" spans="1:9" x14ac:dyDescent="0.2">
      <c r="A766" s="10">
        <v>44947</v>
      </c>
      <c r="B766" t="s">
        <v>18</v>
      </c>
      <c r="C766" t="str">
        <f>VLOOKUP(SALES_TABLE[[#This Row],[SKU]], Table1[], 3, FALSE)</f>
        <v xml:space="preserve">Fashion </v>
      </c>
      <c r="D766" t="s">
        <v>19</v>
      </c>
      <c r="E766" t="s">
        <v>121</v>
      </c>
      <c r="F766">
        <v>57</v>
      </c>
      <c r="G766">
        <f>VLOOKUP(SALES_TABLE[[#This Row],[SKU]], Table1[], 4, FALSE)</f>
        <v>2045</v>
      </c>
      <c r="H766">
        <f>SALES_TABLE[[#This Row],[Price]]*SALES_TABLE[[#This Row],[Sales]]</f>
        <v>116565</v>
      </c>
      <c r="I766" t="str">
        <f t="shared" si="11"/>
        <v>Saturday</v>
      </c>
    </row>
    <row r="767" spans="1:9" x14ac:dyDescent="0.2">
      <c r="A767" s="10">
        <v>44948</v>
      </c>
      <c r="B767" t="s">
        <v>18</v>
      </c>
      <c r="C767" t="str">
        <f>VLOOKUP(SALES_TABLE[[#This Row],[SKU]], Table1[], 3, FALSE)</f>
        <v xml:space="preserve">Fashion </v>
      </c>
      <c r="D767" t="s">
        <v>19</v>
      </c>
      <c r="E767" t="s">
        <v>121</v>
      </c>
      <c r="F767">
        <v>5</v>
      </c>
      <c r="G767">
        <f>VLOOKUP(SALES_TABLE[[#This Row],[SKU]], Table1[], 4, FALSE)</f>
        <v>2045</v>
      </c>
      <c r="H767">
        <f>SALES_TABLE[[#This Row],[Price]]*SALES_TABLE[[#This Row],[Sales]]</f>
        <v>10225</v>
      </c>
      <c r="I767" t="str">
        <f t="shared" si="11"/>
        <v>Sunday</v>
      </c>
    </row>
    <row r="768" spans="1:9" x14ac:dyDescent="0.2">
      <c r="A768" s="10">
        <v>44949</v>
      </c>
      <c r="B768" t="s">
        <v>18</v>
      </c>
      <c r="C768" t="str">
        <f>VLOOKUP(SALES_TABLE[[#This Row],[SKU]], Table1[], 3, FALSE)</f>
        <v xml:space="preserve">Fashion </v>
      </c>
      <c r="D768" t="s">
        <v>19</v>
      </c>
      <c r="E768" t="s">
        <v>121</v>
      </c>
      <c r="F768">
        <v>38</v>
      </c>
      <c r="G768">
        <f>VLOOKUP(SALES_TABLE[[#This Row],[SKU]], Table1[], 4, FALSE)</f>
        <v>2045</v>
      </c>
      <c r="H768">
        <f>SALES_TABLE[[#This Row],[Price]]*SALES_TABLE[[#This Row],[Sales]]</f>
        <v>77710</v>
      </c>
      <c r="I768" t="str">
        <f t="shared" si="11"/>
        <v>Monday</v>
      </c>
    </row>
    <row r="769" spans="1:9" x14ac:dyDescent="0.2">
      <c r="A769" s="10">
        <v>44950</v>
      </c>
      <c r="B769" t="s">
        <v>18</v>
      </c>
      <c r="C769" t="str">
        <f>VLOOKUP(SALES_TABLE[[#This Row],[SKU]], Table1[], 3, FALSE)</f>
        <v xml:space="preserve">Fashion </v>
      </c>
      <c r="D769" t="s">
        <v>19</v>
      </c>
      <c r="E769" t="s">
        <v>121</v>
      </c>
      <c r="F769">
        <v>49</v>
      </c>
      <c r="G769">
        <f>VLOOKUP(SALES_TABLE[[#This Row],[SKU]], Table1[], 4, FALSE)</f>
        <v>2045</v>
      </c>
      <c r="H769">
        <f>SALES_TABLE[[#This Row],[Price]]*SALES_TABLE[[#This Row],[Sales]]</f>
        <v>100205</v>
      </c>
      <c r="I769" t="str">
        <f t="shared" si="11"/>
        <v>Tuesday</v>
      </c>
    </row>
    <row r="770" spans="1:9" x14ac:dyDescent="0.2">
      <c r="A770" s="10">
        <v>44951</v>
      </c>
      <c r="B770" t="s">
        <v>18</v>
      </c>
      <c r="C770" t="str">
        <f>VLOOKUP(SALES_TABLE[[#This Row],[SKU]], Table1[], 3, FALSE)</f>
        <v xml:space="preserve">Fashion </v>
      </c>
      <c r="D770" t="s">
        <v>19</v>
      </c>
      <c r="E770" t="s">
        <v>121</v>
      </c>
      <c r="F770">
        <v>29</v>
      </c>
      <c r="G770">
        <f>VLOOKUP(SALES_TABLE[[#This Row],[SKU]], Table1[], 4, FALSE)</f>
        <v>2045</v>
      </c>
      <c r="H770">
        <f>SALES_TABLE[[#This Row],[Price]]*SALES_TABLE[[#This Row],[Sales]]</f>
        <v>59305</v>
      </c>
      <c r="I770" t="str">
        <f t="shared" ref="I770:I833" si="12">TEXT(A770, "dddd")</f>
        <v>Wednesday</v>
      </c>
    </row>
    <row r="771" spans="1:9" x14ac:dyDescent="0.2">
      <c r="A771" s="10">
        <v>44952</v>
      </c>
      <c r="B771" t="s">
        <v>18</v>
      </c>
      <c r="C771" t="str">
        <f>VLOOKUP(SALES_TABLE[[#This Row],[SKU]], Table1[], 3, FALSE)</f>
        <v xml:space="preserve">Fashion </v>
      </c>
      <c r="D771" t="s">
        <v>19</v>
      </c>
      <c r="E771" t="s">
        <v>121</v>
      </c>
      <c r="F771">
        <v>64</v>
      </c>
      <c r="G771">
        <f>VLOOKUP(SALES_TABLE[[#This Row],[SKU]], Table1[], 4, FALSE)</f>
        <v>2045</v>
      </c>
      <c r="H771">
        <f>SALES_TABLE[[#This Row],[Price]]*SALES_TABLE[[#This Row],[Sales]]</f>
        <v>130880</v>
      </c>
      <c r="I771" t="str">
        <f t="shared" si="12"/>
        <v>Thursday</v>
      </c>
    </row>
    <row r="772" spans="1:9" x14ac:dyDescent="0.2">
      <c r="A772" s="10">
        <v>44953</v>
      </c>
      <c r="B772" t="s">
        <v>18</v>
      </c>
      <c r="C772" t="str">
        <f>VLOOKUP(SALES_TABLE[[#This Row],[SKU]], Table1[], 3, FALSE)</f>
        <v xml:space="preserve">Fashion </v>
      </c>
      <c r="D772" t="s">
        <v>19</v>
      </c>
      <c r="E772" t="s">
        <v>121</v>
      </c>
      <c r="F772">
        <v>35</v>
      </c>
      <c r="G772">
        <f>VLOOKUP(SALES_TABLE[[#This Row],[SKU]], Table1[], 4, FALSE)</f>
        <v>2045</v>
      </c>
      <c r="H772">
        <f>SALES_TABLE[[#This Row],[Price]]*SALES_TABLE[[#This Row],[Sales]]</f>
        <v>71575</v>
      </c>
      <c r="I772" t="str">
        <f t="shared" si="12"/>
        <v>Friday</v>
      </c>
    </row>
    <row r="773" spans="1:9" x14ac:dyDescent="0.2">
      <c r="A773" s="10">
        <v>44954</v>
      </c>
      <c r="B773" t="s">
        <v>18</v>
      </c>
      <c r="C773" t="str">
        <f>VLOOKUP(SALES_TABLE[[#This Row],[SKU]], Table1[], 3, FALSE)</f>
        <v xml:space="preserve">Fashion </v>
      </c>
      <c r="D773" t="s">
        <v>19</v>
      </c>
      <c r="E773" t="s">
        <v>121</v>
      </c>
      <c r="F773">
        <v>18</v>
      </c>
      <c r="G773">
        <f>VLOOKUP(SALES_TABLE[[#This Row],[SKU]], Table1[], 4, FALSE)</f>
        <v>2045</v>
      </c>
      <c r="H773">
        <f>SALES_TABLE[[#This Row],[Price]]*SALES_TABLE[[#This Row],[Sales]]</f>
        <v>36810</v>
      </c>
      <c r="I773" t="str">
        <f t="shared" si="12"/>
        <v>Saturday</v>
      </c>
    </row>
    <row r="774" spans="1:9" x14ac:dyDescent="0.2">
      <c r="A774" s="10">
        <v>44955</v>
      </c>
      <c r="B774" t="s">
        <v>18</v>
      </c>
      <c r="C774" t="str">
        <f>VLOOKUP(SALES_TABLE[[#This Row],[SKU]], Table1[], 3, FALSE)</f>
        <v xml:space="preserve">Fashion </v>
      </c>
      <c r="D774" t="s">
        <v>19</v>
      </c>
      <c r="E774" t="s">
        <v>121</v>
      </c>
      <c r="F774">
        <v>30</v>
      </c>
      <c r="G774">
        <f>VLOOKUP(SALES_TABLE[[#This Row],[SKU]], Table1[], 4, FALSE)</f>
        <v>2045</v>
      </c>
      <c r="H774">
        <f>SALES_TABLE[[#This Row],[Price]]*SALES_TABLE[[#This Row],[Sales]]</f>
        <v>61350</v>
      </c>
      <c r="I774" t="str">
        <f t="shared" si="12"/>
        <v>Sunday</v>
      </c>
    </row>
    <row r="775" spans="1:9" x14ac:dyDescent="0.2">
      <c r="A775" s="10">
        <v>44955</v>
      </c>
      <c r="B775" t="s">
        <v>18</v>
      </c>
      <c r="C775" t="str">
        <f>VLOOKUP(SALES_TABLE[[#This Row],[SKU]], Table1[], 3, FALSE)</f>
        <v xml:space="preserve">Fashion </v>
      </c>
      <c r="D775" t="s">
        <v>19</v>
      </c>
      <c r="E775" t="s">
        <v>121</v>
      </c>
      <c r="F775">
        <v>6</v>
      </c>
      <c r="G775">
        <f>VLOOKUP(SALES_TABLE[[#This Row],[SKU]], Table1[], 4, FALSE)</f>
        <v>2045</v>
      </c>
      <c r="H775">
        <f>SALES_TABLE[[#This Row],[Price]]*SALES_TABLE[[#This Row],[Sales]]</f>
        <v>12270</v>
      </c>
      <c r="I775" t="str">
        <f t="shared" si="12"/>
        <v>Sunday</v>
      </c>
    </row>
    <row r="776" spans="1:9" x14ac:dyDescent="0.2">
      <c r="A776" s="10">
        <v>44956</v>
      </c>
      <c r="B776" t="s">
        <v>18</v>
      </c>
      <c r="C776" t="str">
        <f>VLOOKUP(SALES_TABLE[[#This Row],[SKU]], Table1[], 3, FALSE)</f>
        <v xml:space="preserve">Fashion </v>
      </c>
      <c r="D776" t="s">
        <v>19</v>
      </c>
      <c r="E776" t="s">
        <v>121</v>
      </c>
      <c r="F776">
        <v>66</v>
      </c>
      <c r="G776">
        <f>VLOOKUP(SALES_TABLE[[#This Row],[SKU]], Table1[], 4, FALSE)</f>
        <v>2045</v>
      </c>
      <c r="H776">
        <f>SALES_TABLE[[#This Row],[Price]]*SALES_TABLE[[#This Row],[Sales]]</f>
        <v>134970</v>
      </c>
      <c r="I776" t="str">
        <f t="shared" si="12"/>
        <v>Monday</v>
      </c>
    </row>
    <row r="777" spans="1:9" x14ac:dyDescent="0.2">
      <c r="A777" s="10">
        <v>44927</v>
      </c>
      <c r="B777" t="s">
        <v>18</v>
      </c>
      <c r="C777" t="str">
        <f>VLOOKUP(SALES_TABLE[[#This Row],[SKU]], Table1[], 3, FALSE)</f>
        <v xml:space="preserve">Fashion </v>
      </c>
      <c r="D777" t="s">
        <v>19</v>
      </c>
      <c r="E777" t="s">
        <v>122</v>
      </c>
      <c r="F777">
        <v>73</v>
      </c>
      <c r="G777">
        <f>VLOOKUP(SALES_TABLE[[#This Row],[SKU]], Table1[], 4, FALSE)</f>
        <v>2045</v>
      </c>
      <c r="H777">
        <f>SALES_TABLE[[#This Row],[Price]]*SALES_TABLE[[#This Row],[Sales]]</f>
        <v>149285</v>
      </c>
      <c r="I777" t="str">
        <f t="shared" si="12"/>
        <v>Sunday</v>
      </c>
    </row>
    <row r="778" spans="1:9" x14ac:dyDescent="0.2">
      <c r="A778" s="10">
        <v>44928</v>
      </c>
      <c r="B778" t="s">
        <v>18</v>
      </c>
      <c r="C778" t="str">
        <f>VLOOKUP(SALES_TABLE[[#This Row],[SKU]], Table1[], 3, FALSE)</f>
        <v xml:space="preserve">Fashion </v>
      </c>
      <c r="D778" t="s">
        <v>19</v>
      </c>
      <c r="E778" t="s">
        <v>122</v>
      </c>
      <c r="F778">
        <v>81</v>
      </c>
      <c r="G778">
        <f>VLOOKUP(SALES_TABLE[[#This Row],[SKU]], Table1[], 4, FALSE)</f>
        <v>2045</v>
      </c>
      <c r="H778">
        <f>SALES_TABLE[[#This Row],[Price]]*SALES_TABLE[[#This Row],[Sales]]</f>
        <v>165645</v>
      </c>
      <c r="I778" t="str">
        <f t="shared" si="12"/>
        <v>Monday</v>
      </c>
    </row>
    <row r="779" spans="1:9" x14ac:dyDescent="0.2">
      <c r="A779" s="10">
        <v>44929</v>
      </c>
      <c r="B779" t="s">
        <v>18</v>
      </c>
      <c r="C779" t="str">
        <f>VLOOKUP(SALES_TABLE[[#This Row],[SKU]], Table1[], 3, FALSE)</f>
        <v xml:space="preserve">Fashion </v>
      </c>
      <c r="D779" t="s">
        <v>19</v>
      </c>
      <c r="E779" t="s">
        <v>122</v>
      </c>
      <c r="F779">
        <v>1</v>
      </c>
      <c r="G779">
        <f>VLOOKUP(SALES_TABLE[[#This Row],[SKU]], Table1[], 4, FALSE)</f>
        <v>2045</v>
      </c>
      <c r="H779">
        <f>SALES_TABLE[[#This Row],[Price]]*SALES_TABLE[[#This Row],[Sales]]</f>
        <v>2045</v>
      </c>
      <c r="I779" t="str">
        <f t="shared" si="12"/>
        <v>Tuesday</v>
      </c>
    </row>
    <row r="780" spans="1:9" x14ac:dyDescent="0.2">
      <c r="A780" s="10">
        <v>44930</v>
      </c>
      <c r="B780" t="s">
        <v>18</v>
      </c>
      <c r="C780" t="str">
        <f>VLOOKUP(SALES_TABLE[[#This Row],[SKU]], Table1[], 3, FALSE)</f>
        <v xml:space="preserve">Fashion </v>
      </c>
      <c r="D780" t="s">
        <v>19</v>
      </c>
      <c r="E780" t="s">
        <v>122</v>
      </c>
      <c r="F780">
        <v>92</v>
      </c>
      <c r="G780">
        <f>VLOOKUP(SALES_TABLE[[#This Row],[SKU]], Table1[], 4, FALSE)</f>
        <v>2045</v>
      </c>
      <c r="H780">
        <f>SALES_TABLE[[#This Row],[Price]]*SALES_TABLE[[#This Row],[Sales]]</f>
        <v>188140</v>
      </c>
      <c r="I780" t="str">
        <f t="shared" si="12"/>
        <v>Wednesday</v>
      </c>
    </row>
    <row r="781" spans="1:9" x14ac:dyDescent="0.2">
      <c r="A781" s="10">
        <v>44931</v>
      </c>
      <c r="B781" t="s">
        <v>18</v>
      </c>
      <c r="C781" t="str">
        <f>VLOOKUP(SALES_TABLE[[#This Row],[SKU]], Table1[], 3, FALSE)</f>
        <v xml:space="preserve">Fashion </v>
      </c>
      <c r="D781" t="s">
        <v>19</v>
      </c>
      <c r="E781" t="s">
        <v>122</v>
      </c>
      <c r="F781">
        <v>15</v>
      </c>
      <c r="G781">
        <f>VLOOKUP(SALES_TABLE[[#This Row],[SKU]], Table1[], 4, FALSE)</f>
        <v>2045</v>
      </c>
      <c r="H781">
        <f>SALES_TABLE[[#This Row],[Price]]*SALES_TABLE[[#This Row],[Sales]]</f>
        <v>30675</v>
      </c>
      <c r="I781" t="str">
        <f t="shared" si="12"/>
        <v>Thursday</v>
      </c>
    </row>
    <row r="782" spans="1:9" x14ac:dyDescent="0.2">
      <c r="A782" s="10">
        <v>44932</v>
      </c>
      <c r="B782" t="s">
        <v>18</v>
      </c>
      <c r="C782" t="str">
        <f>VLOOKUP(SALES_TABLE[[#This Row],[SKU]], Table1[], 3, FALSE)</f>
        <v xml:space="preserve">Fashion </v>
      </c>
      <c r="D782" t="s">
        <v>19</v>
      </c>
      <c r="E782" t="s">
        <v>122</v>
      </c>
      <c r="F782">
        <v>75</v>
      </c>
      <c r="G782">
        <f>VLOOKUP(SALES_TABLE[[#This Row],[SKU]], Table1[], 4, FALSE)</f>
        <v>2045</v>
      </c>
      <c r="H782">
        <f>SALES_TABLE[[#This Row],[Price]]*SALES_TABLE[[#This Row],[Sales]]</f>
        <v>153375</v>
      </c>
      <c r="I782" t="str">
        <f t="shared" si="12"/>
        <v>Friday</v>
      </c>
    </row>
    <row r="783" spans="1:9" x14ac:dyDescent="0.2">
      <c r="A783" s="10">
        <v>44933</v>
      </c>
      <c r="B783" t="s">
        <v>18</v>
      </c>
      <c r="C783" t="str">
        <f>VLOOKUP(SALES_TABLE[[#This Row],[SKU]], Table1[], 3, FALSE)</f>
        <v xml:space="preserve">Fashion </v>
      </c>
      <c r="D783" t="s">
        <v>19</v>
      </c>
      <c r="E783" t="s">
        <v>122</v>
      </c>
      <c r="F783">
        <v>69</v>
      </c>
      <c r="G783">
        <f>VLOOKUP(SALES_TABLE[[#This Row],[SKU]], Table1[], 4, FALSE)</f>
        <v>2045</v>
      </c>
      <c r="H783">
        <f>SALES_TABLE[[#This Row],[Price]]*SALES_TABLE[[#This Row],[Sales]]</f>
        <v>141105</v>
      </c>
      <c r="I783" t="str">
        <f t="shared" si="12"/>
        <v>Saturday</v>
      </c>
    </row>
    <row r="784" spans="1:9" x14ac:dyDescent="0.2">
      <c r="A784" s="10">
        <v>44934</v>
      </c>
      <c r="B784" t="s">
        <v>18</v>
      </c>
      <c r="C784" t="str">
        <f>VLOOKUP(SALES_TABLE[[#This Row],[SKU]], Table1[], 3, FALSE)</f>
        <v xml:space="preserve">Fashion </v>
      </c>
      <c r="D784" t="s">
        <v>19</v>
      </c>
      <c r="E784" t="s">
        <v>122</v>
      </c>
      <c r="F784">
        <v>35</v>
      </c>
      <c r="G784">
        <f>VLOOKUP(SALES_TABLE[[#This Row],[SKU]], Table1[], 4, FALSE)</f>
        <v>2045</v>
      </c>
      <c r="H784">
        <f>SALES_TABLE[[#This Row],[Price]]*SALES_TABLE[[#This Row],[Sales]]</f>
        <v>71575</v>
      </c>
      <c r="I784" t="str">
        <f t="shared" si="12"/>
        <v>Sunday</v>
      </c>
    </row>
    <row r="785" spans="1:9" x14ac:dyDescent="0.2">
      <c r="A785" s="10">
        <v>44935</v>
      </c>
      <c r="B785" t="s">
        <v>18</v>
      </c>
      <c r="C785" t="str">
        <f>VLOOKUP(SALES_TABLE[[#This Row],[SKU]], Table1[], 3, FALSE)</f>
        <v xml:space="preserve">Fashion </v>
      </c>
      <c r="D785" t="s">
        <v>19</v>
      </c>
      <c r="E785" t="s">
        <v>122</v>
      </c>
      <c r="F785">
        <v>20</v>
      </c>
      <c r="G785">
        <f>VLOOKUP(SALES_TABLE[[#This Row],[SKU]], Table1[], 4, FALSE)</f>
        <v>2045</v>
      </c>
      <c r="H785">
        <f>SALES_TABLE[[#This Row],[Price]]*SALES_TABLE[[#This Row],[Sales]]</f>
        <v>40900</v>
      </c>
      <c r="I785" t="str">
        <f t="shared" si="12"/>
        <v>Monday</v>
      </c>
    </row>
    <row r="786" spans="1:9" x14ac:dyDescent="0.2">
      <c r="A786" s="10">
        <v>44936</v>
      </c>
      <c r="B786" t="s">
        <v>18</v>
      </c>
      <c r="C786" t="str">
        <f>VLOOKUP(SALES_TABLE[[#This Row],[SKU]], Table1[], 3, FALSE)</f>
        <v xml:space="preserve">Fashion </v>
      </c>
      <c r="D786" t="s">
        <v>19</v>
      </c>
      <c r="E786" t="s">
        <v>122</v>
      </c>
      <c r="F786">
        <v>42</v>
      </c>
      <c r="G786">
        <f>VLOOKUP(SALES_TABLE[[#This Row],[SKU]], Table1[], 4, FALSE)</f>
        <v>2045</v>
      </c>
      <c r="H786">
        <f>SALES_TABLE[[#This Row],[Price]]*SALES_TABLE[[#This Row],[Sales]]</f>
        <v>85890</v>
      </c>
      <c r="I786" t="str">
        <f t="shared" si="12"/>
        <v>Tuesday</v>
      </c>
    </row>
    <row r="787" spans="1:9" x14ac:dyDescent="0.2">
      <c r="A787" s="10">
        <v>44937</v>
      </c>
      <c r="B787" t="s">
        <v>18</v>
      </c>
      <c r="C787" t="str">
        <f>VLOOKUP(SALES_TABLE[[#This Row],[SKU]], Table1[], 3, FALSE)</f>
        <v xml:space="preserve">Fashion </v>
      </c>
      <c r="D787" t="s">
        <v>19</v>
      </c>
      <c r="E787" t="s">
        <v>122</v>
      </c>
      <c r="F787">
        <v>70</v>
      </c>
      <c r="G787">
        <f>VLOOKUP(SALES_TABLE[[#This Row],[SKU]], Table1[], 4, FALSE)</f>
        <v>2045</v>
      </c>
      <c r="H787">
        <f>SALES_TABLE[[#This Row],[Price]]*SALES_TABLE[[#This Row],[Sales]]</f>
        <v>143150</v>
      </c>
      <c r="I787" t="str">
        <f t="shared" si="12"/>
        <v>Wednesday</v>
      </c>
    </row>
    <row r="788" spans="1:9" x14ac:dyDescent="0.2">
      <c r="A788" s="10">
        <v>44938</v>
      </c>
      <c r="B788" t="s">
        <v>18</v>
      </c>
      <c r="C788" t="str">
        <f>VLOOKUP(SALES_TABLE[[#This Row],[SKU]], Table1[], 3, FALSE)</f>
        <v xml:space="preserve">Fashion </v>
      </c>
      <c r="D788" t="s">
        <v>19</v>
      </c>
      <c r="E788" t="s">
        <v>122</v>
      </c>
      <c r="F788">
        <v>1</v>
      </c>
      <c r="G788">
        <f>VLOOKUP(SALES_TABLE[[#This Row],[SKU]], Table1[], 4, FALSE)</f>
        <v>2045</v>
      </c>
      <c r="H788">
        <f>SALES_TABLE[[#This Row],[Price]]*SALES_TABLE[[#This Row],[Sales]]</f>
        <v>2045</v>
      </c>
      <c r="I788" t="str">
        <f t="shared" si="12"/>
        <v>Thursday</v>
      </c>
    </row>
    <row r="789" spans="1:9" x14ac:dyDescent="0.2">
      <c r="A789" s="10">
        <v>44939</v>
      </c>
      <c r="B789" t="s">
        <v>18</v>
      </c>
      <c r="C789" t="str">
        <f>VLOOKUP(SALES_TABLE[[#This Row],[SKU]], Table1[], 3, FALSE)</f>
        <v xml:space="preserve">Fashion </v>
      </c>
      <c r="D789" t="s">
        <v>19</v>
      </c>
      <c r="E789" t="s">
        <v>122</v>
      </c>
      <c r="F789">
        <v>16</v>
      </c>
      <c r="G789">
        <f>VLOOKUP(SALES_TABLE[[#This Row],[SKU]], Table1[], 4, FALSE)</f>
        <v>2045</v>
      </c>
      <c r="H789">
        <f>SALES_TABLE[[#This Row],[Price]]*SALES_TABLE[[#This Row],[Sales]]</f>
        <v>32720</v>
      </c>
      <c r="I789" t="str">
        <f t="shared" si="12"/>
        <v>Friday</v>
      </c>
    </row>
    <row r="790" spans="1:9" x14ac:dyDescent="0.2">
      <c r="A790" s="10">
        <v>44940</v>
      </c>
      <c r="B790" t="s">
        <v>18</v>
      </c>
      <c r="C790" t="str">
        <f>VLOOKUP(SALES_TABLE[[#This Row],[SKU]], Table1[], 3, FALSE)</f>
        <v xml:space="preserve">Fashion </v>
      </c>
      <c r="D790" t="s">
        <v>19</v>
      </c>
      <c r="E790" t="s">
        <v>122</v>
      </c>
      <c r="F790">
        <v>58</v>
      </c>
      <c r="G790">
        <f>VLOOKUP(SALES_TABLE[[#This Row],[SKU]], Table1[], 4, FALSE)</f>
        <v>2045</v>
      </c>
      <c r="H790">
        <f>SALES_TABLE[[#This Row],[Price]]*SALES_TABLE[[#This Row],[Sales]]</f>
        <v>118610</v>
      </c>
      <c r="I790" t="str">
        <f t="shared" si="12"/>
        <v>Saturday</v>
      </c>
    </row>
    <row r="791" spans="1:9" x14ac:dyDescent="0.2">
      <c r="A791" s="10">
        <v>44941</v>
      </c>
      <c r="B791" t="s">
        <v>18</v>
      </c>
      <c r="C791" t="str">
        <f>VLOOKUP(SALES_TABLE[[#This Row],[SKU]], Table1[], 3, FALSE)</f>
        <v xml:space="preserve">Fashion </v>
      </c>
      <c r="D791" t="s">
        <v>19</v>
      </c>
      <c r="E791" t="s">
        <v>122</v>
      </c>
      <c r="F791">
        <v>20</v>
      </c>
      <c r="G791">
        <f>VLOOKUP(SALES_TABLE[[#This Row],[SKU]], Table1[], 4, FALSE)</f>
        <v>2045</v>
      </c>
      <c r="H791">
        <f>SALES_TABLE[[#This Row],[Price]]*SALES_TABLE[[#This Row],[Sales]]</f>
        <v>40900</v>
      </c>
      <c r="I791" t="str">
        <f t="shared" si="12"/>
        <v>Sunday</v>
      </c>
    </row>
    <row r="792" spans="1:9" x14ac:dyDescent="0.2">
      <c r="A792" s="10">
        <v>44942</v>
      </c>
      <c r="B792" t="s">
        <v>18</v>
      </c>
      <c r="C792" t="str">
        <f>VLOOKUP(SALES_TABLE[[#This Row],[SKU]], Table1[], 3, FALSE)</f>
        <v xml:space="preserve">Fashion </v>
      </c>
      <c r="D792" t="s">
        <v>19</v>
      </c>
      <c r="E792" t="s">
        <v>122</v>
      </c>
      <c r="F792">
        <v>50</v>
      </c>
      <c r="G792">
        <f>VLOOKUP(SALES_TABLE[[#This Row],[SKU]], Table1[], 4, FALSE)</f>
        <v>2045</v>
      </c>
      <c r="H792">
        <f>SALES_TABLE[[#This Row],[Price]]*SALES_TABLE[[#This Row],[Sales]]</f>
        <v>102250</v>
      </c>
      <c r="I792" t="str">
        <f t="shared" si="12"/>
        <v>Monday</v>
      </c>
    </row>
    <row r="793" spans="1:9" x14ac:dyDescent="0.2">
      <c r="A793" s="10">
        <v>44943</v>
      </c>
      <c r="B793" t="s">
        <v>18</v>
      </c>
      <c r="C793" t="str">
        <f>VLOOKUP(SALES_TABLE[[#This Row],[SKU]], Table1[], 3, FALSE)</f>
        <v xml:space="preserve">Fashion </v>
      </c>
      <c r="D793" t="s">
        <v>19</v>
      </c>
      <c r="E793" t="s">
        <v>122</v>
      </c>
      <c r="F793">
        <v>18</v>
      </c>
      <c r="G793">
        <f>VLOOKUP(SALES_TABLE[[#This Row],[SKU]], Table1[], 4, FALSE)</f>
        <v>2045</v>
      </c>
      <c r="H793">
        <f>SALES_TABLE[[#This Row],[Price]]*SALES_TABLE[[#This Row],[Sales]]</f>
        <v>36810</v>
      </c>
      <c r="I793" t="str">
        <f t="shared" si="12"/>
        <v>Tuesday</v>
      </c>
    </row>
    <row r="794" spans="1:9" x14ac:dyDescent="0.2">
      <c r="A794" s="10">
        <v>44944</v>
      </c>
      <c r="B794" t="s">
        <v>18</v>
      </c>
      <c r="C794" t="str">
        <f>VLOOKUP(SALES_TABLE[[#This Row],[SKU]], Table1[], 3, FALSE)</f>
        <v xml:space="preserve">Fashion </v>
      </c>
      <c r="D794" t="s">
        <v>19</v>
      </c>
      <c r="E794" t="s">
        <v>122</v>
      </c>
      <c r="F794">
        <v>7</v>
      </c>
      <c r="G794">
        <f>VLOOKUP(SALES_TABLE[[#This Row],[SKU]], Table1[], 4, FALSE)</f>
        <v>2045</v>
      </c>
      <c r="H794">
        <f>SALES_TABLE[[#This Row],[Price]]*SALES_TABLE[[#This Row],[Sales]]</f>
        <v>14315</v>
      </c>
      <c r="I794" t="str">
        <f t="shared" si="12"/>
        <v>Wednesday</v>
      </c>
    </row>
    <row r="795" spans="1:9" x14ac:dyDescent="0.2">
      <c r="A795" s="10">
        <v>44945</v>
      </c>
      <c r="B795" t="s">
        <v>18</v>
      </c>
      <c r="C795" t="str">
        <f>VLOOKUP(SALES_TABLE[[#This Row],[SKU]], Table1[], 3, FALSE)</f>
        <v xml:space="preserve">Fashion </v>
      </c>
      <c r="D795" t="s">
        <v>19</v>
      </c>
      <c r="E795" t="s">
        <v>122</v>
      </c>
      <c r="F795">
        <v>72</v>
      </c>
      <c r="G795">
        <f>VLOOKUP(SALES_TABLE[[#This Row],[SKU]], Table1[], 4, FALSE)</f>
        <v>2045</v>
      </c>
      <c r="H795">
        <f>SALES_TABLE[[#This Row],[Price]]*SALES_TABLE[[#This Row],[Sales]]</f>
        <v>147240</v>
      </c>
      <c r="I795" t="str">
        <f t="shared" si="12"/>
        <v>Thursday</v>
      </c>
    </row>
    <row r="796" spans="1:9" x14ac:dyDescent="0.2">
      <c r="A796" s="10">
        <v>44946</v>
      </c>
      <c r="B796" t="s">
        <v>18</v>
      </c>
      <c r="C796" t="str">
        <f>VLOOKUP(SALES_TABLE[[#This Row],[SKU]], Table1[], 3, FALSE)</f>
        <v xml:space="preserve">Fashion </v>
      </c>
      <c r="D796" t="s">
        <v>19</v>
      </c>
      <c r="E796" t="s">
        <v>122</v>
      </c>
      <c r="F796">
        <v>33</v>
      </c>
      <c r="G796">
        <f>VLOOKUP(SALES_TABLE[[#This Row],[SKU]], Table1[], 4, FALSE)</f>
        <v>2045</v>
      </c>
      <c r="H796">
        <f>SALES_TABLE[[#This Row],[Price]]*SALES_TABLE[[#This Row],[Sales]]</f>
        <v>67485</v>
      </c>
      <c r="I796" t="str">
        <f t="shared" si="12"/>
        <v>Friday</v>
      </c>
    </row>
    <row r="797" spans="1:9" x14ac:dyDescent="0.2">
      <c r="A797" s="10">
        <v>44947</v>
      </c>
      <c r="B797" t="s">
        <v>18</v>
      </c>
      <c r="C797" t="str">
        <f>VLOOKUP(SALES_TABLE[[#This Row],[SKU]], Table1[], 3, FALSE)</f>
        <v xml:space="preserve">Fashion </v>
      </c>
      <c r="D797" t="s">
        <v>19</v>
      </c>
      <c r="E797" t="s">
        <v>122</v>
      </c>
      <c r="F797">
        <v>0</v>
      </c>
      <c r="G797">
        <f>VLOOKUP(SALES_TABLE[[#This Row],[SKU]], Table1[], 4, FALSE)</f>
        <v>2045</v>
      </c>
      <c r="H797">
        <f>SALES_TABLE[[#This Row],[Price]]*SALES_TABLE[[#This Row],[Sales]]</f>
        <v>0</v>
      </c>
      <c r="I797" t="str">
        <f t="shared" si="12"/>
        <v>Saturday</v>
      </c>
    </row>
    <row r="798" spans="1:9" x14ac:dyDescent="0.2">
      <c r="A798" s="10">
        <v>44948</v>
      </c>
      <c r="B798" t="s">
        <v>18</v>
      </c>
      <c r="C798" t="str">
        <f>VLOOKUP(SALES_TABLE[[#This Row],[SKU]], Table1[], 3, FALSE)</f>
        <v xml:space="preserve">Fashion </v>
      </c>
      <c r="D798" t="s">
        <v>19</v>
      </c>
      <c r="E798" t="s">
        <v>122</v>
      </c>
      <c r="F798">
        <v>24</v>
      </c>
      <c r="G798">
        <f>VLOOKUP(SALES_TABLE[[#This Row],[SKU]], Table1[], 4, FALSE)</f>
        <v>2045</v>
      </c>
      <c r="H798">
        <f>SALES_TABLE[[#This Row],[Price]]*SALES_TABLE[[#This Row],[Sales]]</f>
        <v>49080</v>
      </c>
      <c r="I798" t="str">
        <f t="shared" si="12"/>
        <v>Sunday</v>
      </c>
    </row>
    <row r="799" spans="1:9" x14ac:dyDescent="0.2">
      <c r="A799" s="10">
        <v>44949</v>
      </c>
      <c r="B799" t="s">
        <v>18</v>
      </c>
      <c r="C799" t="str">
        <f>VLOOKUP(SALES_TABLE[[#This Row],[SKU]], Table1[], 3, FALSE)</f>
        <v xml:space="preserve">Fashion </v>
      </c>
      <c r="D799" t="s">
        <v>19</v>
      </c>
      <c r="E799" t="s">
        <v>122</v>
      </c>
      <c r="F799">
        <v>27</v>
      </c>
      <c r="G799">
        <f>VLOOKUP(SALES_TABLE[[#This Row],[SKU]], Table1[], 4, FALSE)</f>
        <v>2045</v>
      </c>
      <c r="H799">
        <f>SALES_TABLE[[#This Row],[Price]]*SALES_TABLE[[#This Row],[Sales]]</f>
        <v>55215</v>
      </c>
      <c r="I799" t="str">
        <f t="shared" si="12"/>
        <v>Monday</v>
      </c>
    </row>
    <row r="800" spans="1:9" x14ac:dyDescent="0.2">
      <c r="A800" s="10">
        <v>44950</v>
      </c>
      <c r="B800" t="s">
        <v>18</v>
      </c>
      <c r="C800" t="str">
        <f>VLOOKUP(SALES_TABLE[[#This Row],[SKU]], Table1[], 3, FALSE)</f>
        <v xml:space="preserve">Fashion </v>
      </c>
      <c r="D800" t="s">
        <v>19</v>
      </c>
      <c r="E800" t="s">
        <v>122</v>
      </c>
      <c r="F800">
        <v>36</v>
      </c>
      <c r="G800">
        <f>VLOOKUP(SALES_TABLE[[#This Row],[SKU]], Table1[], 4, FALSE)</f>
        <v>2045</v>
      </c>
      <c r="H800">
        <f>SALES_TABLE[[#This Row],[Price]]*SALES_TABLE[[#This Row],[Sales]]</f>
        <v>73620</v>
      </c>
      <c r="I800" t="str">
        <f t="shared" si="12"/>
        <v>Tuesday</v>
      </c>
    </row>
    <row r="801" spans="1:9" x14ac:dyDescent="0.2">
      <c r="A801" s="10">
        <v>44951</v>
      </c>
      <c r="B801" t="s">
        <v>18</v>
      </c>
      <c r="C801" t="str">
        <f>VLOOKUP(SALES_TABLE[[#This Row],[SKU]], Table1[], 3, FALSE)</f>
        <v xml:space="preserve">Fashion </v>
      </c>
      <c r="D801" t="s">
        <v>19</v>
      </c>
      <c r="E801" t="s">
        <v>122</v>
      </c>
      <c r="F801">
        <v>13</v>
      </c>
      <c r="G801">
        <f>VLOOKUP(SALES_TABLE[[#This Row],[SKU]], Table1[], 4, FALSE)</f>
        <v>2045</v>
      </c>
      <c r="H801">
        <f>SALES_TABLE[[#This Row],[Price]]*SALES_TABLE[[#This Row],[Sales]]</f>
        <v>26585</v>
      </c>
      <c r="I801" t="str">
        <f t="shared" si="12"/>
        <v>Wednesday</v>
      </c>
    </row>
    <row r="802" spans="1:9" x14ac:dyDescent="0.2">
      <c r="A802" s="10">
        <v>44952</v>
      </c>
      <c r="B802" t="s">
        <v>18</v>
      </c>
      <c r="C802" t="str">
        <f>VLOOKUP(SALES_TABLE[[#This Row],[SKU]], Table1[], 3, FALSE)</f>
        <v xml:space="preserve">Fashion </v>
      </c>
      <c r="D802" t="s">
        <v>19</v>
      </c>
      <c r="E802" t="s">
        <v>122</v>
      </c>
      <c r="F802">
        <v>36</v>
      </c>
      <c r="G802">
        <f>VLOOKUP(SALES_TABLE[[#This Row],[SKU]], Table1[], 4, FALSE)</f>
        <v>2045</v>
      </c>
      <c r="H802">
        <f>SALES_TABLE[[#This Row],[Price]]*SALES_TABLE[[#This Row],[Sales]]</f>
        <v>73620</v>
      </c>
      <c r="I802" t="str">
        <f t="shared" si="12"/>
        <v>Thursday</v>
      </c>
    </row>
    <row r="803" spans="1:9" x14ac:dyDescent="0.2">
      <c r="A803" s="10">
        <v>44953</v>
      </c>
      <c r="B803" t="s">
        <v>18</v>
      </c>
      <c r="C803" t="str">
        <f>VLOOKUP(SALES_TABLE[[#This Row],[SKU]], Table1[], 3, FALSE)</f>
        <v xml:space="preserve">Fashion </v>
      </c>
      <c r="D803" t="s">
        <v>19</v>
      </c>
      <c r="E803" t="s">
        <v>122</v>
      </c>
      <c r="F803">
        <v>44</v>
      </c>
      <c r="G803">
        <f>VLOOKUP(SALES_TABLE[[#This Row],[SKU]], Table1[], 4, FALSE)</f>
        <v>2045</v>
      </c>
      <c r="H803">
        <f>SALES_TABLE[[#This Row],[Price]]*SALES_TABLE[[#This Row],[Sales]]</f>
        <v>89980</v>
      </c>
      <c r="I803" t="str">
        <f t="shared" si="12"/>
        <v>Friday</v>
      </c>
    </row>
    <row r="804" spans="1:9" x14ac:dyDescent="0.2">
      <c r="A804" s="10">
        <v>44954</v>
      </c>
      <c r="B804" t="s">
        <v>18</v>
      </c>
      <c r="C804" t="str">
        <f>VLOOKUP(SALES_TABLE[[#This Row],[SKU]], Table1[], 3, FALSE)</f>
        <v xml:space="preserve">Fashion </v>
      </c>
      <c r="D804" t="s">
        <v>19</v>
      </c>
      <c r="E804" t="s">
        <v>122</v>
      </c>
      <c r="F804">
        <v>66</v>
      </c>
      <c r="G804">
        <f>VLOOKUP(SALES_TABLE[[#This Row],[SKU]], Table1[], 4, FALSE)</f>
        <v>2045</v>
      </c>
      <c r="H804">
        <f>SALES_TABLE[[#This Row],[Price]]*SALES_TABLE[[#This Row],[Sales]]</f>
        <v>134970</v>
      </c>
      <c r="I804" t="str">
        <f t="shared" si="12"/>
        <v>Saturday</v>
      </c>
    </row>
    <row r="805" spans="1:9" x14ac:dyDescent="0.2">
      <c r="A805" s="10">
        <v>44955</v>
      </c>
      <c r="B805" t="s">
        <v>18</v>
      </c>
      <c r="C805" t="str">
        <f>VLOOKUP(SALES_TABLE[[#This Row],[SKU]], Table1[], 3, FALSE)</f>
        <v xml:space="preserve">Fashion </v>
      </c>
      <c r="D805" t="s">
        <v>19</v>
      </c>
      <c r="E805" t="s">
        <v>122</v>
      </c>
      <c r="F805">
        <v>27</v>
      </c>
      <c r="G805">
        <f>VLOOKUP(SALES_TABLE[[#This Row],[SKU]], Table1[], 4, FALSE)</f>
        <v>2045</v>
      </c>
      <c r="H805">
        <f>SALES_TABLE[[#This Row],[Price]]*SALES_TABLE[[#This Row],[Sales]]</f>
        <v>55215</v>
      </c>
      <c r="I805" t="str">
        <f t="shared" si="12"/>
        <v>Sunday</v>
      </c>
    </row>
    <row r="806" spans="1:9" x14ac:dyDescent="0.2">
      <c r="A806" s="10">
        <v>44955</v>
      </c>
      <c r="B806" t="s">
        <v>18</v>
      </c>
      <c r="C806" t="str">
        <f>VLOOKUP(SALES_TABLE[[#This Row],[SKU]], Table1[], 3, FALSE)</f>
        <v xml:space="preserve">Fashion </v>
      </c>
      <c r="D806" t="s">
        <v>19</v>
      </c>
      <c r="E806" t="s">
        <v>122</v>
      </c>
      <c r="F806">
        <v>52</v>
      </c>
      <c r="G806">
        <f>VLOOKUP(SALES_TABLE[[#This Row],[SKU]], Table1[], 4, FALSE)</f>
        <v>2045</v>
      </c>
      <c r="H806">
        <f>SALES_TABLE[[#This Row],[Price]]*SALES_TABLE[[#This Row],[Sales]]</f>
        <v>106340</v>
      </c>
      <c r="I806" t="str">
        <f t="shared" si="12"/>
        <v>Sunday</v>
      </c>
    </row>
    <row r="807" spans="1:9" x14ac:dyDescent="0.2">
      <c r="A807" s="10">
        <v>44956</v>
      </c>
      <c r="B807" t="s">
        <v>18</v>
      </c>
      <c r="C807" t="str">
        <f>VLOOKUP(SALES_TABLE[[#This Row],[SKU]], Table1[], 3, FALSE)</f>
        <v xml:space="preserve">Fashion </v>
      </c>
      <c r="D807" t="s">
        <v>19</v>
      </c>
      <c r="E807" t="s">
        <v>122</v>
      </c>
      <c r="F807">
        <v>46</v>
      </c>
      <c r="G807">
        <f>VLOOKUP(SALES_TABLE[[#This Row],[SKU]], Table1[], 4, FALSE)</f>
        <v>2045</v>
      </c>
      <c r="H807">
        <f>SALES_TABLE[[#This Row],[Price]]*SALES_TABLE[[#This Row],[Sales]]</f>
        <v>94070</v>
      </c>
      <c r="I807" t="str">
        <f t="shared" si="12"/>
        <v>Monday</v>
      </c>
    </row>
    <row r="808" spans="1:9" x14ac:dyDescent="0.2">
      <c r="A808" s="10">
        <v>44927</v>
      </c>
      <c r="B808" t="s">
        <v>18</v>
      </c>
      <c r="C808" t="str">
        <f>VLOOKUP(SALES_TABLE[[#This Row],[SKU]], Table1[], 3, FALSE)</f>
        <v xml:space="preserve">Fashion </v>
      </c>
      <c r="D808" t="s">
        <v>19</v>
      </c>
      <c r="E808" t="s">
        <v>123</v>
      </c>
      <c r="F808">
        <v>32</v>
      </c>
      <c r="G808">
        <f>VLOOKUP(SALES_TABLE[[#This Row],[SKU]], Table1[], 4, FALSE)</f>
        <v>2045</v>
      </c>
      <c r="H808">
        <f>SALES_TABLE[[#This Row],[Price]]*SALES_TABLE[[#This Row],[Sales]]</f>
        <v>65440</v>
      </c>
      <c r="I808" t="str">
        <f t="shared" si="12"/>
        <v>Sunday</v>
      </c>
    </row>
    <row r="809" spans="1:9" x14ac:dyDescent="0.2">
      <c r="A809" s="10">
        <v>44928</v>
      </c>
      <c r="B809" t="s">
        <v>18</v>
      </c>
      <c r="C809" t="str">
        <f>VLOOKUP(SALES_TABLE[[#This Row],[SKU]], Table1[], 3, FALSE)</f>
        <v xml:space="preserve">Fashion </v>
      </c>
      <c r="D809" t="s">
        <v>19</v>
      </c>
      <c r="E809" t="s">
        <v>123</v>
      </c>
      <c r="F809">
        <v>10</v>
      </c>
      <c r="G809">
        <f>VLOOKUP(SALES_TABLE[[#This Row],[SKU]], Table1[], 4, FALSE)</f>
        <v>2045</v>
      </c>
      <c r="H809">
        <f>SALES_TABLE[[#This Row],[Price]]*SALES_TABLE[[#This Row],[Sales]]</f>
        <v>20450</v>
      </c>
      <c r="I809" t="str">
        <f t="shared" si="12"/>
        <v>Monday</v>
      </c>
    </row>
    <row r="810" spans="1:9" x14ac:dyDescent="0.2">
      <c r="A810" s="10">
        <v>44929</v>
      </c>
      <c r="B810" t="s">
        <v>18</v>
      </c>
      <c r="C810" t="str">
        <f>VLOOKUP(SALES_TABLE[[#This Row],[SKU]], Table1[], 3, FALSE)</f>
        <v xml:space="preserve">Fashion </v>
      </c>
      <c r="D810" t="s">
        <v>19</v>
      </c>
      <c r="E810" t="s">
        <v>123</v>
      </c>
      <c r="F810">
        <v>67</v>
      </c>
      <c r="G810">
        <f>VLOOKUP(SALES_TABLE[[#This Row],[SKU]], Table1[], 4, FALSE)</f>
        <v>2045</v>
      </c>
      <c r="H810">
        <f>SALES_TABLE[[#This Row],[Price]]*SALES_TABLE[[#This Row],[Sales]]</f>
        <v>137015</v>
      </c>
      <c r="I810" t="str">
        <f t="shared" si="12"/>
        <v>Tuesday</v>
      </c>
    </row>
    <row r="811" spans="1:9" x14ac:dyDescent="0.2">
      <c r="A811" s="10">
        <v>44930</v>
      </c>
      <c r="B811" t="s">
        <v>18</v>
      </c>
      <c r="C811" t="str">
        <f>VLOOKUP(SALES_TABLE[[#This Row],[SKU]], Table1[], 3, FALSE)</f>
        <v xml:space="preserve">Fashion </v>
      </c>
      <c r="D811" t="s">
        <v>19</v>
      </c>
      <c r="E811" t="s">
        <v>123</v>
      </c>
      <c r="F811">
        <v>63</v>
      </c>
      <c r="G811">
        <f>VLOOKUP(SALES_TABLE[[#This Row],[SKU]], Table1[], 4, FALSE)</f>
        <v>2045</v>
      </c>
      <c r="H811">
        <f>SALES_TABLE[[#This Row],[Price]]*SALES_TABLE[[#This Row],[Sales]]</f>
        <v>128835</v>
      </c>
      <c r="I811" t="str">
        <f t="shared" si="12"/>
        <v>Wednesday</v>
      </c>
    </row>
    <row r="812" spans="1:9" x14ac:dyDescent="0.2">
      <c r="A812" s="10">
        <v>44931</v>
      </c>
      <c r="B812" t="s">
        <v>18</v>
      </c>
      <c r="C812" t="str">
        <f>VLOOKUP(SALES_TABLE[[#This Row],[SKU]], Table1[], 3, FALSE)</f>
        <v xml:space="preserve">Fashion </v>
      </c>
      <c r="D812" t="s">
        <v>19</v>
      </c>
      <c r="E812" t="s">
        <v>123</v>
      </c>
      <c r="F812">
        <v>32</v>
      </c>
      <c r="G812">
        <f>VLOOKUP(SALES_TABLE[[#This Row],[SKU]], Table1[], 4, FALSE)</f>
        <v>2045</v>
      </c>
      <c r="H812">
        <f>SALES_TABLE[[#This Row],[Price]]*SALES_TABLE[[#This Row],[Sales]]</f>
        <v>65440</v>
      </c>
      <c r="I812" t="str">
        <f t="shared" si="12"/>
        <v>Thursday</v>
      </c>
    </row>
    <row r="813" spans="1:9" x14ac:dyDescent="0.2">
      <c r="A813" s="10">
        <v>44932</v>
      </c>
      <c r="B813" t="s">
        <v>18</v>
      </c>
      <c r="C813" t="str">
        <f>VLOOKUP(SALES_TABLE[[#This Row],[SKU]], Table1[], 3, FALSE)</f>
        <v xml:space="preserve">Fashion </v>
      </c>
      <c r="D813" t="s">
        <v>19</v>
      </c>
      <c r="E813" t="s">
        <v>123</v>
      </c>
      <c r="F813">
        <v>9</v>
      </c>
      <c r="G813">
        <f>VLOOKUP(SALES_TABLE[[#This Row],[SKU]], Table1[], 4, FALSE)</f>
        <v>2045</v>
      </c>
      <c r="H813">
        <f>SALES_TABLE[[#This Row],[Price]]*SALES_TABLE[[#This Row],[Sales]]</f>
        <v>18405</v>
      </c>
      <c r="I813" t="str">
        <f t="shared" si="12"/>
        <v>Friday</v>
      </c>
    </row>
    <row r="814" spans="1:9" x14ac:dyDescent="0.2">
      <c r="A814" s="10">
        <v>44933</v>
      </c>
      <c r="B814" t="s">
        <v>18</v>
      </c>
      <c r="C814" t="str">
        <f>VLOOKUP(SALES_TABLE[[#This Row],[SKU]], Table1[], 3, FALSE)</f>
        <v xml:space="preserve">Fashion </v>
      </c>
      <c r="D814" t="s">
        <v>19</v>
      </c>
      <c r="E814" t="s">
        <v>123</v>
      </c>
      <c r="F814">
        <v>0</v>
      </c>
      <c r="G814">
        <f>VLOOKUP(SALES_TABLE[[#This Row],[SKU]], Table1[], 4, FALSE)</f>
        <v>2045</v>
      </c>
      <c r="H814">
        <f>SALES_TABLE[[#This Row],[Price]]*SALES_TABLE[[#This Row],[Sales]]</f>
        <v>0</v>
      </c>
      <c r="I814" t="str">
        <f t="shared" si="12"/>
        <v>Saturday</v>
      </c>
    </row>
    <row r="815" spans="1:9" x14ac:dyDescent="0.2">
      <c r="A815" s="10">
        <v>44934</v>
      </c>
      <c r="B815" t="s">
        <v>18</v>
      </c>
      <c r="C815" t="str">
        <f>VLOOKUP(SALES_TABLE[[#This Row],[SKU]], Table1[], 3, FALSE)</f>
        <v xml:space="preserve">Fashion </v>
      </c>
      <c r="D815" t="s">
        <v>19</v>
      </c>
      <c r="E815" t="s">
        <v>123</v>
      </c>
      <c r="F815">
        <v>33</v>
      </c>
      <c r="G815">
        <f>VLOOKUP(SALES_TABLE[[#This Row],[SKU]], Table1[], 4, FALSE)</f>
        <v>2045</v>
      </c>
      <c r="H815">
        <f>SALES_TABLE[[#This Row],[Price]]*SALES_TABLE[[#This Row],[Sales]]</f>
        <v>67485</v>
      </c>
      <c r="I815" t="str">
        <f t="shared" si="12"/>
        <v>Sunday</v>
      </c>
    </row>
    <row r="816" spans="1:9" x14ac:dyDescent="0.2">
      <c r="A816" s="10">
        <v>44935</v>
      </c>
      <c r="B816" t="s">
        <v>18</v>
      </c>
      <c r="C816" t="str">
        <f>VLOOKUP(SALES_TABLE[[#This Row],[SKU]], Table1[], 3, FALSE)</f>
        <v xml:space="preserve">Fashion </v>
      </c>
      <c r="D816" t="s">
        <v>19</v>
      </c>
      <c r="E816" t="s">
        <v>123</v>
      </c>
      <c r="F816">
        <v>13</v>
      </c>
      <c r="G816">
        <f>VLOOKUP(SALES_TABLE[[#This Row],[SKU]], Table1[], 4, FALSE)</f>
        <v>2045</v>
      </c>
      <c r="H816">
        <f>SALES_TABLE[[#This Row],[Price]]*SALES_TABLE[[#This Row],[Sales]]</f>
        <v>26585</v>
      </c>
      <c r="I816" t="str">
        <f t="shared" si="12"/>
        <v>Monday</v>
      </c>
    </row>
    <row r="817" spans="1:9" x14ac:dyDescent="0.2">
      <c r="A817" s="10">
        <v>44936</v>
      </c>
      <c r="B817" t="s">
        <v>18</v>
      </c>
      <c r="C817" t="str">
        <f>VLOOKUP(SALES_TABLE[[#This Row],[SKU]], Table1[], 3, FALSE)</f>
        <v xml:space="preserve">Fashion </v>
      </c>
      <c r="D817" t="s">
        <v>19</v>
      </c>
      <c r="E817" t="s">
        <v>123</v>
      </c>
      <c r="F817">
        <v>5</v>
      </c>
      <c r="G817">
        <f>VLOOKUP(SALES_TABLE[[#This Row],[SKU]], Table1[], 4, FALSE)</f>
        <v>2045</v>
      </c>
      <c r="H817">
        <f>SALES_TABLE[[#This Row],[Price]]*SALES_TABLE[[#This Row],[Sales]]</f>
        <v>10225</v>
      </c>
      <c r="I817" t="str">
        <f t="shared" si="12"/>
        <v>Tuesday</v>
      </c>
    </row>
    <row r="818" spans="1:9" x14ac:dyDescent="0.2">
      <c r="A818" s="10">
        <v>44937</v>
      </c>
      <c r="B818" t="s">
        <v>18</v>
      </c>
      <c r="C818" t="str">
        <f>VLOOKUP(SALES_TABLE[[#This Row],[SKU]], Table1[], 3, FALSE)</f>
        <v xml:space="preserve">Fashion </v>
      </c>
      <c r="D818" t="s">
        <v>19</v>
      </c>
      <c r="E818" t="s">
        <v>123</v>
      </c>
      <c r="F818">
        <v>17</v>
      </c>
      <c r="G818">
        <f>VLOOKUP(SALES_TABLE[[#This Row],[SKU]], Table1[], 4, FALSE)</f>
        <v>2045</v>
      </c>
      <c r="H818">
        <f>SALES_TABLE[[#This Row],[Price]]*SALES_TABLE[[#This Row],[Sales]]</f>
        <v>34765</v>
      </c>
      <c r="I818" t="str">
        <f t="shared" si="12"/>
        <v>Wednesday</v>
      </c>
    </row>
    <row r="819" spans="1:9" x14ac:dyDescent="0.2">
      <c r="A819" s="10">
        <v>44938</v>
      </c>
      <c r="B819" t="s">
        <v>18</v>
      </c>
      <c r="C819" t="str">
        <f>VLOOKUP(SALES_TABLE[[#This Row],[SKU]], Table1[], 3, FALSE)</f>
        <v xml:space="preserve">Fashion </v>
      </c>
      <c r="D819" t="s">
        <v>19</v>
      </c>
      <c r="E819" t="s">
        <v>123</v>
      </c>
      <c r="F819">
        <v>62</v>
      </c>
      <c r="G819">
        <f>VLOOKUP(SALES_TABLE[[#This Row],[SKU]], Table1[], 4, FALSE)</f>
        <v>2045</v>
      </c>
      <c r="H819">
        <f>SALES_TABLE[[#This Row],[Price]]*SALES_TABLE[[#This Row],[Sales]]</f>
        <v>126790</v>
      </c>
      <c r="I819" t="str">
        <f t="shared" si="12"/>
        <v>Thursday</v>
      </c>
    </row>
    <row r="820" spans="1:9" x14ac:dyDescent="0.2">
      <c r="A820" s="10">
        <v>44939</v>
      </c>
      <c r="B820" t="s">
        <v>18</v>
      </c>
      <c r="C820" t="str">
        <f>VLOOKUP(SALES_TABLE[[#This Row],[SKU]], Table1[], 3, FALSE)</f>
        <v xml:space="preserve">Fashion </v>
      </c>
      <c r="D820" t="s">
        <v>19</v>
      </c>
      <c r="E820" t="s">
        <v>123</v>
      </c>
      <c r="F820">
        <v>33</v>
      </c>
      <c r="G820">
        <f>VLOOKUP(SALES_TABLE[[#This Row],[SKU]], Table1[], 4, FALSE)</f>
        <v>2045</v>
      </c>
      <c r="H820">
        <f>SALES_TABLE[[#This Row],[Price]]*SALES_TABLE[[#This Row],[Sales]]</f>
        <v>67485</v>
      </c>
      <c r="I820" t="str">
        <f t="shared" si="12"/>
        <v>Friday</v>
      </c>
    </row>
    <row r="821" spans="1:9" x14ac:dyDescent="0.2">
      <c r="A821" s="10">
        <v>44940</v>
      </c>
      <c r="B821" t="s">
        <v>18</v>
      </c>
      <c r="C821" t="str">
        <f>VLOOKUP(SALES_TABLE[[#This Row],[SKU]], Table1[], 3, FALSE)</f>
        <v xml:space="preserve">Fashion </v>
      </c>
      <c r="D821" t="s">
        <v>19</v>
      </c>
      <c r="E821" t="s">
        <v>123</v>
      </c>
      <c r="F821">
        <v>31</v>
      </c>
      <c r="G821">
        <f>VLOOKUP(SALES_TABLE[[#This Row],[SKU]], Table1[], 4, FALSE)</f>
        <v>2045</v>
      </c>
      <c r="H821">
        <f>SALES_TABLE[[#This Row],[Price]]*SALES_TABLE[[#This Row],[Sales]]</f>
        <v>63395</v>
      </c>
      <c r="I821" t="str">
        <f t="shared" si="12"/>
        <v>Saturday</v>
      </c>
    </row>
    <row r="822" spans="1:9" x14ac:dyDescent="0.2">
      <c r="A822" s="10">
        <v>44941</v>
      </c>
      <c r="B822" t="s">
        <v>18</v>
      </c>
      <c r="C822" t="str">
        <f>VLOOKUP(SALES_TABLE[[#This Row],[SKU]], Table1[], 3, FALSE)</f>
        <v xml:space="preserve">Fashion </v>
      </c>
      <c r="D822" t="s">
        <v>19</v>
      </c>
      <c r="E822" t="s">
        <v>123</v>
      </c>
      <c r="F822">
        <v>21</v>
      </c>
      <c r="G822">
        <f>VLOOKUP(SALES_TABLE[[#This Row],[SKU]], Table1[], 4, FALSE)</f>
        <v>2045</v>
      </c>
      <c r="H822">
        <f>SALES_TABLE[[#This Row],[Price]]*SALES_TABLE[[#This Row],[Sales]]</f>
        <v>42945</v>
      </c>
      <c r="I822" t="str">
        <f t="shared" si="12"/>
        <v>Sunday</v>
      </c>
    </row>
    <row r="823" spans="1:9" x14ac:dyDescent="0.2">
      <c r="A823" s="10">
        <v>44942</v>
      </c>
      <c r="B823" t="s">
        <v>18</v>
      </c>
      <c r="C823" t="str">
        <f>VLOOKUP(SALES_TABLE[[#This Row],[SKU]], Table1[], 3, FALSE)</f>
        <v xml:space="preserve">Fashion </v>
      </c>
      <c r="D823" t="s">
        <v>19</v>
      </c>
      <c r="E823" t="s">
        <v>123</v>
      </c>
      <c r="F823">
        <v>6</v>
      </c>
      <c r="G823">
        <f>VLOOKUP(SALES_TABLE[[#This Row],[SKU]], Table1[], 4, FALSE)</f>
        <v>2045</v>
      </c>
      <c r="H823">
        <f>SALES_TABLE[[#This Row],[Price]]*SALES_TABLE[[#This Row],[Sales]]</f>
        <v>12270</v>
      </c>
      <c r="I823" t="str">
        <f t="shared" si="12"/>
        <v>Monday</v>
      </c>
    </row>
    <row r="824" spans="1:9" x14ac:dyDescent="0.2">
      <c r="A824" s="10">
        <v>44943</v>
      </c>
      <c r="B824" t="s">
        <v>18</v>
      </c>
      <c r="C824" t="str">
        <f>VLOOKUP(SALES_TABLE[[#This Row],[SKU]], Table1[], 3, FALSE)</f>
        <v xml:space="preserve">Fashion </v>
      </c>
      <c r="D824" t="s">
        <v>19</v>
      </c>
      <c r="E824" t="s">
        <v>123</v>
      </c>
      <c r="F824">
        <v>18</v>
      </c>
      <c r="G824">
        <f>VLOOKUP(SALES_TABLE[[#This Row],[SKU]], Table1[], 4, FALSE)</f>
        <v>2045</v>
      </c>
      <c r="H824">
        <f>SALES_TABLE[[#This Row],[Price]]*SALES_TABLE[[#This Row],[Sales]]</f>
        <v>36810</v>
      </c>
      <c r="I824" t="str">
        <f t="shared" si="12"/>
        <v>Tuesday</v>
      </c>
    </row>
    <row r="825" spans="1:9" x14ac:dyDescent="0.2">
      <c r="A825" s="10">
        <v>44944</v>
      </c>
      <c r="B825" t="s">
        <v>18</v>
      </c>
      <c r="C825" t="str">
        <f>VLOOKUP(SALES_TABLE[[#This Row],[SKU]], Table1[], 3, FALSE)</f>
        <v xml:space="preserve">Fashion </v>
      </c>
      <c r="D825" t="s">
        <v>19</v>
      </c>
      <c r="E825" t="s">
        <v>123</v>
      </c>
      <c r="F825">
        <v>10</v>
      </c>
      <c r="G825">
        <f>VLOOKUP(SALES_TABLE[[#This Row],[SKU]], Table1[], 4, FALSE)</f>
        <v>2045</v>
      </c>
      <c r="H825">
        <f>SALES_TABLE[[#This Row],[Price]]*SALES_TABLE[[#This Row],[Sales]]</f>
        <v>20450</v>
      </c>
      <c r="I825" t="str">
        <f t="shared" si="12"/>
        <v>Wednesday</v>
      </c>
    </row>
    <row r="826" spans="1:9" x14ac:dyDescent="0.2">
      <c r="A826" s="10">
        <v>44945</v>
      </c>
      <c r="B826" t="s">
        <v>18</v>
      </c>
      <c r="C826" t="str">
        <f>VLOOKUP(SALES_TABLE[[#This Row],[SKU]], Table1[], 3, FALSE)</f>
        <v xml:space="preserve">Fashion </v>
      </c>
      <c r="D826" t="s">
        <v>19</v>
      </c>
      <c r="E826" t="s">
        <v>123</v>
      </c>
      <c r="F826">
        <v>66</v>
      </c>
      <c r="G826">
        <f>VLOOKUP(SALES_TABLE[[#This Row],[SKU]], Table1[], 4, FALSE)</f>
        <v>2045</v>
      </c>
      <c r="H826">
        <f>SALES_TABLE[[#This Row],[Price]]*SALES_TABLE[[#This Row],[Sales]]</f>
        <v>134970</v>
      </c>
      <c r="I826" t="str">
        <f t="shared" si="12"/>
        <v>Thursday</v>
      </c>
    </row>
    <row r="827" spans="1:9" x14ac:dyDescent="0.2">
      <c r="A827" s="10">
        <v>44946</v>
      </c>
      <c r="B827" t="s">
        <v>18</v>
      </c>
      <c r="C827" t="str">
        <f>VLOOKUP(SALES_TABLE[[#This Row],[SKU]], Table1[], 3, FALSE)</f>
        <v xml:space="preserve">Fashion </v>
      </c>
      <c r="D827" t="s">
        <v>19</v>
      </c>
      <c r="E827" t="s">
        <v>123</v>
      </c>
      <c r="F827">
        <v>13</v>
      </c>
      <c r="G827">
        <f>VLOOKUP(SALES_TABLE[[#This Row],[SKU]], Table1[], 4, FALSE)</f>
        <v>2045</v>
      </c>
      <c r="H827">
        <f>SALES_TABLE[[#This Row],[Price]]*SALES_TABLE[[#This Row],[Sales]]</f>
        <v>26585</v>
      </c>
      <c r="I827" t="str">
        <f t="shared" si="12"/>
        <v>Friday</v>
      </c>
    </row>
    <row r="828" spans="1:9" x14ac:dyDescent="0.2">
      <c r="A828" s="10">
        <v>44947</v>
      </c>
      <c r="B828" t="s">
        <v>18</v>
      </c>
      <c r="C828" t="str">
        <f>VLOOKUP(SALES_TABLE[[#This Row],[SKU]], Table1[], 3, FALSE)</f>
        <v xml:space="preserve">Fashion </v>
      </c>
      <c r="D828" t="s">
        <v>19</v>
      </c>
      <c r="E828" t="s">
        <v>123</v>
      </c>
      <c r="F828">
        <v>6</v>
      </c>
      <c r="G828">
        <f>VLOOKUP(SALES_TABLE[[#This Row],[SKU]], Table1[], 4, FALSE)</f>
        <v>2045</v>
      </c>
      <c r="H828">
        <f>SALES_TABLE[[#This Row],[Price]]*SALES_TABLE[[#This Row],[Sales]]</f>
        <v>12270</v>
      </c>
      <c r="I828" t="str">
        <f t="shared" si="12"/>
        <v>Saturday</v>
      </c>
    </row>
    <row r="829" spans="1:9" x14ac:dyDescent="0.2">
      <c r="A829" s="10">
        <v>44948</v>
      </c>
      <c r="B829" t="s">
        <v>18</v>
      </c>
      <c r="C829" t="str">
        <f>VLOOKUP(SALES_TABLE[[#This Row],[SKU]], Table1[], 3, FALSE)</f>
        <v xml:space="preserve">Fashion </v>
      </c>
      <c r="D829" t="s">
        <v>19</v>
      </c>
      <c r="E829" t="s">
        <v>123</v>
      </c>
      <c r="F829">
        <v>10</v>
      </c>
      <c r="G829">
        <f>VLOOKUP(SALES_TABLE[[#This Row],[SKU]], Table1[], 4, FALSE)</f>
        <v>2045</v>
      </c>
      <c r="H829">
        <f>SALES_TABLE[[#This Row],[Price]]*SALES_TABLE[[#This Row],[Sales]]</f>
        <v>20450</v>
      </c>
      <c r="I829" t="str">
        <f t="shared" si="12"/>
        <v>Sunday</v>
      </c>
    </row>
    <row r="830" spans="1:9" x14ac:dyDescent="0.2">
      <c r="A830" s="10">
        <v>44949</v>
      </c>
      <c r="B830" t="s">
        <v>18</v>
      </c>
      <c r="C830" t="str">
        <f>VLOOKUP(SALES_TABLE[[#This Row],[SKU]], Table1[], 3, FALSE)</f>
        <v xml:space="preserve">Fashion </v>
      </c>
      <c r="D830" t="s">
        <v>19</v>
      </c>
      <c r="E830" t="s">
        <v>123</v>
      </c>
      <c r="F830">
        <v>20</v>
      </c>
      <c r="G830">
        <f>VLOOKUP(SALES_TABLE[[#This Row],[SKU]], Table1[], 4, FALSE)</f>
        <v>2045</v>
      </c>
      <c r="H830">
        <f>SALES_TABLE[[#This Row],[Price]]*SALES_TABLE[[#This Row],[Sales]]</f>
        <v>40900</v>
      </c>
      <c r="I830" t="str">
        <f t="shared" si="12"/>
        <v>Monday</v>
      </c>
    </row>
    <row r="831" spans="1:9" x14ac:dyDescent="0.2">
      <c r="A831" s="10">
        <v>44950</v>
      </c>
      <c r="B831" t="s">
        <v>18</v>
      </c>
      <c r="C831" t="str">
        <f>VLOOKUP(SALES_TABLE[[#This Row],[SKU]], Table1[], 3, FALSE)</f>
        <v xml:space="preserve">Fashion </v>
      </c>
      <c r="D831" t="s">
        <v>19</v>
      </c>
      <c r="E831" t="s">
        <v>123</v>
      </c>
      <c r="F831">
        <v>32</v>
      </c>
      <c r="G831">
        <f>VLOOKUP(SALES_TABLE[[#This Row],[SKU]], Table1[], 4, FALSE)</f>
        <v>2045</v>
      </c>
      <c r="H831">
        <f>SALES_TABLE[[#This Row],[Price]]*SALES_TABLE[[#This Row],[Sales]]</f>
        <v>65440</v>
      </c>
      <c r="I831" t="str">
        <f t="shared" si="12"/>
        <v>Tuesday</v>
      </c>
    </row>
    <row r="832" spans="1:9" x14ac:dyDescent="0.2">
      <c r="A832" s="10">
        <v>44951</v>
      </c>
      <c r="B832" t="s">
        <v>18</v>
      </c>
      <c r="C832" t="str">
        <f>VLOOKUP(SALES_TABLE[[#This Row],[SKU]], Table1[], 3, FALSE)</f>
        <v xml:space="preserve">Fashion </v>
      </c>
      <c r="D832" t="s">
        <v>19</v>
      </c>
      <c r="E832" t="s">
        <v>123</v>
      </c>
      <c r="F832">
        <v>22</v>
      </c>
      <c r="G832">
        <f>VLOOKUP(SALES_TABLE[[#This Row],[SKU]], Table1[], 4, FALSE)</f>
        <v>2045</v>
      </c>
      <c r="H832">
        <f>SALES_TABLE[[#This Row],[Price]]*SALES_TABLE[[#This Row],[Sales]]</f>
        <v>44990</v>
      </c>
      <c r="I832" t="str">
        <f t="shared" si="12"/>
        <v>Wednesday</v>
      </c>
    </row>
    <row r="833" spans="1:9" x14ac:dyDescent="0.2">
      <c r="A833" s="10">
        <v>44952</v>
      </c>
      <c r="B833" t="s">
        <v>18</v>
      </c>
      <c r="C833" t="str">
        <f>VLOOKUP(SALES_TABLE[[#This Row],[SKU]], Table1[], 3, FALSE)</f>
        <v xml:space="preserve">Fashion </v>
      </c>
      <c r="D833" t="s">
        <v>19</v>
      </c>
      <c r="E833" t="s">
        <v>123</v>
      </c>
      <c r="F833">
        <v>61</v>
      </c>
      <c r="G833">
        <f>VLOOKUP(SALES_TABLE[[#This Row],[SKU]], Table1[], 4, FALSE)</f>
        <v>2045</v>
      </c>
      <c r="H833">
        <f>SALES_TABLE[[#This Row],[Price]]*SALES_TABLE[[#This Row],[Sales]]</f>
        <v>124745</v>
      </c>
      <c r="I833" t="str">
        <f t="shared" si="12"/>
        <v>Thursday</v>
      </c>
    </row>
    <row r="834" spans="1:9" x14ac:dyDescent="0.2">
      <c r="A834" s="10">
        <v>44953</v>
      </c>
      <c r="B834" t="s">
        <v>18</v>
      </c>
      <c r="C834" t="str">
        <f>VLOOKUP(SALES_TABLE[[#This Row],[SKU]], Table1[], 3, FALSE)</f>
        <v xml:space="preserve">Fashion </v>
      </c>
      <c r="D834" t="s">
        <v>19</v>
      </c>
      <c r="E834" t="s">
        <v>123</v>
      </c>
      <c r="F834">
        <v>14</v>
      </c>
      <c r="G834">
        <f>VLOOKUP(SALES_TABLE[[#This Row],[SKU]], Table1[], 4, FALSE)</f>
        <v>2045</v>
      </c>
      <c r="H834">
        <f>SALES_TABLE[[#This Row],[Price]]*SALES_TABLE[[#This Row],[Sales]]</f>
        <v>28630</v>
      </c>
      <c r="I834" t="str">
        <f t="shared" ref="I834:I897" si="13">TEXT(A834, "dddd")</f>
        <v>Friday</v>
      </c>
    </row>
    <row r="835" spans="1:9" x14ac:dyDescent="0.2">
      <c r="A835" s="10">
        <v>44954</v>
      </c>
      <c r="B835" t="s">
        <v>18</v>
      </c>
      <c r="C835" t="str">
        <f>VLOOKUP(SALES_TABLE[[#This Row],[SKU]], Table1[], 3, FALSE)</f>
        <v xml:space="preserve">Fashion </v>
      </c>
      <c r="D835" t="s">
        <v>19</v>
      </c>
      <c r="E835" t="s">
        <v>123</v>
      </c>
      <c r="F835">
        <v>47</v>
      </c>
      <c r="G835">
        <f>VLOOKUP(SALES_TABLE[[#This Row],[SKU]], Table1[], 4, FALSE)</f>
        <v>2045</v>
      </c>
      <c r="H835">
        <f>SALES_TABLE[[#This Row],[Price]]*SALES_TABLE[[#This Row],[Sales]]</f>
        <v>96115</v>
      </c>
      <c r="I835" t="str">
        <f t="shared" si="13"/>
        <v>Saturday</v>
      </c>
    </row>
    <row r="836" spans="1:9" x14ac:dyDescent="0.2">
      <c r="A836" s="10">
        <v>44955</v>
      </c>
      <c r="B836" t="s">
        <v>18</v>
      </c>
      <c r="C836" t="str">
        <f>VLOOKUP(SALES_TABLE[[#This Row],[SKU]], Table1[], 3, FALSE)</f>
        <v xml:space="preserve">Fashion </v>
      </c>
      <c r="D836" t="s">
        <v>19</v>
      </c>
      <c r="E836" t="s">
        <v>123</v>
      </c>
      <c r="F836">
        <v>22</v>
      </c>
      <c r="G836">
        <f>VLOOKUP(SALES_TABLE[[#This Row],[SKU]], Table1[], 4, FALSE)</f>
        <v>2045</v>
      </c>
      <c r="H836">
        <f>SALES_TABLE[[#This Row],[Price]]*SALES_TABLE[[#This Row],[Sales]]</f>
        <v>44990</v>
      </c>
      <c r="I836" t="str">
        <f t="shared" si="13"/>
        <v>Sunday</v>
      </c>
    </row>
    <row r="837" spans="1:9" x14ac:dyDescent="0.2">
      <c r="A837" s="10">
        <v>44955</v>
      </c>
      <c r="B837" t="s">
        <v>18</v>
      </c>
      <c r="C837" t="str">
        <f>VLOOKUP(SALES_TABLE[[#This Row],[SKU]], Table1[], 3, FALSE)</f>
        <v xml:space="preserve">Fashion </v>
      </c>
      <c r="D837" t="s">
        <v>19</v>
      </c>
      <c r="E837" t="s">
        <v>123</v>
      </c>
      <c r="F837">
        <v>54</v>
      </c>
      <c r="G837">
        <f>VLOOKUP(SALES_TABLE[[#This Row],[SKU]], Table1[], 4, FALSE)</f>
        <v>2045</v>
      </c>
      <c r="H837">
        <f>SALES_TABLE[[#This Row],[Price]]*SALES_TABLE[[#This Row],[Sales]]</f>
        <v>110430</v>
      </c>
      <c r="I837" t="str">
        <f t="shared" si="13"/>
        <v>Sunday</v>
      </c>
    </row>
    <row r="838" spans="1:9" x14ac:dyDescent="0.2">
      <c r="A838" s="10">
        <v>44956</v>
      </c>
      <c r="B838" t="s">
        <v>18</v>
      </c>
      <c r="C838" t="str">
        <f>VLOOKUP(SALES_TABLE[[#This Row],[SKU]], Table1[], 3, FALSE)</f>
        <v xml:space="preserve">Fashion </v>
      </c>
      <c r="D838" t="s">
        <v>19</v>
      </c>
      <c r="E838" t="s">
        <v>123</v>
      </c>
      <c r="F838">
        <v>44</v>
      </c>
      <c r="G838">
        <f>VLOOKUP(SALES_TABLE[[#This Row],[SKU]], Table1[], 4, FALSE)</f>
        <v>2045</v>
      </c>
      <c r="H838">
        <f>SALES_TABLE[[#This Row],[Price]]*SALES_TABLE[[#This Row],[Sales]]</f>
        <v>89980</v>
      </c>
      <c r="I838" t="str">
        <f t="shared" si="13"/>
        <v>Monday</v>
      </c>
    </row>
    <row r="839" spans="1:9" x14ac:dyDescent="0.2">
      <c r="A839" s="10">
        <v>44927</v>
      </c>
      <c r="B839" t="s">
        <v>18</v>
      </c>
      <c r="C839" t="str">
        <f>VLOOKUP(SALES_TABLE[[#This Row],[SKU]], Table1[], 3, FALSE)</f>
        <v xml:space="preserve">Fashion </v>
      </c>
      <c r="D839" t="s">
        <v>19</v>
      </c>
      <c r="E839" t="s">
        <v>124</v>
      </c>
      <c r="F839">
        <v>11</v>
      </c>
      <c r="G839">
        <f>VLOOKUP(SALES_TABLE[[#This Row],[SKU]], Table1[], 4, FALSE)</f>
        <v>2045</v>
      </c>
      <c r="H839">
        <f>SALES_TABLE[[#This Row],[Price]]*SALES_TABLE[[#This Row],[Sales]]</f>
        <v>22495</v>
      </c>
      <c r="I839" t="str">
        <f t="shared" si="13"/>
        <v>Sunday</v>
      </c>
    </row>
    <row r="840" spans="1:9" x14ac:dyDescent="0.2">
      <c r="A840" s="10">
        <v>44928</v>
      </c>
      <c r="B840" t="s">
        <v>18</v>
      </c>
      <c r="C840" t="str">
        <f>VLOOKUP(SALES_TABLE[[#This Row],[SKU]], Table1[], 3, FALSE)</f>
        <v xml:space="preserve">Fashion </v>
      </c>
      <c r="D840" t="s">
        <v>19</v>
      </c>
      <c r="E840" t="s">
        <v>124</v>
      </c>
      <c r="F840">
        <v>43</v>
      </c>
      <c r="G840">
        <f>VLOOKUP(SALES_TABLE[[#This Row],[SKU]], Table1[], 4, FALSE)</f>
        <v>2045</v>
      </c>
      <c r="H840">
        <f>SALES_TABLE[[#This Row],[Price]]*SALES_TABLE[[#This Row],[Sales]]</f>
        <v>87935</v>
      </c>
      <c r="I840" t="str">
        <f t="shared" si="13"/>
        <v>Monday</v>
      </c>
    </row>
    <row r="841" spans="1:9" x14ac:dyDescent="0.2">
      <c r="A841" s="10">
        <v>44929</v>
      </c>
      <c r="B841" t="s">
        <v>18</v>
      </c>
      <c r="C841" t="str">
        <f>VLOOKUP(SALES_TABLE[[#This Row],[SKU]], Table1[], 3, FALSE)</f>
        <v xml:space="preserve">Fashion </v>
      </c>
      <c r="D841" t="s">
        <v>19</v>
      </c>
      <c r="E841" t="s">
        <v>124</v>
      </c>
      <c r="F841">
        <v>12</v>
      </c>
      <c r="G841">
        <f>VLOOKUP(SALES_TABLE[[#This Row],[SKU]], Table1[], 4, FALSE)</f>
        <v>2045</v>
      </c>
      <c r="H841">
        <f>SALES_TABLE[[#This Row],[Price]]*SALES_TABLE[[#This Row],[Sales]]</f>
        <v>24540</v>
      </c>
      <c r="I841" t="str">
        <f t="shared" si="13"/>
        <v>Tuesday</v>
      </c>
    </row>
    <row r="842" spans="1:9" x14ac:dyDescent="0.2">
      <c r="A842" s="10">
        <v>44930</v>
      </c>
      <c r="B842" t="s">
        <v>18</v>
      </c>
      <c r="C842" t="str">
        <f>VLOOKUP(SALES_TABLE[[#This Row],[SKU]], Table1[], 3, FALSE)</f>
        <v xml:space="preserve">Fashion </v>
      </c>
      <c r="D842" t="s">
        <v>19</v>
      </c>
      <c r="E842" t="s">
        <v>124</v>
      </c>
      <c r="F842">
        <v>10</v>
      </c>
      <c r="G842">
        <f>VLOOKUP(SALES_TABLE[[#This Row],[SKU]], Table1[], 4, FALSE)</f>
        <v>2045</v>
      </c>
      <c r="H842">
        <f>SALES_TABLE[[#This Row],[Price]]*SALES_TABLE[[#This Row],[Sales]]</f>
        <v>20450</v>
      </c>
      <c r="I842" t="str">
        <f t="shared" si="13"/>
        <v>Wednesday</v>
      </c>
    </row>
    <row r="843" spans="1:9" x14ac:dyDescent="0.2">
      <c r="A843" s="10">
        <v>44931</v>
      </c>
      <c r="B843" t="s">
        <v>18</v>
      </c>
      <c r="C843" t="str">
        <f>VLOOKUP(SALES_TABLE[[#This Row],[SKU]], Table1[], 3, FALSE)</f>
        <v xml:space="preserve">Fashion </v>
      </c>
      <c r="D843" t="s">
        <v>19</v>
      </c>
      <c r="E843" t="s">
        <v>124</v>
      </c>
      <c r="F843">
        <v>16</v>
      </c>
      <c r="G843">
        <f>VLOOKUP(SALES_TABLE[[#This Row],[SKU]], Table1[], 4, FALSE)</f>
        <v>2045</v>
      </c>
      <c r="H843">
        <f>SALES_TABLE[[#This Row],[Price]]*SALES_TABLE[[#This Row],[Sales]]</f>
        <v>32720</v>
      </c>
      <c r="I843" t="str">
        <f t="shared" si="13"/>
        <v>Thursday</v>
      </c>
    </row>
    <row r="844" spans="1:9" x14ac:dyDescent="0.2">
      <c r="A844" s="10">
        <v>44932</v>
      </c>
      <c r="B844" t="s">
        <v>18</v>
      </c>
      <c r="C844" t="str">
        <f>VLOOKUP(SALES_TABLE[[#This Row],[SKU]], Table1[], 3, FALSE)</f>
        <v xml:space="preserve">Fashion </v>
      </c>
      <c r="D844" t="s">
        <v>19</v>
      </c>
      <c r="E844" t="s">
        <v>124</v>
      </c>
      <c r="F844">
        <v>13</v>
      </c>
      <c r="G844">
        <f>VLOOKUP(SALES_TABLE[[#This Row],[SKU]], Table1[], 4, FALSE)</f>
        <v>2045</v>
      </c>
      <c r="H844">
        <f>SALES_TABLE[[#This Row],[Price]]*SALES_TABLE[[#This Row],[Sales]]</f>
        <v>26585</v>
      </c>
      <c r="I844" t="str">
        <f t="shared" si="13"/>
        <v>Friday</v>
      </c>
    </row>
    <row r="845" spans="1:9" x14ac:dyDescent="0.2">
      <c r="A845" s="10">
        <v>44933</v>
      </c>
      <c r="B845" t="s">
        <v>18</v>
      </c>
      <c r="C845" t="str">
        <f>VLOOKUP(SALES_TABLE[[#This Row],[SKU]], Table1[], 3, FALSE)</f>
        <v xml:space="preserve">Fashion </v>
      </c>
      <c r="D845" t="s">
        <v>19</v>
      </c>
      <c r="E845" t="s">
        <v>124</v>
      </c>
      <c r="F845">
        <v>11</v>
      </c>
      <c r="G845">
        <f>VLOOKUP(SALES_TABLE[[#This Row],[SKU]], Table1[], 4, FALSE)</f>
        <v>2045</v>
      </c>
      <c r="H845">
        <f>SALES_TABLE[[#This Row],[Price]]*SALES_TABLE[[#This Row],[Sales]]</f>
        <v>22495</v>
      </c>
      <c r="I845" t="str">
        <f t="shared" si="13"/>
        <v>Saturday</v>
      </c>
    </row>
    <row r="846" spans="1:9" x14ac:dyDescent="0.2">
      <c r="A846" s="10">
        <v>44934</v>
      </c>
      <c r="B846" t="s">
        <v>18</v>
      </c>
      <c r="C846" t="str">
        <f>VLOOKUP(SALES_TABLE[[#This Row],[SKU]], Table1[], 3, FALSE)</f>
        <v xml:space="preserve">Fashion </v>
      </c>
      <c r="D846" t="s">
        <v>19</v>
      </c>
      <c r="E846" t="s">
        <v>124</v>
      </c>
      <c r="F846">
        <v>7</v>
      </c>
      <c r="G846">
        <f>VLOOKUP(SALES_TABLE[[#This Row],[SKU]], Table1[], 4, FALSE)</f>
        <v>2045</v>
      </c>
      <c r="H846">
        <f>SALES_TABLE[[#This Row],[Price]]*SALES_TABLE[[#This Row],[Sales]]</f>
        <v>14315</v>
      </c>
      <c r="I846" t="str">
        <f t="shared" si="13"/>
        <v>Sunday</v>
      </c>
    </row>
    <row r="847" spans="1:9" x14ac:dyDescent="0.2">
      <c r="A847" s="10">
        <v>44935</v>
      </c>
      <c r="B847" t="s">
        <v>18</v>
      </c>
      <c r="C847" t="str">
        <f>VLOOKUP(SALES_TABLE[[#This Row],[SKU]], Table1[], 3, FALSE)</f>
        <v xml:space="preserve">Fashion </v>
      </c>
      <c r="D847" t="s">
        <v>19</v>
      </c>
      <c r="E847" t="s">
        <v>124</v>
      </c>
      <c r="F847">
        <v>18</v>
      </c>
      <c r="G847">
        <f>VLOOKUP(SALES_TABLE[[#This Row],[SKU]], Table1[], 4, FALSE)</f>
        <v>2045</v>
      </c>
      <c r="H847">
        <f>SALES_TABLE[[#This Row],[Price]]*SALES_TABLE[[#This Row],[Sales]]</f>
        <v>36810</v>
      </c>
      <c r="I847" t="str">
        <f t="shared" si="13"/>
        <v>Monday</v>
      </c>
    </row>
    <row r="848" spans="1:9" x14ac:dyDescent="0.2">
      <c r="A848" s="10">
        <v>44936</v>
      </c>
      <c r="B848" t="s">
        <v>18</v>
      </c>
      <c r="C848" t="str">
        <f>VLOOKUP(SALES_TABLE[[#This Row],[SKU]], Table1[], 3, FALSE)</f>
        <v xml:space="preserve">Fashion </v>
      </c>
      <c r="D848" t="s">
        <v>19</v>
      </c>
      <c r="E848" t="s">
        <v>124</v>
      </c>
      <c r="F848">
        <v>0</v>
      </c>
      <c r="G848">
        <f>VLOOKUP(SALES_TABLE[[#This Row],[SKU]], Table1[], 4, FALSE)</f>
        <v>2045</v>
      </c>
      <c r="H848">
        <f>SALES_TABLE[[#This Row],[Price]]*SALES_TABLE[[#This Row],[Sales]]</f>
        <v>0</v>
      </c>
      <c r="I848" t="str">
        <f t="shared" si="13"/>
        <v>Tuesday</v>
      </c>
    </row>
    <row r="849" spans="1:9" x14ac:dyDescent="0.2">
      <c r="A849" s="10">
        <v>44937</v>
      </c>
      <c r="B849" t="s">
        <v>18</v>
      </c>
      <c r="C849" t="str">
        <f>VLOOKUP(SALES_TABLE[[#This Row],[SKU]], Table1[], 3, FALSE)</f>
        <v xml:space="preserve">Fashion </v>
      </c>
      <c r="D849" t="s">
        <v>19</v>
      </c>
      <c r="E849" t="s">
        <v>124</v>
      </c>
      <c r="F849">
        <v>11</v>
      </c>
      <c r="G849">
        <f>VLOOKUP(SALES_TABLE[[#This Row],[SKU]], Table1[], 4, FALSE)</f>
        <v>2045</v>
      </c>
      <c r="H849">
        <f>SALES_TABLE[[#This Row],[Price]]*SALES_TABLE[[#This Row],[Sales]]</f>
        <v>22495</v>
      </c>
      <c r="I849" t="str">
        <f t="shared" si="13"/>
        <v>Wednesday</v>
      </c>
    </row>
    <row r="850" spans="1:9" x14ac:dyDescent="0.2">
      <c r="A850" s="10">
        <v>44938</v>
      </c>
      <c r="B850" t="s">
        <v>18</v>
      </c>
      <c r="C850" t="str">
        <f>VLOOKUP(SALES_TABLE[[#This Row],[SKU]], Table1[], 3, FALSE)</f>
        <v xml:space="preserve">Fashion </v>
      </c>
      <c r="D850" t="s">
        <v>19</v>
      </c>
      <c r="E850" t="s">
        <v>124</v>
      </c>
      <c r="F850">
        <v>30</v>
      </c>
      <c r="G850">
        <f>VLOOKUP(SALES_TABLE[[#This Row],[SKU]], Table1[], 4, FALSE)</f>
        <v>2045</v>
      </c>
      <c r="H850">
        <f>SALES_TABLE[[#This Row],[Price]]*SALES_TABLE[[#This Row],[Sales]]</f>
        <v>61350</v>
      </c>
      <c r="I850" t="str">
        <f t="shared" si="13"/>
        <v>Thursday</v>
      </c>
    </row>
    <row r="851" spans="1:9" x14ac:dyDescent="0.2">
      <c r="A851" s="10">
        <v>44939</v>
      </c>
      <c r="B851" t="s">
        <v>18</v>
      </c>
      <c r="C851" t="str">
        <f>VLOOKUP(SALES_TABLE[[#This Row],[SKU]], Table1[], 3, FALSE)</f>
        <v xml:space="preserve">Fashion </v>
      </c>
      <c r="D851" t="s">
        <v>19</v>
      </c>
      <c r="E851" t="s">
        <v>124</v>
      </c>
      <c r="F851">
        <v>1</v>
      </c>
      <c r="G851">
        <f>VLOOKUP(SALES_TABLE[[#This Row],[SKU]], Table1[], 4, FALSE)</f>
        <v>2045</v>
      </c>
      <c r="H851">
        <f>SALES_TABLE[[#This Row],[Price]]*SALES_TABLE[[#This Row],[Sales]]</f>
        <v>2045</v>
      </c>
      <c r="I851" t="str">
        <f t="shared" si="13"/>
        <v>Friday</v>
      </c>
    </row>
    <row r="852" spans="1:9" x14ac:dyDescent="0.2">
      <c r="A852" s="10">
        <v>44940</v>
      </c>
      <c r="B852" t="s">
        <v>18</v>
      </c>
      <c r="C852" t="str">
        <f>VLOOKUP(SALES_TABLE[[#This Row],[SKU]], Table1[], 3, FALSE)</f>
        <v xml:space="preserve">Fashion </v>
      </c>
      <c r="D852" t="s">
        <v>19</v>
      </c>
      <c r="E852" t="s">
        <v>124</v>
      </c>
      <c r="F852">
        <v>25</v>
      </c>
      <c r="G852">
        <f>VLOOKUP(SALES_TABLE[[#This Row],[SKU]], Table1[], 4, FALSE)</f>
        <v>2045</v>
      </c>
      <c r="H852">
        <f>SALES_TABLE[[#This Row],[Price]]*SALES_TABLE[[#This Row],[Sales]]</f>
        <v>51125</v>
      </c>
      <c r="I852" t="str">
        <f t="shared" si="13"/>
        <v>Saturday</v>
      </c>
    </row>
    <row r="853" spans="1:9" x14ac:dyDescent="0.2">
      <c r="A853" s="10">
        <v>44941</v>
      </c>
      <c r="B853" t="s">
        <v>18</v>
      </c>
      <c r="C853" t="str">
        <f>VLOOKUP(SALES_TABLE[[#This Row],[SKU]], Table1[], 3, FALSE)</f>
        <v xml:space="preserve">Fashion </v>
      </c>
      <c r="D853" t="s">
        <v>19</v>
      </c>
      <c r="E853" t="s">
        <v>124</v>
      </c>
      <c r="F853">
        <v>30</v>
      </c>
      <c r="G853">
        <f>VLOOKUP(SALES_TABLE[[#This Row],[SKU]], Table1[], 4, FALSE)</f>
        <v>2045</v>
      </c>
      <c r="H853">
        <f>SALES_TABLE[[#This Row],[Price]]*SALES_TABLE[[#This Row],[Sales]]</f>
        <v>61350</v>
      </c>
      <c r="I853" t="str">
        <f t="shared" si="13"/>
        <v>Sunday</v>
      </c>
    </row>
    <row r="854" spans="1:9" x14ac:dyDescent="0.2">
      <c r="A854" s="10">
        <v>44942</v>
      </c>
      <c r="B854" t="s">
        <v>18</v>
      </c>
      <c r="C854" t="str">
        <f>VLOOKUP(SALES_TABLE[[#This Row],[SKU]], Table1[], 3, FALSE)</f>
        <v xml:space="preserve">Fashion </v>
      </c>
      <c r="D854" t="s">
        <v>19</v>
      </c>
      <c r="E854" t="s">
        <v>124</v>
      </c>
      <c r="F854">
        <v>42</v>
      </c>
      <c r="G854">
        <f>VLOOKUP(SALES_TABLE[[#This Row],[SKU]], Table1[], 4, FALSE)</f>
        <v>2045</v>
      </c>
      <c r="H854">
        <f>SALES_TABLE[[#This Row],[Price]]*SALES_TABLE[[#This Row],[Sales]]</f>
        <v>85890</v>
      </c>
      <c r="I854" t="str">
        <f t="shared" si="13"/>
        <v>Monday</v>
      </c>
    </row>
    <row r="855" spans="1:9" x14ac:dyDescent="0.2">
      <c r="A855" s="10">
        <v>44943</v>
      </c>
      <c r="B855" t="s">
        <v>18</v>
      </c>
      <c r="C855" t="str">
        <f>VLOOKUP(SALES_TABLE[[#This Row],[SKU]], Table1[], 3, FALSE)</f>
        <v xml:space="preserve">Fashion </v>
      </c>
      <c r="D855" t="s">
        <v>19</v>
      </c>
      <c r="E855" t="s">
        <v>124</v>
      </c>
      <c r="F855">
        <v>27</v>
      </c>
      <c r="G855">
        <f>VLOOKUP(SALES_TABLE[[#This Row],[SKU]], Table1[], 4, FALSE)</f>
        <v>2045</v>
      </c>
      <c r="H855">
        <f>SALES_TABLE[[#This Row],[Price]]*SALES_TABLE[[#This Row],[Sales]]</f>
        <v>55215</v>
      </c>
      <c r="I855" t="str">
        <f t="shared" si="13"/>
        <v>Tuesday</v>
      </c>
    </row>
    <row r="856" spans="1:9" x14ac:dyDescent="0.2">
      <c r="A856" s="10">
        <v>44944</v>
      </c>
      <c r="B856" t="s">
        <v>18</v>
      </c>
      <c r="C856" t="str">
        <f>VLOOKUP(SALES_TABLE[[#This Row],[SKU]], Table1[], 3, FALSE)</f>
        <v xml:space="preserve">Fashion </v>
      </c>
      <c r="D856" t="s">
        <v>19</v>
      </c>
      <c r="E856" t="s">
        <v>124</v>
      </c>
      <c r="F856">
        <v>6</v>
      </c>
      <c r="G856">
        <f>VLOOKUP(SALES_TABLE[[#This Row],[SKU]], Table1[], 4, FALSE)</f>
        <v>2045</v>
      </c>
      <c r="H856">
        <f>SALES_TABLE[[#This Row],[Price]]*SALES_TABLE[[#This Row],[Sales]]</f>
        <v>12270</v>
      </c>
      <c r="I856" t="str">
        <f t="shared" si="13"/>
        <v>Wednesday</v>
      </c>
    </row>
    <row r="857" spans="1:9" x14ac:dyDescent="0.2">
      <c r="A857" s="10">
        <v>44945</v>
      </c>
      <c r="B857" t="s">
        <v>18</v>
      </c>
      <c r="C857" t="str">
        <f>VLOOKUP(SALES_TABLE[[#This Row],[SKU]], Table1[], 3, FALSE)</f>
        <v xml:space="preserve">Fashion </v>
      </c>
      <c r="D857" t="s">
        <v>19</v>
      </c>
      <c r="E857" t="s">
        <v>124</v>
      </c>
      <c r="F857">
        <v>10</v>
      </c>
      <c r="G857">
        <f>VLOOKUP(SALES_TABLE[[#This Row],[SKU]], Table1[], 4, FALSE)</f>
        <v>2045</v>
      </c>
      <c r="H857">
        <f>SALES_TABLE[[#This Row],[Price]]*SALES_TABLE[[#This Row],[Sales]]</f>
        <v>20450</v>
      </c>
      <c r="I857" t="str">
        <f t="shared" si="13"/>
        <v>Thursday</v>
      </c>
    </row>
    <row r="858" spans="1:9" x14ac:dyDescent="0.2">
      <c r="A858" s="10">
        <v>44946</v>
      </c>
      <c r="B858" t="s">
        <v>18</v>
      </c>
      <c r="C858" t="str">
        <f>VLOOKUP(SALES_TABLE[[#This Row],[SKU]], Table1[], 3, FALSE)</f>
        <v xml:space="preserve">Fashion </v>
      </c>
      <c r="D858" t="s">
        <v>19</v>
      </c>
      <c r="E858" t="s">
        <v>124</v>
      </c>
      <c r="F858">
        <v>16</v>
      </c>
      <c r="G858">
        <f>VLOOKUP(SALES_TABLE[[#This Row],[SKU]], Table1[], 4, FALSE)</f>
        <v>2045</v>
      </c>
      <c r="H858">
        <f>SALES_TABLE[[#This Row],[Price]]*SALES_TABLE[[#This Row],[Sales]]</f>
        <v>32720</v>
      </c>
      <c r="I858" t="str">
        <f t="shared" si="13"/>
        <v>Friday</v>
      </c>
    </row>
    <row r="859" spans="1:9" x14ac:dyDescent="0.2">
      <c r="A859" s="10">
        <v>44947</v>
      </c>
      <c r="B859" t="s">
        <v>18</v>
      </c>
      <c r="C859" t="str">
        <f>VLOOKUP(SALES_TABLE[[#This Row],[SKU]], Table1[], 3, FALSE)</f>
        <v xml:space="preserve">Fashion </v>
      </c>
      <c r="D859" t="s">
        <v>19</v>
      </c>
      <c r="E859" t="s">
        <v>124</v>
      </c>
      <c r="F859">
        <v>1</v>
      </c>
      <c r="G859">
        <f>VLOOKUP(SALES_TABLE[[#This Row],[SKU]], Table1[], 4, FALSE)</f>
        <v>2045</v>
      </c>
      <c r="H859">
        <f>SALES_TABLE[[#This Row],[Price]]*SALES_TABLE[[#This Row],[Sales]]</f>
        <v>2045</v>
      </c>
      <c r="I859" t="str">
        <f t="shared" si="13"/>
        <v>Saturday</v>
      </c>
    </row>
    <row r="860" spans="1:9" x14ac:dyDescent="0.2">
      <c r="A860" s="10">
        <v>44948</v>
      </c>
      <c r="B860" t="s">
        <v>18</v>
      </c>
      <c r="C860" t="str">
        <f>VLOOKUP(SALES_TABLE[[#This Row],[SKU]], Table1[], 3, FALSE)</f>
        <v xml:space="preserve">Fashion </v>
      </c>
      <c r="D860" t="s">
        <v>19</v>
      </c>
      <c r="E860" t="s">
        <v>124</v>
      </c>
      <c r="F860">
        <v>8</v>
      </c>
      <c r="G860">
        <f>VLOOKUP(SALES_TABLE[[#This Row],[SKU]], Table1[], 4, FALSE)</f>
        <v>2045</v>
      </c>
      <c r="H860">
        <f>SALES_TABLE[[#This Row],[Price]]*SALES_TABLE[[#This Row],[Sales]]</f>
        <v>16360</v>
      </c>
      <c r="I860" t="str">
        <f t="shared" si="13"/>
        <v>Sunday</v>
      </c>
    </row>
    <row r="861" spans="1:9" x14ac:dyDescent="0.2">
      <c r="A861" s="10">
        <v>44949</v>
      </c>
      <c r="B861" t="s">
        <v>18</v>
      </c>
      <c r="C861" t="str">
        <f>VLOOKUP(SALES_TABLE[[#This Row],[SKU]], Table1[], 3, FALSE)</f>
        <v xml:space="preserve">Fashion </v>
      </c>
      <c r="D861" t="s">
        <v>19</v>
      </c>
      <c r="E861" t="s">
        <v>124</v>
      </c>
      <c r="F861">
        <v>11</v>
      </c>
      <c r="G861">
        <f>VLOOKUP(SALES_TABLE[[#This Row],[SKU]], Table1[], 4, FALSE)</f>
        <v>2045</v>
      </c>
      <c r="H861">
        <f>SALES_TABLE[[#This Row],[Price]]*SALES_TABLE[[#This Row],[Sales]]</f>
        <v>22495</v>
      </c>
      <c r="I861" t="str">
        <f t="shared" si="13"/>
        <v>Monday</v>
      </c>
    </row>
    <row r="862" spans="1:9" x14ac:dyDescent="0.2">
      <c r="A862" s="10">
        <v>44950</v>
      </c>
      <c r="B862" t="s">
        <v>18</v>
      </c>
      <c r="C862" t="str">
        <f>VLOOKUP(SALES_TABLE[[#This Row],[SKU]], Table1[], 3, FALSE)</f>
        <v xml:space="preserve">Fashion </v>
      </c>
      <c r="D862" t="s">
        <v>19</v>
      </c>
      <c r="E862" t="s">
        <v>124</v>
      </c>
      <c r="F862">
        <v>1</v>
      </c>
      <c r="G862">
        <f>VLOOKUP(SALES_TABLE[[#This Row],[SKU]], Table1[], 4, FALSE)</f>
        <v>2045</v>
      </c>
      <c r="H862">
        <f>SALES_TABLE[[#This Row],[Price]]*SALES_TABLE[[#This Row],[Sales]]</f>
        <v>2045</v>
      </c>
      <c r="I862" t="str">
        <f t="shared" si="13"/>
        <v>Tuesday</v>
      </c>
    </row>
    <row r="863" spans="1:9" x14ac:dyDescent="0.2">
      <c r="A863" s="10">
        <v>44951</v>
      </c>
      <c r="B863" t="s">
        <v>18</v>
      </c>
      <c r="C863" t="str">
        <f>VLOOKUP(SALES_TABLE[[#This Row],[SKU]], Table1[], 3, FALSE)</f>
        <v xml:space="preserve">Fashion </v>
      </c>
      <c r="D863" t="s">
        <v>19</v>
      </c>
      <c r="E863" t="s">
        <v>124</v>
      </c>
      <c r="F863">
        <v>4</v>
      </c>
      <c r="G863">
        <f>VLOOKUP(SALES_TABLE[[#This Row],[SKU]], Table1[], 4, FALSE)</f>
        <v>2045</v>
      </c>
      <c r="H863">
        <f>SALES_TABLE[[#This Row],[Price]]*SALES_TABLE[[#This Row],[Sales]]</f>
        <v>8180</v>
      </c>
      <c r="I863" t="str">
        <f t="shared" si="13"/>
        <v>Wednesday</v>
      </c>
    </row>
    <row r="864" spans="1:9" x14ac:dyDescent="0.2">
      <c r="A864" s="10">
        <v>44952</v>
      </c>
      <c r="B864" t="s">
        <v>18</v>
      </c>
      <c r="C864" t="str">
        <f>VLOOKUP(SALES_TABLE[[#This Row],[SKU]], Table1[], 3, FALSE)</f>
        <v xml:space="preserve">Fashion </v>
      </c>
      <c r="D864" t="s">
        <v>19</v>
      </c>
      <c r="E864" t="s">
        <v>124</v>
      </c>
      <c r="F864">
        <v>26</v>
      </c>
      <c r="G864">
        <f>VLOOKUP(SALES_TABLE[[#This Row],[SKU]], Table1[], 4, FALSE)</f>
        <v>2045</v>
      </c>
      <c r="H864">
        <f>SALES_TABLE[[#This Row],[Price]]*SALES_TABLE[[#This Row],[Sales]]</f>
        <v>53170</v>
      </c>
      <c r="I864" t="str">
        <f t="shared" si="13"/>
        <v>Thursday</v>
      </c>
    </row>
    <row r="865" spans="1:9" x14ac:dyDescent="0.2">
      <c r="A865" s="10">
        <v>44953</v>
      </c>
      <c r="B865" t="s">
        <v>18</v>
      </c>
      <c r="C865" t="str">
        <f>VLOOKUP(SALES_TABLE[[#This Row],[SKU]], Table1[], 3, FALSE)</f>
        <v xml:space="preserve">Fashion </v>
      </c>
      <c r="D865" t="s">
        <v>19</v>
      </c>
      <c r="E865" t="s">
        <v>124</v>
      </c>
      <c r="F865">
        <v>11</v>
      </c>
      <c r="G865">
        <f>VLOOKUP(SALES_TABLE[[#This Row],[SKU]], Table1[], 4, FALSE)</f>
        <v>2045</v>
      </c>
      <c r="H865">
        <f>SALES_TABLE[[#This Row],[Price]]*SALES_TABLE[[#This Row],[Sales]]</f>
        <v>22495</v>
      </c>
      <c r="I865" t="str">
        <f t="shared" si="13"/>
        <v>Friday</v>
      </c>
    </row>
    <row r="866" spans="1:9" x14ac:dyDescent="0.2">
      <c r="A866" s="10">
        <v>44954</v>
      </c>
      <c r="B866" t="s">
        <v>18</v>
      </c>
      <c r="C866" t="str">
        <f>VLOOKUP(SALES_TABLE[[#This Row],[SKU]], Table1[], 3, FALSE)</f>
        <v xml:space="preserve">Fashion </v>
      </c>
      <c r="D866" t="s">
        <v>19</v>
      </c>
      <c r="E866" t="s">
        <v>124</v>
      </c>
      <c r="F866">
        <v>31</v>
      </c>
      <c r="G866">
        <f>VLOOKUP(SALES_TABLE[[#This Row],[SKU]], Table1[], 4, FALSE)</f>
        <v>2045</v>
      </c>
      <c r="H866">
        <f>SALES_TABLE[[#This Row],[Price]]*SALES_TABLE[[#This Row],[Sales]]</f>
        <v>63395</v>
      </c>
      <c r="I866" t="str">
        <f t="shared" si="13"/>
        <v>Saturday</v>
      </c>
    </row>
    <row r="867" spans="1:9" x14ac:dyDescent="0.2">
      <c r="A867" s="10">
        <v>44955</v>
      </c>
      <c r="B867" t="s">
        <v>18</v>
      </c>
      <c r="C867" t="str">
        <f>VLOOKUP(SALES_TABLE[[#This Row],[SKU]], Table1[], 3, FALSE)</f>
        <v xml:space="preserve">Fashion </v>
      </c>
      <c r="D867" t="s">
        <v>19</v>
      </c>
      <c r="E867" t="s">
        <v>124</v>
      </c>
      <c r="F867">
        <v>14</v>
      </c>
      <c r="G867">
        <f>VLOOKUP(SALES_TABLE[[#This Row],[SKU]], Table1[], 4, FALSE)</f>
        <v>2045</v>
      </c>
      <c r="H867">
        <f>SALES_TABLE[[#This Row],[Price]]*SALES_TABLE[[#This Row],[Sales]]</f>
        <v>28630</v>
      </c>
      <c r="I867" t="str">
        <f t="shared" si="13"/>
        <v>Sunday</v>
      </c>
    </row>
    <row r="868" spans="1:9" x14ac:dyDescent="0.2">
      <c r="A868" s="10">
        <v>44955</v>
      </c>
      <c r="B868" t="s">
        <v>18</v>
      </c>
      <c r="C868" t="str">
        <f>VLOOKUP(SALES_TABLE[[#This Row],[SKU]], Table1[], 3, FALSE)</f>
        <v xml:space="preserve">Fashion </v>
      </c>
      <c r="D868" t="s">
        <v>19</v>
      </c>
      <c r="E868" t="s">
        <v>124</v>
      </c>
      <c r="F868">
        <v>12</v>
      </c>
      <c r="G868">
        <f>VLOOKUP(SALES_TABLE[[#This Row],[SKU]], Table1[], 4, FALSE)</f>
        <v>2045</v>
      </c>
      <c r="H868">
        <f>SALES_TABLE[[#This Row],[Price]]*SALES_TABLE[[#This Row],[Sales]]</f>
        <v>24540</v>
      </c>
      <c r="I868" t="str">
        <f t="shared" si="13"/>
        <v>Sunday</v>
      </c>
    </row>
    <row r="869" spans="1:9" x14ac:dyDescent="0.2">
      <c r="A869" s="10">
        <v>44956</v>
      </c>
      <c r="B869" t="s">
        <v>18</v>
      </c>
      <c r="C869" t="str">
        <f>VLOOKUP(SALES_TABLE[[#This Row],[SKU]], Table1[], 3, FALSE)</f>
        <v xml:space="preserve">Fashion </v>
      </c>
      <c r="D869" t="s">
        <v>19</v>
      </c>
      <c r="E869" t="s">
        <v>124</v>
      </c>
      <c r="F869">
        <v>31</v>
      </c>
      <c r="G869">
        <f>VLOOKUP(SALES_TABLE[[#This Row],[SKU]], Table1[], 4, FALSE)</f>
        <v>2045</v>
      </c>
      <c r="H869">
        <f>SALES_TABLE[[#This Row],[Price]]*SALES_TABLE[[#This Row],[Sales]]</f>
        <v>63395</v>
      </c>
      <c r="I869" t="str">
        <f t="shared" si="13"/>
        <v>Monday</v>
      </c>
    </row>
    <row r="870" spans="1:9" x14ac:dyDescent="0.2">
      <c r="A870" s="10">
        <v>44927</v>
      </c>
      <c r="B870" t="s">
        <v>20</v>
      </c>
      <c r="C870" t="str">
        <f>VLOOKUP(SALES_TABLE[[#This Row],[SKU]], Table1[], 3, FALSE)</f>
        <v xml:space="preserve">Fashion </v>
      </c>
      <c r="D870" t="s">
        <v>21</v>
      </c>
      <c r="E870" t="s">
        <v>121</v>
      </c>
      <c r="F870">
        <v>15</v>
      </c>
      <c r="G870">
        <f>VLOOKUP(SALES_TABLE[[#This Row],[SKU]], Table1[], 4, FALSE)</f>
        <v>1230</v>
      </c>
      <c r="H870">
        <f>SALES_TABLE[[#This Row],[Price]]*SALES_TABLE[[#This Row],[Sales]]</f>
        <v>18450</v>
      </c>
      <c r="I870" t="str">
        <f t="shared" si="13"/>
        <v>Sunday</v>
      </c>
    </row>
    <row r="871" spans="1:9" x14ac:dyDescent="0.2">
      <c r="A871" s="10">
        <v>44928</v>
      </c>
      <c r="B871" t="s">
        <v>20</v>
      </c>
      <c r="C871" t="str">
        <f>VLOOKUP(SALES_TABLE[[#This Row],[SKU]], Table1[], 3, FALSE)</f>
        <v xml:space="preserve">Fashion </v>
      </c>
      <c r="D871" t="s">
        <v>21</v>
      </c>
      <c r="E871" t="s">
        <v>121</v>
      </c>
      <c r="F871">
        <v>4</v>
      </c>
      <c r="G871">
        <f>VLOOKUP(SALES_TABLE[[#This Row],[SKU]], Table1[], 4, FALSE)</f>
        <v>1230</v>
      </c>
      <c r="H871">
        <f>SALES_TABLE[[#This Row],[Price]]*SALES_TABLE[[#This Row],[Sales]]</f>
        <v>4920</v>
      </c>
      <c r="I871" t="str">
        <f t="shared" si="13"/>
        <v>Monday</v>
      </c>
    </row>
    <row r="872" spans="1:9" x14ac:dyDescent="0.2">
      <c r="A872" s="10">
        <v>44929</v>
      </c>
      <c r="B872" t="s">
        <v>20</v>
      </c>
      <c r="C872" t="str">
        <f>VLOOKUP(SALES_TABLE[[#This Row],[SKU]], Table1[], 3, FALSE)</f>
        <v xml:space="preserve">Fashion </v>
      </c>
      <c r="D872" t="s">
        <v>21</v>
      </c>
      <c r="E872" t="s">
        <v>121</v>
      </c>
      <c r="F872">
        <v>55</v>
      </c>
      <c r="G872">
        <f>VLOOKUP(SALES_TABLE[[#This Row],[SKU]], Table1[], 4, FALSE)</f>
        <v>1230</v>
      </c>
      <c r="H872">
        <f>SALES_TABLE[[#This Row],[Price]]*SALES_TABLE[[#This Row],[Sales]]</f>
        <v>67650</v>
      </c>
      <c r="I872" t="str">
        <f t="shared" si="13"/>
        <v>Tuesday</v>
      </c>
    </row>
    <row r="873" spans="1:9" x14ac:dyDescent="0.2">
      <c r="A873" s="10">
        <v>44930</v>
      </c>
      <c r="B873" t="s">
        <v>20</v>
      </c>
      <c r="C873" t="str">
        <f>VLOOKUP(SALES_TABLE[[#This Row],[SKU]], Table1[], 3, FALSE)</f>
        <v xml:space="preserve">Fashion </v>
      </c>
      <c r="D873" t="s">
        <v>21</v>
      </c>
      <c r="E873" t="s">
        <v>121</v>
      </c>
      <c r="F873">
        <v>35</v>
      </c>
      <c r="G873">
        <f>VLOOKUP(SALES_TABLE[[#This Row],[SKU]], Table1[], 4, FALSE)</f>
        <v>1230</v>
      </c>
      <c r="H873">
        <f>SALES_TABLE[[#This Row],[Price]]*SALES_TABLE[[#This Row],[Sales]]</f>
        <v>43050</v>
      </c>
      <c r="I873" t="str">
        <f t="shared" si="13"/>
        <v>Wednesday</v>
      </c>
    </row>
    <row r="874" spans="1:9" x14ac:dyDescent="0.2">
      <c r="A874" s="10">
        <v>44931</v>
      </c>
      <c r="B874" t="s">
        <v>20</v>
      </c>
      <c r="C874" t="str">
        <f>VLOOKUP(SALES_TABLE[[#This Row],[SKU]], Table1[], 3, FALSE)</f>
        <v xml:space="preserve">Fashion </v>
      </c>
      <c r="D874" t="s">
        <v>21</v>
      </c>
      <c r="E874" t="s">
        <v>121</v>
      </c>
      <c r="F874">
        <v>56</v>
      </c>
      <c r="G874">
        <f>VLOOKUP(SALES_TABLE[[#This Row],[SKU]], Table1[], 4, FALSE)</f>
        <v>1230</v>
      </c>
      <c r="H874">
        <f>SALES_TABLE[[#This Row],[Price]]*SALES_TABLE[[#This Row],[Sales]]</f>
        <v>68880</v>
      </c>
      <c r="I874" t="str">
        <f t="shared" si="13"/>
        <v>Thursday</v>
      </c>
    </row>
    <row r="875" spans="1:9" x14ac:dyDescent="0.2">
      <c r="A875" s="10">
        <v>44932</v>
      </c>
      <c r="B875" t="s">
        <v>20</v>
      </c>
      <c r="C875" t="str">
        <f>VLOOKUP(SALES_TABLE[[#This Row],[SKU]], Table1[], 3, FALSE)</f>
        <v xml:space="preserve">Fashion </v>
      </c>
      <c r="D875" t="s">
        <v>21</v>
      </c>
      <c r="E875" t="s">
        <v>121</v>
      </c>
      <c r="F875">
        <v>61</v>
      </c>
      <c r="G875">
        <f>VLOOKUP(SALES_TABLE[[#This Row],[SKU]], Table1[], 4, FALSE)</f>
        <v>1230</v>
      </c>
      <c r="H875">
        <f>SALES_TABLE[[#This Row],[Price]]*SALES_TABLE[[#This Row],[Sales]]</f>
        <v>75030</v>
      </c>
      <c r="I875" t="str">
        <f t="shared" si="13"/>
        <v>Friday</v>
      </c>
    </row>
    <row r="876" spans="1:9" x14ac:dyDescent="0.2">
      <c r="A876" s="10">
        <v>44933</v>
      </c>
      <c r="B876" t="s">
        <v>20</v>
      </c>
      <c r="C876" t="str">
        <f>VLOOKUP(SALES_TABLE[[#This Row],[SKU]], Table1[], 3, FALSE)</f>
        <v xml:space="preserve">Fashion </v>
      </c>
      <c r="D876" t="s">
        <v>21</v>
      </c>
      <c r="E876" t="s">
        <v>121</v>
      </c>
      <c r="F876">
        <v>68</v>
      </c>
      <c r="G876">
        <f>VLOOKUP(SALES_TABLE[[#This Row],[SKU]], Table1[], 4, FALSE)</f>
        <v>1230</v>
      </c>
      <c r="H876">
        <f>SALES_TABLE[[#This Row],[Price]]*SALES_TABLE[[#This Row],[Sales]]</f>
        <v>83640</v>
      </c>
      <c r="I876" t="str">
        <f t="shared" si="13"/>
        <v>Saturday</v>
      </c>
    </row>
    <row r="877" spans="1:9" x14ac:dyDescent="0.2">
      <c r="A877" s="10">
        <v>44934</v>
      </c>
      <c r="B877" t="s">
        <v>20</v>
      </c>
      <c r="C877" t="str">
        <f>VLOOKUP(SALES_TABLE[[#This Row],[SKU]], Table1[], 3, FALSE)</f>
        <v xml:space="preserve">Fashion </v>
      </c>
      <c r="D877" t="s">
        <v>21</v>
      </c>
      <c r="E877" t="s">
        <v>121</v>
      </c>
      <c r="F877">
        <v>70</v>
      </c>
      <c r="G877">
        <f>VLOOKUP(SALES_TABLE[[#This Row],[SKU]], Table1[], 4, FALSE)</f>
        <v>1230</v>
      </c>
      <c r="H877">
        <f>SALES_TABLE[[#This Row],[Price]]*SALES_TABLE[[#This Row],[Sales]]</f>
        <v>86100</v>
      </c>
      <c r="I877" t="str">
        <f t="shared" si="13"/>
        <v>Sunday</v>
      </c>
    </row>
    <row r="878" spans="1:9" x14ac:dyDescent="0.2">
      <c r="A878" s="10">
        <v>44935</v>
      </c>
      <c r="B878" t="s">
        <v>20</v>
      </c>
      <c r="C878" t="str">
        <f>VLOOKUP(SALES_TABLE[[#This Row],[SKU]], Table1[], 3, FALSE)</f>
        <v xml:space="preserve">Fashion </v>
      </c>
      <c r="D878" t="s">
        <v>21</v>
      </c>
      <c r="E878" t="s">
        <v>121</v>
      </c>
      <c r="F878">
        <v>94</v>
      </c>
      <c r="G878">
        <f>VLOOKUP(SALES_TABLE[[#This Row],[SKU]], Table1[], 4, FALSE)</f>
        <v>1230</v>
      </c>
      <c r="H878">
        <f>SALES_TABLE[[#This Row],[Price]]*SALES_TABLE[[#This Row],[Sales]]</f>
        <v>115620</v>
      </c>
      <c r="I878" t="str">
        <f t="shared" si="13"/>
        <v>Monday</v>
      </c>
    </row>
    <row r="879" spans="1:9" x14ac:dyDescent="0.2">
      <c r="A879" s="10">
        <v>44936</v>
      </c>
      <c r="B879" t="s">
        <v>20</v>
      </c>
      <c r="C879" t="str">
        <f>VLOOKUP(SALES_TABLE[[#This Row],[SKU]], Table1[], 3, FALSE)</f>
        <v xml:space="preserve">Fashion </v>
      </c>
      <c r="D879" t="s">
        <v>21</v>
      </c>
      <c r="E879" t="s">
        <v>121</v>
      </c>
      <c r="F879">
        <v>101</v>
      </c>
      <c r="G879">
        <f>VLOOKUP(SALES_TABLE[[#This Row],[SKU]], Table1[], 4, FALSE)</f>
        <v>1230</v>
      </c>
      <c r="H879">
        <f>SALES_TABLE[[#This Row],[Price]]*SALES_TABLE[[#This Row],[Sales]]</f>
        <v>124230</v>
      </c>
      <c r="I879" t="str">
        <f t="shared" si="13"/>
        <v>Tuesday</v>
      </c>
    </row>
    <row r="880" spans="1:9" x14ac:dyDescent="0.2">
      <c r="A880" s="10">
        <v>44937</v>
      </c>
      <c r="B880" t="s">
        <v>20</v>
      </c>
      <c r="C880" t="str">
        <f>VLOOKUP(SALES_TABLE[[#This Row],[SKU]], Table1[], 3, FALSE)</f>
        <v xml:space="preserve">Fashion </v>
      </c>
      <c r="D880" t="s">
        <v>21</v>
      </c>
      <c r="E880" t="s">
        <v>121</v>
      </c>
      <c r="F880">
        <v>68</v>
      </c>
      <c r="G880">
        <f>VLOOKUP(SALES_TABLE[[#This Row],[SKU]], Table1[], 4, FALSE)</f>
        <v>1230</v>
      </c>
      <c r="H880">
        <f>SALES_TABLE[[#This Row],[Price]]*SALES_TABLE[[#This Row],[Sales]]</f>
        <v>83640</v>
      </c>
      <c r="I880" t="str">
        <f t="shared" si="13"/>
        <v>Wednesday</v>
      </c>
    </row>
    <row r="881" spans="1:9" x14ac:dyDescent="0.2">
      <c r="A881" s="10">
        <v>44938</v>
      </c>
      <c r="B881" t="s">
        <v>20</v>
      </c>
      <c r="C881" t="str">
        <f>VLOOKUP(SALES_TABLE[[#This Row],[SKU]], Table1[], 3, FALSE)</f>
        <v xml:space="preserve">Fashion </v>
      </c>
      <c r="D881" t="s">
        <v>21</v>
      </c>
      <c r="E881" t="s">
        <v>121</v>
      </c>
      <c r="F881">
        <v>73</v>
      </c>
      <c r="G881">
        <f>VLOOKUP(SALES_TABLE[[#This Row],[SKU]], Table1[], 4, FALSE)</f>
        <v>1230</v>
      </c>
      <c r="H881">
        <f>SALES_TABLE[[#This Row],[Price]]*SALES_TABLE[[#This Row],[Sales]]</f>
        <v>89790</v>
      </c>
      <c r="I881" t="str">
        <f t="shared" si="13"/>
        <v>Thursday</v>
      </c>
    </row>
    <row r="882" spans="1:9" x14ac:dyDescent="0.2">
      <c r="A882" s="10">
        <v>44939</v>
      </c>
      <c r="B882" t="s">
        <v>20</v>
      </c>
      <c r="C882" t="str">
        <f>VLOOKUP(SALES_TABLE[[#This Row],[SKU]], Table1[], 3, FALSE)</f>
        <v xml:space="preserve">Fashion </v>
      </c>
      <c r="D882" t="s">
        <v>21</v>
      </c>
      <c r="E882" t="s">
        <v>121</v>
      </c>
      <c r="F882">
        <v>35</v>
      </c>
      <c r="G882">
        <f>VLOOKUP(SALES_TABLE[[#This Row],[SKU]], Table1[], 4, FALSE)</f>
        <v>1230</v>
      </c>
      <c r="H882">
        <f>SALES_TABLE[[#This Row],[Price]]*SALES_TABLE[[#This Row],[Sales]]</f>
        <v>43050</v>
      </c>
      <c r="I882" t="str">
        <f t="shared" si="13"/>
        <v>Friday</v>
      </c>
    </row>
    <row r="883" spans="1:9" x14ac:dyDescent="0.2">
      <c r="A883" s="10">
        <v>44940</v>
      </c>
      <c r="B883" t="s">
        <v>20</v>
      </c>
      <c r="C883" t="str">
        <f>VLOOKUP(SALES_TABLE[[#This Row],[SKU]], Table1[], 3, FALSE)</f>
        <v xml:space="preserve">Fashion </v>
      </c>
      <c r="D883" t="s">
        <v>21</v>
      </c>
      <c r="E883" t="s">
        <v>121</v>
      </c>
      <c r="F883">
        <v>0</v>
      </c>
      <c r="G883">
        <f>VLOOKUP(SALES_TABLE[[#This Row],[SKU]], Table1[], 4, FALSE)</f>
        <v>1230</v>
      </c>
      <c r="H883">
        <f>SALES_TABLE[[#This Row],[Price]]*SALES_TABLE[[#This Row],[Sales]]</f>
        <v>0</v>
      </c>
      <c r="I883" t="str">
        <f t="shared" si="13"/>
        <v>Saturday</v>
      </c>
    </row>
    <row r="884" spans="1:9" x14ac:dyDescent="0.2">
      <c r="A884" s="10">
        <v>44941</v>
      </c>
      <c r="B884" t="s">
        <v>20</v>
      </c>
      <c r="C884" t="str">
        <f>VLOOKUP(SALES_TABLE[[#This Row],[SKU]], Table1[], 3, FALSE)</f>
        <v xml:space="preserve">Fashion </v>
      </c>
      <c r="D884" t="s">
        <v>21</v>
      </c>
      <c r="E884" t="s">
        <v>121</v>
      </c>
      <c r="F884">
        <v>10</v>
      </c>
      <c r="G884">
        <f>VLOOKUP(SALES_TABLE[[#This Row],[SKU]], Table1[], 4, FALSE)</f>
        <v>1230</v>
      </c>
      <c r="H884">
        <f>SALES_TABLE[[#This Row],[Price]]*SALES_TABLE[[#This Row],[Sales]]</f>
        <v>12300</v>
      </c>
      <c r="I884" t="str">
        <f t="shared" si="13"/>
        <v>Sunday</v>
      </c>
    </row>
    <row r="885" spans="1:9" x14ac:dyDescent="0.2">
      <c r="A885" s="10">
        <v>44942</v>
      </c>
      <c r="B885" t="s">
        <v>20</v>
      </c>
      <c r="C885" t="str">
        <f>VLOOKUP(SALES_TABLE[[#This Row],[SKU]], Table1[], 3, FALSE)</f>
        <v xml:space="preserve">Fashion </v>
      </c>
      <c r="D885" t="s">
        <v>21</v>
      </c>
      <c r="E885" t="s">
        <v>121</v>
      </c>
      <c r="F885">
        <v>86</v>
      </c>
      <c r="G885">
        <f>VLOOKUP(SALES_TABLE[[#This Row],[SKU]], Table1[], 4, FALSE)</f>
        <v>1230</v>
      </c>
      <c r="H885">
        <f>SALES_TABLE[[#This Row],[Price]]*SALES_TABLE[[#This Row],[Sales]]</f>
        <v>105780</v>
      </c>
      <c r="I885" t="str">
        <f t="shared" si="13"/>
        <v>Monday</v>
      </c>
    </row>
    <row r="886" spans="1:9" x14ac:dyDescent="0.2">
      <c r="A886" s="10">
        <v>44943</v>
      </c>
      <c r="B886" t="s">
        <v>20</v>
      </c>
      <c r="C886" t="str">
        <f>VLOOKUP(SALES_TABLE[[#This Row],[SKU]], Table1[], 3, FALSE)</f>
        <v xml:space="preserve">Fashion </v>
      </c>
      <c r="D886" t="s">
        <v>21</v>
      </c>
      <c r="E886" t="s">
        <v>121</v>
      </c>
      <c r="F886">
        <v>21</v>
      </c>
      <c r="G886">
        <f>VLOOKUP(SALES_TABLE[[#This Row],[SKU]], Table1[], 4, FALSE)</f>
        <v>1230</v>
      </c>
      <c r="H886">
        <f>SALES_TABLE[[#This Row],[Price]]*SALES_TABLE[[#This Row],[Sales]]</f>
        <v>25830</v>
      </c>
      <c r="I886" t="str">
        <f t="shared" si="13"/>
        <v>Tuesday</v>
      </c>
    </row>
    <row r="887" spans="1:9" x14ac:dyDescent="0.2">
      <c r="A887" s="10">
        <v>44944</v>
      </c>
      <c r="B887" t="s">
        <v>20</v>
      </c>
      <c r="C887" t="str">
        <f>VLOOKUP(SALES_TABLE[[#This Row],[SKU]], Table1[], 3, FALSE)</f>
        <v xml:space="preserve">Fashion </v>
      </c>
      <c r="D887" t="s">
        <v>21</v>
      </c>
      <c r="E887" t="s">
        <v>121</v>
      </c>
      <c r="F887">
        <v>89</v>
      </c>
      <c r="G887">
        <f>VLOOKUP(SALES_TABLE[[#This Row],[SKU]], Table1[], 4, FALSE)</f>
        <v>1230</v>
      </c>
      <c r="H887">
        <f>SALES_TABLE[[#This Row],[Price]]*SALES_TABLE[[#This Row],[Sales]]</f>
        <v>109470</v>
      </c>
      <c r="I887" t="str">
        <f t="shared" si="13"/>
        <v>Wednesday</v>
      </c>
    </row>
    <row r="888" spans="1:9" x14ac:dyDescent="0.2">
      <c r="A888" s="10">
        <v>44945</v>
      </c>
      <c r="B888" t="s">
        <v>20</v>
      </c>
      <c r="C888" t="str">
        <f>VLOOKUP(SALES_TABLE[[#This Row],[SKU]], Table1[], 3, FALSE)</f>
        <v xml:space="preserve">Fashion </v>
      </c>
      <c r="D888" t="s">
        <v>21</v>
      </c>
      <c r="E888" t="s">
        <v>121</v>
      </c>
      <c r="F888">
        <v>41</v>
      </c>
      <c r="G888">
        <f>VLOOKUP(SALES_TABLE[[#This Row],[SKU]], Table1[], 4, FALSE)</f>
        <v>1230</v>
      </c>
      <c r="H888">
        <f>SALES_TABLE[[#This Row],[Price]]*SALES_TABLE[[#This Row],[Sales]]</f>
        <v>50430</v>
      </c>
      <c r="I888" t="str">
        <f t="shared" si="13"/>
        <v>Thursday</v>
      </c>
    </row>
    <row r="889" spans="1:9" x14ac:dyDescent="0.2">
      <c r="A889" s="10">
        <v>44946</v>
      </c>
      <c r="B889" t="s">
        <v>20</v>
      </c>
      <c r="C889" t="str">
        <f>VLOOKUP(SALES_TABLE[[#This Row],[SKU]], Table1[], 3, FALSE)</f>
        <v xml:space="preserve">Fashion </v>
      </c>
      <c r="D889" t="s">
        <v>21</v>
      </c>
      <c r="E889" t="s">
        <v>121</v>
      </c>
      <c r="F889">
        <v>33</v>
      </c>
      <c r="G889">
        <f>VLOOKUP(SALES_TABLE[[#This Row],[SKU]], Table1[], 4, FALSE)</f>
        <v>1230</v>
      </c>
      <c r="H889">
        <f>SALES_TABLE[[#This Row],[Price]]*SALES_TABLE[[#This Row],[Sales]]</f>
        <v>40590</v>
      </c>
      <c r="I889" t="str">
        <f t="shared" si="13"/>
        <v>Friday</v>
      </c>
    </row>
    <row r="890" spans="1:9" x14ac:dyDescent="0.2">
      <c r="A890" s="10">
        <v>44947</v>
      </c>
      <c r="B890" t="s">
        <v>20</v>
      </c>
      <c r="C890" t="str">
        <f>VLOOKUP(SALES_TABLE[[#This Row],[SKU]], Table1[], 3, FALSE)</f>
        <v xml:space="preserve">Fashion </v>
      </c>
      <c r="D890" t="s">
        <v>21</v>
      </c>
      <c r="E890" t="s">
        <v>121</v>
      </c>
      <c r="F890">
        <v>7</v>
      </c>
      <c r="G890">
        <f>VLOOKUP(SALES_TABLE[[#This Row],[SKU]], Table1[], 4, FALSE)</f>
        <v>1230</v>
      </c>
      <c r="H890">
        <f>SALES_TABLE[[#This Row],[Price]]*SALES_TABLE[[#This Row],[Sales]]</f>
        <v>8610</v>
      </c>
      <c r="I890" t="str">
        <f t="shared" si="13"/>
        <v>Saturday</v>
      </c>
    </row>
    <row r="891" spans="1:9" x14ac:dyDescent="0.2">
      <c r="A891" s="10">
        <v>44948</v>
      </c>
      <c r="B891" t="s">
        <v>20</v>
      </c>
      <c r="C891" t="str">
        <f>VLOOKUP(SALES_TABLE[[#This Row],[SKU]], Table1[], 3, FALSE)</f>
        <v xml:space="preserve">Fashion </v>
      </c>
      <c r="D891" t="s">
        <v>21</v>
      </c>
      <c r="E891" t="s">
        <v>121</v>
      </c>
      <c r="F891">
        <v>41</v>
      </c>
      <c r="G891">
        <f>VLOOKUP(SALES_TABLE[[#This Row],[SKU]], Table1[], 4, FALSE)</f>
        <v>1230</v>
      </c>
      <c r="H891">
        <f>SALES_TABLE[[#This Row],[Price]]*SALES_TABLE[[#This Row],[Sales]]</f>
        <v>50430</v>
      </c>
      <c r="I891" t="str">
        <f t="shared" si="13"/>
        <v>Sunday</v>
      </c>
    </row>
    <row r="892" spans="1:9" x14ac:dyDescent="0.2">
      <c r="A892" s="10">
        <v>44949</v>
      </c>
      <c r="B892" t="s">
        <v>20</v>
      </c>
      <c r="C892" t="str">
        <f>VLOOKUP(SALES_TABLE[[#This Row],[SKU]], Table1[], 3, FALSE)</f>
        <v xml:space="preserve">Fashion </v>
      </c>
      <c r="D892" t="s">
        <v>21</v>
      </c>
      <c r="E892" t="s">
        <v>121</v>
      </c>
      <c r="F892">
        <v>3</v>
      </c>
      <c r="G892">
        <f>VLOOKUP(SALES_TABLE[[#This Row],[SKU]], Table1[], 4, FALSE)</f>
        <v>1230</v>
      </c>
      <c r="H892">
        <f>SALES_TABLE[[#This Row],[Price]]*SALES_TABLE[[#This Row],[Sales]]</f>
        <v>3690</v>
      </c>
      <c r="I892" t="str">
        <f t="shared" si="13"/>
        <v>Monday</v>
      </c>
    </row>
    <row r="893" spans="1:9" x14ac:dyDescent="0.2">
      <c r="A893" s="10">
        <v>44950</v>
      </c>
      <c r="B893" t="s">
        <v>20</v>
      </c>
      <c r="C893" t="str">
        <f>VLOOKUP(SALES_TABLE[[#This Row],[SKU]], Table1[], 3, FALSE)</f>
        <v xml:space="preserve">Fashion </v>
      </c>
      <c r="D893" t="s">
        <v>21</v>
      </c>
      <c r="E893" t="s">
        <v>121</v>
      </c>
      <c r="F893">
        <v>18</v>
      </c>
      <c r="G893">
        <f>VLOOKUP(SALES_TABLE[[#This Row],[SKU]], Table1[], 4, FALSE)</f>
        <v>1230</v>
      </c>
      <c r="H893">
        <f>SALES_TABLE[[#This Row],[Price]]*SALES_TABLE[[#This Row],[Sales]]</f>
        <v>22140</v>
      </c>
      <c r="I893" t="str">
        <f t="shared" si="13"/>
        <v>Tuesday</v>
      </c>
    </row>
    <row r="894" spans="1:9" x14ac:dyDescent="0.2">
      <c r="A894" s="10">
        <v>44951</v>
      </c>
      <c r="B894" t="s">
        <v>20</v>
      </c>
      <c r="C894" t="str">
        <f>VLOOKUP(SALES_TABLE[[#This Row],[SKU]], Table1[], 3, FALSE)</f>
        <v xml:space="preserve">Fashion </v>
      </c>
      <c r="D894" t="s">
        <v>21</v>
      </c>
      <c r="E894" t="s">
        <v>121</v>
      </c>
      <c r="F894">
        <v>17</v>
      </c>
      <c r="G894">
        <f>VLOOKUP(SALES_TABLE[[#This Row],[SKU]], Table1[], 4, FALSE)</f>
        <v>1230</v>
      </c>
      <c r="H894">
        <f>SALES_TABLE[[#This Row],[Price]]*SALES_TABLE[[#This Row],[Sales]]</f>
        <v>20910</v>
      </c>
      <c r="I894" t="str">
        <f t="shared" si="13"/>
        <v>Wednesday</v>
      </c>
    </row>
    <row r="895" spans="1:9" x14ac:dyDescent="0.2">
      <c r="A895" s="10">
        <v>44952</v>
      </c>
      <c r="B895" t="s">
        <v>20</v>
      </c>
      <c r="C895" t="str">
        <f>VLOOKUP(SALES_TABLE[[#This Row],[SKU]], Table1[], 3, FALSE)</f>
        <v xml:space="preserve">Fashion </v>
      </c>
      <c r="D895" t="s">
        <v>21</v>
      </c>
      <c r="E895" t="s">
        <v>121</v>
      </c>
      <c r="F895">
        <v>51</v>
      </c>
      <c r="G895">
        <f>VLOOKUP(SALES_TABLE[[#This Row],[SKU]], Table1[], 4, FALSE)</f>
        <v>1230</v>
      </c>
      <c r="H895">
        <f>SALES_TABLE[[#This Row],[Price]]*SALES_TABLE[[#This Row],[Sales]]</f>
        <v>62730</v>
      </c>
      <c r="I895" t="str">
        <f t="shared" si="13"/>
        <v>Thursday</v>
      </c>
    </row>
    <row r="896" spans="1:9" x14ac:dyDescent="0.2">
      <c r="A896" s="10">
        <v>44953</v>
      </c>
      <c r="B896" t="s">
        <v>20</v>
      </c>
      <c r="C896" t="str">
        <f>VLOOKUP(SALES_TABLE[[#This Row],[SKU]], Table1[], 3, FALSE)</f>
        <v xml:space="preserve">Fashion </v>
      </c>
      <c r="D896" t="s">
        <v>21</v>
      </c>
      <c r="E896" t="s">
        <v>121</v>
      </c>
      <c r="F896">
        <v>74</v>
      </c>
      <c r="G896">
        <f>VLOOKUP(SALES_TABLE[[#This Row],[SKU]], Table1[], 4, FALSE)</f>
        <v>1230</v>
      </c>
      <c r="H896">
        <f>SALES_TABLE[[#This Row],[Price]]*SALES_TABLE[[#This Row],[Sales]]</f>
        <v>91020</v>
      </c>
      <c r="I896" t="str">
        <f t="shared" si="13"/>
        <v>Friday</v>
      </c>
    </row>
    <row r="897" spans="1:9" x14ac:dyDescent="0.2">
      <c r="A897" s="10">
        <v>44954</v>
      </c>
      <c r="B897" t="s">
        <v>20</v>
      </c>
      <c r="C897" t="str">
        <f>VLOOKUP(SALES_TABLE[[#This Row],[SKU]], Table1[], 3, FALSE)</f>
        <v xml:space="preserve">Fashion </v>
      </c>
      <c r="D897" t="s">
        <v>21</v>
      </c>
      <c r="E897" t="s">
        <v>121</v>
      </c>
      <c r="F897">
        <v>17</v>
      </c>
      <c r="G897">
        <f>VLOOKUP(SALES_TABLE[[#This Row],[SKU]], Table1[], 4, FALSE)</f>
        <v>1230</v>
      </c>
      <c r="H897">
        <f>SALES_TABLE[[#This Row],[Price]]*SALES_TABLE[[#This Row],[Sales]]</f>
        <v>20910</v>
      </c>
      <c r="I897" t="str">
        <f t="shared" si="13"/>
        <v>Saturday</v>
      </c>
    </row>
    <row r="898" spans="1:9" x14ac:dyDescent="0.2">
      <c r="A898" s="10">
        <v>44955</v>
      </c>
      <c r="B898" t="s">
        <v>20</v>
      </c>
      <c r="C898" t="str">
        <f>VLOOKUP(SALES_TABLE[[#This Row],[SKU]], Table1[], 3, FALSE)</f>
        <v xml:space="preserve">Fashion </v>
      </c>
      <c r="D898" t="s">
        <v>21</v>
      </c>
      <c r="E898" t="s">
        <v>121</v>
      </c>
      <c r="F898">
        <v>2</v>
      </c>
      <c r="G898">
        <f>VLOOKUP(SALES_TABLE[[#This Row],[SKU]], Table1[], 4, FALSE)</f>
        <v>1230</v>
      </c>
      <c r="H898">
        <f>SALES_TABLE[[#This Row],[Price]]*SALES_TABLE[[#This Row],[Sales]]</f>
        <v>2460</v>
      </c>
      <c r="I898" t="str">
        <f t="shared" ref="I898:I961" si="14">TEXT(A898, "dddd")</f>
        <v>Sunday</v>
      </c>
    </row>
    <row r="899" spans="1:9" x14ac:dyDescent="0.2">
      <c r="A899" s="10">
        <v>44955</v>
      </c>
      <c r="B899" t="s">
        <v>20</v>
      </c>
      <c r="C899" t="str">
        <f>VLOOKUP(SALES_TABLE[[#This Row],[SKU]], Table1[], 3, FALSE)</f>
        <v xml:space="preserve">Fashion </v>
      </c>
      <c r="D899" t="s">
        <v>21</v>
      </c>
      <c r="E899" t="s">
        <v>121</v>
      </c>
      <c r="F899">
        <v>64</v>
      </c>
      <c r="G899">
        <f>VLOOKUP(SALES_TABLE[[#This Row],[SKU]], Table1[], 4, FALSE)</f>
        <v>1230</v>
      </c>
      <c r="H899">
        <f>SALES_TABLE[[#This Row],[Price]]*SALES_TABLE[[#This Row],[Sales]]</f>
        <v>78720</v>
      </c>
      <c r="I899" t="str">
        <f t="shared" si="14"/>
        <v>Sunday</v>
      </c>
    </row>
    <row r="900" spans="1:9" x14ac:dyDescent="0.2">
      <c r="A900" s="10">
        <v>44956</v>
      </c>
      <c r="B900" t="s">
        <v>20</v>
      </c>
      <c r="C900" t="str">
        <f>VLOOKUP(SALES_TABLE[[#This Row],[SKU]], Table1[], 3, FALSE)</f>
        <v xml:space="preserve">Fashion </v>
      </c>
      <c r="D900" t="s">
        <v>21</v>
      </c>
      <c r="E900" t="s">
        <v>121</v>
      </c>
      <c r="F900">
        <v>29</v>
      </c>
      <c r="G900">
        <f>VLOOKUP(SALES_TABLE[[#This Row],[SKU]], Table1[], 4, FALSE)</f>
        <v>1230</v>
      </c>
      <c r="H900">
        <f>SALES_TABLE[[#This Row],[Price]]*SALES_TABLE[[#This Row],[Sales]]</f>
        <v>35670</v>
      </c>
      <c r="I900" t="str">
        <f t="shared" si="14"/>
        <v>Monday</v>
      </c>
    </row>
    <row r="901" spans="1:9" x14ac:dyDescent="0.2">
      <c r="A901" s="10">
        <v>44927</v>
      </c>
      <c r="B901" t="s">
        <v>20</v>
      </c>
      <c r="C901" t="str">
        <f>VLOOKUP(SALES_TABLE[[#This Row],[SKU]], Table1[], 3, FALSE)</f>
        <v xml:space="preserve">Fashion </v>
      </c>
      <c r="D901" t="s">
        <v>21</v>
      </c>
      <c r="E901" t="s">
        <v>122</v>
      </c>
      <c r="F901">
        <v>91</v>
      </c>
      <c r="G901">
        <f>VLOOKUP(SALES_TABLE[[#This Row],[SKU]], Table1[], 4, FALSE)</f>
        <v>1230</v>
      </c>
      <c r="H901">
        <f>SALES_TABLE[[#This Row],[Price]]*SALES_TABLE[[#This Row],[Sales]]</f>
        <v>111930</v>
      </c>
      <c r="I901" t="str">
        <f t="shared" si="14"/>
        <v>Sunday</v>
      </c>
    </row>
    <row r="902" spans="1:9" x14ac:dyDescent="0.2">
      <c r="A902" s="10">
        <v>44928</v>
      </c>
      <c r="B902" t="s">
        <v>20</v>
      </c>
      <c r="C902" t="str">
        <f>VLOOKUP(SALES_TABLE[[#This Row],[SKU]], Table1[], 3, FALSE)</f>
        <v xml:space="preserve">Fashion </v>
      </c>
      <c r="D902" t="s">
        <v>21</v>
      </c>
      <c r="E902" t="s">
        <v>122</v>
      </c>
      <c r="F902">
        <v>29</v>
      </c>
      <c r="G902">
        <f>VLOOKUP(SALES_TABLE[[#This Row],[SKU]], Table1[], 4, FALSE)</f>
        <v>1230</v>
      </c>
      <c r="H902">
        <f>SALES_TABLE[[#This Row],[Price]]*SALES_TABLE[[#This Row],[Sales]]</f>
        <v>35670</v>
      </c>
      <c r="I902" t="str">
        <f t="shared" si="14"/>
        <v>Monday</v>
      </c>
    </row>
    <row r="903" spans="1:9" x14ac:dyDescent="0.2">
      <c r="A903" s="10">
        <v>44929</v>
      </c>
      <c r="B903" t="s">
        <v>20</v>
      </c>
      <c r="C903" t="str">
        <f>VLOOKUP(SALES_TABLE[[#This Row],[SKU]], Table1[], 3, FALSE)</f>
        <v xml:space="preserve">Fashion </v>
      </c>
      <c r="D903" t="s">
        <v>21</v>
      </c>
      <c r="E903" t="s">
        <v>122</v>
      </c>
      <c r="F903">
        <v>65</v>
      </c>
      <c r="G903">
        <f>VLOOKUP(SALES_TABLE[[#This Row],[SKU]], Table1[], 4, FALSE)</f>
        <v>1230</v>
      </c>
      <c r="H903">
        <f>SALES_TABLE[[#This Row],[Price]]*SALES_TABLE[[#This Row],[Sales]]</f>
        <v>79950</v>
      </c>
      <c r="I903" t="str">
        <f t="shared" si="14"/>
        <v>Tuesday</v>
      </c>
    </row>
    <row r="904" spans="1:9" x14ac:dyDescent="0.2">
      <c r="A904" s="10">
        <v>44930</v>
      </c>
      <c r="B904" t="s">
        <v>20</v>
      </c>
      <c r="C904" t="str">
        <f>VLOOKUP(SALES_TABLE[[#This Row],[SKU]], Table1[], 3, FALSE)</f>
        <v xml:space="preserve">Fashion </v>
      </c>
      <c r="D904" t="s">
        <v>21</v>
      </c>
      <c r="E904" t="s">
        <v>122</v>
      </c>
      <c r="F904">
        <v>6</v>
      </c>
      <c r="G904">
        <f>VLOOKUP(SALES_TABLE[[#This Row],[SKU]], Table1[], 4, FALSE)</f>
        <v>1230</v>
      </c>
      <c r="H904">
        <f>SALES_TABLE[[#This Row],[Price]]*SALES_TABLE[[#This Row],[Sales]]</f>
        <v>7380</v>
      </c>
      <c r="I904" t="str">
        <f t="shared" si="14"/>
        <v>Wednesday</v>
      </c>
    </row>
    <row r="905" spans="1:9" x14ac:dyDescent="0.2">
      <c r="A905" s="10">
        <v>44931</v>
      </c>
      <c r="B905" t="s">
        <v>20</v>
      </c>
      <c r="C905" t="str">
        <f>VLOOKUP(SALES_TABLE[[#This Row],[SKU]], Table1[], 3, FALSE)</f>
        <v xml:space="preserve">Fashion </v>
      </c>
      <c r="D905" t="s">
        <v>21</v>
      </c>
      <c r="E905" t="s">
        <v>122</v>
      </c>
      <c r="F905">
        <v>22</v>
      </c>
      <c r="G905">
        <f>VLOOKUP(SALES_TABLE[[#This Row],[SKU]], Table1[], 4, FALSE)</f>
        <v>1230</v>
      </c>
      <c r="H905">
        <f>SALES_TABLE[[#This Row],[Price]]*SALES_TABLE[[#This Row],[Sales]]</f>
        <v>27060</v>
      </c>
      <c r="I905" t="str">
        <f t="shared" si="14"/>
        <v>Thursday</v>
      </c>
    </row>
    <row r="906" spans="1:9" x14ac:dyDescent="0.2">
      <c r="A906" s="10">
        <v>44932</v>
      </c>
      <c r="B906" t="s">
        <v>20</v>
      </c>
      <c r="C906" t="str">
        <f>VLOOKUP(SALES_TABLE[[#This Row],[SKU]], Table1[], 3, FALSE)</f>
        <v xml:space="preserve">Fashion </v>
      </c>
      <c r="D906" t="s">
        <v>21</v>
      </c>
      <c r="E906" t="s">
        <v>122</v>
      </c>
      <c r="F906">
        <v>80</v>
      </c>
      <c r="G906">
        <f>VLOOKUP(SALES_TABLE[[#This Row],[SKU]], Table1[], 4, FALSE)</f>
        <v>1230</v>
      </c>
      <c r="H906">
        <f>SALES_TABLE[[#This Row],[Price]]*SALES_TABLE[[#This Row],[Sales]]</f>
        <v>98400</v>
      </c>
      <c r="I906" t="str">
        <f t="shared" si="14"/>
        <v>Friday</v>
      </c>
    </row>
    <row r="907" spans="1:9" x14ac:dyDescent="0.2">
      <c r="A907" s="10">
        <v>44933</v>
      </c>
      <c r="B907" t="s">
        <v>20</v>
      </c>
      <c r="C907" t="str">
        <f>VLOOKUP(SALES_TABLE[[#This Row],[SKU]], Table1[], 3, FALSE)</f>
        <v xml:space="preserve">Fashion </v>
      </c>
      <c r="D907" t="s">
        <v>21</v>
      </c>
      <c r="E907" t="s">
        <v>122</v>
      </c>
      <c r="F907">
        <v>63</v>
      </c>
      <c r="G907">
        <f>VLOOKUP(SALES_TABLE[[#This Row],[SKU]], Table1[], 4, FALSE)</f>
        <v>1230</v>
      </c>
      <c r="H907">
        <f>SALES_TABLE[[#This Row],[Price]]*SALES_TABLE[[#This Row],[Sales]]</f>
        <v>77490</v>
      </c>
      <c r="I907" t="str">
        <f t="shared" si="14"/>
        <v>Saturday</v>
      </c>
    </row>
    <row r="908" spans="1:9" x14ac:dyDescent="0.2">
      <c r="A908" s="10">
        <v>44934</v>
      </c>
      <c r="B908" t="s">
        <v>20</v>
      </c>
      <c r="C908" t="str">
        <f>VLOOKUP(SALES_TABLE[[#This Row],[SKU]], Table1[], 3, FALSE)</f>
        <v xml:space="preserve">Fashion </v>
      </c>
      <c r="D908" t="s">
        <v>21</v>
      </c>
      <c r="E908" t="s">
        <v>122</v>
      </c>
      <c r="F908">
        <v>67</v>
      </c>
      <c r="G908">
        <f>VLOOKUP(SALES_TABLE[[#This Row],[SKU]], Table1[], 4, FALSE)</f>
        <v>1230</v>
      </c>
      <c r="H908">
        <f>SALES_TABLE[[#This Row],[Price]]*SALES_TABLE[[#This Row],[Sales]]</f>
        <v>82410</v>
      </c>
      <c r="I908" t="str">
        <f t="shared" si="14"/>
        <v>Sunday</v>
      </c>
    </row>
    <row r="909" spans="1:9" x14ac:dyDescent="0.2">
      <c r="A909" s="10">
        <v>44935</v>
      </c>
      <c r="B909" t="s">
        <v>20</v>
      </c>
      <c r="C909" t="str">
        <f>VLOOKUP(SALES_TABLE[[#This Row],[SKU]], Table1[], 3, FALSE)</f>
        <v xml:space="preserve">Fashion </v>
      </c>
      <c r="D909" t="s">
        <v>21</v>
      </c>
      <c r="E909" t="s">
        <v>122</v>
      </c>
      <c r="F909">
        <v>17</v>
      </c>
      <c r="G909">
        <f>VLOOKUP(SALES_TABLE[[#This Row],[SKU]], Table1[], 4, FALSE)</f>
        <v>1230</v>
      </c>
      <c r="H909">
        <f>SALES_TABLE[[#This Row],[Price]]*SALES_TABLE[[#This Row],[Sales]]</f>
        <v>20910</v>
      </c>
      <c r="I909" t="str">
        <f t="shared" si="14"/>
        <v>Monday</v>
      </c>
    </row>
    <row r="910" spans="1:9" x14ac:dyDescent="0.2">
      <c r="A910" s="10">
        <v>44936</v>
      </c>
      <c r="B910" t="s">
        <v>20</v>
      </c>
      <c r="C910" t="str">
        <f>VLOOKUP(SALES_TABLE[[#This Row],[SKU]], Table1[], 3, FALSE)</f>
        <v xml:space="preserve">Fashion </v>
      </c>
      <c r="D910" t="s">
        <v>21</v>
      </c>
      <c r="E910" t="s">
        <v>122</v>
      </c>
      <c r="F910">
        <v>31</v>
      </c>
      <c r="G910">
        <f>VLOOKUP(SALES_TABLE[[#This Row],[SKU]], Table1[], 4, FALSE)</f>
        <v>1230</v>
      </c>
      <c r="H910">
        <f>SALES_TABLE[[#This Row],[Price]]*SALES_TABLE[[#This Row],[Sales]]</f>
        <v>38130</v>
      </c>
      <c r="I910" t="str">
        <f t="shared" si="14"/>
        <v>Tuesday</v>
      </c>
    </row>
    <row r="911" spans="1:9" x14ac:dyDescent="0.2">
      <c r="A911" s="10">
        <v>44937</v>
      </c>
      <c r="B911" t="s">
        <v>20</v>
      </c>
      <c r="C911" t="str">
        <f>VLOOKUP(SALES_TABLE[[#This Row],[SKU]], Table1[], 3, FALSE)</f>
        <v xml:space="preserve">Fashion </v>
      </c>
      <c r="D911" t="s">
        <v>21</v>
      </c>
      <c r="E911" t="s">
        <v>122</v>
      </c>
      <c r="F911">
        <v>33</v>
      </c>
      <c r="G911">
        <f>VLOOKUP(SALES_TABLE[[#This Row],[SKU]], Table1[], 4, FALSE)</f>
        <v>1230</v>
      </c>
      <c r="H911">
        <f>SALES_TABLE[[#This Row],[Price]]*SALES_TABLE[[#This Row],[Sales]]</f>
        <v>40590</v>
      </c>
      <c r="I911" t="str">
        <f t="shared" si="14"/>
        <v>Wednesday</v>
      </c>
    </row>
    <row r="912" spans="1:9" x14ac:dyDescent="0.2">
      <c r="A912" s="10">
        <v>44938</v>
      </c>
      <c r="B912" t="s">
        <v>20</v>
      </c>
      <c r="C912" t="str">
        <f>VLOOKUP(SALES_TABLE[[#This Row],[SKU]], Table1[], 3, FALSE)</f>
        <v xml:space="preserve">Fashion </v>
      </c>
      <c r="D912" t="s">
        <v>21</v>
      </c>
      <c r="E912" t="s">
        <v>122</v>
      </c>
      <c r="F912">
        <v>83</v>
      </c>
      <c r="G912">
        <f>VLOOKUP(SALES_TABLE[[#This Row],[SKU]], Table1[], 4, FALSE)</f>
        <v>1230</v>
      </c>
      <c r="H912">
        <f>SALES_TABLE[[#This Row],[Price]]*SALES_TABLE[[#This Row],[Sales]]</f>
        <v>102090</v>
      </c>
      <c r="I912" t="str">
        <f t="shared" si="14"/>
        <v>Thursday</v>
      </c>
    </row>
    <row r="913" spans="1:9" x14ac:dyDescent="0.2">
      <c r="A913" s="10">
        <v>44939</v>
      </c>
      <c r="B913" t="s">
        <v>20</v>
      </c>
      <c r="C913" t="str">
        <f>VLOOKUP(SALES_TABLE[[#This Row],[SKU]], Table1[], 3, FALSE)</f>
        <v xml:space="preserve">Fashion </v>
      </c>
      <c r="D913" t="s">
        <v>21</v>
      </c>
      <c r="E913" t="s">
        <v>122</v>
      </c>
      <c r="F913">
        <v>19</v>
      </c>
      <c r="G913">
        <f>VLOOKUP(SALES_TABLE[[#This Row],[SKU]], Table1[], 4, FALSE)</f>
        <v>1230</v>
      </c>
      <c r="H913">
        <f>SALES_TABLE[[#This Row],[Price]]*SALES_TABLE[[#This Row],[Sales]]</f>
        <v>23370</v>
      </c>
      <c r="I913" t="str">
        <f t="shared" si="14"/>
        <v>Friday</v>
      </c>
    </row>
    <row r="914" spans="1:9" x14ac:dyDescent="0.2">
      <c r="A914" s="10">
        <v>44940</v>
      </c>
      <c r="B914" t="s">
        <v>20</v>
      </c>
      <c r="C914" t="str">
        <f>VLOOKUP(SALES_TABLE[[#This Row],[SKU]], Table1[], 3, FALSE)</f>
        <v xml:space="preserve">Fashion </v>
      </c>
      <c r="D914" t="s">
        <v>21</v>
      </c>
      <c r="E914" t="s">
        <v>122</v>
      </c>
      <c r="F914">
        <v>68</v>
      </c>
      <c r="G914">
        <f>VLOOKUP(SALES_TABLE[[#This Row],[SKU]], Table1[], 4, FALSE)</f>
        <v>1230</v>
      </c>
      <c r="H914">
        <f>SALES_TABLE[[#This Row],[Price]]*SALES_TABLE[[#This Row],[Sales]]</f>
        <v>83640</v>
      </c>
      <c r="I914" t="str">
        <f t="shared" si="14"/>
        <v>Saturday</v>
      </c>
    </row>
    <row r="915" spans="1:9" x14ac:dyDescent="0.2">
      <c r="A915" s="10">
        <v>44941</v>
      </c>
      <c r="B915" t="s">
        <v>20</v>
      </c>
      <c r="C915" t="str">
        <f>VLOOKUP(SALES_TABLE[[#This Row],[SKU]], Table1[], 3, FALSE)</f>
        <v xml:space="preserve">Fashion </v>
      </c>
      <c r="D915" t="s">
        <v>21</v>
      </c>
      <c r="E915" t="s">
        <v>122</v>
      </c>
      <c r="F915">
        <v>61</v>
      </c>
      <c r="G915">
        <f>VLOOKUP(SALES_TABLE[[#This Row],[SKU]], Table1[], 4, FALSE)</f>
        <v>1230</v>
      </c>
      <c r="H915">
        <f>SALES_TABLE[[#This Row],[Price]]*SALES_TABLE[[#This Row],[Sales]]</f>
        <v>75030</v>
      </c>
      <c r="I915" t="str">
        <f t="shared" si="14"/>
        <v>Sunday</v>
      </c>
    </row>
    <row r="916" spans="1:9" x14ac:dyDescent="0.2">
      <c r="A916" s="10">
        <v>44942</v>
      </c>
      <c r="B916" t="s">
        <v>20</v>
      </c>
      <c r="C916" t="str">
        <f>VLOOKUP(SALES_TABLE[[#This Row],[SKU]], Table1[], 3, FALSE)</f>
        <v xml:space="preserve">Fashion </v>
      </c>
      <c r="D916" t="s">
        <v>21</v>
      </c>
      <c r="E916" t="s">
        <v>122</v>
      </c>
      <c r="F916">
        <v>22</v>
      </c>
      <c r="G916">
        <f>VLOOKUP(SALES_TABLE[[#This Row],[SKU]], Table1[], 4, FALSE)</f>
        <v>1230</v>
      </c>
      <c r="H916">
        <f>SALES_TABLE[[#This Row],[Price]]*SALES_TABLE[[#This Row],[Sales]]</f>
        <v>27060</v>
      </c>
      <c r="I916" t="str">
        <f t="shared" si="14"/>
        <v>Monday</v>
      </c>
    </row>
    <row r="917" spans="1:9" x14ac:dyDescent="0.2">
      <c r="A917" s="10">
        <v>44943</v>
      </c>
      <c r="B917" t="s">
        <v>20</v>
      </c>
      <c r="C917" t="str">
        <f>VLOOKUP(SALES_TABLE[[#This Row],[SKU]], Table1[], 3, FALSE)</f>
        <v xml:space="preserve">Fashion </v>
      </c>
      <c r="D917" t="s">
        <v>21</v>
      </c>
      <c r="E917" t="s">
        <v>122</v>
      </c>
      <c r="F917">
        <v>43</v>
      </c>
      <c r="G917">
        <f>VLOOKUP(SALES_TABLE[[#This Row],[SKU]], Table1[], 4, FALSE)</f>
        <v>1230</v>
      </c>
      <c r="H917">
        <f>SALES_TABLE[[#This Row],[Price]]*SALES_TABLE[[#This Row],[Sales]]</f>
        <v>52890</v>
      </c>
      <c r="I917" t="str">
        <f t="shared" si="14"/>
        <v>Tuesday</v>
      </c>
    </row>
    <row r="918" spans="1:9" x14ac:dyDescent="0.2">
      <c r="A918" s="10">
        <v>44944</v>
      </c>
      <c r="B918" t="s">
        <v>20</v>
      </c>
      <c r="C918" t="str">
        <f>VLOOKUP(SALES_TABLE[[#This Row],[SKU]], Table1[], 3, FALSE)</f>
        <v xml:space="preserve">Fashion </v>
      </c>
      <c r="D918" t="s">
        <v>21</v>
      </c>
      <c r="E918" t="s">
        <v>122</v>
      </c>
      <c r="F918">
        <v>85</v>
      </c>
      <c r="G918">
        <f>VLOOKUP(SALES_TABLE[[#This Row],[SKU]], Table1[], 4, FALSE)</f>
        <v>1230</v>
      </c>
      <c r="H918">
        <f>SALES_TABLE[[#This Row],[Price]]*SALES_TABLE[[#This Row],[Sales]]</f>
        <v>104550</v>
      </c>
      <c r="I918" t="str">
        <f t="shared" si="14"/>
        <v>Wednesday</v>
      </c>
    </row>
    <row r="919" spans="1:9" x14ac:dyDescent="0.2">
      <c r="A919" s="10">
        <v>44945</v>
      </c>
      <c r="B919" t="s">
        <v>20</v>
      </c>
      <c r="C919" t="str">
        <f>VLOOKUP(SALES_TABLE[[#This Row],[SKU]], Table1[], 3, FALSE)</f>
        <v xml:space="preserve">Fashion </v>
      </c>
      <c r="D919" t="s">
        <v>21</v>
      </c>
      <c r="E919" t="s">
        <v>122</v>
      </c>
      <c r="F919">
        <v>104</v>
      </c>
      <c r="G919">
        <f>VLOOKUP(SALES_TABLE[[#This Row],[SKU]], Table1[], 4, FALSE)</f>
        <v>1230</v>
      </c>
      <c r="H919">
        <f>SALES_TABLE[[#This Row],[Price]]*SALES_TABLE[[#This Row],[Sales]]</f>
        <v>127920</v>
      </c>
      <c r="I919" t="str">
        <f t="shared" si="14"/>
        <v>Thursday</v>
      </c>
    </row>
    <row r="920" spans="1:9" x14ac:dyDescent="0.2">
      <c r="A920" s="10">
        <v>44946</v>
      </c>
      <c r="B920" t="s">
        <v>20</v>
      </c>
      <c r="C920" t="str">
        <f>VLOOKUP(SALES_TABLE[[#This Row],[SKU]], Table1[], 3, FALSE)</f>
        <v xml:space="preserve">Fashion </v>
      </c>
      <c r="D920" t="s">
        <v>21</v>
      </c>
      <c r="E920" t="s">
        <v>122</v>
      </c>
      <c r="F920">
        <v>27</v>
      </c>
      <c r="G920">
        <f>VLOOKUP(SALES_TABLE[[#This Row],[SKU]], Table1[], 4, FALSE)</f>
        <v>1230</v>
      </c>
      <c r="H920">
        <f>SALES_TABLE[[#This Row],[Price]]*SALES_TABLE[[#This Row],[Sales]]</f>
        <v>33210</v>
      </c>
      <c r="I920" t="str">
        <f t="shared" si="14"/>
        <v>Friday</v>
      </c>
    </row>
    <row r="921" spans="1:9" x14ac:dyDescent="0.2">
      <c r="A921" s="10">
        <v>44947</v>
      </c>
      <c r="B921" t="s">
        <v>20</v>
      </c>
      <c r="C921" t="str">
        <f>VLOOKUP(SALES_TABLE[[#This Row],[SKU]], Table1[], 3, FALSE)</f>
        <v xml:space="preserve">Fashion </v>
      </c>
      <c r="D921" t="s">
        <v>21</v>
      </c>
      <c r="E921" t="s">
        <v>122</v>
      </c>
      <c r="F921">
        <v>27</v>
      </c>
      <c r="G921">
        <f>VLOOKUP(SALES_TABLE[[#This Row],[SKU]], Table1[], 4, FALSE)</f>
        <v>1230</v>
      </c>
      <c r="H921">
        <f>SALES_TABLE[[#This Row],[Price]]*SALES_TABLE[[#This Row],[Sales]]</f>
        <v>33210</v>
      </c>
      <c r="I921" t="str">
        <f t="shared" si="14"/>
        <v>Saturday</v>
      </c>
    </row>
    <row r="922" spans="1:9" x14ac:dyDescent="0.2">
      <c r="A922" s="10">
        <v>44948</v>
      </c>
      <c r="B922" t="s">
        <v>20</v>
      </c>
      <c r="C922" t="str">
        <f>VLOOKUP(SALES_TABLE[[#This Row],[SKU]], Table1[], 3, FALSE)</f>
        <v xml:space="preserve">Fashion </v>
      </c>
      <c r="D922" t="s">
        <v>21</v>
      </c>
      <c r="E922" t="s">
        <v>122</v>
      </c>
      <c r="F922">
        <v>46</v>
      </c>
      <c r="G922">
        <f>VLOOKUP(SALES_TABLE[[#This Row],[SKU]], Table1[], 4, FALSE)</f>
        <v>1230</v>
      </c>
      <c r="H922">
        <f>SALES_TABLE[[#This Row],[Price]]*SALES_TABLE[[#This Row],[Sales]]</f>
        <v>56580</v>
      </c>
      <c r="I922" t="str">
        <f t="shared" si="14"/>
        <v>Sunday</v>
      </c>
    </row>
    <row r="923" spans="1:9" x14ac:dyDescent="0.2">
      <c r="A923" s="10">
        <v>44949</v>
      </c>
      <c r="B923" t="s">
        <v>20</v>
      </c>
      <c r="C923" t="str">
        <f>VLOOKUP(SALES_TABLE[[#This Row],[SKU]], Table1[], 3, FALSE)</f>
        <v xml:space="preserve">Fashion </v>
      </c>
      <c r="D923" t="s">
        <v>21</v>
      </c>
      <c r="E923" t="s">
        <v>122</v>
      </c>
      <c r="F923">
        <v>21</v>
      </c>
      <c r="G923">
        <f>VLOOKUP(SALES_TABLE[[#This Row],[SKU]], Table1[], 4, FALSE)</f>
        <v>1230</v>
      </c>
      <c r="H923">
        <f>SALES_TABLE[[#This Row],[Price]]*SALES_TABLE[[#This Row],[Sales]]</f>
        <v>25830</v>
      </c>
      <c r="I923" t="str">
        <f t="shared" si="14"/>
        <v>Monday</v>
      </c>
    </row>
    <row r="924" spans="1:9" x14ac:dyDescent="0.2">
      <c r="A924" s="10">
        <v>44950</v>
      </c>
      <c r="B924" t="s">
        <v>20</v>
      </c>
      <c r="C924" t="str">
        <f>VLOOKUP(SALES_TABLE[[#This Row],[SKU]], Table1[], 3, FALSE)</f>
        <v xml:space="preserve">Fashion </v>
      </c>
      <c r="D924" t="s">
        <v>21</v>
      </c>
      <c r="E924" t="s">
        <v>122</v>
      </c>
      <c r="F924">
        <v>99</v>
      </c>
      <c r="G924">
        <f>VLOOKUP(SALES_TABLE[[#This Row],[SKU]], Table1[], 4, FALSE)</f>
        <v>1230</v>
      </c>
      <c r="H924">
        <f>SALES_TABLE[[#This Row],[Price]]*SALES_TABLE[[#This Row],[Sales]]</f>
        <v>121770</v>
      </c>
      <c r="I924" t="str">
        <f t="shared" si="14"/>
        <v>Tuesday</v>
      </c>
    </row>
    <row r="925" spans="1:9" x14ac:dyDescent="0.2">
      <c r="A925" s="10">
        <v>44951</v>
      </c>
      <c r="B925" t="s">
        <v>20</v>
      </c>
      <c r="C925" t="str">
        <f>VLOOKUP(SALES_TABLE[[#This Row],[SKU]], Table1[], 3, FALSE)</f>
        <v xml:space="preserve">Fashion </v>
      </c>
      <c r="D925" t="s">
        <v>21</v>
      </c>
      <c r="E925" t="s">
        <v>122</v>
      </c>
      <c r="F925">
        <v>36</v>
      </c>
      <c r="G925">
        <f>VLOOKUP(SALES_TABLE[[#This Row],[SKU]], Table1[], 4, FALSE)</f>
        <v>1230</v>
      </c>
      <c r="H925">
        <f>SALES_TABLE[[#This Row],[Price]]*SALES_TABLE[[#This Row],[Sales]]</f>
        <v>44280</v>
      </c>
      <c r="I925" t="str">
        <f t="shared" si="14"/>
        <v>Wednesday</v>
      </c>
    </row>
    <row r="926" spans="1:9" x14ac:dyDescent="0.2">
      <c r="A926" s="10">
        <v>44952</v>
      </c>
      <c r="B926" t="s">
        <v>20</v>
      </c>
      <c r="C926" t="str">
        <f>VLOOKUP(SALES_TABLE[[#This Row],[SKU]], Table1[], 3, FALSE)</f>
        <v xml:space="preserve">Fashion </v>
      </c>
      <c r="D926" t="s">
        <v>21</v>
      </c>
      <c r="E926" t="s">
        <v>122</v>
      </c>
      <c r="F926">
        <v>28</v>
      </c>
      <c r="G926">
        <f>VLOOKUP(SALES_TABLE[[#This Row],[SKU]], Table1[], 4, FALSE)</f>
        <v>1230</v>
      </c>
      <c r="H926">
        <f>SALES_TABLE[[#This Row],[Price]]*SALES_TABLE[[#This Row],[Sales]]</f>
        <v>34440</v>
      </c>
      <c r="I926" t="str">
        <f t="shared" si="14"/>
        <v>Thursday</v>
      </c>
    </row>
    <row r="927" spans="1:9" x14ac:dyDescent="0.2">
      <c r="A927" s="10">
        <v>44953</v>
      </c>
      <c r="B927" t="s">
        <v>20</v>
      </c>
      <c r="C927" t="str">
        <f>VLOOKUP(SALES_TABLE[[#This Row],[SKU]], Table1[], 3, FALSE)</f>
        <v xml:space="preserve">Fashion </v>
      </c>
      <c r="D927" t="s">
        <v>21</v>
      </c>
      <c r="E927" t="s">
        <v>122</v>
      </c>
      <c r="F927">
        <v>27</v>
      </c>
      <c r="G927">
        <f>VLOOKUP(SALES_TABLE[[#This Row],[SKU]], Table1[], 4, FALSE)</f>
        <v>1230</v>
      </c>
      <c r="H927">
        <f>SALES_TABLE[[#This Row],[Price]]*SALES_TABLE[[#This Row],[Sales]]</f>
        <v>33210</v>
      </c>
      <c r="I927" t="str">
        <f t="shared" si="14"/>
        <v>Friday</v>
      </c>
    </row>
    <row r="928" spans="1:9" x14ac:dyDescent="0.2">
      <c r="A928" s="10">
        <v>44954</v>
      </c>
      <c r="B928" t="s">
        <v>20</v>
      </c>
      <c r="C928" t="str">
        <f>VLOOKUP(SALES_TABLE[[#This Row],[SKU]], Table1[], 3, FALSE)</f>
        <v xml:space="preserve">Fashion </v>
      </c>
      <c r="D928" t="s">
        <v>21</v>
      </c>
      <c r="E928" t="s">
        <v>122</v>
      </c>
      <c r="F928">
        <v>8</v>
      </c>
      <c r="G928">
        <f>VLOOKUP(SALES_TABLE[[#This Row],[SKU]], Table1[], 4, FALSE)</f>
        <v>1230</v>
      </c>
      <c r="H928">
        <f>SALES_TABLE[[#This Row],[Price]]*SALES_TABLE[[#This Row],[Sales]]</f>
        <v>9840</v>
      </c>
      <c r="I928" t="str">
        <f t="shared" si="14"/>
        <v>Saturday</v>
      </c>
    </row>
    <row r="929" spans="1:9" x14ac:dyDescent="0.2">
      <c r="A929" s="10">
        <v>44955</v>
      </c>
      <c r="B929" t="s">
        <v>20</v>
      </c>
      <c r="C929" t="str">
        <f>VLOOKUP(SALES_TABLE[[#This Row],[SKU]], Table1[], 3, FALSE)</f>
        <v xml:space="preserve">Fashion </v>
      </c>
      <c r="D929" t="s">
        <v>21</v>
      </c>
      <c r="E929" t="s">
        <v>122</v>
      </c>
      <c r="F929">
        <v>15</v>
      </c>
      <c r="G929">
        <f>VLOOKUP(SALES_TABLE[[#This Row],[SKU]], Table1[], 4, FALSE)</f>
        <v>1230</v>
      </c>
      <c r="H929">
        <f>SALES_TABLE[[#This Row],[Price]]*SALES_TABLE[[#This Row],[Sales]]</f>
        <v>18450</v>
      </c>
      <c r="I929" t="str">
        <f t="shared" si="14"/>
        <v>Sunday</v>
      </c>
    </row>
    <row r="930" spans="1:9" x14ac:dyDescent="0.2">
      <c r="A930" s="10">
        <v>44955</v>
      </c>
      <c r="B930" t="s">
        <v>20</v>
      </c>
      <c r="C930" t="str">
        <f>VLOOKUP(SALES_TABLE[[#This Row],[SKU]], Table1[], 3, FALSE)</f>
        <v xml:space="preserve">Fashion </v>
      </c>
      <c r="D930" t="s">
        <v>21</v>
      </c>
      <c r="E930" t="s">
        <v>122</v>
      </c>
      <c r="F930">
        <v>1</v>
      </c>
      <c r="G930">
        <f>VLOOKUP(SALES_TABLE[[#This Row],[SKU]], Table1[], 4, FALSE)</f>
        <v>1230</v>
      </c>
      <c r="H930">
        <f>SALES_TABLE[[#This Row],[Price]]*SALES_TABLE[[#This Row],[Sales]]</f>
        <v>1230</v>
      </c>
      <c r="I930" t="str">
        <f t="shared" si="14"/>
        <v>Sunday</v>
      </c>
    </row>
    <row r="931" spans="1:9" x14ac:dyDescent="0.2">
      <c r="A931" s="10">
        <v>44956</v>
      </c>
      <c r="B931" t="s">
        <v>20</v>
      </c>
      <c r="C931" t="str">
        <f>VLOOKUP(SALES_TABLE[[#This Row],[SKU]], Table1[], 3, FALSE)</f>
        <v xml:space="preserve">Fashion </v>
      </c>
      <c r="D931" t="s">
        <v>21</v>
      </c>
      <c r="E931" t="s">
        <v>122</v>
      </c>
      <c r="F931">
        <v>70</v>
      </c>
      <c r="G931">
        <f>VLOOKUP(SALES_TABLE[[#This Row],[SKU]], Table1[], 4, FALSE)</f>
        <v>1230</v>
      </c>
      <c r="H931">
        <f>SALES_TABLE[[#This Row],[Price]]*SALES_TABLE[[#This Row],[Sales]]</f>
        <v>86100</v>
      </c>
      <c r="I931" t="str">
        <f t="shared" si="14"/>
        <v>Monday</v>
      </c>
    </row>
    <row r="932" spans="1:9" x14ac:dyDescent="0.2">
      <c r="A932" s="10">
        <v>44927</v>
      </c>
      <c r="B932" t="s">
        <v>20</v>
      </c>
      <c r="C932" t="str">
        <f>VLOOKUP(SALES_TABLE[[#This Row],[SKU]], Table1[], 3, FALSE)</f>
        <v xml:space="preserve">Fashion </v>
      </c>
      <c r="D932" t="s">
        <v>21</v>
      </c>
      <c r="E932" t="s">
        <v>123</v>
      </c>
      <c r="F932">
        <v>6</v>
      </c>
      <c r="G932">
        <f>VLOOKUP(SALES_TABLE[[#This Row],[SKU]], Table1[], 4, FALSE)</f>
        <v>1230</v>
      </c>
      <c r="H932">
        <f>SALES_TABLE[[#This Row],[Price]]*SALES_TABLE[[#This Row],[Sales]]</f>
        <v>7380</v>
      </c>
      <c r="I932" t="str">
        <f t="shared" si="14"/>
        <v>Sunday</v>
      </c>
    </row>
    <row r="933" spans="1:9" x14ac:dyDescent="0.2">
      <c r="A933" s="10">
        <v>44928</v>
      </c>
      <c r="B933" t="s">
        <v>20</v>
      </c>
      <c r="C933" t="str">
        <f>VLOOKUP(SALES_TABLE[[#This Row],[SKU]], Table1[], 3, FALSE)</f>
        <v xml:space="preserve">Fashion </v>
      </c>
      <c r="D933" t="s">
        <v>21</v>
      </c>
      <c r="E933" t="s">
        <v>123</v>
      </c>
      <c r="F933">
        <v>88</v>
      </c>
      <c r="G933">
        <f>VLOOKUP(SALES_TABLE[[#This Row],[SKU]], Table1[], 4, FALSE)</f>
        <v>1230</v>
      </c>
      <c r="H933">
        <f>SALES_TABLE[[#This Row],[Price]]*SALES_TABLE[[#This Row],[Sales]]</f>
        <v>108240</v>
      </c>
      <c r="I933" t="str">
        <f t="shared" si="14"/>
        <v>Monday</v>
      </c>
    </row>
    <row r="934" spans="1:9" x14ac:dyDescent="0.2">
      <c r="A934" s="10">
        <v>44929</v>
      </c>
      <c r="B934" t="s">
        <v>20</v>
      </c>
      <c r="C934" t="str">
        <f>VLOOKUP(SALES_TABLE[[#This Row],[SKU]], Table1[], 3, FALSE)</f>
        <v xml:space="preserve">Fashion </v>
      </c>
      <c r="D934" t="s">
        <v>21</v>
      </c>
      <c r="E934" t="s">
        <v>123</v>
      </c>
      <c r="F934">
        <v>40</v>
      </c>
      <c r="G934">
        <f>VLOOKUP(SALES_TABLE[[#This Row],[SKU]], Table1[], 4, FALSE)</f>
        <v>1230</v>
      </c>
      <c r="H934">
        <f>SALES_TABLE[[#This Row],[Price]]*SALES_TABLE[[#This Row],[Sales]]</f>
        <v>49200</v>
      </c>
      <c r="I934" t="str">
        <f t="shared" si="14"/>
        <v>Tuesday</v>
      </c>
    </row>
    <row r="935" spans="1:9" x14ac:dyDescent="0.2">
      <c r="A935" s="10">
        <v>44930</v>
      </c>
      <c r="B935" t="s">
        <v>20</v>
      </c>
      <c r="C935" t="str">
        <f>VLOOKUP(SALES_TABLE[[#This Row],[SKU]], Table1[], 3, FALSE)</f>
        <v xml:space="preserve">Fashion </v>
      </c>
      <c r="D935" t="s">
        <v>21</v>
      </c>
      <c r="E935" t="s">
        <v>123</v>
      </c>
      <c r="F935">
        <v>15</v>
      </c>
      <c r="G935">
        <f>VLOOKUP(SALES_TABLE[[#This Row],[SKU]], Table1[], 4, FALSE)</f>
        <v>1230</v>
      </c>
      <c r="H935">
        <f>SALES_TABLE[[#This Row],[Price]]*SALES_TABLE[[#This Row],[Sales]]</f>
        <v>18450</v>
      </c>
      <c r="I935" t="str">
        <f t="shared" si="14"/>
        <v>Wednesday</v>
      </c>
    </row>
    <row r="936" spans="1:9" x14ac:dyDescent="0.2">
      <c r="A936" s="10">
        <v>44931</v>
      </c>
      <c r="B936" t="s">
        <v>20</v>
      </c>
      <c r="C936" t="str">
        <f>VLOOKUP(SALES_TABLE[[#This Row],[SKU]], Table1[], 3, FALSE)</f>
        <v xml:space="preserve">Fashion </v>
      </c>
      <c r="D936" t="s">
        <v>21</v>
      </c>
      <c r="E936" t="s">
        <v>123</v>
      </c>
      <c r="F936">
        <v>37</v>
      </c>
      <c r="G936">
        <f>VLOOKUP(SALES_TABLE[[#This Row],[SKU]], Table1[], 4, FALSE)</f>
        <v>1230</v>
      </c>
      <c r="H936">
        <f>SALES_TABLE[[#This Row],[Price]]*SALES_TABLE[[#This Row],[Sales]]</f>
        <v>45510</v>
      </c>
      <c r="I936" t="str">
        <f t="shared" si="14"/>
        <v>Thursday</v>
      </c>
    </row>
    <row r="937" spans="1:9" x14ac:dyDescent="0.2">
      <c r="A937" s="10">
        <v>44932</v>
      </c>
      <c r="B937" t="s">
        <v>20</v>
      </c>
      <c r="C937" t="str">
        <f>VLOOKUP(SALES_TABLE[[#This Row],[SKU]], Table1[], 3, FALSE)</f>
        <v xml:space="preserve">Fashion </v>
      </c>
      <c r="D937" t="s">
        <v>21</v>
      </c>
      <c r="E937" t="s">
        <v>123</v>
      </c>
      <c r="F937">
        <v>41</v>
      </c>
      <c r="G937">
        <f>VLOOKUP(SALES_TABLE[[#This Row],[SKU]], Table1[], 4, FALSE)</f>
        <v>1230</v>
      </c>
      <c r="H937">
        <f>SALES_TABLE[[#This Row],[Price]]*SALES_TABLE[[#This Row],[Sales]]</f>
        <v>50430</v>
      </c>
      <c r="I937" t="str">
        <f t="shared" si="14"/>
        <v>Friday</v>
      </c>
    </row>
    <row r="938" spans="1:9" x14ac:dyDescent="0.2">
      <c r="A938" s="10">
        <v>44933</v>
      </c>
      <c r="B938" t="s">
        <v>20</v>
      </c>
      <c r="C938" t="str">
        <f>VLOOKUP(SALES_TABLE[[#This Row],[SKU]], Table1[], 3, FALSE)</f>
        <v xml:space="preserve">Fashion </v>
      </c>
      <c r="D938" t="s">
        <v>21</v>
      </c>
      <c r="E938" t="s">
        <v>123</v>
      </c>
      <c r="F938">
        <v>18</v>
      </c>
      <c r="G938">
        <f>VLOOKUP(SALES_TABLE[[#This Row],[SKU]], Table1[], 4, FALSE)</f>
        <v>1230</v>
      </c>
      <c r="H938">
        <f>SALES_TABLE[[#This Row],[Price]]*SALES_TABLE[[#This Row],[Sales]]</f>
        <v>22140</v>
      </c>
      <c r="I938" t="str">
        <f t="shared" si="14"/>
        <v>Saturday</v>
      </c>
    </row>
    <row r="939" spans="1:9" x14ac:dyDescent="0.2">
      <c r="A939" s="10">
        <v>44934</v>
      </c>
      <c r="B939" t="s">
        <v>20</v>
      </c>
      <c r="C939" t="str">
        <f>VLOOKUP(SALES_TABLE[[#This Row],[SKU]], Table1[], 3, FALSE)</f>
        <v xml:space="preserve">Fashion </v>
      </c>
      <c r="D939" t="s">
        <v>21</v>
      </c>
      <c r="E939" t="s">
        <v>123</v>
      </c>
      <c r="F939">
        <v>1</v>
      </c>
      <c r="G939">
        <f>VLOOKUP(SALES_TABLE[[#This Row],[SKU]], Table1[], 4, FALSE)</f>
        <v>1230</v>
      </c>
      <c r="H939">
        <f>SALES_TABLE[[#This Row],[Price]]*SALES_TABLE[[#This Row],[Sales]]</f>
        <v>1230</v>
      </c>
      <c r="I939" t="str">
        <f t="shared" si="14"/>
        <v>Sunday</v>
      </c>
    </row>
    <row r="940" spans="1:9" x14ac:dyDescent="0.2">
      <c r="A940" s="10">
        <v>44935</v>
      </c>
      <c r="B940" t="s">
        <v>20</v>
      </c>
      <c r="C940" t="str">
        <f>VLOOKUP(SALES_TABLE[[#This Row],[SKU]], Table1[], 3, FALSE)</f>
        <v xml:space="preserve">Fashion </v>
      </c>
      <c r="D940" t="s">
        <v>21</v>
      </c>
      <c r="E940" t="s">
        <v>123</v>
      </c>
      <c r="F940">
        <v>0</v>
      </c>
      <c r="G940">
        <f>VLOOKUP(SALES_TABLE[[#This Row],[SKU]], Table1[], 4, FALSE)</f>
        <v>1230</v>
      </c>
      <c r="H940">
        <f>SALES_TABLE[[#This Row],[Price]]*SALES_TABLE[[#This Row],[Sales]]</f>
        <v>0</v>
      </c>
      <c r="I940" t="str">
        <f t="shared" si="14"/>
        <v>Monday</v>
      </c>
    </row>
    <row r="941" spans="1:9" x14ac:dyDescent="0.2">
      <c r="A941" s="10">
        <v>44936</v>
      </c>
      <c r="B941" t="s">
        <v>20</v>
      </c>
      <c r="C941" t="str">
        <f>VLOOKUP(SALES_TABLE[[#This Row],[SKU]], Table1[], 3, FALSE)</f>
        <v xml:space="preserve">Fashion </v>
      </c>
      <c r="D941" t="s">
        <v>21</v>
      </c>
      <c r="E941" t="s">
        <v>123</v>
      </c>
      <c r="F941">
        <v>34</v>
      </c>
      <c r="G941">
        <f>VLOOKUP(SALES_TABLE[[#This Row],[SKU]], Table1[], 4, FALSE)</f>
        <v>1230</v>
      </c>
      <c r="H941">
        <f>SALES_TABLE[[#This Row],[Price]]*SALES_TABLE[[#This Row],[Sales]]</f>
        <v>41820</v>
      </c>
      <c r="I941" t="str">
        <f t="shared" si="14"/>
        <v>Tuesday</v>
      </c>
    </row>
    <row r="942" spans="1:9" x14ac:dyDescent="0.2">
      <c r="A942" s="10">
        <v>44937</v>
      </c>
      <c r="B942" t="s">
        <v>20</v>
      </c>
      <c r="C942" t="str">
        <f>VLOOKUP(SALES_TABLE[[#This Row],[SKU]], Table1[], 3, FALSE)</f>
        <v xml:space="preserve">Fashion </v>
      </c>
      <c r="D942" t="s">
        <v>21</v>
      </c>
      <c r="E942" t="s">
        <v>123</v>
      </c>
      <c r="F942">
        <v>22</v>
      </c>
      <c r="G942">
        <f>VLOOKUP(SALES_TABLE[[#This Row],[SKU]], Table1[], 4, FALSE)</f>
        <v>1230</v>
      </c>
      <c r="H942">
        <f>SALES_TABLE[[#This Row],[Price]]*SALES_TABLE[[#This Row],[Sales]]</f>
        <v>27060</v>
      </c>
      <c r="I942" t="str">
        <f t="shared" si="14"/>
        <v>Wednesday</v>
      </c>
    </row>
    <row r="943" spans="1:9" x14ac:dyDescent="0.2">
      <c r="A943" s="10">
        <v>44938</v>
      </c>
      <c r="B943" t="s">
        <v>20</v>
      </c>
      <c r="C943" t="str">
        <f>VLOOKUP(SALES_TABLE[[#This Row],[SKU]], Table1[], 3, FALSE)</f>
        <v xml:space="preserve">Fashion </v>
      </c>
      <c r="D943" t="s">
        <v>21</v>
      </c>
      <c r="E943" t="s">
        <v>123</v>
      </c>
      <c r="F943">
        <v>0</v>
      </c>
      <c r="G943">
        <f>VLOOKUP(SALES_TABLE[[#This Row],[SKU]], Table1[], 4, FALSE)</f>
        <v>1230</v>
      </c>
      <c r="H943">
        <f>SALES_TABLE[[#This Row],[Price]]*SALES_TABLE[[#This Row],[Sales]]</f>
        <v>0</v>
      </c>
      <c r="I943" t="str">
        <f t="shared" si="14"/>
        <v>Thursday</v>
      </c>
    </row>
    <row r="944" spans="1:9" x14ac:dyDescent="0.2">
      <c r="A944" s="10">
        <v>44939</v>
      </c>
      <c r="B944" t="s">
        <v>20</v>
      </c>
      <c r="C944" t="str">
        <f>VLOOKUP(SALES_TABLE[[#This Row],[SKU]], Table1[], 3, FALSE)</f>
        <v xml:space="preserve">Fashion </v>
      </c>
      <c r="D944" t="s">
        <v>21</v>
      </c>
      <c r="E944" t="s">
        <v>123</v>
      </c>
      <c r="F944">
        <v>8</v>
      </c>
      <c r="G944">
        <f>VLOOKUP(SALES_TABLE[[#This Row],[SKU]], Table1[], 4, FALSE)</f>
        <v>1230</v>
      </c>
      <c r="H944">
        <f>SALES_TABLE[[#This Row],[Price]]*SALES_TABLE[[#This Row],[Sales]]</f>
        <v>9840</v>
      </c>
      <c r="I944" t="str">
        <f t="shared" si="14"/>
        <v>Friday</v>
      </c>
    </row>
    <row r="945" spans="1:9" x14ac:dyDescent="0.2">
      <c r="A945" s="10">
        <v>44940</v>
      </c>
      <c r="B945" t="s">
        <v>20</v>
      </c>
      <c r="C945" t="str">
        <f>VLOOKUP(SALES_TABLE[[#This Row],[SKU]], Table1[], 3, FALSE)</f>
        <v xml:space="preserve">Fashion </v>
      </c>
      <c r="D945" t="s">
        <v>21</v>
      </c>
      <c r="E945" t="s">
        <v>123</v>
      </c>
      <c r="F945">
        <v>4</v>
      </c>
      <c r="G945">
        <f>VLOOKUP(SALES_TABLE[[#This Row],[SKU]], Table1[], 4, FALSE)</f>
        <v>1230</v>
      </c>
      <c r="H945">
        <f>SALES_TABLE[[#This Row],[Price]]*SALES_TABLE[[#This Row],[Sales]]</f>
        <v>4920</v>
      </c>
      <c r="I945" t="str">
        <f t="shared" si="14"/>
        <v>Saturday</v>
      </c>
    </row>
    <row r="946" spans="1:9" x14ac:dyDescent="0.2">
      <c r="A946" s="10">
        <v>44941</v>
      </c>
      <c r="B946" t="s">
        <v>20</v>
      </c>
      <c r="C946" t="str">
        <f>VLOOKUP(SALES_TABLE[[#This Row],[SKU]], Table1[], 3, FALSE)</f>
        <v xml:space="preserve">Fashion </v>
      </c>
      <c r="D946" t="s">
        <v>21</v>
      </c>
      <c r="E946" t="s">
        <v>123</v>
      </c>
      <c r="F946">
        <v>42</v>
      </c>
      <c r="G946">
        <f>VLOOKUP(SALES_TABLE[[#This Row],[SKU]], Table1[], 4, FALSE)</f>
        <v>1230</v>
      </c>
      <c r="H946">
        <f>SALES_TABLE[[#This Row],[Price]]*SALES_TABLE[[#This Row],[Sales]]</f>
        <v>51660</v>
      </c>
      <c r="I946" t="str">
        <f t="shared" si="14"/>
        <v>Sunday</v>
      </c>
    </row>
    <row r="947" spans="1:9" x14ac:dyDescent="0.2">
      <c r="A947" s="10">
        <v>44942</v>
      </c>
      <c r="B947" t="s">
        <v>20</v>
      </c>
      <c r="C947" t="str">
        <f>VLOOKUP(SALES_TABLE[[#This Row],[SKU]], Table1[], 3, FALSE)</f>
        <v xml:space="preserve">Fashion </v>
      </c>
      <c r="D947" t="s">
        <v>21</v>
      </c>
      <c r="E947" t="s">
        <v>123</v>
      </c>
      <c r="F947">
        <v>20</v>
      </c>
      <c r="G947">
        <f>VLOOKUP(SALES_TABLE[[#This Row],[SKU]], Table1[], 4, FALSE)</f>
        <v>1230</v>
      </c>
      <c r="H947">
        <f>SALES_TABLE[[#This Row],[Price]]*SALES_TABLE[[#This Row],[Sales]]</f>
        <v>24600</v>
      </c>
      <c r="I947" t="str">
        <f t="shared" si="14"/>
        <v>Monday</v>
      </c>
    </row>
    <row r="948" spans="1:9" x14ac:dyDescent="0.2">
      <c r="A948" s="10">
        <v>44943</v>
      </c>
      <c r="B948" t="s">
        <v>20</v>
      </c>
      <c r="C948" t="str">
        <f>VLOOKUP(SALES_TABLE[[#This Row],[SKU]], Table1[], 3, FALSE)</f>
        <v xml:space="preserve">Fashion </v>
      </c>
      <c r="D948" t="s">
        <v>21</v>
      </c>
      <c r="E948" t="s">
        <v>123</v>
      </c>
      <c r="F948">
        <v>1</v>
      </c>
      <c r="G948">
        <f>VLOOKUP(SALES_TABLE[[#This Row],[SKU]], Table1[], 4, FALSE)</f>
        <v>1230</v>
      </c>
      <c r="H948">
        <f>SALES_TABLE[[#This Row],[Price]]*SALES_TABLE[[#This Row],[Sales]]</f>
        <v>1230</v>
      </c>
      <c r="I948" t="str">
        <f t="shared" si="14"/>
        <v>Tuesday</v>
      </c>
    </row>
    <row r="949" spans="1:9" x14ac:dyDescent="0.2">
      <c r="A949" s="10">
        <v>44944</v>
      </c>
      <c r="B949" t="s">
        <v>20</v>
      </c>
      <c r="C949" t="str">
        <f>VLOOKUP(SALES_TABLE[[#This Row],[SKU]], Table1[], 3, FALSE)</f>
        <v xml:space="preserve">Fashion </v>
      </c>
      <c r="D949" t="s">
        <v>21</v>
      </c>
      <c r="E949" t="s">
        <v>123</v>
      </c>
      <c r="F949">
        <v>22</v>
      </c>
      <c r="G949">
        <f>VLOOKUP(SALES_TABLE[[#This Row],[SKU]], Table1[], 4, FALSE)</f>
        <v>1230</v>
      </c>
      <c r="H949">
        <f>SALES_TABLE[[#This Row],[Price]]*SALES_TABLE[[#This Row],[Sales]]</f>
        <v>27060</v>
      </c>
      <c r="I949" t="str">
        <f t="shared" si="14"/>
        <v>Wednesday</v>
      </c>
    </row>
    <row r="950" spans="1:9" x14ac:dyDescent="0.2">
      <c r="A950" s="10">
        <v>44945</v>
      </c>
      <c r="B950" t="s">
        <v>20</v>
      </c>
      <c r="C950" t="str">
        <f>VLOOKUP(SALES_TABLE[[#This Row],[SKU]], Table1[], 3, FALSE)</f>
        <v xml:space="preserve">Fashion </v>
      </c>
      <c r="D950" t="s">
        <v>21</v>
      </c>
      <c r="E950" t="s">
        <v>123</v>
      </c>
      <c r="F950">
        <v>36</v>
      </c>
      <c r="G950">
        <f>VLOOKUP(SALES_TABLE[[#This Row],[SKU]], Table1[], 4, FALSE)</f>
        <v>1230</v>
      </c>
      <c r="H950">
        <f>SALES_TABLE[[#This Row],[Price]]*SALES_TABLE[[#This Row],[Sales]]</f>
        <v>44280</v>
      </c>
      <c r="I950" t="str">
        <f t="shared" si="14"/>
        <v>Thursday</v>
      </c>
    </row>
    <row r="951" spans="1:9" x14ac:dyDescent="0.2">
      <c r="A951" s="10">
        <v>44946</v>
      </c>
      <c r="B951" t="s">
        <v>20</v>
      </c>
      <c r="C951" t="str">
        <f>VLOOKUP(SALES_TABLE[[#This Row],[SKU]], Table1[], 3, FALSE)</f>
        <v xml:space="preserve">Fashion </v>
      </c>
      <c r="D951" t="s">
        <v>21</v>
      </c>
      <c r="E951" t="s">
        <v>123</v>
      </c>
      <c r="F951">
        <v>36</v>
      </c>
      <c r="G951">
        <f>VLOOKUP(SALES_TABLE[[#This Row],[SKU]], Table1[], 4, FALSE)</f>
        <v>1230</v>
      </c>
      <c r="H951">
        <f>SALES_TABLE[[#This Row],[Price]]*SALES_TABLE[[#This Row],[Sales]]</f>
        <v>44280</v>
      </c>
      <c r="I951" t="str">
        <f t="shared" si="14"/>
        <v>Friday</v>
      </c>
    </row>
    <row r="952" spans="1:9" x14ac:dyDescent="0.2">
      <c r="A952" s="10">
        <v>44947</v>
      </c>
      <c r="B952" t="s">
        <v>20</v>
      </c>
      <c r="C952" t="str">
        <f>VLOOKUP(SALES_TABLE[[#This Row],[SKU]], Table1[], 3, FALSE)</f>
        <v xml:space="preserve">Fashion </v>
      </c>
      <c r="D952" t="s">
        <v>21</v>
      </c>
      <c r="E952" t="s">
        <v>123</v>
      </c>
      <c r="F952">
        <v>34</v>
      </c>
      <c r="G952">
        <f>VLOOKUP(SALES_TABLE[[#This Row],[SKU]], Table1[], 4, FALSE)</f>
        <v>1230</v>
      </c>
      <c r="H952">
        <f>SALES_TABLE[[#This Row],[Price]]*SALES_TABLE[[#This Row],[Sales]]</f>
        <v>41820</v>
      </c>
      <c r="I952" t="str">
        <f t="shared" si="14"/>
        <v>Saturday</v>
      </c>
    </row>
    <row r="953" spans="1:9" x14ac:dyDescent="0.2">
      <c r="A953" s="10">
        <v>44948</v>
      </c>
      <c r="B953" t="s">
        <v>20</v>
      </c>
      <c r="C953" t="str">
        <f>VLOOKUP(SALES_TABLE[[#This Row],[SKU]], Table1[], 3, FALSE)</f>
        <v xml:space="preserve">Fashion </v>
      </c>
      <c r="D953" t="s">
        <v>21</v>
      </c>
      <c r="E953" t="s">
        <v>123</v>
      </c>
      <c r="F953">
        <v>29</v>
      </c>
      <c r="G953">
        <f>VLOOKUP(SALES_TABLE[[#This Row],[SKU]], Table1[], 4, FALSE)</f>
        <v>1230</v>
      </c>
      <c r="H953">
        <f>SALES_TABLE[[#This Row],[Price]]*SALES_TABLE[[#This Row],[Sales]]</f>
        <v>35670</v>
      </c>
      <c r="I953" t="str">
        <f t="shared" si="14"/>
        <v>Sunday</v>
      </c>
    </row>
    <row r="954" spans="1:9" x14ac:dyDescent="0.2">
      <c r="A954" s="10">
        <v>44949</v>
      </c>
      <c r="B954" t="s">
        <v>20</v>
      </c>
      <c r="C954" t="str">
        <f>VLOOKUP(SALES_TABLE[[#This Row],[SKU]], Table1[], 3, FALSE)</f>
        <v xml:space="preserve">Fashion </v>
      </c>
      <c r="D954" t="s">
        <v>21</v>
      </c>
      <c r="E954" t="s">
        <v>123</v>
      </c>
      <c r="F954">
        <v>39</v>
      </c>
      <c r="G954">
        <f>VLOOKUP(SALES_TABLE[[#This Row],[SKU]], Table1[], 4, FALSE)</f>
        <v>1230</v>
      </c>
      <c r="H954">
        <f>SALES_TABLE[[#This Row],[Price]]*SALES_TABLE[[#This Row],[Sales]]</f>
        <v>47970</v>
      </c>
      <c r="I954" t="str">
        <f t="shared" si="14"/>
        <v>Monday</v>
      </c>
    </row>
    <row r="955" spans="1:9" x14ac:dyDescent="0.2">
      <c r="A955" s="10">
        <v>44950</v>
      </c>
      <c r="B955" t="s">
        <v>20</v>
      </c>
      <c r="C955" t="str">
        <f>VLOOKUP(SALES_TABLE[[#This Row],[SKU]], Table1[], 3, FALSE)</f>
        <v xml:space="preserve">Fashion </v>
      </c>
      <c r="D955" t="s">
        <v>21</v>
      </c>
      <c r="E955" t="s">
        <v>123</v>
      </c>
      <c r="F955">
        <v>13</v>
      </c>
      <c r="G955">
        <f>VLOOKUP(SALES_TABLE[[#This Row],[SKU]], Table1[], 4, FALSE)</f>
        <v>1230</v>
      </c>
      <c r="H955">
        <f>SALES_TABLE[[#This Row],[Price]]*SALES_TABLE[[#This Row],[Sales]]</f>
        <v>15990</v>
      </c>
      <c r="I955" t="str">
        <f t="shared" si="14"/>
        <v>Tuesday</v>
      </c>
    </row>
    <row r="956" spans="1:9" x14ac:dyDescent="0.2">
      <c r="A956" s="10">
        <v>44951</v>
      </c>
      <c r="B956" t="s">
        <v>20</v>
      </c>
      <c r="C956" t="str">
        <f>VLOOKUP(SALES_TABLE[[#This Row],[SKU]], Table1[], 3, FALSE)</f>
        <v xml:space="preserve">Fashion </v>
      </c>
      <c r="D956" t="s">
        <v>21</v>
      </c>
      <c r="E956" t="s">
        <v>123</v>
      </c>
      <c r="F956">
        <v>42</v>
      </c>
      <c r="G956">
        <f>VLOOKUP(SALES_TABLE[[#This Row],[SKU]], Table1[], 4, FALSE)</f>
        <v>1230</v>
      </c>
      <c r="H956">
        <f>SALES_TABLE[[#This Row],[Price]]*SALES_TABLE[[#This Row],[Sales]]</f>
        <v>51660</v>
      </c>
      <c r="I956" t="str">
        <f t="shared" si="14"/>
        <v>Wednesday</v>
      </c>
    </row>
    <row r="957" spans="1:9" x14ac:dyDescent="0.2">
      <c r="A957" s="10">
        <v>44952</v>
      </c>
      <c r="B957" t="s">
        <v>20</v>
      </c>
      <c r="C957" t="str">
        <f>VLOOKUP(SALES_TABLE[[#This Row],[SKU]], Table1[], 3, FALSE)</f>
        <v xml:space="preserve">Fashion </v>
      </c>
      <c r="D957" t="s">
        <v>21</v>
      </c>
      <c r="E957" t="s">
        <v>123</v>
      </c>
      <c r="F957">
        <v>21</v>
      </c>
      <c r="G957">
        <f>VLOOKUP(SALES_TABLE[[#This Row],[SKU]], Table1[], 4, FALSE)</f>
        <v>1230</v>
      </c>
      <c r="H957">
        <f>SALES_TABLE[[#This Row],[Price]]*SALES_TABLE[[#This Row],[Sales]]</f>
        <v>25830</v>
      </c>
      <c r="I957" t="str">
        <f t="shared" si="14"/>
        <v>Thursday</v>
      </c>
    </row>
    <row r="958" spans="1:9" x14ac:dyDescent="0.2">
      <c r="A958" s="10">
        <v>44953</v>
      </c>
      <c r="B958" t="s">
        <v>20</v>
      </c>
      <c r="C958" t="str">
        <f>VLOOKUP(SALES_TABLE[[#This Row],[SKU]], Table1[], 3, FALSE)</f>
        <v xml:space="preserve">Fashion </v>
      </c>
      <c r="D958" t="s">
        <v>21</v>
      </c>
      <c r="E958" t="s">
        <v>123</v>
      </c>
      <c r="F958">
        <v>26</v>
      </c>
      <c r="G958">
        <f>VLOOKUP(SALES_TABLE[[#This Row],[SKU]], Table1[], 4, FALSE)</f>
        <v>1230</v>
      </c>
      <c r="H958">
        <f>SALES_TABLE[[#This Row],[Price]]*SALES_TABLE[[#This Row],[Sales]]</f>
        <v>31980</v>
      </c>
      <c r="I958" t="str">
        <f t="shared" si="14"/>
        <v>Friday</v>
      </c>
    </row>
    <row r="959" spans="1:9" x14ac:dyDescent="0.2">
      <c r="A959" s="10">
        <v>44954</v>
      </c>
      <c r="B959" t="s">
        <v>20</v>
      </c>
      <c r="C959" t="str">
        <f>VLOOKUP(SALES_TABLE[[#This Row],[SKU]], Table1[], 3, FALSE)</f>
        <v xml:space="preserve">Fashion </v>
      </c>
      <c r="D959" t="s">
        <v>21</v>
      </c>
      <c r="E959" t="s">
        <v>123</v>
      </c>
      <c r="F959">
        <v>14</v>
      </c>
      <c r="G959">
        <f>VLOOKUP(SALES_TABLE[[#This Row],[SKU]], Table1[], 4, FALSE)</f>
        <v>1230</v>
      </c>
      <c r="H959">
        <f>SALES_TABLE[[#This Row],[Price]]*SALES_TABLE[[#This Row],[Sales]]</f>
        <v>17220</v>
      </c>
      <c r="I959" t="str">
        <f t="shared" si="14"/>
        <v>Saturday</v>
      </c>
    </row>
    <row r="960" spans="1:9" x14ac:dyDescent="0.2">
      <c r="A960" s="10">
        <v>44955</v>
      </c>
      <c r="B960" t="s">
        <v>20</v>
      </c>
      <c r="C960" t="str">
        <f>VLOOKUP(SALES_TABLE[[#This Row],[SKU]], Table1[], 3, FALSE)</f>
        <v xml:space="preserve">Fashion </v>
      </c>
      <c r="D960" t="s">
        <v>21</v>
      </c>
      <c r="E960" t="s">
        <v>123</v>
      </c>
      <c r="F960">
        <v>4</v>
      </c>
      <c r="G960">
        <f>VLOOKUP(SALES_TABLE[[#This Row],[SKU]], Table1[], 4, FALSE)</f>
        <v>1230</v>
      </c>
      <c r="H960">
        <f>SALES_TABLE[[#This Row],[Price]]*SALES_TABLE[[#This Row],[Sales]]</f>
        <v>4920</v>
      </c>
      <c r="I960" t="str">
        <f t="shared" si="14"/>
        <v>Sunday</v>
      </c>
    </row>
    <row r="961" spans="1:9" x14ac:dyDescent="0.2">
      <c r="A961" s="10">
        <v>44955</v>
      </c>
      <c r="B961" t="s">
        <v>20</v>
      </c>
      <c r="C961" t="str">
        <f>VLOOKUP(SALES_TABLE[[#This Row],[SKU]], Table1[], 3, FALSE)</f>
        <v xml:space="preserve">Fashion </v>
      </c>
      <c r="D961" t="s">
        <v>21</v>
      </c>
      <c r="E961" t="s">
        <v>123</v>
      </c>
      <c r="F961">
        <v>37</v>
      </c>
      <c r="G961">
        <f>VLOOKUP(SALES_TABLE[[#This Row],[SKU]], Table1[], 4, FALSE)</f>
        <v>1230</v>
      </c>
      <c r="H961">
        <f>SALES_TABLE[[#This Row],[Price]]*SALES_TABLE[[#This Row],[Sales]]</f>
        <v>45510</v>
      </c>
      <c r="I961" t="str">
        <f t="shared" si="14"/>
        <v>Sunday</v>
      </c>
    </row>
    <row r="962" spans="1:9" x14ac:dyDescent="0.2">
      <c r="A962" s="10">
        <v>44956</v>
      </c>
      <c r="B962" t="s">
        <v>20</v>
      </c>
      <c r="C962" t="str">
        <f>VLOOKUP(SALES_TABLE[[#This Row],[SKU]], Table1[], 3, FALSE)</f>
        <v xml:space="preserve">Fashion </v>
      </c>
      <c r="D962" t="s">
        <v>21</v>
      </c>
      <c r="E962" t="s">
        <v>123</v>
      </c>
      <c r="F962">
        <v>6</v>
      </c>
      <c r="G962">
        <f>VLOOKUP(SALES_TABLE[[#This Row],[SKU]], Table1[], 4, FALSE)</f>
        <v>1230</v>
      </c>
      <c r="H962">
        <f>SALES_TABLE[[#This Row],[Price]]*SALES_TABLE[[#This Row],[Sales]]</f>
        <v>7380</v>
      </c>
      <c r="I962" t="str">
        <f t="shared" ref="I962:I1025" si="15">TEXT(A962, "dddd")</f>
        <v>Monday</v>
      </c>
    </row>
    <row r="963" spans="1:9" x14ac:dyDescent="0.2">
      <c r="A963" s="10">
        <v>44927</v>
      </c>
      <c r="B963" t="s">
        <v>20</v>
      </c>
      <c r="C963" t="str">
        <f>VLOOKUP(SALES_TABLE[[#This Row],[SKU]], Table1[], 3, FALSE)</f>
        <v xml:space="preserve">Fashion </v>
      </c>
      <c r="D963" t="s">
        <v>21</v>
      </c>
      <c r="E963" t="s">
        <v>124</v>
      </c>
      <c r="F963">
        <v>9</v>
      </c>
      <c r="G963">
        <f>VLOOKUP(SALES_TABLE[[#This Row],[SKU]], Table1[], 4, FALSE)</f>
        <v>1230</v>
      </c>
      <c r="H963">
        <f>SALES_TABLE[[#This Row],[Price]]*SALES_TABLE[[#This Row],[Sales]]</f>
        <v>11070</v>
      </c>
      <c r="I963" t="str">
        <f t="shared" si="15"/>
        <v>Sunday</v>
      </c>
    </row>
    <row r="964" spans="1:9" x14ac:dyDescent="0.2">
      <c r="A964" s="10">
        <v>44928</v>
      </c>
      <c r="B964" t="s">
        <v>20</v>
      </c>
      <c r="C964" t="str">
        <f>VLOOKUP(SALES_TABLE[[#This Row],[SKU]], Table1[], 3, FALSE)</f>
        <v xml:space="preserve">Fashion </v>
      </c>
      <c r="D964" t="s">
        <v>21</v>
      </c>
      <c r="E964" t="s">
        <v>124</v>
      </c>
      <c r="F964">
        <v>28</v>
      </c>
      <c r="G964">
        <f>VLOOKUP(SALES_TABLE[[#This Row],[SKU]], Table1[], 4, FALSE)</f>
        <v>1230</v>
      </c>
      <c r="H964">
        <f>SALES_TABLE[[#This Row],[Price]]*SALES_TABLE[[#This Row],[Sales]]</f>
        <v>34440</v>
      </c>
      <c r="I964" t="str">
        <f t="shared" si="15"/>
        <v>Monday</v>
      </c>
    </row>
    <row r="965" spans="1:9" x14ac:dyDescent="0.2">
      <c r="A965" s="10">
        <v>44929</v>
      </c>
      <c r="B965" t="s">
        <v>20</v>
      </c>
      <c r="C965" t="str">
        <f>VLOOKUP(SALES_TABLE[[#This Row],[SKU]], Table1[], 3, FALSE)</f>
        <v xml:space="preserve">Fashion </v>
      </c>
      <c r="D965" t="s">
        <v>21</v>
      </c>
      <c r="E965" t="s">
        <v>124</v>
      </c>
      <c r="F965">
        <v>16</v>
      </c>
      <c r="G965">
        <f>VLOOKUP(SALES_TABLE[[#This Row],[SKU]], Table1[], 4, FALSE)</f>
        <v>1230</v>
      </c>
      <c r="H965">
        <f>SALES_TABLE[[#This Row],[Price]]*SALES_TABLE[[#This Row],[Sales]]</f>
        <v>19680</v>
      </c>
      <c r="I965" t="str">
        <f t="shared" si="15"/>
        <v>Tuesday</v>
      </c>
    </row>
    <row r="966" spans="1:9" x14ac:dyDescent="0.2">
      <c r="A966" s="10">
        <v>44930</v>
      </c>
      <c r="B966" t="s">
        <v>20</v>
      </c>
      <c r="C966" t="str">
        <f>VLOOKUP(SALES_TABLE[[#This Row],[SKU]], Table1[], 3, FALSE)</f>
        <v xml:space="preserve">Fashion </v>
      </c>
      <c r="D966" t="s">
        <v>21</v>
      </c>
      <c r="E966" t="s">
        <v>124</v>
      </c>
      <c r="F966">
        <v>10</v>
      </c>
      <c r="G966">
        <f>VLOOKUP(SALES_TABLE[[#This Row],[SKU]], Table1[], 4, FALSE)</f>
        <v>1230</v>
      </c>
      <c r="H966">
        <f>SALES_TABLE[[#This Row],[Price]]*SALES_TABLE[[#This Row],[Sales]]</f>
        <v>12300</v>
      </c>
      <c r="I966" t="str">
        <f t="shared" si="15"/>
        <v>Wednesday</v>
      </c>
    </row>
    <row r="967" spans="1:9" x14ac:dyDescent="0.2">
      <c r="A967" s="10">
        <v>44931</v>
      </c>
      <c r="B967" t="s">
        <v>20</v>
      </c>
      <c r="C967" t="str">
        <f>VLOOKUP(SALES_TABLE[[#This Row],[SKU]], Table1[], 3, FALSE)</f>
        <v xml:space="preserve">Fashion </v>
      </c>
      <c r="D967" t="s">
        <v>21</v>
      </c>
      <c r="E967" t="s">
        <v>124</v>
      </c>
      <c r="F967">
        <v>3</v>
      </c>
      <c r="G967">
        <f>VLOOKUP(SALES_TABLE[[#This Row],[SKU]], Table1[], 4, FALSE)</f>
        <v>1230</v>
      </c>
      <c r="H967">
        <f>SALES_TABLE[[#This Row],[Price]]*SALES_TABLE[[#This Row],[Sales]]</f>
        <v>3690</v>
      </c>
      <c r="I967" t="str">
        <f t="shared" si="15"/>
        <v>Thursday</v>
      </c>
    </row>
    <row r="968" spans="1:9" x14ac:dyDescent="0.2">
      <c r="A968" s="10">
        <v>44932</v>
      </c>
      <c r="B968" t="s">
        <v>20</v>
      </c>
      <c r="C968" t="str">
        <f>VLOOKUP(SALES_TABLE[[#This Row],[SKU]], Table1[], 3, FALSE)</f>
        <v xml:space="preserve">Fashion </v>
      </c>
      <c r="D968" t="s">
        <v>21</v>
      </c>
      <c r="E968" t="s">
        <v>124</v>
      </c>
      <c r="F968">
        <v>12</v>
      </c>
      <c r="G968">
        <f>VLOOKUP(SALES_TABLE[[#This Row],[SKU]], Table1[], 4, FALSE)</f>
        <v>1230</v>
      </c>
      <c r="H968">
        <f>SALES_TABLE[[#This Row],[Price]]*SALES_TABLE[[#This Row],[Sales]]</f>
        <v>14760</v>
      </c>
      <c r="I968" t="str">
        <f t="shared" si="15"/>
        <v>Friday</v>
      </c>
    </row>
    <row r="969" spans="1:9" x14ac:dyDescent="0.2">
      <c r="A969" s="10">
        <v>44933</v>
      </c>
      <c r="B969" t="s">
        <v>20</v>
      </c>
      <c r="C969" t="str">
        <f>VLOOKUP(SALES_TABLE[[#This Row],[SKU]], Table1[], 3, FALSE)</f>
        <v xml:space="preserve">Fashion </v>
      </c>
      <c r="D969" t="s">
        <v>21</v>
      </c>
      <c r="E969" t="s">
        <v>124</v>
      </c>
      <c r="F969">
        <v>1</v>
      </c>
      <c r="G969">
        <f>VLOOKUP(SALES_TABLE[[#This Row],[SKU]], Table1[], 4, FALSE)</f>
        <v>1230</v>
      </c>
      <c r="H969">
        <f>SALES_TABLE[[#This Row],[Price]]*SALES_TABLE[[#This Row],[Sales]]</f>
        <v>1230</v>
      </c>
      <c r="I969" t="str">
        <f t="shared" si="15"/>
        <v>Saturday</v>
      </c>
    </row>
    <row r="970" spans="1:9" x14ac:dyDescent="0.2">
      <c r="A970" s="10">
        <v>44934</v>
      </c>
      <c r="B970" t="s">
        <v>20</v>
      </c>
      <c r="C970" t="str">
        <f>VLOOKUP(SALES_TABLE[[#This Row],[SKU]], Table1[], 3, FALSE)</f>
        <v xml:space="preserve">Fashion </v>
      </c>
      <c r="D970" t="s">
        <v>21</v>
      </c>
      <c r="E970" t="s">
        <v>124</v>
      </c>
      <c r="F970">
        <v>31</v>
      </c>
      <c r="G970">
        <f>VLOOKUP(SALES_TABLE[[#This Row],[SKU]], Table1[], 4, FALSE)</f>
        <v>1230</v>
      </c>
      <c r="H970">
        <f>SALES_TABLE[[#This Row],[Price]]*SALES_TABLE[[#This Row],[Sales]]</f>
        <v>38130</v>
      </c>
      <c r="I970" t="str">
        <f t="shared" si="15"/>
        <v>Sunday</v>
      </c>
    </row>
    <row r="971" spans="1:9" x14ac:dyDescent="0.2">
      <c r="A971" s="10">
        <v>44935</v>
      </c>
      <c r="B971" t="s">
        <v>20</v>
      </c>
      <c r="C971" t="str">
        <f>VLOOKUP(SALES_TABLE[[#This Row],[SKU]], Table1[], 3, FALSE)</f>
        <v xml:space="preserve">Fashion </v>
      </c>
      <c r="D971" t="s">
        <v>21</v>
      </c>
      <c r="E971" t="s">
        <v>124</v>
      </c>
      <c r="F971">
        <v>5</v>
      </c>
      <c r="G971">
        <f>VLOOKUP(SALES_TABLE[[#This Row],[SKU]], Table1[], 4, FALSE)</f>
        <v>1230</v>
      </c>
      <c r="H971">
        <f>SALES_TABLE[[#This Row],[Price]]*SALES_TABLE[[#This Row],[Sales]]</f>
        <v>6150</v>
      </c>
      <c r="I971" t="str">
        <f t="shared" si="15"/>
        <v>Monday</v>
      </c>
    </row>
    <row r="972" spans="1:9" x14ac:dyDescent="0.2">
      <c r="A972" s="10">
        <v>44936</v>
      </c>
      <c r="B972" t="s">
        <v>20</v>
      </c>
      <c r="C972" t="str">
        <f>VLOOKUP(SALES_TABLE[[#This Row],[SKU]], Table1[], 3, FALSE)</f>
        <v xml:space="preserve">Fashion </v>
      </c>
      <c r="D972" t="s">
        <v>21</v>
      </c>
      <c r="E972" t="s">
        <v>124</v>
      </c>
      <c r="F972">
        <v>27</v>
      </c>
      <c r="G972">
        <f>VLOOKUP(SALES_TABLE[[#This Row],[SKU]], Table1[], 4, FALSE)</f>
        <v>1230</v>
      </c>
      <c r="H972">
        <f>SALES_TABLE[[#This Row],[Price]]*SALES_TABLE[[#This Row],[Sales]]</f>
        <v>33210</v>
      </c>
      <c r="I972" t="str">
        <f t="shared" si="15"/>
        <v>Tuesday</v>
      </c>
    </row>
    <row r="973" spans="1:9" x14ac:dyDescent="0.2">
      <c r="A973" s="10">
        <v>44937</v>
      </c>
      <c r="B973" t="s">
        <v>20</v>
      </c>
      <c r="C973" t="str">
        <f>VLOOKUP(SALES_TABLE[[#This Row],[SKU]], Table1[], 3, FALSE)</f>
        <v xml:space="preserve">Fashion </v>
      </c>
      <c r="D973" t="s">
        <v>21</v>
      </c>
      <c r="E973" t="s">
        <v>124</v>
      </c>
      <c r="F973">
        <v>44</v>
      </c>
      <c r="G973">
        <f>VLOOKUP(SALES_TABLE[[#This Row],[SKU]], Table1[], 4, FALSE)</f>
        <v>1230</v>
      </c>
      <c r="H973">
        <f>SALES_TABLE[[#This Row],[Price]]*SALES_TABLE[[#This Row],[Sales]]</f>
        <v>54120</v>
      </c>
      <c r="I973" t="str">
        <f t="shared" si="15"/>
        <v>Wednesday</v>
      </c>
    </row>
    <row r="974" spans="1:9" x14ac:dyDescent="0.2">
      <c r="A974" s="10">
        <v>44938</v>
      </c>
      <c r="B974" t="s">
        <v>20</v>
      </c>
      <c r="C974" t="str">
        <f>VLOOKUP(SALES_TABLE[[#This Row],[SKU]], Table1[], 3, FALSE)</f>
        <v xml:space="preserve">Fashion </v>
      </c>
      <c r="D974" t="s">
        <v>21</v>
      </c>
      <c r="E974" t="s">
        <v>124</v>
      </c>
      <c r="F974">
        <v>20</v>
      </c>
      <c r="G974">
        <f>VLOOKUP(SALES_TABLE[[#This Row],[SKU]], Table1[], 4, FALSE)</f>
        <v>1230</v>
      </c>
      <c r="H974">
        <f>SALES_TABLE[[#This Row],[Price]]*SALES_TABLE[[#This Row],[Sales]]</f>
        <v>24600</v>
      </c>
      <c r="I974" t="str">
        <f t="shared" si="15"/>
        <v>Thursday</v>
      </c>
    </row>
    <row r="975" spans="1:9" x14ac:dyDescent="0.2">
      <c r="A975" s="10">
        <v>44939</v>
      </c>
      <c r="B975" t="s">
        <v>20</v>
      </c>
      <c r="C975" t="str">
        <f>VLOOKUP(SALES_TABLE[[#This Row],[SKU]], Table1[], 3, FALSE)</f>
        <v xml:space="preserve">Fashion </v>
      </c>
      <c r="D975" t="s">
        <v>21</v>
      </c>
      <c r="E975" t="s">
        <v>124</v>
      </c>
      <c r="F975">
        <v>9</v>
      </c>
      <c r="G975">
        <f>VLOOKUP(SALES_TABLE[[#This Row],[SKU]], Table1[], 4, FALSE)</f>
        <v>1230</v>
      </c>
      <c r="H975">
        <f>SALES_TABLE[[#This Row],[Price]]*SALES_TABLE[[#This Row],[Sales]]</f>
        <v>11070</v>
      </c>
      <c r="I975" t="str">
        <f t="shared" si="15"/>
        <v>Friday</v>
      </c>
    </row>
    <row r="976" spans="1:9" x14ac:dyDescent="0.2">
      <c r="A976" s="10">
        <v>44940</v>
      </c>
      <c r="B976" t="s">
        <v>20</v>
      </c>
      <c r="C976" t="str">
        <f>VLOOKUP(SALES_TABLE[[#This Row],[SKU]], Table1[], 3, FALSE)</f>
        <v xml:space="preserve">Fashion </v>
      </c>
      <c r="D976" t="s">
        <v>21</v>
      </c>
      <c r="E976" t="s">
        <v>124</v>
      </c>
      <c r="F976">
        <v>17</v>
      </c>
      <c r="G976">
        <f>VLOOKUP(SALES_TABLE[[#This Row],[SKU]], Table1[], 4, FALSE)</f>
        <v>1230</v>
      </c>
      <c r="H976">
        <f>SALES_TABLE[[#This Row],[Price]]*SALES_TABLE[[#This Row],[Sales]]</f>
        <v>20910</v>
      </c>
      <c r="I976" t="str">
        <f t="shared" si="15"/>
        <v>Saturday</v>
      </c>
    </row>
    <row r="977" spans="1:9" x14ac:dyDescent="0.2">
      <c r="A977" s="10">
        <v>44941</v>
      </c>
      <c r="B977" t="s">
        <v>20</v>
      </c>
      <c r="C977" t="str">
        <f>VLOOKUP(SALES_TABLE[[#This Row],[SKU]], Table1[], 3, FALSE)</f>
        <v xml:space="preserve">Fashion </v>
      </c>
      <c r="D977" t="s">
        <v>21</v>
      </c>
      <c r="E977" t="s">
        <v>124</v>
      </c>
      <c r="F977">
        <v>0</v>
      </c>
      <c r="G977">
        <f>VLOOKUP(SALES_TABLE[[#This Row],[SKU]], Table1[], 4, FALSE)</f>
        <v>1230</v>
      </c>
      <c r="H977">
        <f>SALES_TABLE[[#This Row],[Price]]*SALES_TABLE[[#This Row],[Sales]]</f>
        <v>0</v>
      </c>
      <c r="I977" t="str">
        <f t="shared" si="15"/>
        <v>Sunday</v>
      </c>
    </row>
    <row r="978" spans="1:9" x14ac:dyDescent="0.2">
      <c r="A978" s="10">
        <v>44942</v>
      </c>
      <c r="B978" t="s">
        <v>20</v>
      </c>
      <c r="C978" t="str">
        <f>VLOOKUP(SALES_TABLE[[#This Row],[SKU]], Table1[], 3, FALSE)</f>
        <v xml:space="preserve">Fashion </v>
      </c>
      <c r="D978" t="s">
        <v>21</v>
      </c>
      <c r="E978" t="s">
        <v>124</v>
      </c>
      <c r="F978">
        <v>0</v>
      </c>
      <c r="G978">
        <f>VLOOKUP(SALES_TABLE[[#This Row],[SKU]], Table1[], 4, FALSE)</f>
        <v>1230</v>
      </c>
      <c r="H978">
        <f>SALES_TABLE[[#This Row],[Price]]*SALES_TABLE[[#This Row],[Sales]]</f>
        <v>0</v>
      </c>
      <c r="I978" t="str">
        <f t="shared" si="15"/>
        <v>Monday</v>
      </c>
    </row>
    <row r="979" spans="1:9" x14ac:dyDescent="0.2">
      <c r="A979" s="10">
        <v>44943</v>
      </c>
      <c r="B979" t="s">
        <v>20</v>
      </c>
      <c r="C979" t="str">
        <f>VLOOKUP(SALES_TABLE[[#This Row],[SKU]], Table1[], 3, FALSE)</f>
        <v xml:space="preserve">Fashion </v>
      </c>
      <c r="D979" t="s">
        <v>21</v>
      </c>
      <c r="E979" t="s">
        <v>124</v>
      </c>
      <c r="F979">
        <v>41</v>
      </c>
      <c r="G979">
        <f>VLOOKUP(SALES_TABLE[[#This Row],[SKU]], Table1[], 4, FALSE)</f>
        <v>1230</v>
      </c>
      <c r="H979">
        <f>SALES_TABLE[[#This Row],[Price]]*SALES_TABLE[[#This Row],[Sales]]</f>
        <v>50430</v>
      </c>
      <c r="I979" t="str">
        <f t="shared" si="15"/>
        <v>Tuesday</v>
      </c>
    </row>
    <row r="980" spans="1:9" x14ac:dyDescent="0.2">
      <c r="A980" s="10">
        <v>44944</v>
      </c>
      <c r="B980" t="s">
        <v>20</v>
      </c>
      <c r="C980" t="str">
        <f>VLOOKUP(SALES_TABLE[[#This Row],[SKU]], Table1[], 3, FALSE)</f>
        <v xml:space="preserve">Fashion </v>
      </c>
      <c r="D980" t="s">
        <v>21</v>
      </c>
      <c r="E980" t="s">
        <v>124</v>
      </c>
      <c r="F980">
        <v>20</v>
      </c>
      <c r="G980">
        <f>VLOOKUP(SALES_TABLE[[#This Row],[SKU]], Table1[], 4, FALSE)</f>
        <v>1230</v>
      </c>
      <c r="H980">
        <f>SALES_TABLE[[#This Row],[Price]]*SALES_TABLE[[#This Row],[Sales]]</f>
        <v>24600</v>
      </c>
      <c r="I980" t="str">
        <f t="shared" si="15"/>
        <v>Wednesday</v>
      </c>
    </row>
    <row r="981" spans="1:9" x14ac:dyDescent="0.2">
      <c r="A981" s="10">
        <v>44945</v>
      </c>
      <c r="B981" t="s">
        <v>20</v>
      </c>
      <c r="C981" t="str">
        <f>VLOOKUP(SALES_TABLE[[#This Row],[SKU]], Table1[], 3, FALSE)</f>
        <v xml:space="preserve">Fashion </v>
      </c>
      <c r="D981" t="s">
        <v>21</v>
      </c>
      <c r="E981" t="s">
        <v>124</v>
      </c>
      <c r="F981">
        <v>2</v>
      </c>
      <c r="G981">
        <f>VLOOKUP(SALES_TABLE[[#This Row],[SKU]], Table1[], 4, FALSE)</f>
        <v>1230</v>
      </c>
      <c r="H981">
        <f>SALES_TABLE[[#This Row],[Price]]*SALES_TABLE[[#This Row],[Sales]]</f>
        <v>2460</v>
      </c>
      <c r="I981" t="str">
        <f t="shared" si="15"/>
        <v>Thursday</v>
      </c>
    </row>
    <row r="982" spans="1:9" x14ac:dyDescent="0.2">
      <c r="A982" s="10">
        <v>44946</v>
      </c>
      <c r="B982" t="s">
        <v>20</v>
      </c>
      <c r="C982" t="str">
        <f>VLOOKUP(SALES_TABLE[[#This Row],[SKU]], Table1[], 3, FALSE)</f>
        <v xml:space="preserve">Fashion </v>
      </c>
      <c r="D982" t="s">
        <v>21</v>
      </c>
      <c r="E982" t="s">
        <v>124</v>
      </c>
      <c r="F982">
        <v>17</v>
      </c>
      <c r="G982">
        <f>VLOOKUP(SALES_TABLE[[#This Row],[SKU]], Table1[], 4, FALSE)</f>
        <v>1230</v>
      </c>
      <c r="H982">
        <f>SALES_TABLE[[#This Row],[Price]]*SALES_TABLE[[#This Row],[Sales]]</f>
        <v>20910</v>
      </c>
      <c r="I982" t="str">
        <f t="shared" si="15"/>
        <v>Friday</v>
      </c>
    </row>
    <row r="983" spans="1:9" x14ac:dyDescent="0.2">
      <c r="A983" s="10">
        <v>44947</v>
      </c>
      <c r="B983" t="s">
        <v>20</v>
      </c>
      <c r="C983" t="str">
        <f>VLOOKUP(SALES_TABLE[[#This Row],[SKU]], Table1[], 3, FALSE)</f>
        <v xml:space="preserve">Fashion </v>
      </c>
      <c r="D983" t="s">
        <v>21</v>
      </c>
      <c r="E983" t="s">
        <v>124</v>
      </c>
      <c r="F983">
        <v>1</v>
      </c>
      <c r="G983">
        <f>VLOOKUP(SALES_TABLE[[#This Row],[SKU]], Table1[], 4, FALSE)</f>
        <v>1230</v>
      </c>
      <c r="H983">
        <f>SALES_TABLE[[#This Row],[Price]]*SALES_TABLE[[#This Row],[Sales]]</f>
        <v>1230</v>
      </c>
      <c r="I983" t="str">
        <f t="shared" si="15"/>
        <v>Saturday</v>
      </c>
    </row>
    <row r="984" spans="1:9" x14ac:dyDescent="0.2">
      <c r="A984" s="10">
        <v>44948</v>
      </c>
      <c r="B984" t="s">
        <v>20</v>
      </c>
      <c r="C984" t="str">
        <f>VLOOKUP(SALES_TABLE[[#This Row],[SKU]], Table1[], 3, FALSE)</f>
        <v xml:space="preserve">Fashion </v>
      </c>
      <c r="D984" t="s">
        <v>21</v>
      </c>
      <c r="E984" t="s">
        <v>124</v>
      </c>
      <c r="F984">
        <v>22</v>
      </c>
      <c r="G984">
        <f>VLOOKUP(SALES_TABLE[[#This Row],[SKU]], Table1[], 4, FALSE)</f>
        <v>1230</v>
      </c>
      <c r="H984">
        <f>SALES_TABLE[[#This Row],[Price]]*SALES_TABLE[[#This Row],[Sales]]</f>
        <v>27060</v>
      </c>
      <c r="I984" t="str">
        <f t="shared" si="15"/>
        <v>Sunday</v>
      </c>
    </row>
    <row r="985" spans="1:9" x14ac:dyDescent="0.2">
      <c r="A985" s="10">
        <v>44949</v>
      </c>
      <c r="B985" t="s">
        <v>20</v>
      </c>
      <c r="C985" t="str">
        <f>VLOOKUP(SALES_TABLE[[#This Row],[SKU]], Table1[], 3, FALSE)</f>
        <v xml:space="preserve">Fashion </v>
      </c>
      <c r="D985" t="s">
        <v>21</v>
      </c>
      <c r="E985" t="s">
        <v>124</v>
      </c>
      <c r="F985">
        <v>23</v>
      </c>
      <c r="G985">
        <f>VLOOKUP(SALES_TABLE[[#This Row],[SKU]], Table1[], 4, FALSE)</f>
        <v>1230</v>
      </c>
      <c r="H985">
        <f>SALES_TABLE[[#This Row],[Price]]*SALES_TABLE[[#This Row],[Sales]]</f>
        <v>28290</v>
      </c>
      <c r="I985" t="str">
        <f t="shared" si="15"/>
        <v>Monday</v>
      </c>
    </row>
    <row r="986" spans="1:9" x14ac:dyDescent="0.2">
      <c r="A986" s="10">
        <v>44950</v>
      </c>
      <c r="B986" t="s">
        <v>20</v>
      </c>
      <c r="C986" t="str">
        <f>VLOOKUP(SALES_TABLE[[#This Row],[SKU]], Table1[], 3, FALSE)</f>
        <v xml:space="preserve">Fashion </v>
      </c>
      <c r="D986" t="s">
        <v>21</v>
      </c>
      <c r="E986" t="s">
        <v>124</v>
      </c>
      <c r="F986">
        <v>1</v>
      </c>
      <c r="G986">
        <f>VLOOKUP(SALES_TABLE[[#This Row],[SKU]], Table1[], 4, FALSE)</f>
        <v>1230</v>
      </c>
      <c r="H986">
        <f>SALES_TABLE[[#This Row],[Price]]*SALES_TABLE[[#This Row],[Sales]]</f>
        <v>1230</v>
      </c>
      <c r="I986" t="str">
        <f t="shared" si="15"/>
        <v>Tuesday</v>
      </c>
    </row>
    <row r="987" spans="1:9" x14ac:dyDescent="0.2">
      <c r="A987" s="10">
        <v>44951</v>
      </c>
      <c r="B987" t="s">
        <v>20</v>
      </c>
      <c r="C987" t="str">
        <f>VLOOKUP(SALES_TABLE[[#This Row],[SKU]], Table1[], 3, FALSE)</f>
        <v xml:space="preserve">Fashion </v>
      </c>
      <c r="D987" t="s">
        <v>21</v>
      </c>
      <c r="E987" t="s">
        <v>124</v>
      </c>
      <c r="F987">
        <v>18</v>
      </c>
      <c r="G987">
        <f>VLOOKUP(SALES_TABLE[[#This Row],[SKU]], Table1[], 4, FALSE)</f>
        <v>1230</v>
      </c>
      <c r="H987">
        <f>SALES_TABLE[[#This Row],[Price]]*SALES_TABLE[[#This Row],[Sales]]</f>
        <v>22140</v>
      </c>
      <c r="I987" t="str">
        <f t="shared" si="15"/>
        <v>Wednesday</v>
      </c>
    </row>
    <row r="988" spans="1:9" x14ac:dyDescent="0.2">
      <c r="A988" s="10">
        <v>44952</v>
      </c>
      <c r="B988" t="s">
        <v>20</v>
      </c>
      <c r="C988" t="str">
        <f>VLOOKUP(SALES_TABLE[[#This Row],[SKU]], Table1[], 3, FALSE)</f>
        <v xml:space="preserve">Fashion </v>
      </c>
      <c r="D988" t="s">
        <v>21</v>
      </c>
      <c r="E988" t="s">
        <v>124</v>
      </c>
      <c r="F988">
        <v>19</v>
      </c>
      <c r="G988">
        <f>VLOOKUP(SALES_TABLE[[#This Row],[SKU]], Table1[], 4, FALSE)</f>
        <v>1230</v>
      </c>
      <c r="H988">
        <f>SALES_TABLE[[#This Row],[Price]]*SALES_TABLE[[#This Row],[Sales]]</f>
        <v>23370</v>
      </c>
      <c r="I988" t="str">
        <f t="shared" si="15"/>
        <v>Thursday</v>
      </c>
    </row>
    <row r="989" spans="1:9" x14ac:dyDescent="0.2">
      <c r="A989" s="10">
        <v>44953</v>
      </c>
      <c r="B989" t="s">
        <v>20</v>
      </c>
      <c r="C989" t="str">
        <f>VLOOKUP(SALES_TABLE[[#This Row],[SKU]], Table1[], 3, FALSE)</f>
        <v xml:space="preserve">Fashion </v>
      </c>
      <c r="D989" t="s">
        <v>21</v>
      </c>
      <c r="E989" t="s">
        <v>124</v>
      </c>
      <c r="F989">
        <v>0</v>
      </c>
      <c r="G989">
        <f>VLOOKUP(SALES_TABLE[[#This Row],[SKU]], Table1[], 4, FALSE)</f>
        <v>1230</v>
      </c>
      <c r="H989">
        <f>SALES_TABLE[[#This Row],[Price]]*SALES_TABLE[[#This Row],[Sales]]</f>
        <v>0</v>
      </c>
      <c r="I989" t="str">
        <f t="shared" si="15"/>
        <v>Friday</v>
      </c>
    </row>
    <row r="990" spans="1:9" x14ac:dyDescent="0.2">
      <c r="A990" s="10">
        <v>44954</v>
      </c>
      <c r="B990" t="s">
        <v>20</v>
      </c>
      <c r="C990" t="str">
        <f>VLOOKUP(SALES_TABLE[[#This Row],[SKU]], Table1[], 3, FALSE)</f>
        <v xml:space="preserve">Fashion </v>
      </c>
      <c r="D990" t="s">
        <v>21</v>
      </c>
      <c r="E990" t="s">
        <v>124</v>
      </c>
      <c r="F990">
        <v>6</v>
      </c>
      <c r="G990">
        <f>VLOOKUP(SALES_TABLE[[#This Row],[SKU]], Table1[], 4, FALSE)</f>
        <v>1230</v>
      </c>
      <c r="H990">
        <f>SALES_TABLE[[#This Row],[Price]]*SALES_TABLE[[#This Row],[Sales]]</f>
        <v>7380</v>
      </c>
      <c r="I990" t="str">
        <f t="shared" si="15"/>
        <v>Saturday</v>
      </c>
    </row>
    <row r="991" spans="1:9" x14ac:dyDescent="0.2">
      <c r="A991" s="10">
        <v>44955</v>
      </c>
      <c r="B991" t="s">
        <v>20</v>
      </c>
      <c r="C991" t="str">
        <f>VLOOKUP(SALES_TABLE[[#This Row],[SKU]], Table1[], 3, FALSE)</f>
        <v xml:space="preserve">Fashion </v>
      </c>
      <c r="D991" t="s">
        <v>21</v>
      </c>
      <c r="E991" t="s">
        <v>124</v>
      </c>
      <c r="F991">
        <v>17</v>
      </c>
      <c r="G991">
        <f>VLOOKUP(SALES_TABLE[[#This Row],[SKU]], Table1[], 4, FALSE)</f>
        <v>1230</v>
      </c>
      <c r="H991">
        <f>SALES_TABLE[[#This Row],[Price]]*SALES_TABLE[[#This Row],[Sales]]</f>
        <v>20910</v>
      </c>
      <c r="I991" t="str">
        <f t="shared" si="15"/>
        <v>Sunday</v>
      </c>
    </row>
    <row r="992" spans="1:9" x14ac:dyDescent="0.2">
      <c r="A992" s="10">
        <v>44955</v>
      </c>
      <c r="B992" t="s">
        <v>20</v>
      </c>
      <c r="C992" t="str">
        <f>VLOOKUP(SALES_TABLE[[#This Row],[SKU]], Table1[], 3, FALSE)</f>
        <v xml:space="preserve">Fashion </v>
      </c>
      <c r="D992" t="s">
        <v>21</v>
      </c>
      <c r="E992" t="s">
        <v>124</v>
      </c>
      <c r="F992">
        <v>5</v>
      </c>
      <c r="G992">
        <f>VLOOKUP(SALES_TABLE[[#This Row],[SKU]], Table1[], 4, FALSE)</f>
        <v>1230</v>
      </c>
      <c r="H992">
        <f>SALES_TABLE[[#This Row],[Price]]*SALES_TABLE[[#This Row],[Sales]]</f>
        <v>6150</v>
      </c>
      <c r="I992" t="str">
        <f t="shared" si="15"/>
        <v>Sunday</v>
      </c>
    </row>
    <row r="993" spans="1:9" x14ac:dyDescent="0.2">
      <c r="A993" s="10">
        <v>44956</v>
      </c>
      <c r="B993" t="s">
        <v>20</v>
      </c>
      <c r="C993" t="str">
        <f>VLOOKUP(SALES_TABLE[[#This Row],[SKU]], Table1[], 3, FALSE)</f>
        <v xml:space="preserve">Fashion </v>
      </c>
      <c r="D993" t="s">
        <v>21</v>
      </c>
      <c r="E993" t="s">
        <v>124</v>
      </c>
      <c r="F993">
        <v>25</v>
      </c>
      <c r="G993">
        <f>VLOOKUP(SALES_TABLE[[#This Row],[SKU]], Table1[], 4, FALSE)</f>
        <v>1230</v>
      </c>
      <c r="H993">
        <f>SALES_TABLE[[#This Row],[Price]]*SALES_TABLE[[#This Row],[Sales]]</f>
        <v>30750</v>
      </c>
      <c r="I993" t="str">
        <f t="shared" si="15"/>
        <v>Monday</v>
      </c>
    </row>
    <row r="994" spans="1:9" x14ac:dyDescent="0.2">
      <c r="A994" s="10">
        <v>44927</v>
      </c>
      <c r="B994" t="s">
        <v>22</v>
      </c>
      <c r="C994" t="str">
        <f>VLOOKUP(SALES_TABLE[[#This Row],[SKU]], Table1[], 3, FALSE)</f>
        <v xml:space="preserve">Fashion </v>
      </c>
      <c r="D994" t="s">
        <v>23</v>
      </c>
      <c r="E994" t="s">
        <v>121</v>
      </c>
      <c r="F994">
        <v>20</v>
      </c>
      <c r="G994">
        <f>VLOOKUP(SALES_TABLE[[#This Row],[SKU]], Table1[], 4, FALSE)</f>
        <v>2700</v>
      </c>
      <c r="H994">
        <f>SALES_TABLE[[#This Row],[Price]]*SALES_TABLE[[#This Row],[Sales]]</f>
        <v>54000</v>
      </c>
      <c r="I994" t="str">
        <f t="shared" si="15"/>
        <v>Sunday</v>
      </c>
    </row>
    <row r="995" spans="1:9" x14ac:dyDescent="0.2">
      <c r="A995" s="10">
        <v>44928</v>
      </c>
      <c r="B995" t="s">
        <v>22</v>
      </c>
      <c r="C995" t="str">
        <f>VLOOKUP(SALES_TABLE[[#This Row],[SKU]], Table1[], 3, FALSE)</f>
        <v xml:space="preserve">Fashion </v>
      </c>
      <c r="D995" t="s">
        <v>23</v>
      </c>
      <c r="E995" t="s">
        <v>121</v>
      </c>
      <c r="F995">
        <v>63</v>
      </c>
      <c r="G995">
        <f>VLOOKUP(SALES_TABLE[[#This Row],[SKU]], Table1[], 4, FALSE)</f>
        <v>2700</v>
      </c>
      <c r="H995">
        <f>SALES_TABLE[[#This Row],[Price]]*SALES_TABLE[[#This Row],[Sales]]</f>
        <v>170100</v>
      </c>
      <c r="I995" t="str">
        <f t="shared" si="15"/>
        <v>Monday</v>
      </c>
    </row>
    <row r="996" spans="1:9" x14ac:dyDescent="0.2">
      <c r="A996" s="10">
        <v>44929</v>
      </c>
      <c r="B996" t="s">
        <v>22</v>
      </c>
      <c r="C996" t="str">
        <f>VLOOKUP(SALES_TABLE[[#This Row],[SKU]], Table1[], 3, FALSE)</f>
        <v xml:space="preserve">Fashion </v>
      </c>
      <c r="D996" t="s">
        <v>23</v>
      </c>
      <c r="E996" t="s">
        <v>121</v>
      </c>
      <c r="F996">
        <v>54</v>
      </c>
      <c r="G996">
        <f>VLOOKUP(SALES_TABLE[[#This Row],[SKU]], Table1[], 4, FALSE)</f>
        <v>2700</v>
      </c>
      <c r="H996">
        <f>SALES_TABLE[[#This Row],[Price]]*SALES_TABLE[[#This Row],[Sales]]</f>
        <v>145800</v>
      </c>
      <c r="I996" t="str">
        <f t="shared" si="15"/>
        <v>Tuesday</v>
      </c>
    </row>
    <row r="997" spans="1:9" x14ac:dyDescent="0.2">
      <c r="A997" s="10">
        <v>44930</v>
      </c>
      <c r="B997" t="s">
        <v>22</v>
      </c>
      <c r="C997" t="str">
        <f>VLOOKUP(SALES_TABLE[[#This Row],[SKU]], Table1[], 3, FALSE)</f>
        <v xml:space="preserve">Fashion </v>
      </c>
      <c r="D997" t="s">
        <v>23</v>
      </c>
      <c r="E997" t="s">
        <v>121</v>
      </c>
      <c r="F997">
        <v>20</v>
      </c>
      <c r="G997">
        <f>VLOOKUP(SALES_TABLE[[#This Row],[SKU]], Table1[], 4, FALSE)</f>
        <v>2700</v>
      </c>
      <c r="H997">
        <f>SALES_TABLE[[#This Row],[Price]]*SALES_TABLE[[#This Row],[Sales]]</f>
        <v>54000</v>
      </c>
      <c r="I997" t="str">
        <f t="shared" si="15"/>
        <v>Wednesday</v>
      </c>
    </row>
    <row r="998" spans="1:9" x14ac:dyDescent="0.2">
      <c r="A998" s="10">
        <v>44931</v>
      </c>
      <c r="B998" t="s">
        <v>22</v>
      </c>
      <c r="C998" t="str">
        <f>VLOOKUP(SALES_TABLE[[#This Row],[SKU]], Table1[], 3, FALSE)</f>
        <v xml:space="preserve">Fashion </v>
      </c>
      <c r="D998" t="s">
        <v>23</v>
      </c>
      <c r="E998" t="s">
        <v>121</v>
      </c>
      <c r="F998">
        <v>74</v>
      </c>
      <c r="G998">
        <f>VLOOKUP(SALES_TABLE[[#This Row],[SKU]], Table1[], 4, FALSE)</f>
        <v>2700</v>
      </c>
      <c r="H998">
        <f>SALES_TABLE[[#This Row],[Price]]*SALES_TABLE[[#This Row],[Sales]]</f>
        <v>199800</v>
      </c>
      <c r="I998" t="str">
        <f t="shared" si="15"/>
        <v>Thursday</v>
      </c>
    </row>
    <row r="999" spans="1:9" x14ac:dyDescent="0.2">
      <c r="A999" s="10">
        <v>44932</v>
      </c>
      <c r="B999" t="s">
        <v>22</v>
      </c>
      <c r="C999" t="str">
        <f>VLOOKUP(SALES_TABLE[[#This Row],[SKU]], Table1[], 3, FALSE)</f>
        <v xml:space="preserve">Fashion </v>
      </c>
      <c r="D999" t="s">
        <v>23</v>
      </c>
      <c r="E999" t="s">
        <v>121</v>
      </c>
      <c r="F999">
        <v>40</v>
      </c>
      <c r="G999">
        <f>VLOOKUP(SALES_TABLE[[#This Row],[SKU]], Table1[], 4, FALSE)</f>
        <v>2700</v>
      </c>
      <c r="H999">
        <f>SALES_TABLE[[#This Row],[Price]]*SALES_TABLE[[#This Row],[Sales]]</f>
        <v>108000</v>
      </c>
      <c r="I999" t="str">
        <f t="shared" si="15"/>
        <v>Friday</v>
      </c>
    </row>
    <row r="1000" spans="1:9" x14ac:dyDescent="0.2">
      <c r="A1000" s="10">
        <v>44933</v>
      </c>
      <c r="B1000" t="s">
        <v>22</v>
      </c>
      <c r="C1000" t="str">
        <f>VLOOKUP(SALES_TABLE[[#This Row],[SKU]], Table1[], 3, FALSE)</f>
        <v xml:space="preserve">Fashion </v>
      </c>
      <c r="D1000" t="s">
        <v>23</v>
      </c>
      <c r="E1000" t="s">
        <v>121</v>
      </c>
      <c r="F1000">
        <v>3</v>
      </c>
      <c r="G1000">
        <f>VLOOKUP(SALES_TABLE[[#This Row],[SKU]], Table1[], 4, FALSE)</f>
        <v>2700</v>
      </c>
      <c r="H1000">
        <f>SALES_TABLE[[#This Row],[Price]]*SALES_TABLE[[#This Row],[Sales]]</f>
        <v>8100</v>
      </c>
      <c r="I1000" t="str">
        <f t="shared" si="15"/>
        <v>Saturday</v>
      </c>
    </row>
    <row r="1001" spans="1:9" x14ac:dyDescent="0.2">
      <c r="A1001" s="10">
        <v>44934</v>
      </c>
      <c r="B1001" t="s">
        <v>22</v>
      </c>
      <c r="C1001" t="str">
        <f>VLOOKUP(SALES_TABLE[[#This Row],[SKU]], Table1[], 3, FALSE)</f>
        <v xml:space="preserve">Fashion </v>
      </c>
      <c r="D1001" t="s">
        <v>23</v>
      </c>
      <c r="E1001" t="s">
        <v>121</v>
      </c>
      <c r="F1001">
        <v>25</v>
      </c>
      <c r="G1001">
        <f>VLOOKUP(SALES_TABLE[[#This Row],[SKU]], Table1[], 4, FALSE)</f>
        <v>2700</v>
      </c>
      <c r="H1001">
        <f>SALES_TABLE[[#This Row],[Price]]*SALES_TABLE[[#This Row],[Sales]]</f>
        <v>67500</v>
      </c>
      <c r="I1001" t="str">
        <f t="shared" si="15"/>
        <v>Sunday</v>
      </c>
    </row>
    <row r="1002" spans="1:9" x14ac:dyDescent="0.2">
      <c r="A1002" s="10">
        <v>44935</v>
      </c>
      <c r="B1002" t="s">
        <v>22</v>
      </c>
      <c r="C1002" t="str">
        <f>VLOOKUP(SALES_TABLE[[#This Row],[SKU]], Table1[], 3, FALSE)</f>
        <v xml:space="preserve">Fashion </v>
      </c>
      <c r="D1002" t="s">
        <v>23</v>
      </c>
      <c r="E1002" t="s">
        <v>121</v>
      </c>
      <c r="F1002">
        <v>45</v>
      </c>
      <c r="G1002">
        <f>VLOOKUP(SALES_TABLE[[#This Row],[SKU]], Table1[], 4, FALSE)</f>
        <v>2700</v>
      </c>
      <c r="H1002">
        <f>SALES_TABLE[[#This Row],[Price]]*SALES_TABLE[[#This Row],[Sales]]</f>
        <v>121500</v>
      </c>
      <c r="I1002" t="str">
        <f t="shared" si="15"/>
        <v>Monday</v>
      </c>
    </row>
    <row r="1003" spans="1:9" x14ac:dyDescent="0.2">
      <c r="A1003" s="10">
        <v>44936</v>
      </c>
      <c r="B1003" t="s">
        <v>22</v>
      </c>
      <c r="C1003" t="str">
        <f>VLOOKUP(SALES_TABLE[[#This Row],[SKU]], Table1[], 3, FALSE)</f>
        <v xml:space="preserve">Fashion </v>
      </c>
      <c r="D1003" t="s">
        <v>23</v>
      </c>
      <c r="E1003" t="s">
        <v>121</v>
      </c>
      <c r="F1003">
        <v>98</v>
      </c>
      <c r="G1003">
        <f>VLOOKUP(SALES_TABLE[[#This Row],[SKU]], Table1[], 4, FALSE)</f>
        <v>2700</v>
      </c>
      <c r="H1003">
        <f>SALES_TABLE[[#This Row],[Price]]*SALES_TABLE[[#This Row],[Sales]]</f>
        <v>264600</v>
      </c>
      <c r="I1003" t="str">
        <f t="shared" si="15"/>
        <v>Tuesday</v>
      </c>
    </row>
    <row r="1004" spans="1:9" x14ac:dyDescent="0.2">
      <c r="A1004" s="10">
        <v>44937</v>
      </c>
      <c r="B1004" t="s">
        <v>22</v>
      </c>
      <c r="C1004" t="str">
        <f>VLOOKUP(SALES_TABLE[[#This Row],[SKU]], Table1[], 3, FALSE)</f>
        <v xml:space="preserve">Fashion </v>
      </c>
      <c r="D1004" t="s">
        <v>23</v>
      </c>
      <c r="E1004" t="s">
        <v>121</v>
      </c>
      <c r="F1004">
        <v>40</v>
      </c>
      <c r="G1004">
        <f>VLOOKUP(SALES_TABLE[[#This Row],[SKU]], Table1[], 4, FALSE)</f>
        <v>2700</v>
      </c>
      <c r="H1004">
        <f>SALES_TABLE[[#This Row],[Price]]*SALES_TABLE[[#This Row],[Sales]]</f>
        <v>108000</v>
      </c>
      <c r="I1004" t="str">
        <f t="shared" si="15"/>
        <v>Wednesday</v>
      </c>
    </row>
    <row r="1005" spans="1:9" x14ac:dyDescent="0.2">
      <c r="A1005" s="10">
        <v>44938</v>
      </c>
      <c r="B1005" t="s">
        <v>22</v>
      </c>
      <c r="C1005" t="str">
        <f>VLOOKUP(SALES_TABLE[[#This Row],[SKU]], Table1[], 3, FALSE)</f>
        <v xml:space="preserve">Fashion </v>
      </c>
      <c r="D1005" t="s">
        <v>23</v>
      </c>
      <c r="E1005" t="s">
        <v>121</v>
      </c>
      <c r="F1005">
        <v>42</v>
      </c>
      <c r="G1005">
        <f>VLOOKUP(SALES_TABLE[[#This Row],[SKU]], Table1[], 4, FALSE)</f>
        <v>2700</v>
      </c>
      <c r="H1005">
        <f>SALES_TABLE[[#This Row],[Price]]*SALES_TABLE[[#This Row],[Sales]]</f>
        <v>113400</v>
      </c>
      <c r="I1005" t="str">
        <f t="shared" si="15"/>
        <v>Thursday</v>
      </c>
    </row>
    <row r="1006" spans="1:9" x14ac:dyDescent="0.2">
      <c r="A1006" s="10">
        <v>44939</v>
      </c>
      <c r="B1006" t="s">
        <v>22</v>
      </c>
      <c r="C1006" t="str">
        <f>VLOOKUP(SALES_TABLE[[#This Row],[SKU]], Table1[], 3, FALSE)</f>
        <v xml:space="preserve">Fashion </v>
      </c>
      <c r="D1006" t="s">
        <v>23</v>
      </c>
      <c r="E1006" t="s">
        <v>121</v>
      </c>
      <c r="F1006">
        <v>23</v>
      </c>
      <c r="G1006">
        <f>VLOOKUP(SALES_TABLE[[#This Row],[SKU]], Table1[], 4, FALSE)</f>
        <v>2700</v>
      </c>
      <c r="H1006">
        <f>SALES_TABLE[[#This Row],[Price]]*SALES_TABLE[[#This Row],[Sales]]</f>
        <v>62100</v>
      </c>
      <c r="I1006" t="str">
        <f t="shared" si="15"/>
        <v>Friday</v>
      </c>
    </row>
    <row r="1007" spans="1:9" x14ac:dyDescent="0.2">
      <c r="A1007" s="10">
        <v>44940</v>
      </c>
      <c r="B1007" t="s">
        <v>22</v>
      </c>
      <c r="C1007" t="str">
        <f>VLOOKUP(SALES_TABLE[[#This Row],[SKU]], Table1[], 3, FALSE)</f>
        <v xml:space="preserve">Fashion </v>
      </c>
      <c r="D1007" t="s">
        <v>23</v>
      </c>
      <c r="E1007" t="s">
        <v>121</v>
      </c>
      <c r="F1007">
        <v>35</v>
      </c>
      <c r="G1007">
        <f>VLOOKUP(SALES_TABLE[[#This Row],[SKU]], Table1[], 4, FALSE)</f>
        <v>2700</v>
      </c>
      <c r="H1007">
        <f>SALES_TABLE[[#This Row],[Price]]*SALES_TABLE[[#This Row],[Sales]]</f>
        <v>94500</v>
      </c>
      <c r="I1007" t="str">
        <f t="shared" si="15"/>
        <v>Saturday</v>
      </c>
    </row>
    <row r="1008" spans="1:9" x14ac:dyDescent="0.2">
      <c r="A1008" s="10">
        <v>44941</v>
      </c>
      <c r="B1008" t="s">
        <v>22</v>
      </c>
      <c r="C1008" t="str">
        <f>VLOOKUP(SALES_TABLE[[#This Row],[SKU]], Table1[], 3, FALSE)</f>
        <v xml:space="preserve">Fashion </v>
      </c>
      <c r="D1008" t="s">
        <v>23</v>
      </c>
      <c r="E1008" t="s">
        <v>121</v>
      </c>
      <c r="F1008">
        <v>26</v>
      </c>
      <c r="G1008">
        <f>VLOOKUP(SALES_TABLE[[#This Row],[SKU]], Table1[], 4, FALSE)</f>
        <v>2700</v>
      </c>
      <c r="H1008">
        <f>SALES_TABLE[[#This Row],[Price]]*SALES_TABLE[[#This Row],[Sales]]</f>
        <v>70200</v>
      </c>
      <c r="I1008" t="str">
        <f t="shared" si="15"/>
        <v>Sunday</v>
      </c>
    </row>
    <row r="1009" spans="1:9" x14ac:dyDescent="0.2">
      <c r="A1009" s="10">
        <v>44942</v>
      </c>
      <c r="B1009" t="s">
        <v>22</v>
      </c>
      <c r="C1009" t="str">
        <f>VLOOKUP(SALES_TABLE[[#This Row],[SKU]], Table1[], 3, FALSE)</f>
        <v xml:space="preserve">Fashion </v>
      </c>
      <c r="D1009" t="s">
        <v>23</v>
      </c>
      <c r="E1009" t="s">
        <v>121</v>
      </c>
      <c r="F1009">
        <v>63</v>
      </c>
      <c r="G1009">
        <f>VLOOKUP(SALES_TABLE[[#This Row],[SKU]], Table1[], 4, FALSE)</f>
        <v>2700</v>
      </c>
      <c r="H1009">
        <f>SALES_TABLE[[#This Row],[Price]]*SALES_TABLE[[#This Row],[Sales]]</f>
        <v>170100</v>
      </c>
      <c r="I1009" t="str">
        <f t="shared" si="15"/>
        <v>Monday</v>
      </c>
    </row>
    <row r="1010" spans="1:9" x14ac:dyDescent="0.2">
      <c r="A1010" s="10">
        <v>44943</v>
      </c>
      <c r="B1010" t="s">
        <v>22</v>
      </c>
      <c r="C1010" t="str">
        <f>VLOOKUP(SALES_TABLE[[#This Row],[SKU]], Table1[], 3, FALSE)</f>
        <v xml:space="preserve">Fashion </v>
      </c>
      <c r="D1010" t="s">
        <v>23</v>
      </c>
      <c r="E1010" t="s">
        <v>121</v>
      </c>
      <c r="F1010">
        <v>65</v>
      </c>
      <c r="G1010">
        <f>VLOOKUP(SALES_TABLE[[#This Row],[SKU]], Table1[], 4, FALSE)</f>
        <v>2700</v>
      </c>
      <c r="H1010">
        <f>SALES_TABLE[[#This Row],[Price]]*SALES_TABLE[[#This Row],[Sales]]</f>
        <v>175500</v>
      </c>
      <c r="I1010" t="str">
        <f t="shared" si="15"/>
        <v>Tuesday</v>
      </c>
    </row>
    <row r="1011" spans="1:9" x14ac:dyDescent="0.2">
      <c r="A1011" s="10">
        <v>44944</v>
      </c>
      <c r="B1011" t="s">
        <v>22</v>
      </c>
      <c r="C1011" t="str">
        <f>VLOOKUP(SALES_TABLE[[#This Row],[SKU]], Table1[], 3, FALSE)</f>
        <v xml:space="preserve">Fashion </v>
      </c>
      <c r="D1011" t="s">
        <v>23</v>
      </c>
      <c r="E1011" t="s">
        <v>121</v>
      </c>
      <c r="F1011">
        <v>79</v>
      </c>
      <c r="G1011">
        <f>VLOOKUP(SALES_TABLE[[#This Row],[SKU]], Table1[], 4, FALSE)</f>
        <v>2700</v>
      </c>
      <c r="H1011">
        <f>SALES_TABLE[[#This Row],[Price]]*SALES_TABLE[[#This Row],[Sales]]</f>
        <v>213300</v>
      </c>
      <c r="I1011" t="str">
        <f t="shared" si="15"/>
        <v>Wednesday</v>
      </c>
    </row>
    <row r="1012" spans="1:9" x14ac:dyDescent="0.2">
      <c r="A1012" s="10">
        <v>44945</v>
      </c>
      <c r="B1012" t="s">
        <v>22</v>
      </c>
      <c r="C1012" t="str">
        <f>VLOOKUP(SALES_TABLE[[#This Row],[SKU]], Table1[], 3, FALSE)</f>
        <v xml:space="preserve">Fashion </v>
      </c>
      <c r="D1012" t="s">
        <v>23</v>
      </c>
      <c r="E1012" t="s">
        <v>121</v>
      </c>
      <c r="F1012">
        <v>19</v>
      </c>
      <c r="G1012">
        <f>VLOOKUP(SALES_TABLE[[#This Row],[SKU]], Table1[], 4, FALSE)</f>
        <v>2700</v>
      </c>
      <c r="H1012">
        <f>SALES_TABLE[[#This Row],[Price]]*SALES_TABLE[[#This Row],[Sales]]</f>
        <v>51300</v>
      </c>
      <c r="I1012" t="str">
        <f t="shared" si="15"/>
        <v>Thursday</v>
      </c>
    </row>
    <row r="1013" spans="1:9" x14ac:dyDescent="0.2">
      <c r="A1013" s="10">
        <v>44946</v>
      </c>
      <c r="B1013" t="s">
        <v>22</v>
      </c>
      <c r="C1013" t="str">
        <f>VLOOKUP(SALES_TABLE[[#This Row],[SKU]], Table1[], 3, FALSE)</f>
        <v xml:space="preserve">Fashion </v>
      </c>
      <c r="D1013" t="s">
        <v>23</v>
      </c>
      <c r="E1013" t="s">
        <v>121</v>
      </c>
      <c r="F1013">
        <v>67</v>
      </c>
      <c r="G1013">
        <f>VLOOKUP(SALES_TABLE[[#This Row],[SKU]], Table1[], 4, FALSE)</f>
        <v>2700</v>
      </c>
      <c r="H1013">
        <f>SALES_TABLE[[#This Row],[Price]]*SALES_TABLE[[#This Row],[Sales]]</f>
        <v>180900</v>
      </c>
      <c r="I1013" t="str">
        <f t="shared" si="15"/>
        <v>Friday</v>
      </c>
    </row>
    <row r="1014" spans="1:9" x14ac:dyDescent="0.2">
      <c r="A1014" s="10">
        <v>44947</v>
      </c>
      <c r="B1014" t="s">
        <v>22</v>
      </c>
      <c r="C1014" t="str">
        <f>VLOOKUP(SALES_TABLE[[#This Row],[SKU]], Table1[], 3, FALSE)</f>
        <v xml:space="preserve">Fashion </v>
      </c>
      <c r="D1014" t="s">
        <v>23</v>
      </c>
      <c r="E1014" t="s">
        <v>121</v>
      </c>
      <c r="F1014">
        <v>8</v>
      </c>
      <c r="G1014">
        <f>VLOOKUP(SALES_TABLE[[#This Row],[SKU]], Table1[], 4, FALSE)</f>
        <v>2700</v>
      </c>
      <c r="H1014">
        <f>SALES_TABLE[[#This Row],[Price]]*SALES_TABLE[[#This Row],[Sales]]</f>
        <v>21600</v>
      </c>
      <c r="I1014" t="str">
        <f t="shared" si="15"/>
        <v>Saturday</v>
      </c>
    </row>
    <row r="1015" spans="1:9" x14ac:dyDescent="0.2">
      <c r="A1015" s="10">
        <v>44948</v>
      </c>
      <c r="B1015" t="s">
        <v>22</v>
      </c>
      <c r="C1015" t="str">
        <f>VLOOKUP(SALES_TABLE[[#This Row],[SKU]], Table1[], 3, FALSE)</f>
        <v xml:space="preserve">Fashion </v>
      </c>
      <c r="D1015" t="s">
        <v>23</v>
      </c>
      <c r="E1015" t="s">
        <v>121</v>
      </c>
      <c r="F1015">
        <v>30</v>
      </c>
      <c r="G1015">
        <f>VLOOKUP(SALES_TABLE[[#This Row],[SKU]], Table1[], 4, FALSE)</f>
        <v>2700</v>
      </c>
      <c r="H1015">
        <f>SALES_TABLE[[#This Row],[Price]]*SALES_TABLE[[#This Row],[Sales]]</f>
        <v>81000</v>
      </c>
      <c r="I1015" t="str">
        <f t="shared" si="15"/>
        <v>Sunday</v>
      </c>
    </row>
    <row r="1016" spans="1:9" x14ac:dyDescent="0.2">
      <c r="A1016" s="10">
        <v>44949</v>
      </c>
      <c r="B1016" t="s">
        <v>22</v>
      </c>
      <c r="C1016" t="str">
        <f>VLOOKUP(SALES_TABLE[[#This Row],[SKU]], Table1[], 3, FALSE)</f>
        <v xml:space="preserve">Fashion </v>
      </c>
      <c r="D1016" t="s">
        <v>23</v>
      </c>
      <c r="E1016" t="s">
        <v>121</v>
      </c>
      <c r="F1016">
        <v>39</v>
      </c>
      <c r="G1016">
        <f>VLOOKUP(SALES_TABLE[[#This Row],[SKU]], Table1[], 4, FALSE)</f>
        <v>2700</v>
      </c>
      <c r="H1016">
        <f>SALES_TABLE[[#This Row],[Price]]*SALES_TABLE[[#This Row],[Sales]]</f>
        <v>105300</v>
      </c>
      <c r="I1016" t="str">
        <f t="shared" si="15"/>
        <v>Monday</v>
      </c>
    </row>
    <row r="1017" spans="1:9" x14ac:dyDescent="0.2">
      <c r="A1017" s="10">
        <v>44950</v>
      </c>
      <c r="B1017" t="s">
        <v>22</v>
      </c>
      <c r="C1017" t="str">
        <f>VLOOKUP(SALES_TABLE[[#This Row],[SKU]], Table1[], 3, FALSE)</f>
        <v xml:space="preserve">Fashion </v>
      </c>
      <c r="D1017" t="s">
        <v>23</v>
      </c>
      <c r="E1017" t="s">
        <v>121</v>
      </c>
      <c r="F1017">
        <v>53</v>
      </c>
      <c r="G1017">
        <f>VLOOKUP(SALES_TABLE[[#This Row],[SKU]], Table1[], 4, FALSE)</f>
        <v>2700</v>
      </c>
      <c r="H1017">
        <f>SALES_TABLE[[#This Row],[Price]]*SALES_TABLE[[#This Row],[Sales]]</f>
        <v>143100</v>
      </c>
      <c r="I1017" t="str">
        <f t="shared" si="15"/>
        <v>Tuesday</v>
      </c>
    </row>
    <row r="1018" spans="1:9" x14ac:dyDescent="0.2">
      <c r="A1018" s="10">
        <v>44951</v>
      </c>
      <c r="B1018" t="s">
        <v>22</v>
      </c>
      <c r="C1018" t="str">
        <f>VLOOKUP(SALES_TABLE[[#This Row],[SKU]], Table1[], 3, FALSE)</f>
        <v xml:space="preserve">Fashion </v>
      </c>
      <c r="D1018" t="s">
        <v>23</v>
      </c>
      <c r="E1018" t="s">
        <v>121</v>
      </c>
      <c r="F1018">
        <v>36</v>
      </c>
      <c r="G1018">
        <f>VLOOKUP(SALES_TABLE[[#This Row],[SKU]], Table1[], 4, FALSE)</f>
        <v>2700</v>
      </c>
      <c r="H1018">
        <f>SALES_TABLE[[#This Row],[Price]]*SALES_TABLE[[#This Row],[Sales]]</f>
        <v>97200</v>
      </c>
      <c r="I1018" t="str">
        <f t="shared" si="15"/>
        <v>Wednesday</v>
      </c>
    </row>
    <row r="1019" spans="1:9" x14ac:dyDescent="0.2">
      <c r="A1019" s="10">
        <v>44952</v>
      </c>
      <c r="B1019" t="s">
        <v>22</v>
      </c>
      <c r="C1019" t="str">
        <f>VLOOKUP(SALES_TABLE[[#This Row],[SKU]], Table1[], 3, FALSE)</f>
        <v xml:space="preserve">Fashion </v>
      </c>
      <c r="D1019" t="s">
        <v>23</v>
      </c>
      <c r="E1019" t="s">
        <v>121</v>
      </c>
      <c r="F1019">
        <v>65</v>
      </c>
      <c r="G1019">
        <f>VLOOKUP(SALES_TABLE[[#This Row],[SKU]], Table1[], 4, FALSE)</f>
        <v>2700</v>
      </c>
      <c r="H1019">
        <f>SALES_TABLE[[#This Row],[Price]]*SALES_TABLE[[#This Row],[Sales]]</f>
        <v>175500</v>
      </c>
      <c r="I1019" t="str">
        <f t="shared" si="15"/>
        <v>Thursday</v>
      </c>
    </row>
    <row r="1020" spans="1:9" x14ac:dyDescent="0.2">
      <c r="A1020" s="10">
        <v>44953</v>
      </c>
      <c r="B1020" t="s">
        <v>22</v>
      </c>
      <c r="C1020" t="str">
        <f>VLOOKUP(SALES_TABLE[[#This Row],[SKU]], Table1[], 3, FALSE)</f>
        <v xml:space="preserve">Fashion </v>
      </c>
      <c r="D1020" t="s">
        <v>23</v>
      </c>
      <c r="E1020" t="s">
        <v>121</v>
      </c>
      <c r="F1020">
        <v>80</v>
      </c>
      <c r="G1020">
        <f>VLOOKUP(SALES_TABLE[[#This Row],[SKU]], Table1[], 4, FALSE)</f>
        <v>2700</v>
      </c>
      <c r="H1020">
        <f>SALES_TABLE[[#This Row],[Price]]*SALES_TABLE[[#This Row],[Sales]]</f>
        <v>216000</v>
      </c>
      <c r="I1020" t="str">
        <f t="shared" si="15"/>
        <v>Friday</v>
      </c>
    </row>
    <row r="1021" spans="1:9" x14ac:dyDescent="0.2">
      <c r="A1021" s="10">
        <v>44954</v>
      </c>
      <c r="B1021" t="s">
        <v>22</v>
      </c>
      <c r="C1021" t="str">
        <f>VLOOKUP(SALES_TABLE[[#This Row],[SKU]], Table1[], 3, FALSE)</f>
        <v xml:space="preserve">Fashion </v>
      </c>
      <c r="D1021" t="s">
        <v>23</v>
      </c>
      <c r="E1021" t="s">
        <v>121</v>
      </c>
      <c r="F1021">
        <v>68</v>
      </c>
      <c r="G1021">
        <f>VLOOKUP(SALES_TABLE[[#This Row],[SKU]], Table1[], 4, FALSE)</f>
        <v>2700</v>
      </c>
      <c r="H1021">
        <f>SALES_TABLE[[#This Row],[Price]]*SALES_TABLE[[#This Row],[Sales]]</f>
        <v>183600</v>
      </c>
      <c r="I1021" t="str">
        <f t="shared" si="15"/>
        <v>Saturday</v>
      </c>
    </row>
    <row r="1022" spans="1:9" x14ac:dyDescent="0.2">
      <c r="A1022" s="10">
        <v>44955</v>
      </c>
      <c r="B1022" t="s">
        <v>22</v>
      </c>
      <c r="C1022" t="str">
        <f>VLOOKUP(SALES_TABLE[[#This Row],[SKU]], Table1[], 3, FALSE)</f>
        <v xml:space="preserve">Fashion </v>
      </c>
      <c r="D1022" t="s">
        <v>23</v>
      </c>
      <c r="E1022" t="s">
        <v>121</v>
      </c>
      <c r="F1022">
        <v>20</v>
      </c>
      <c r="G1022">
        <f>VLOOKUP(SALES_TABLE[[#This Row],[SKU]], Table1[], 4, FALSE)</f>
        <v>2700</v>
      </c>
      <c r="H1022">
        <f>SALES_TABLE[[#This Row],[Price]]*SALES_TABLE[[#This Row],[Sales]]</f>
        <v>54000</v>
      </c>
      <c r="I1022" t="str">
        <f t="shared" si="15"/>
        <v>Sunday</v>
      </c>
    </row>
    <row r="1023" spans="1:9" x14ac:dyDescent="0.2">
      <c r="A1023" s="10">
        <v>44955</v>
      </c>
      <c r="B1023" t="s">
        <v>22</v>
      </c>
      <c r="C1023" t="str">
        <f>VLOOKUP(SALES_TABLE[[#This Row],[SKU]], Table1[], 3, FALSE)</f>
        <v xml:space="preserve">Fashion </v>
      </c>
      <c r="D1023" t="s">
        <v>23</v>
      </c>
      <c r="E1023" t="s">
        <v>121</v>
      </c>
      <c r="F1023">
        <v>41</v>
      </c>
      <c r="G1023">
        <f>VLOOKUP(SALES_TABLE[[#This Row],[SKU]], Table1[], 4, FALSE)</f>
        <v>2700</v>
      </c>
      <c r="H1023">
        <f>SALES_TABLE[[#This Row],[Price]]*SALES_TABLE[[#This Row],[Sales]]</f>
        <v>110700</v>
      </c>
      <c r="I1023" t="str">
        <f t="shared" si="15"/>
        <v>Sunday</v>
      </c>
    </row>
    <row r="1024" spans="1:9" x14ac:dyDescent="0.2">
      <c r="A1024" s="10">
        <v>44956</v>
      </c>
      <c r="B1024" t="s">
        <v>22</v>
      </c>
      <c r="C1024" t="str">
        <f>VLOOKUP(SALES_TABLE[[#This Row],[SKU]], Table1[], 3, FALSE)</f>
        <v xml:space="preserve">Fashion </v>
      </c>
      <c r="D1024" t="s">
        <v>23</v>
      </c>
      <c r="E1024" t="s">
        <v>121</v>
      </c>
      <c r="F1024">
        <v>51</v>
      </c>
      <c r="G1024">
        <f>VLOOKUP(SALES_TABLE[[#This Row],[SKU]], Table1[], 4, FALSE)</f>
        <v>2700</v>
      </c>
      <c r="H1024">
        <f>SALES_TABLE[[#This Row],[Price]]*SALES_TABLE[[#This Row],[Sales]]</f>
        <v>137700</v>
      </c>
      <c r="I1024" t="str">
        <f t="shared" si="15"/>
        <v>Monday</v>
      </c>
    </row>
    <row r="1025" spans="1:9" x14ac:dyDescent="0.2">
      <c r="A1025" s="10">
        <v>44927</v>
      </c>
      <c r="B1025" t="s">
        <v>22</v>
      </c>
      <c r="C1025" t="str">
        <f>VLOOKUP(SALES_TABLE[[#This Row],[SKU]], Table1[], 3, FALSE)</f>
        <v xml:space="preserve">Fashion </v>
      </c>
      <c r="D1025" t="s">
        <v>23</v>
      </c>
      <c r="E1025" t="s">
        <v>122</v>
      </c>
      <c r="F1025">
        <v>83</v>
      </c>
      <c r="G1025">
        <f>VLOOKUP(SALES_TABLE[[#This Row],[SKU]], Table1[], 4, FALSE)</f>
        <v>2700</v>
      </c>
      <c r="H1025">
        <f>SALES_TABLE[[#This Row],[Price]]*SALES_TABLE[[#This Row],[Sales]]</f>
        <v>224100</v>
      </c>
      <c r="I1025" t="str">
        <f t="shared" si="15"/>
        <v>Sunday</v>
      </c>
    </row>
    <row r="1026" spans="1:9" x14ac:dyDescent="0.2">
      <c r="A1026" s="10">
        <v>44928</v>
      </c>
      <c r="B1026" t="s">
        <v>22</v>
      </c>
      <c r="C1026" t="str">
        <f>VLOOKUP(SALES_TABLE[[#This Row],[SKU]], Table1[], 3, FALSE)</f>
        <v xml:space="preserve">Fashion </v>
      </c>
      <c r="D1026" t="s">
        <v>23</v>
      </c>
      <c r="E1026" t="s">
        <v>122</v>
      </c>
      <c r="F1026">
        <v>46</v>
      </c>
      <c r="G1026">
        <f>VLOOKUP(SALES_TABLE[[#This Row],[SKU]], Table1[], 4, FALSE)</f>
        <v>2700</v>
      </c>
      <c r="H1026">
        <f>SALES_TABLE[[#This Row],[Price]]*SALES_TABLE[[#This Row],[Sales]]</f>
        <v>124200</v>
      </c>
      <c r="I1026" t="str">
        <f t="shared" ref="I1026:I1089" si="16">TEXT(A1026, "dddd")</f>
        <v>Monday</v>
      </c>
    </row>
    <row r="1027" spans="1:9" x14ac:dyDescent="0.2">
      <c r="A1027" s="10">
        <v>44929</v>
      </c>
      <c r="B1027" t="s">
        <v>22</v>
      </c>
      <c r="C1027" t="str">
        <f>VLOOKUP(SALES_TABLE[[#This Row],[SKU]], Table1[], 3, FALSE)</f>
        <v xml:space="preserve">Fashion </v>
      </c>
      <c r="D1027" t="s">
        <v>23</v>
      </c>
      <c r="E1027" t="s">
        <v>122</v>
      </c>
      <c r="F1027">
        <v>7</v>
      </c>
      <c r="G1027">
        <f>VLOOKUP(SALES_TABLE[[#This Row],[SKU]], Table1[], 4, FALSE)</f>
        <v>2700</v>
      </c>
      <c r="H1027">
        <f>SALES_TABLE[[#This Row],[Price]]*SALES_TABLE[[#This Row],[Sales]]</f>
        <v>18900</v>
      </c>
      <c r="I1027" t="str">
        <f t="shared" si="16"/>
        <v>Tuesday</v>
      </c>
    </row>
    <row r="1028" spans="1:9" x14ac:dyDescent="0.2">
      <c r="A1028" s="10">
        <v>44930</v>
      </c>
      <c r="B1028" t="s">
        <v>22</v>
      </c>
      <c r="C1028" t="str">
        <f>VLOOKUP(SALES_TABLE[[#This Row],[SKU]], Table1[], 3, FALSE)</f>
        <v xml:space="preserve">Fashion </v>
      </c>
      <c r="D1028" t="s">
        <v>23</v>
      </c>
      <c r="E1028" t="s">
        <v>122</v>
      </c>
      <c r="F1028">
        <v>71</v>
      </c>
      <c r="G1028">
        <f>VLOOKUP(SALES_TABLE[[#This Row],[SKU]], Table1[], 4, FALSE)</f>
        <v>2700</v>
      </c>
      <c r="H1028">
        <f>SALES_TABLE[[#This Row],[Price]]*SALES_TABLE[[#This Row],[Sales]]</f>
        <v>191700</v>
      </c>
      <c r="I1028" t="str">
        <f t="shared" si="16"/>
        <v>Wednesday</v>
      </c>
    </row>
    <row r="1029" spans="1:9" x14ac:dyDescent="0.2">
      <c r="A1029" s="10">
        <v>44931</v>
      </c>
      <c r="B1029" t="s">
        <v>22</v>
      </c>
      <c r="C1029" t="str">
        <f>VLOOKUP(SALES_TABLE[[#This Row],[SKU]], Table1[], 3, FALSE)</f>
        <v xml:space="preserve">Fashion </v>
      </c>
      <c r="D1029" t="s">
        <v>23</v>
      </c>
      <c r="E1029" t="s">
        <v>122</v>
      </c>
      <c r="F1029">
        <v>8</v>
      </c>
      <c r="G1029">
        <f>VLOOKUP(SALES_TABLE[[#This Row],[SKU]], Table1[], 4, FALSE)</f>
        <v>2700</v>
      </c>
      <c r="H1029">
        <f>SALES_TABLE[[#This Row],[Price]]*SALES_TABLE[[#This Row],[Sales]]</f>
        <v>21600</v>
      </c>
      <c r="I1029" t="str">
        <f t="shared" si="16"/>
        <v>Thursday</v>
      </c>
    </row>
    <row r="1030" spans="1:9" x14ac:dyDescent="0.2">
      <c r="A1030" s="10">
        <v>44932</v>
      </c>
      <c r="B1030" t="s">
        <v>22</v>
      </c>
      <c r="C1030" t="str">
        <f>VLOOKUP(SALES_TABLE[[#This Row],[SKU]], Table1[], 3, FALSE)</f>
        <v xml:space="preserve">Fashion </v>
      </c>
      <c r="D1030" t="s">
        <v>23</v>
      </c>
      <c r="E1030" t="s">
        <v>122</v>
      </c>
      <c r="F1030">
        <v>52</v>
      </c>
      <c r="G1030">
        <f>VLOOKUP(SALES_TABLE[[#This Row],[SKU]], Table1[], 4, FALSE)</f>
        <v>2700</v>
      </c>
      <c r="H1030">
        <f>SALES_TABLE[[#This Row],[Price]]*SALES_TABLE[[#This Row],[Sales]]</f>
        <v>140400</v>
      </c>
      <c r="I1030" t="str">
        <f t="shared" si="16"/>
        <v>Friday</v>
      </c>
    </row>
    <row r="1031" spans="1:9" x14ac:dyDescent="0.2">
      <c r="A1031" s="10">
        <v>44933</v>
      </c>
      <c r="B1031" t="s">
        <v>22</v>
      </c>
      <c r="C1031" t="str">
        <f>VLOOKUP(SALES_TABLE[[#This Row],[SKU]], Table1[], 3, FALSE)</f>
        <v xml:space="preserve">Fashion </v>
      </c>
      <c r="D1031" t="s">
        <v>23</v>
      </c>
      <c r="E1031" t="s">
        <v>122</v>
      </c>
      <c r="F1031">
        <v>77</v>
      </c>
      <c r="G1031">
        <f>VLOOKUP(SALES_TABLE[[#This Row],[SKU]], Table1[], 4, FALSE)</f>
        <v>2700</v>
      </c>
      <c r="H1031">
        <f>SALES_TABLE[[#This Row],[Price]]*SALES_TABLE[[#This Row],[Sales]]</f>
        <v>207900</v>
      </c>
      <c r="I1031" t="str">
        <f t="shared" si="16"/>
        <v>Saturday</v>
      </c>
    </row>
    <row r="1032" spans="1:9" x14ac:dyDescent="0.2">
      <c r="A1032" s="10">
        <v>44934</v>
      </c>
      <c r="B1032" t="s">
        <v>22</v>
      </c>
      <c r="C1032" t="str">
        <f>VLOOKUP(SALES_TABLE[[#This Row],[SKU]], Table1[], 3, FALSE)</f>
        <v xml:space="preserve">Fashion </v>
      </c>
      <c r="D1032" t="s">
        <v>23</v>
      </c>
      <c r="E1032" t="s">
        <v>122</v>
      </c>
      <c r="F1032">
        <v>34</v>
      </c>
      <c r="G1032">
        <f>VLOOKUP(SALES_TABLE[[#This Row],[SKU]], Table1[], 4, FALSE)</f>
        <v>2700</v>
      </c>
      <c r="H1032">
        <f>SALES_TABLE[[#This Row],[Price]]*SALES_TABLE[[#This Row],[Sales]]</f>
        <v>91800</v>
      </c>
      <c r="I1032" t="str">
        <f t="shared" si="16"/>
        <v>Sunday</v>
      </c>
    </row>
    <row r="1033" spans="1:9" x14ac:dyDescent="0.2">
      <c r="A1033" s="10">
        <v>44935</v>
      </c>
      <c r="B1033" t="s">
        <v>22</v>
      </c>
      <c r="C1033" t="str">
        <f>VLOOKUP(SALES_TABLE[[#This Row],[SKU]], Table1[], 3, FALSE)</f>
        <v xml:space="preserve">Fashion </v>
      </c>
      <c r="D1033" t="s">
        <v>23</v>
      </c>
      <c r="E1033" t="s">
        <v>122</v>
      </c>
      <c r="F1033">
        <v>59</v>
      </c>
      <c r="G1033">
        <f>VLOOKUP(SALES_TABLE[[#This Row],[SKU]], Table1[], 4, FALSE)</f>
        <v>2700</v>
      </c>
      <c r="H1033">
        <f>SALES_TABLE[[#This Row],[Price]]*SALES_TABLE[[#This Row],[Sales]]</f>
        <v>159300</v>
      </c>
      <c r="I1033" t="str">
        <f t="shared" si="16"/>
        <v>Monday</v>
      </c>
    </row>
    <row r="1034" spans="1:9" x14ac:dyDescent="0.2">
      <c r="A1034" s="10">
        <v>44936</v>
      </c>
      <c r="B1034" t="s">
        <v>22</v>
      </c>
      <c r="C1034" t="str">
        <f>VLOOKUP(SALES_TABLE[[#This Row],[SKU]], Table1[], 3, FALSE)</f>
        <v xml:space="preserve">Fashion </v>
      </c>
      <c r="D1034" t="s">
        <v>23</v>
      </c>
      <c r="E1034" t="s">
        <v>122</v>
      </c>
      <c r="F1034">
        <v>6</v>
      </c>
      <c r="G1034">
        <f>VLOOKUP(SALES_TABLE[[#This Row],[SKU]], Table1[], 4, FALSE)</f>
        <v>2700</v>
      </c>
      <c r="H1034">
        <f>SALES_TABLE[[#This Row],[Price]]*SALES_TABLE[[#This Row],[Sales]]</f>
        <v>16200</v>
      </c>
      <c r="I1034" t="str">
        <f t="shared" si="16"/>
        <v>Tuesday</v>
      </c>
    </row>
    <row r="1035" spans="1:9" x14ac:dyDescent="0.2">
      <c r="A1035" s="10">
        <v>44937</v>
      </c>
      <c r="B1035" t="s">
        <v>22</v>
      </c>
      <c r="C1035" t="str">
        <f>VLOOKUP(SALES_TABLE[[#This Row],[SKU]], Table1[], 3, FALSE)</f>
        <v xml:space="preserve">Fashion </v>
      </c>
      <c r="D1035" t="s">
        <v>23</v>
      </c>
      <c r="E1035" t="s">
        <v>122</v>
      </c>
      <c r="F1035">
        <v>33</v>
      </c>
      <c r="G1035">
        <f>VLOOKUP(SALES_TABLE[[#This Row],[SKU]], Table1[], 4, FALSE)</f>
        <v>2700</v>
      </c>
      <c r="H1035">
        <f>SALES_TABLE[[#This Row],[Price]]*SALES_TABLE[[#This Row],[Sales]]</f>
        <v>89100</v>
      </c>
      <c r="I1035" t="str">
        <f t="shared" si="16"/>
        <v>Wednesday</v>
      </c>
    </row>
    <row r="1036" spans="1:9" x14ac:dyDescent="0.2">
      <c r="A1036" s="10">
        <v>44938</v>
      </c>
      <c r="B1036" t="s">
        <v>22</v>
      </c>
      <c r="C1036" t="str">
        <f>VLOOKUP(SALES_TABLE[[#This Row],[SKU]], Table1[], 3, FALSE)</f>
        <v xml:space="preserve">Fashion </v>
      </c>
      <c r="D1036" t="s">
        <v>23</v>
      </c>
      <c r="E1036" t="s">
        <v>122</v>
      </c>
      <c r="F1036">
        <v>43</v>
      </c>
      <c r="G1036">
        <f>VLOOKUP(SALES_TABLE[[#This Row],[SKU]], Table1[], 4, FALSE)</f>
        <v>2700</v>
      </c>
      <c r="H1036">
        <f>SALES_TABLE[[#This Row],[Price]]*SALES_TABLE[[#This Row],[Sales]]</f>
        <v>116100</v>
      </c>
      <c r="I1036" t="str">
        <f t="shared" si="16"/>
        <v>Thursday</v>
      </c>
    </row>
    <row r="1037" spans="1:9" x14ac:dyDescent="0.2">
      <c r="A1037" s="10">
        <v>44939</v>
      </c>
      <c r="B1037" t="s">
        <v>22</v>
      </c>
      <c r="C1037" t="str">
        <f>VLOOKUP(SALES_TABLE[[#This Row],[SKU]], Table1[], 3, FALSE)</f>
        <v xml:space="preserve">Fashion </v>
      </c>
      <c r="D1037" t="s">
        <v>23</v>
      </c>
      <c r="E1037" t="s">
        <v>122</v>
      </c>
      <c r="F1037">
        <v>46</v>
      </c>
      <c r="G1037">
        <f>VLOOKUP(SALES_TABLE[[#This Row],[SKU]], Table1[], 4, FALSE)</f>
        <v>2700</v>
      </c>
      <c r="H1037">
        <f>SALES_TABLE[[#This Row],[Price]]*SALES_TABLE[[#This Row],[Sales]]</f>
        <v>124200</v>
      </c>
      <c r="I1037" t="str">
        <f t="shared" si="16"/>
        <v>Friday</v>
      </c>
    </row>
    <row r="1038" spans="1:9" x14ac:dyDescent="0.2">
      <c r="A1038" s="10">
        <v>44940</v>
      </c>
      <c r="B1038" t="s">
        <v>22</v>
      </c>
      <c r="C1038" t="str">
        <f>VLOOKUP(SALES_TABLE[[#This Row],[SKU]], Table1[], 3, FALSE)</f>
        <v xml:space="preserve">Fashion </v>
      </c>
      <c r="D1038" t="s">
        <v>23</v>
      </c>
      <c r="E1038" t="s">
        <v>122</v>
      </c>
      <c r="F1038">
        <v>75</v>
      </c>
      <c r="G1038">
        <f>VLOOKUP(SALES_TABLE[[#This Row],[SKU]], Table1[], 4, FALSE)</f>
        <v>2700</v>
      </c>
      <c r="H1038">
        <f>SALES_TABLE[[#This Row],[Price]]*SALES_TABLE[[#This Row],[Sales]]</f>
        <v>202500</v>
      </c>
      <c r="I1038" t="str">
        <f t="shared" si="16"/>
        <v>Saturday</v>
      </c>
    </row>
    <row r="1039" spans="1:9" x14ac:dyDescent="0.2">
      <c r="A1039" s="10">
        <v>44941</v>
      </c>
      <c r="B1039" t="s">
        <v>22</v>
      </c>
      <c r="C1039" t="str">
        <f>VLOOKUP(SALES_TABLE[[#This Row],[SKU]], Table1[], 3, FALSE)</f>
        <v xml:space="preserve">Fashion </v>
      </c>
      <c r="D1039" t="s">
        <v>23</v>
      </c>
      <c r="E1039" t="s">
        <v>122</v>
      </c>
      <c r="F1039">
        <v>90</v>
      </c>
      <c r="G1039">
        <f>VLOOKUP(SALES_TABLE[[#This Row],[SKU]], Table1[], 4, FALSE)</f>
        <v>2700</v>
      </c>
      <c r="H1039">
        <f>SALES_TABLE[[#This Row],[Price]]*SALES_TABLE[[#This Row],[Sales]]</f>
        <v>243000</v>
      </c>
      <c r="I1039" t="str">
        <f t="shared" si="16"/>
        <v>Sunday</v>
      </c>
    </row>
    <row r="1040" spans="1:9" x14ac:dyDescent="0.2">
      <c r="A1040" s="10">
        <v>44942</v>
      </c>
      <c r="B1040" t="s">
        <v>22</v>
      </c>
      <c r="C1040" t="str">
        <f>VLOOKUP(SALES_TABLE[[#This Row],[SKU]], Table1[], 3, FALSE)</f>
        <v xml:space="preserve">Fashion </v>
      </c>
      <c r="D1040" t="s">
        <v>23</v>
      </c>
      <c r="E1040" t="s">
        <v>122</v>
      </c>
      <c r="F1040">
        <v>44</v>
      </c>
      <c r="G1040">
        <f>VLOOKUP(SALES_TABLE[[#This Row],[SKU]], Table1[], 4, FALSE)</f>
        <v>2700</v>
      </c>
      <c r="H1040">
        <f>SALES_TABLE[[#This Row],[Price]]*SALES_TABLE[[#This Row],[Sales]]</f>
        <v>118800</v>
      </c>
      <c r="I1040" t="str">
        <f t="shared" si="16"/>
        <v>Monday</v>
      </c>
    </row>
    <row r="1041" spans="1:9" x14ac:dyDescent="0.2">
      <c r="A1041" s="10">
        <v>44943</v>
      </c>
      <c r="B1041" t="s">
        <v>22</v>
      </c>
      <c r="C1041" t="str">
        <f>VLOOKUP(SALES_TABLE[[#This Row],[SKU]], Table1[], 3, FALSE)</f>
        <v xml:space="preserve">Fashion </v>
      </c>
      <c r="D1041" t="s">
        <v>23</v>
      </c>
      <c r="E1041" t="s">
        <v>122</v>
      </c>
      <c r="F1041">
        <v>70</v>
      </c>
      <c r="G1041">
        <f>VLOOKUP(SALES_TABLE[[#This Row],[SKU]], Table1[], 4, FALSE)</f>
        <v>2700</v>
      </c>
      <c r="H1041">
        <f>SALES_TABLE[[#This Row],[Price]]*SALES_TABLE[[#This Row],[Sales]]</f>
        <v>189000</v>
      </c>
      <c r="I1041" t="str">
        <f t="shared" si="16"/>
        <v>Tuesday</v>
      </c>
    </row>
    <row r="1042" spans="1:9" x14ac:dyDescent="0.2">
      <c r="A1042" s="10">
        <v>44944</v>
      </c>
      <c r="B1042" t="s">
        <v>22</v>
      </c>
      <c r="C1042" t="str">
        <f>VLOOKUP(SALES_TABLE[[#This Row],[SKU]], Table1[], 3, FALSE)</f>
        <v xml:space="preserve">Fashion </v>
      </c>
      <c r="D1042" t="s">
        <v>23</v>
      </c>
      <c r="E1042" t="s">
        <v>122</v>
      </c>
      <c r="F1042">
        <v>45</v>
      </c>
      <c r="G1042">
        <f>VLOOKUP(SALES_TABLE[[#This Row],[SKU]], Table1[], 4, FALSE)</f>
        <v>2700</v>
      </c>
      <c r="H1042">
        <f>SALES_TABLE[[#This Row],[Price]]*SALES_TABLE[[#This Row],[Sales]]</f>
        <v>121500</v>
      </c>
      <c r="I1042" t="str">
        <f t="shared" si="16"/>
        <v>Wednesday</v>
      </c>
    </row>
    <row r="1043" spans="1:9" x14ac:dyDescent="0.2">
      <c r="A1043" s="10">
        <v>44945</v>
      </c>
      <c r="B1043" t="s">
        <v>22</v>
      </c>
      <c r="C1043" t="str">
        <f>VLOOKUP(SALES_TABLE[[#This Row],[SKU]], Table1[], 3, FALSE)</f>
        <v xml:space="preserve">Fashion </v>
      </c>
      <c r="D1043" t="s">
        <v>23</v>
      </c>
      <c r="E1043" t="s">
        <v>122</v>
      </c>
      <c r="F1043">
        <v>66</v>
      </c>
      <c r="G1043">
        <f>VLOOKUP(SALES_TABLE[[#This Row],[SKU]], Table1[], 4, FALSE)</f>
        <v>2700</v>
      </c>
      <c r="H1043">
        <f>SALES_TABLE[[#This Row],[Price]]*SALES_TABLE[[#This Row],[Sales]]</f>
        <v>178200</v>
      </c>
      <c r="I1043" t="str">
        <f t="shared" si="16"/>
        <v>Thursday</v>
      </c>
    </row>
    <row r="1044" spans="1:9" x14ac:dyDescent="0.2">
      <c r="A1044" s="10">
        <v>44946</v>
      </c>
      <c r="B1044" t="s">
        <v>22</v>
      </c>
      <c r="C1044" t="str">
        <f>VLOOKUP(SALES_TABLE[[#This Row],[SKU]], Table1[], 3, FALSE)</f>
        <v xml:space="preserve">Fashion </v>
      </c>
      <c r="D1044" t="s">
        <v>23</v>
      </c>
      <c r="E1044" t="s">
        <v>122</v>
      </c>
      <c r="F1044">
        <v>11</v>
      </c>
      <c r="G1044">
        <f>VLOOKUP(SALES_TABLE[[#This Row],[SKU]], Table1[], 4, FALSE)</f>
        <v>2700</v>
      </c>
      <c r="H1044">
        <f>SALES_TABLE[[#This Row],[Price]]*SALES_TABLE[[#This Row],[Sales]]</f>
        <v>29700</v>
      </c>
      <c r="I1044" t="str">
        <f t="shared" si="16"/>
        <v>Friday</v>
      </c>
    </row>
    <row r="1045" spans="1:9" x14ac:dyDescent="0.2">
      <c r="A1045" s="10">
        <v>44947</v>
      </c>
      <c r="B1045" t="s">
        <v>22</v>
      </c>
      <c r="C1045" t="str">
        <f>VLOOKUP(SALES_TABLE[[#This Row],[SKU]], Table1[], 3, FALSE)</f>
        <v xml:space="preserve">Fashion </v>
      </c>
      <c r="D1045" t="s">
        <v>23</v>
      </c>
      <c r="E1045" t="s">
        <v>122</v>
      </c>
      <c r="F1045">
        <v>50</v>
      </c>
      <c r="G1045">
        <f>VLOOKUP(SALES_TABLE[[#This Row],[SKU]], Table1[], 4, FALSE)</f>
        <v>2700</v>
      </c>
      <c r="H1045">
        <f>SALES_TABLE[[#This Row],[Price]]*SALES_TABLE[[#This Row],[Sales]]</f>
        <v>135000</v>
      </c>
      <c r="I1045" t="str">
        <f t="shared" si="16"/>
        <v>Saturday</v>
      </c>
    </row>
    <row r="1046" spans="1:9" x14ac:dyDescent="0.2">
      <c r="A1046" s="10">
        <v>44948</v>
      </c>
      <c r="B1046" t="s">
        <v>22</v>
      </c>
      <c r="C1046" t="str">
        <f>VLOOKUP(SALES_TABLE[[#This Row],[SKU]], Table1[], 3, FALSE)</f>
        <v xml:space="preserve">Fashion </v>
      </c>
      <c r="D1046" t="s">
        <v>23</v>
      </c>
      <c r="E1046" t="s">
        <v>122</v>
      </c>
      <c r="F1046">
        <v>29</v>
      </c>
      <c r="G1046">
        <f>VLOOKUP(SALES_TABLE[[#This Row],[SKU]], Table1[], 4, FALSE)</f>
        <v>2700</v>
      </c>
      <c r="H1046">
        <f>SALES_TABLE[[#This Row],[Price]]*SALES_TABLE[[#This Row],[Sales]]</f>
        <v>78300</v>
      </c>
      <c r="I1046" t="str">
        <f t="shared" si="16"/>
        <v>Sunday</v>
      </c>
    </row>
    <row r="1047" spans="1:9" x14ac:dyDescent="0.2">
      <c r="A1047" s="10">
        <v>44949</v>
      </c>
      <c r="B1047" t="s">
        <v>22</v>
      </c>
      <c r="C1047" t="str">
        <f>VLOOKUP(SALES_TABLE[[#This Row],[SKU]], Table1[], 3, FALSE)</f>
        <v xml:space="preserve">Fashion </v>
      </c>
      <c r="D1047" t="s">
        <v>23</v>
      </c>
      <c r="E1047" t="s">
        <v>122</v>
      </c>
      <c r="F1047">
        <v>36</v>
      </c>
      <c r="G1047">
        <f>VLOOKUP(SALES_TABLE[[#This Row],[SKU]], Table1[], 4, FALSE)</f>
        <v>2700</v>
      </c>
      <c r="H1047">
        <f>SALES_TABLE[[#This Row],[Price]]*SALES_TABLE[[#This Row],[Sales]]</f>
        <v>97200</v>
      </c>
      <c r="I1047" t="str">
        <f t="shared" si="16"/>
        <v>Monday</v>
      </c>
    </row>
    <row r="1048" spans="1:9" x14ac:dyDescent="0.2">
      <c r="A1048" s="10">
        <v>44950</v>
      </c>
      <c r="B1048" t="s">
        <v>22</v>
      </c>
      <c r="C1048" t="str">
        <f>VLOOKUP(SALES_TABLE[[#This Row],[SKU]], Table1[], 3, FALSE)</f>
        <v xml:space="preserve">Fashion </v>
      </c>
      <c r="D1048" t="s">
        <v>23</v>
      </c>
      <c r="E1048" t="s">
        <v>122</v>
      </c>
      <c r="F1048">
        <v>40</v>
      </c>
      <c r="G1048">
        <f>VLOOKUP(SALES_TABLE[[#This Row],[SKU]], Table1[], 4, FALSE)</f>
        <v>2700</v>
      </c>
      <c r="H1048">
        <f>SALES_TABLE[[#This Row],[Price]]*SALES_TABLE[[#This Row],[Sales]]</f>
        <v>108000</v>
      </c>
      <c r="I1048" t="str">
        <f t="shared" si="16"/>
        <v>Tuesday</v>
      </c>
    </row>
    <row r="1049" spans="1:9" x14ac:dyDescent="0.2">
      <c r="A1049" s="10">
        <v>44951</v>
      </c>
      <c r="B1049" t="s">
        <v>22</v>
      </c>
      <c r="C1049" t="str">
        <f>VLOOKUP(SALES_TABLE[[#This Row],[SKU]], Table1[], 3, FALSE)</f>
        <v xml:space="preserve">Fashion </v>
      </c>
      <c r="D1049" t="s">
        <v>23</v>
      </c>
      <c r="E1049" t="s">
        <v>122</v>
      </c>
      <c r="F1049">
        <v>1</v>
      </c>
      <c r="G1049">
        <f>VLOOKUP(SALES_TABLE[[#This Row],[SKU]], Table1[], 4, FALSE)</f>
        <v>2700</v>
      </c>
      <c r="H1049">
        <f>SALES_TABLE[[#This Row],[Price]]*SALES_TABLE[[#This Row],[Sales]]</f>
        <v>2700</v>
      </c>
      <c r="I1049" t="str">
        <f t="shared" si="16"/>
        <v>Wednesday</v>
      </c>
    </row>
    <row r="1050" spans="1:9" x14ac:dyDescent="0.2">
      <c r="A1050" s="10">
        <v>44952</v>
      </c>
      <c r="B1050" t="s">
        <v>22</v>
      </c>
      <c r="C1050" t="str">
        <f>VLOOKUP(SALES_TABLE[[#This Row],[SKU]], Table1[], 3, FALSE)</f>
        <v xml:space="preserve">Fashion </v>
      </c>
      <c r="D1050" t="s">
        <v>23</v>
      </c>
      <c r="E1050" t="s">
        <v>122</v>
      </c>
      <c r="F1050">
        <v>82</v>
      </c>
      <c r="G1050">
        <f>VLOOKUP(SALES_TABLE[[#This Row],[SKU]], Table1[], 4, FALSE)</f>
        <v>2700</v>
      </c>
      <c r="H1050">
        <f>SALES_TABLE[[#This Row],[Price]]*SALES_TABLE[[#This Row],[Sales]]</f>
        <v>221400</v>
      </c>
      <c r="I1050" t="str">
        <f t="shared" si="16"/>
        <v>Thursday</v>
      </c>
    </row>
    <row r="1051" spans="1:9" x14ac:dyDescent="0.2">
      <c r="A1051" s="10">
        <v>44953</v>
      </c>
      <c r="B1051" t="s">
        <v>22</v>
      </c>
      <c r="C1051" t="str">
        <f>VLOOKUP(SALES_TABLE[[#This Row],[SKU]], Table1[], 3, FALSE)</f>
        <v xml:space="preserve">Fashion </v>
      </c>
      <c r="D1051" t="s">
        <v>23</v>
      </c>
      <c r="E1051" t="s">
        <v>122</v>
      </c>
      <c r="F1051">
        <v>31</v>
      </c>
      <c r="G1051">
        <f>VLOOKUP(SALES_TABLE[[#This Row],[SKU]], Table1[], 4, FALSE)</f>
        <v>2700</v>
      </c>
      <c r="H1051">
        <f>SALES_TABLE[[#This Row],[Price]]*SALES_TABLE[[#This Row],[Sales]]</f>
        <v>83700</v>
      </c>
      <c r="I1051" t="str">
        <f t="shared" si="16"/>
        <v>Friday</v>
      </c>
    </row>
    <row r="1052" spans="1:9" x14ac:dyDescent="0.2">
      <c r="A1052" s="10">
        <v>44954</v>
      </c>
      <c r="B1052" t="s">
        <v>22</v>
      </c>
      <c r="C1052" t="str">
        <f>VLOOKUP(SALES_TABLE[[#This Row],[SKU]], Table1[], 3, FALSE)</f>
        <v xml:space="preserve">Fashion </v>
      </c>
      <c r="D1052" t="s">
        <v>23</v>
      </c>
      <c r="E1052" t="s">
        <v>122</v>
      </c>
      <c r="F1052">
        <v>46</v>
      </c>
      <c r="G1052">
        <f>VLOOKUP(SALES_TABLE[[#This Row],[SKU]], Table1[], 4, FALSE)</f>
        <v>2700</v>
      </c>
      <c r="H1052">
        <f>SALES_TABLE[[#This Row],[Price]]*SALES_TABLE[[#This Row],[Sales]]</f>
        <v>124200</v>
      </c>
      <c r="I1052" t="str">
        <f t="shared" si="16"/>
        <v>Saturday</v>
      </c>
    </row>
    <row r="1053" spans="1:9" x14ac:dyDescent="0.2">
      <c r="A1053" s="10">
        <v>44955</v>
      </c>
      <c r="B1053" t="s">
        <v>22</v>
      </c>
      <c r="C1053" t="str">
        <f>VLOOKUP(SALES_TABLE[[#This Row],[SKU]], Table1[], 3, FALSE)</f>
        <v xml:space="preserve">Fashion </v>
      </c>
      <c r="D1053" t="s">
        <v>23</v>
      </c>
      <c r="E1053" t="s">
        <v>122</v>
      </c>
      <c r="F1053">
        <v>31</v>
      </c>
      <c r="G1053">
        <f>VLOOKUP(SALES_TABLE[[#This Row],[SKU]], Table1[], 4, FALSE)</f>
        <v>2700</v>
      </c>
      <c r="H1053">
        <f>SALES_TABLE[[#This Row],[Price]]*SALES_TABLE[[#This Row],[Sales]]</f>
        <v>83700</v>
      </c>
      <c r="I1053" t="str">
        <f t="shared" si="16"/>
        <v>Sunday</v>
      </c>
    </row>
    <row r="1054" spans="1:9" x14ac:dyDescent="0.2">
      <c r="A1054" s="10">
        <v>44955</v>
      </c>
      <c r="B1054" t="s">
        <v>22</v>
      </c>
      <c r="C1054" t="str">
        <f>VLOOKUP(SALES_TABLE[[#This Row],[SKU]], Table1[], 3, FALSE)</f>
        <v xml:space="preserve">Fashion </v>
      </c>
      <c r="D1054" t="s">
        <v>23</v>
      </c>
      <c r="E1054" t="s">
        <v>122</v>
      </c>
      <c r="F1054">
        <v>93</v>
      </c>
      <c r="G1054">
        <f>VLOOKUP(SALES_TABLE[[#This Row],[SKU]], Table1[], 4, FALSE)</f>
        <v>2700</v>
      </c>
      <c r="H1054">
        <f>SALES_TABLE[[#This Row],[Price]]*SALES_TABLE[[#This Row],[Sales]]</f>
        <v>251100</v>
      </c>
      <c r="I1054" t="str">
        <f t="shared" si="16"/>
        <v>Sunday</v>
      </c>
    </row>
    <row r="1055" spans="1:9" x14ac:dyDescent="0.2">
      <c r="A1055" s="10">
        <v>44956</v>
      </c>
      <c r="B1055" t="s">
        <v>22</v>
      </c>
      <c r="C1055" t="str">
        <f>VLOOKUP(SALES_TABLE[[#This Row],[SKU]], Table1[], 3, FALSE)</f>
        <v xml:space="preserve">Fashion </v>
      </c>
      <c r="D1055" t="s">
        <v>23</v>
      </c>
      <c r="E1055" t="s">
        <v>122</v>
      </c>
      <c r="F1055">
        <v>67</v>
      </c>
      <c r="G1055">
        <f>VLOOKUP(SALES_TABLE[[#This Row],[SKU]], Table1[], 4, FALSE)</f>
        <v>2700</v>
      </c>
      <c r="H1055">
        <f>SALES_TABLE[[#This Row],[Price]]*SALES_TABLE[[#This Row],[Sales]]</f>
        <v>180900</v>
      </c>
      <c r="I1055" t="str">
        <f t="shared" si="16"/>
        <v>Monday</v>
      </c>
    </row>
    <row r="1056" spans="1:9" x14ac:dyDescent="0.2">
      <c r="A1056" s="10">
        <v>44927</v>
      </c>
      <c r="B1056" t="s">
        <v>22</v>
      </c>
      <c r="C1056" t="str">
        <f>VLOOKUP(SALES_TABLE[[#This Row],[SKU]], Table1[], 3, FALSE)</f>
        <v xml:space="preserve">Fashion </v>
      </c>
      <c r="D1056" t="s">
        <v>23</v>
      </c>
      <c r="E1056" t="s">
        <v>123</v>
      </c>
      <c r="F1056">
        <v>11</v>
      </c>
      <c r="G1056">
        <f>VLOOKUP(SALES_TABLE[[#This Row],[SKU]], Table1[], 4, FALSE)</f>
        <v>2700</v>
      </c>
      <c r="H1056">
        <f>SALES_TABLE[[#This Row],[Price]]*SALES_TABLE[[#This Row],[Sales]]</f>
        <v>29700</v>
      </c>
      <c r="I1056" t="str">
        <f t="shared" si="16"/>
        <v>Sunday</v>
      </c>
    </row>
    <row r="1057" spans="1:9" x14ac:dyDescent="0.2">
      <c r="A1057" s="10">
        <v>44928</v>
      </c>
      <c r="B1057" t="s">
        <v>22</v>
      </c>
      <c r="C1057" t="str">
        <f>VLOOKUP(SALES_TABLE[[#This Row],[SKU]], Table1[], 3, FALSE)</f>
        <v xml:space="preserve">Fashion </v>
      </c>
      <c r="D1057" t="s">
        <v>23</v>
      </c>
      <c r="E1057" t="s">
        <v>123</v>
      </c>
      <c r="F1057">
        <v>80</v>
      </c>
      <c r="G1057">
        <f>VLOOKUP(SALES_TABLE[[#This Row],[SKU]], Table1[], 4, FALSE)</f>
        <v>2700</v>
      </c>
      <c r="H1057">
        <f>SALES_TABLE[[#This Row],[Price]]*SALES_TABLE[[#This Row],[Sales]]</f>
        <v>216000</v>
      </c>
      <c r="I1057" t="str">
        <f t="shared" si="16"/>
        <v>Monday</v>
      </c>
    </row>
    <row r="1058" spans="1:9" x14ac:dyDescent="0.2">
      <c r="A1058" s="10">
        <v>44929</v>
      </c>
      <c r="B1058" t="s">
        <v>22</v>
      </c>
      <c r="C1058" t="str">
        <f>VLOOKUP(SALES_TABLE[[#This Row],[SKU]], Table1[], 3, FALSE)</f>
        <v xml:space="preserve">Fashion </v>
      </c>
      <c r="D1058" t="s">
        <v>23</v>
      </c>
      <c r="E1058" t="s">
        <v>123</v>
      </c>
      <c r="F1058">
        <v>49</v>
      </c>
      <c r="G1058">
        <f>VLOOKUP(SALES_TABLE[[#This Row],[SKU]], Table1[], 4, FALSE)</f>
        <v>2700</v>
      </c>
      <c r="H1058">
        <f>SALES_TABLE[[#This Row],[Price]]*SALES_TABLE[[#This Row],[Sales]]</f>
        <v>132300</v>
      </c>
      <c r="I1058" t="str">
        <f t="shared" si="16"/>
        <v>Tuesday</v>
      </c>
    </row>
    <row r="1059" spans="1:9" x14ac:dyDescent="0.2">
      <c r="A1059" s="10">
        <v>44930</v>
      </c>
      <c r="B1059" t="s">
        <v>22</v>
      </c>
      <c r="C1059" t="str">
        <f>VLOOKUP(SALES_TABLE[[#This Row],[SKU]], Table1[], 3, FALSE)</f>
        <v xml:space="preserve">Fashion </v>
      </c>
      <c r="D1059" t="s">
        <v>23</v>
      </c>
      <c r="E1059" t="s">
        <v>123</v>
      </c>
      <c r="F1059">
        <v>56</v>
      </c>
      <c r="G1059">
        <f>VLOOKUP(SALES_TABLE[[#This Row],[SKU]], Table1[], 4, FALSE)</f>
        <v>2700</v>
      </c>
      <c r="H1059">
        <f>SALES_TABLE[[#This Row],[Price]]*SALES_TABLE[[#This Row],[Sales]]</f>
        <v>151200</v>
      </c>
      <c r="I1059" t="str">
        <f t="shared" si="16"/>
        <v>Wednesday</v>
      </c>
    </row>
    <row r="1060" spans="1:9" x14ac:dyDescent="0.2">
      <c r="A1060" s="10">
        <v>44931</v>
      </c>
      <c r="B1060" t="s">
        <v>22</v>
      </c>
      <c r="C1060" t="str">
        <f>VLOOKUP(SALES_TABLE[[#This Row],[SKU]], Table1[], 3, FALSE)</f>
        <v xml:space="preserve">Fashion </v>
      </c>
      <c r="D1060" t="s">
        <v>23</v>
      </c>
      <c r="E1060" t="s">
        <v>123</v>
      </c>
      <c r="F1060">
        <v>37</v>
      </c>
      <c r="G1060">
        <f>VLOOKUP(SALES_TABLE[[#This Row],[SKU]], Table1[], 4, FALSE)</f>
        <v>2700</v>
      </c>
      <c r="H1060">
        <f>SALES_TABLE[[#This Row],[Price]]*SALES_TABLE[[#This Row],[Sales]]</f>
        <v>99900</v>
      </c>
      <c r="I1060" t="str">
        <f t="shared" si="16"/>
        <v>Thursday</v>
      </c>
    </row>
    <row r="1061" spans="1:9" x14ac:dyDescent="0.2">
      <c r="A1061" s="10">
        <v>44932</v>
      </c>
      <c r="B1061" t="s">
        <v>22</v>
      </c>
      <c r="C1061" t="str">
        <f>VLOOKUP(SALES_TABLE[[#This Row],[SKU]], Table1[], 3, FALSE)</f>
        <v xml:space="preserve">Fashion </v>
      </c>
      <c r="D1061" t="s">
        <v>23</v>
      </c>
      <c r="E1061" t="s">
        <v>123</v>
      </c>
      <c r="F1061">
        <v>30</v>
      </c>
      <c r="G1061">
        <f>VLOOKUP(SALES_TABLE[[#This Row],[SKU]], Table1[], 4, FALSE)</f>
        <v>2700</v>
      </c>
      <c r="H1061">
        <f>SALES_TABLE[[#This Row],[Price]]*SALES_TABLE[[#This Row],[Sales]]</f>
        <v>81000</v>
      </c>
      <c r="I1061" t="str">
        <f t="shared" si="16"/>
        <v>Friday</v>
      </c>
    </row>
    <row r="1062" spans="1:9" x14ac:dyDescent="0.2">
      <c r="A1062" s="10">
        <v>44933</v>
      </c>
      <c r="B1062" t="s">
        <v>22</v>
      </c>
      <c r="C1062" t="str">
        <f>VLOOKUP(SALES_TABLE[[#This Row],[SKU]], Table1[], 3, FALSE)</f>
        <v xml:space="preserve">Fashion </v>
      </c>
      <c r="D1062" t="s">
        <v>23</v>
      </c>
      <c r="E1062" t="s">
        <v>123</v>
      </c>
      <c r="F1062">
        <v>2</v>
      </c>
      <c r="G1062">
        <f>VLOOKUP(SALES_TABLE[[#This Row],[SKU]], Table1[], 4, FALSE)</f>
        <v>2700</v>
      </c>
      <c r="H1062">
        <f>SALES_TABLE[[#This Row],[Price]]*SALES_TABLE[[#This Row],[Sales]]</f>
        <v>5400</v>
      </c>
      <c r="I1062" t="str">
        <f t="shared" si="16"/>
        <v>Saturday</v>
      </c>
    </row>
    <row r="1063" spans="1:9" x14ac:dyDescent="0.2">
      <c r="A1063" s="10">
        <v>44934</v>
      </c>
      <c r="B1063" t="s">
        <v>22</v>
      </c>
      <c r="C1063" t="str">
        <f>VLOOKUP(SALES_TABLE[[#This Row],[SKU]], Table1[], 3, FALSE)</f>
        <v xml:space="preserve">Fashion </v>
      </c>
      <c r="D1063" t="s">
        <v>23</v>
      </c>
      <c r="E1063" t="s">
        <v>123</v>
      </c>
      <c r="F1063">
        <v>28</v>
      </c>
      <c r="G1063">
        <f>VLOOKUP(SALES_TABLE[[#This Row],[SKU]], Table1[], 4, FALSE)</f>
        <v>2700</v>
      </c>
      <c r="H1063">
        <f>SALES_TABLE[[#This Row],[Price]]*SALES_TABLE[[#This Row],[Sales]]</f>
        <v>75600</v>
      </c>
      <c r="I1063" t="str">
        <f t="shared" si="16"/>
        <v>Sunday</v>
      </c>
    </row>
    <row r="1064" spans="1:9" x14ac:dyDescent="0.2">
      <c r="A1064" s="10">
        <v>44935</v>
      </c>
      <c r="B1064" t="s">
        <v>22</v>
      </c>
      <c r="C1064" t="str">
        <f>VLOOKUP(SALES_TABLE[[#This Row],[SKU]], Table1[], 3, FALSE)</f>
        <v xml:space="preserve">Fashion </v>
      </c>
      <c r="D1064" t="s">
        <v>23</v>
      </c>
      <c r="E1064" t="s">
        <v>123</v>
      </c>
      <c r="F1064">
        <v>26</v>
      </c>
      <c r="G1064">
        <f>VLOOKUP(SALES_TABLE[[#This Row],[SKU]], Table1[], 4, FALSE)</f>
        <v>2700</v>
      </c>
      <c r="H1064">
        <f>SALES_TABLE[[#This Row],[Price]]*SALES_TABLE[[#This Row],[Sales]]</f>
        <v>70200</v>
      </c>
      <c r="I1064" t="str">
        <f t="shared" si="16"/>
        <v>Monday</v>
      </c>
    </row>
    <row r="1065" spans="1:9" x14ac:dyDescent="0.2">
      <c r="A1065" s="10">
        <v>44936</v>
      </c>
      <c r="B1065" t="s">
        <v>22</v>
      </c>
      <c r="C1065" t="str">
        <f>VLOOKUP(SALES_TABLE[[#This Row],[SKU]], Table1[], 3, FALSE)</f>
        <v xml:space="preserve">Fashion </v>
      </c>
      <c r="D1065" t="s">
        <v>23</v>
      </c>
      <c r="E1065" t="s">
        <v>123</v>
      </c>
      <c r="F1065">
        <v>38</v>
      </c>
      <c r="G1065">
        <f>VLOOKUP(SALES_TABLE[[#This Row],[SKU]], Table1[], 4, FALSE)</f>
        <v>2700</v>
      </c>
      <c r="H1065">
        <f>SALES_TABLE[[#This Row],[Price]]*SALES_TABLE[[#This Row],[Sales]]</f>
        <v>102600</v>
      </c>
      <c r="I1065" t="str">
        <f t="shared" si="16"/>
        <v>Tuesday</v>
      </c>
    </row>
    <row r="1066" spans="1:9" x14ac:dyDescent="0.2">
      <c r="A1066" s="10">
        <v>44937</v>
      </c>
      <c r="B1066" t="s">
        <v>22</v>
      </c>
      <c r="C1066" t="str">
        <f>VLOOKUP(SALES_TABLE[[#This Row],[SKU]], Table1[], 3, FALSE)</f>
        <v xml:space="preserve">Fashion </v>
      </c>
      <c r="D1066" t="s">
        <v>23</v>
      </c>
      <c r="E1066" t="s">
        <v>123</v>
      </c>
      <c r="F1066">
        <v>18</v>
      </c>
      <c r="G1066">
        <f>VLOOKUP(SALES_TABLE[[#This Row],[SKU]], Table1[], 4, FALSE)</f>
        <v>2700</v>
      </c>
      <c r="H1066">
        <f>SALES_TABLE[[#This Row],[Price]]*SALES_TABLE[[#This Row],[Sales]]</f>
        <v>48600</v>
      </c>
      <c r="I1066" t="str">
        <f t="shared" si="16"/>
        <v>Wednesday</v>
      </c>
    </row>
    <row r="1067" spans="1:9" x14ac:dyDescent="0.2">
      <c r="A1067" s="10">
        <v>44938</v>
      </c>
      <c r="B1067" t="s">
        <v>22</v>
      </c>
      <c r="C1067" t="str">
        <f>VLOOKUP(SALES_TABLE[[#This Row],[SKU]], Table1[], 3, FALSE)</f>
        <v xml:space="preserve">Fashion </v>
      </c>
      <c r="D1067" t="s">
        <v>23</v>
      </c>
      <c r="E1067" t="s">
        <v>123</v>
      </c>
      <c r="F1067">
        <v>58</v>
      </c>
      <c r="G1067">
        <f>VLOOKUP(SALES_TABLE[[#This Row],[SKU]], Table1[], 4, FALSE)</f>
        <v>2700</v>
      </c>
      <c r="H1067">
        <f>SALES_TABLE[[#This Row],[Price]]*SALES_TABLE[[#This Row],[Sales]]</f>
        <v>156600</v>
      </c>
      <c r="I1067" t="str">
        <f t="shared" si="16"/>
        <v>Thursday</v>
      </c>
    </row>
    <row r="1068" spans="1:9" x14ac:dyDescent="0.2">
      <c r="A1068" s="10">
        <v>44939</v>
      </c>
      <c r="B1068" t="s">
        <v>22</v>
      </c>
      <c r="C1068" t="str">
        <f>VLOOKUP(SALES_TABLE[[#This Row],[SKU]], Table1[], 3, FALSE)</f>
        <v xml:space="preserve">Fashion </v>
      </c>
      <c r="D1068" t="s">
        <v>23</v>
      </c>
      <c r="E1068" t="s">
        <v>123</v>
      </c>
      <c r="F1068">
        <v>19</v>
      </c>
      <c r="G1068">
        <f>VLOOKUP(SALES_TABLE[[#This Row],[SKU]], Table1[], 4, FALSE)</f>
        <v>2700</v>
      </c>
      <c r="H1068">
        <f>SALES_TABLE[[#This Row],[Price]]*SALES_TABLE[[#This Row],[Sales]]</f>
        <v>51300</v>
      </c>
      <c r="I1068" t="str">
        <f t="shared" si="16"/>
        <v>Friday</v>
      </c>
    </row>
    <row r="1069" spans="1:9" x14ac:dyDescent="0.2">
      <c r="A1069" s="10">
        <v>44940</v>
      </c>
      <c r="B1069" t="s">
        <v>22</v>
      </c>
      <c r="C1069" t="str">
        <f>VLOOKUP(SALES_TABLE[[#This Row],[SKU]], Table1[], 3, FALSE)</f>
        <v xml:space="preserve">Fashion </v>
      </c>
      <c r="D1069" t="s">
        <v>23</v>
      </c>
      <c r="E1069" t="s">
        <v>123</v>
      </c>
      <c r="F1069">
        <v>24</v>
      </c>
      <c r="G1069">
        <f>VLOOKUP(SALES_TABLE[[#This Row],[SKU]], Table1[], 4, FALSE)</f>
        <v>2700</v>
      </c>
      <c r="H1069">
        <f>SALES_TABLE[[#This Row],[Price]]*SALES_TABLE[[#This Row],[Sales]]</f>
        <v>64800</v>
      </c>
      <c r="I1069" t="str">
        <f t="shared" si="16"/>
        <v>Saturday</v>
      </c>
    </row>
    <row r="1070" spans="1:9" x14ac:dyDescent="0.2">
      <c r="A1070" s="10">
        <v>44941</v>
      </c>
      <c r="B1070" t="s">
        <v>22</v>
      </c>
      <c r="C1070" t="str">
        <f>VLOOKUP(SALES_TABLE[[#This Row],[SKU]], Table1[], 3, FALSE)</f>
        <v xml:space="preserve">Fashion </v>
      </c>
      <c r="D1070" t="s">
        <v>23</v>
      </c>
      <c r="E1070" t="s">
        <v>123</v>
      </c>
      <c r="F1070">
        <v>9</v>
      </c>
      <c r="G1070">
        <f>VLOOKUP(SALES_TABLE[[#This Row],[SKU]], Table1[], 4, FALSE)</f>
        <v>2700</v>
      </c>
      <c r="H1070">
        <f>SALES_TABLE[[#This Row],[Price]]*SALES_TABLE[[#This Row],[Sales]]</f>
        <v>24300</v>
      </c>
      <c r="I1070" t="str">
        <f t="shared" si="16"/>
        <v>Sunday</v>
      </c>
    </row>
    <row r="1071" spans="1:9" x14ac:dyDescent="0.2">
      <c r="A1071" s="10">
        <v>44942</v>
      </c>
      <c r="B1071" t="s">
        <v>22</v>
      </c>
      <c r="C1071" t="str">
        <f>VLOOKUP(SALES_TABLE[[#This Row],[SKU]], Table1[], 3, FALSE)</f>
        <v xml:space="preserve">Fashion </v>
      </c>
      <c r="D1071" t="s">
        <v>23</v>
      </c>
      <c r="E1071" t="s">
        <v>123</v>
      </c>
      <c r="F1071">
        <v>44</v>
      </c>
      <c r="G1071">
        <f>VLOOKUP(SALES_TABLE[[#This Row],[SKU]], Table1[], 4, FALSE)</f>
        <v>2700</v>
      </c>
      <c r="H1071">
        <f>SALES_TABLE[[#This Row],[Price]]*SALES_TABLE[[#This Row],[Sales]]</f>
        <v>118800</v>
      </c>
      <c r="I1071" t="str">
        <f t="shared" si="16"/>
        <v>Monday</v>
      </c>
    </row>
    <row r="1072" spans="1:9" x14ac:dyDescent="0.2">
      <c r="A1072" s="10">
        <v>44943</v>
      </c>
      <c r="B1072" t="s">
        <v>22</v>
      </c>
      <c r="C1072" t="str">
        <f>VLOOKUP(SALES_TABLE[[#This Row],[SKU]], Table1[], 3, FALSE)</f>
        <v xml:space="preserve">Fashion </v>
      </c>
      <c r="D1072" t="s">
        <v>23</v>
      </c>
      <c r="E1072" t="s">
        <v>123</v>
      </c>
      <c r="F1072">
        <v>3</v>
      </c>
      <c r="G1072">
        <f>VLOOKUP(SALES_TABLE[[#This Row],[SKU]], Table1[], 4, FALSE)</f>
        <v>2700</v>
      </c>
      <c r="H1072">
        <f>SALES_TABLE[[#This Row],[Price]]*SALES_TABLE[[#This Row],[Sales]]</f>
        <v>8100</v>
      </c>
      <c r="I1072" t="str">
        <f t="shared" si="16"/>
        <v>Tuesday</v>
      </c>
    </row>
    <row r="1073" spans="1:9" x14ac:dyDescent="0.2">
      <c r="A1073" s="10">
        <v>44944</v>
      </c>
      <c r="B1073" t="s">
        <v>22</v>
      </c>
      <c r="C1073" t="str">
        <f>VLOOKUP(SALES_TABLE[[#This Row],[SKU]], Table1[], 3, FALSE)</f>
        <v xml:space="preserve">Fashion </v>
      </c>
      <c r="D1073" t="s">
        <v>23</v>
      </c>
      <c r="E1073" t="s">
        <v>123</v>
      </c>
      <c r="F1073">
        <v>22</v>
      </c>
      <c r="G1073">
        <f>VLOOKUP(SALES_TABLE[[#This Row],[SKU]], Table1[], 4, FALSE)</f>
        <v>2700</v>
      </c>
      <c r="H1073">
        <f>SALES_TABLE[[#This Row],[Price]]*SALES_TABLE[[#This Row],[Sales]]</f>
        <v>59400</v>
      </c>
      <c r="I1073" t="str">
        <f t="shared" si="16"/>
        <v>Wednesday</v>
      </c>
    </row>
    <row r="1074" spans="1:9" x14ac:dyDescent="0.2">
      <c r="A1074" s="10">
        <v>44945</v>
      </c>
      <c r="B1074" t="s">
        <v>22</v>
      </c>
      <c r="C1074" t="str">
        <f>VLOOKUP(SALES_TABLE[[#This Row],[SKU]], Table1[], 3, FALSE)</f>
        <v xml:space="preserve">Fashion </v>
      </c>
      <c r="D1074" t="s">
        <v>23</v>
      </c>
      <c r="E1074" t="s">
        <v>123</v>
      </c>
      <c r="F1074">
        <v>34</v>
      </c>
      <c r="G1074">
        <f>VLOOKUP(SALES_TABLE[[#This Row],[SKU]], Table1[], 4, FALSE)</f>
        <v>2700</v>
      </c>
      <c r="H1074">
        <f>SALES_TABLE[[#This Row],[Price]]*SALES_TABLE[[#This Row],[Sales]]</f>
        <v>91800</v>
      </c>
      <c r="I1074" t="str">
        <f t="shared" si="16"/>
        <v>Thursday</v>
      </c>
    </row>
    <row r="1075" spans="1:9" x14ac:dyDescent="0.2">
      <c r="A1075" s="10">
        <v>44946</v>
      </c>
      <c r="B1075" t="s">
        <v>22</v>
      </c>
      <c r="C1075" t="str">
        <f>VLOOKUP(SALES_TABLE[[#This Row],[SKU]], Table1[], 3, FALSE)</f>
        <v xml:space="preserve">Fashion </v>
      </c>
      <c r="D1075" t="s">
        <v>23</v>
      </c>
      <c r="E1075" t="s">
        <v>123</v>
      </c>
      <c r="F1075">
        <v>16</v>
      </c>
      <c r="G1075">
        <f>VLOOKUP(SALES_TABLE[[#This Row],[SKU]], Table1[], 4, FALSE)</f>
        <v>2700</v>
      </c>
      <c r="H1075">
        <f>SALES_TABLE[[#This Row],[Price]]*SALES_TABLE[[#This Row],[Sales]]</f>
        <v>43200</v>
      </c>
      <c r="I1075" t="str">
        <f t="shared" si="16"/>
        <v>Friday</v>
      </c>
    </row>
    <row r="1076" spans="1:9" x14ac:dyDescent="0.2">
      <c r="A1076" s="10">
        <v>44947</v>
      </c>
      <c r="B1076" t="s">
        <v>22</v>
      </c>
      <c r="C1076" t="str">
        <f>VLOOKUP(SALES_TABLE[[#This Row],[SKU]], Table1[], 3, FALSE)</f>
        <v xml:space="preserve">Fashion </v>
      </c>
      <c r="D1076" t="s">
        <v>23</v>
      </c>
      <c r="E1076" t="s">
        <v>123</v>
      </c>
      <c r="F1076">
        <v>22</v>
      </c>
      <c r="G1076">
        <f>VLOOKUP(SALES_TABLE[[#This Row],[SKU]], Table1[], 4, FALSE)</f>
        <v>2700</v>
      </c>
      <c r="H1076">
        <f>SALES_TABLE[[#This Row],[Price]]*SALES_TABLE[[#This Row],[Sales]]</f>
        <v>59400</v>
      </c>
      <c r="I1076" t="str">
        <f t="shared" si="16"/>
        <v>Saturday</v>
      </c>
    </row>
    <row r="1077" spans="1:9" x14ac:dyDescent="0.2">
      <c r="A1077" s="10">
        <v>44948</v>
      </c>
      <c r="B1077" t="s">
        <v>22</v>
      </c>
      <c r="C1077" t="str">
        <f>VLOOKUP(SALES_TABLE[[#This Row],[SKU]], Table1[], 3, FALSE)</f>
        <v xml:space="preserve">Fashion </v>
      </c>
      <c r="D1077" t="s">
        <v>23</v>
      </c>
      <c r="E1077" t="s">
        <v>123</v>
      </c>
      <c r="F1077">
        <v>18</v>
      </c>
      <c r="G1077">
        <f>VLOOKUP(SALES_TABLE[[#This Row],[SKU]], Table1[], 4, FALSE)</f>
        <v>2700</v>
      </c>
      <c r="H1077">
        <f>SALES_TABLE[[#This Row],[Price]]*SALES_TABLE[[#This Row],[Sales]]</f>
        <v>48600</v>
      </c>
      <c r="I1077" t="str">
        <f t="shared" si="16"/>
        <v>Sunday</v>
      </c>
    </row>
    <row r="1078" spans="1:9" x14ac:dyDescent="0.2">
      <c r="A1078" s="10">
        <v>44949</v>
      </c>
      <c r="B1078" t="s">
        <v>22</v>
      </c>
      <c r="C1078" t="str">
        <f>VLOOKUP(SALES_TABLE[[#This Row],[SKU]], Table1[], 3, FALSE)</f>
        <v xml:space="preserve">Fashion </v>
      </c>
      <c r="D1078" t="s">
        <v>23</v>
      </c>
      <c r="E1078" t="s">
        <v>123</v>
      </c>
      <c r="F1078">
        <v>50</v>
      </c>
      <c r="G1078">
        <f>VLOOKUP(SALES_TABLE[[#This Row],[SKU]], Table1[], 4, FALSE)</f>
        <v>2700</v>
      </c>
      <c r="H1078">
        <f>SALES_TABLE[[#This Row],[Price]]*SALES_TABLE[[#This Row],[Sales]]</f>
        <v>135000</v>
      </c>
      <c r="I1078" t="str">
        <f t="shared" si="16"/>
        <v>Monday</v>
      </c>
    </row>
    <row r="1079" spans="1:9" x14ac:dyDescent="0.2">
      <c r="A1079" s="10">
        <v>44950</v>
      </c>
      <c r="B1079" t="s">
        <v>22</v>
      </c>
      <c r="C1079" t="str">
        <f>VLOOKUP(SALES_TABLE[[#This Row],[SKU]], Table1[], 3, FALSE)</f>
        <v xml:space="preserve">Fashion </v>
      </c>
      <c r="D1079" t="s">
        <v>23</v>
      </c>
      <c r="E1079" t="s">
        <v>123</v>
      </c>
      <c r="F1079">
        <v>59</v>
      </c>
      <c r="G1079">
        <f>VLOOKUP(SALES_TABLE[[#This Row],[SKU]], Table1[], 4, FALSE)</f>
        <v>2700</v>
      </c>
      <c r="H1079">
        <f>SALES_TABLE[[#This Row],[Price]]*SALES_TABLE[[#This Row],[Sales]]</f>
        <v>159300</v>
      </c>
      <c r="I1079" t="str">
        <f t="shared" si="16"/>
        <v>Tuesday</v>
      </c>
    </row>
    <row r="1080" spans="1:9" x14ac:dyDescent="0.2">
      <c r="A1080" s="10">
        <v>44951</v>
      </c>
      <c r="B1080" t="s">
        <v>22</v>
      </c>
      <c r="C1080" t="str">
        <f>VLOOKUP(SALES_TABLE[[#This Row],[SKU]], Table1[], 3, FALSE)</f>
        <v xml:space="preserve">Fashion </v>
      </c>
      <c r="D1080" t="s">
        <v>23</v>
      </c>
      <c r="E1080" t="s">
        <v>123</v>
      </c>
      <c r="F1080">
        <v>36</v>
      </c>
      <c r="G1080">
        <f>VLOOKUP(SALES_TABLE[[#This Row],[SKU]], Table1[], 4, FALSE)</f>
        <v>2700</v>
      </c>
      <c r="H1080">
        <f>SALES_TABLE[[#This Row],[Price]]*SALES_TABLE[[#This Row],[Sales]]</f>
        <v>97200</v>
      </c>
      <c r="I1080" t="str">
        <f t="shared" si="16"/>
        <v>Wednesday</v>
      </c>
    </row>
    <row r="1081" spans="1:9" x14ac:dyDescent="0.2">
      <c r="A1081" s="10">
        <v>44952</v>
      </c>
      <c r="B1081" t="s">
        <v>22</v>
      </c>
      <c r="C1081" t="str">
        <f>VLOOKUP(SALES_TABLE[[#This Row],[SKU]], Table1[], 3, FALSE)</f>
        <v xml:space="preserve">Fashion </v>
      </c>
      <c r="D1081" t="s">
        <v>23</v>
      </c>
      <c r="E1081" t="s">
        <v>123</v>
      </c>
      <c r="F1081">
        <v>28</v>
      </c>
      <c r="G1081">
        <f>VLOOKUP(SALES_TABLE[[#This Row],[SKU]], Table1[], 4, FALSE)</f>
        <v>2700</v>
      </c>
      <c r="H1081">
        <f>SALES_TABLE[[#This Row],[Price]]*SALES_TABLE[[#This Row],[Sales]]</f>
        <v>75600</v>
      </c>
      <c r="I1081" t="str">
        <f t="shared" si="16"/>
        <v>Thursday</v>
      </c>
    </row>
    <row r="1082" spans="1:9" x14ac:dyDescent="0.2">
      <c r="A1082" s="10">
        <v>44953</v>
      </c>
      <c r="B1082" t="s">
        <v>22</v>
      </c>
      <c r="C1082" t="str">
        <f>VLOOKUP(SALES_TABLE[[#This Row],[SKU]], Table1[], 3, FALSE)</f>
        <v xml:space="preserve">Fashion </v>
      </c>
      <c r="D1082" t="s">
        <v>23</v>
      </c>
      <c r="E1082" t="s">
        <v>123</v>
      </c>
      <c r="F1082">
        <v>0</v>
      </c>
      <c r="G1082">
        <f>VLOOKUP(SALES_TABLE[[#This Row],[SKU]], Table1[], 4, FALSE)</f>
        <v>2700</v>
      </c>
      <c r="H1082">
        <f>SALES_TABLE[[#This Row],[Price]]*SALES_TABLE[[#This Row],[Sales]]</f>
        <v>0</v>
      </c>
      <c r="I1082" t="str">
        <f t="shared" si="16"/>
        <v>Friday</v>
      </c>
    </row>
    <row r="1083" spans="1:9" x14ac:dyDescent="0.2">
      <c r="A1083" s="10">
        <v>44954</v>
      </c>
      <c r="B1083" t="s">
        <v>22</v>
      </c>
      <c r="C1083" t="str">
        <f>VLOOKUP(SALES_TABLE[[#This Row],[SKU]], Table1[], 3, FALSE)</f>
        <v xml:space="preserve">Fashion </v>
      </c>
      <c r="D1083" t="s">
        <v>23</v>
      </c>
      <c r="E1083" t="s">
        <v>123</v>
      </c>
      <c r="F1083">
        <v>20</v>
      </c>
      <c r="G1083">
        <f>VLOOKUP(SALES_TABLE[[#This Row],[SKU]], Table1[], 4, FALSE)</f>
        <v>2700</v>
      </c>
      <c r="H1083">
        <f>SALES_TABLE[[#This Row],[Price]]*SALES_TABLE[[#This Row],[Sales]]</f>
        <v>54000</v>
      </c>
      <c r="I1083" t="str">
        <f t="shared" si="16"/>
        <v>Saturday</v>
      </c>
    </row>
    <row r="1084" spans="1:9" x14ac:dyDescent="0.2">
      <c r="A1084" s="10">
        <v>44955</v>
      </c>
      <c r="B1084" t="s">
        <v>22</v>
      </c>
      <c r="C1084" t="str">
        <f>VLOOKUP(SALES_TABLE[[#This Row],[SKU]], Table1[], 3, FALSE)</f>
        <v xml:space="preserve">Fashion </v>
      </c>
      <c r="D1084" t="s">
        <v>23</v>
      </c>
      <c r="E1084" t="s">
        <v>123</v>
      </c>
      <c r="F1084">
        <v>10</v>
      </c>
      <c r="G1084">
        <f>VLOOKUP(SALES_TABLE[[#This Row],[SKU]], Table1[], 4, FALSE)</f>
        <v>2700</v>
      </c>
      <c r="H1084">
        <f>SALES_TABLE[[#This Row],[Price]]*SALES_TABLE[[#This Row],[Sales]]</f>
        <v>27000</v>
      </c>
      <c r="I1084" t="str">
        <f t="shared" si="16"/>
        <v>Sunday</v>
      </c>
    </row>
    <row r="1085" spans="1:9" x14ac:dyDescent="0.2">
      <c r="A1085" s="10">
        <v>44955</v>
      </c>
      <c r="B1085" t="s">
        <v>22</v>
      </c>
      <c r="C1085" t="str">
        <f>VLOOKUP(SALES_TABLE[[#This Row],[SKU]], Table1[], 3, FALSE)</f>
        <v xml:space="preserve">Fashion </v>
      </c>
      <c r="D1085" t="s">
        <v>23</v>
      </c>
      <c r="E1085" t="s">
        <v>123</v>
      </c>
      <c r="F1085">
        <v>27</v>
      </c>
      <c r="G1085">
        <f>VLOOKUP(SALES_TABLE[[#This Row],[SKU]], Table1[], 4, FALSE)</f>
        <v>2700</v>
      </c>
      <c r="H1085">
        <f>SALES_TABLE[[#This Row],[Price]]*SALES_TABLE[[#This Row],[Sales]]</f>
        <v>72900</v>
      </c>
      <c r="I1085" t="str">
        <f t="shared" si="16"/>
        <v>Sunday</v>
      </c>
    </row>
    <row r="1086" spans="1:9" x14ac:dyDescent="0.2">
      <c r="A1086" s="10">
        <v>44956</v>
      </c>
      <c r="B1086" t="s">
        <v>22</v>
      </c>
      <c r="C1086" t="str">
        <f>VLOOKUP(SALES_TABLE[[#This Row],[SKU]], Table1[], 3, FALSE)</f>
        <v xml:space="preserve">Fashion </v>
      </c>
      <c r="D1086" t="s">
        <v>23</v>
      </c>
      <c r="E1086" t="s">
        <v>123</v>
      </c>
      <c r="F1086">
        <v>23</v>
      </c>
      <c r="G1086">
        <f>VLOOKUP(SALES_TABLE[[#This Row],[SKU]], Table1[], 4, FALSE)</f>
        <v>2700</v>
      </c>
      <c r="H1086">
        <f>SALES_TABLE[[#This Row],[Price]]*SALES_TABLE[[#This Row],[Sales]]</f>
        <v>62100</v>
      </c>
      <c r="I1086" t="str">
        <f t="shared" si="16"/>
        <v>Monday</v>
      </c>
    </row>
    <row r="1087" spans="1:9" x14ac:dyDescent="0.2">
      <c r="A1087" s="10">
        <v>44927</v>
      </c>
      <c r="B1087" t="s">
        <v>22</v>
      </c>
      <c r="C1087" t="str">
        <f>VLOOKUP(SALES_TABLE[[#This Row],[SKU]], Table1[], 3, FALSE)</f>
        <v xml:space="preserve">Fashion </v>
      </c>
      <c r="D1087" t="s">
        <v>23</v>
      </c>
      <c r="E1087" t="s">
        <v>124</v>
      </c>
      <c r="F1087">
        <v>4</v>
      </c>
      <c r="G1087">
        <f>VLOOKUP(SALES_TABLE[[#This Row],[SKU]], Table1[], 4, FALSE)</f>
        <v>2700</v>
      </c>
      <c r="H1087">
        <f>SALES_TABLE[[#This Row],[Price]]*SALES_TABLE[[#This Row],[Sales]]</f>
        <v>10800</v>
      </c>
      <c r="I1087" t="str">
        <f t="shared" si="16"/>
        <v>Sunday</v>
      </c>
    </row>
    <row r="1088" spans="1:9" x14ac:dyDescent="0.2">
      <c r="A1088" s="10">
        <v>44928</v>
      </c>
      <c r="B1088" t="s">
        <v>22</v>
      </c>
      <c r="C1088" t="str">
        <f>VLOOKUP(SALES_TABLE[[#This Row],[SKU]], Table1[], 3, FALSE)</f>
        <v xml:space="preserve">Fashion </v>
      </c>
      <c r="D1088" t="s">
        <v>23</v>
      </c>
      <c r="E1088" t="s">
        <v>124</v>
      </c>
      <c r="F1088">
        <v>23</v>
      </c>
      <c r="G1088">
        <f>VLOOKUP(SALES_TABLE[[#This Row],[SKU]], Table1[], 4, FALSE)</f>
        <v>2700</v>
      </c>
      <c r="H1088">
        <f>SALES_TABLE[[#This Row],[Price]]*SALES_TABLE[[#This Row],[Sales]]</f>
        <v>62100</v>
      </c>
      <c r="I1088" t="str">
        <f t="shared" si="16"/>
        <v>Monday</v>
      </c>
    </row>
    <row r="1089" spans="1:9" x14ac:dyDescent="0.2">
      <c r="A1089" s="10">
        <v>44929</v>
      </c>
      <c r="B1089" t="s">
        <v>22</v>
      </c>
      <c r="C1089" t="str">
        <f>VLOOKUP(SALES_TABLE[[#This Row],[SKU]], Table1[], 3, FALSE)</f>
        <v xml:space="preserve">Fashion </v>
      </c>
      <c r="D1089" t="s">
        <v>23</v>
      </c>
      <c r="E1089" t="s">
        <v>124</v>
      </c>
      <c r="F1089">
        <v>30</v>
      </c>
      <c r="G1089">
        <f>VLOOKUP(SALES_TABLE[[#This Row],[SKU]], Table1[], 4, FALSE)</f>
        <v>2700</v>
      </c>
      <c r="H1089">
        <f>SALES_TABLE[[#This Row],[Price]]*SALES_TABLE[[#This Row],[Sales]]</f>
        <v>81000</v>
      </c>
      <c r="I1089" t="str">
        <f t="shared" si="16"/>
        <v>Tuesday</v>
      </c>
    </row>
    <row r="1090" spans="1:9" x14ac:dyDescent="0.2">
      <c r="A1090" s="10">
        <v>44930</v>
      </c>
      <c r="B1090" t="s">
        <v>22</v>
      </c>
      <c r="C1090" t="str">
        <f>VLOOKUP(SALES_TABLE[[#This Row],[SKU]], Table1[], 3, FALSE)</f>
        <v xml:space="preserve">Fashion </v>
      </c>
      <c r="D1090" t="s">
        <v>23</v>
      </c>
      <c r="E1090" t="s">
        <v>124</v>
      </c>
      <c r="F1090">
        <v>11</v>
      </c>
      <c r="G1090">
        <f>VLOOKUP(SALES_TABLE[[#This Row],[SKU]], Table1[], 4, FALSE)</f>
        <v>2700</v>
      </c>
      <c r="H1090">
        <f>SALES_TABLE[[#This Row],[Price]]*SALES_TABLE[[#This Row],[Sales]]</f>
        <v>29700</v>
      </c>
      <c r="I1090" t="str">
        <f t="shared" ref="I1090:I1153" si="17">TEXT(A1090, "dddd")</f>
        <v>Wednesday</v>
      </c>
    </row>
    <row r="1091" spans="1:9" x14ac:dyDescent="0.2">
      <c r="A1091" s="10">
        <v>44931</v>
      </c>
      <c r="B1091" t="s">
        <v>22</v>
      </c>
      <c r="C1091" t="str">
        <f>VLOOKUP(SALES_TABLE[[#This Row],[SKU]], Table1[], 3, FALSE)</f>
        <v xml:space="preserve">Fashion </v>
      </c>
      <c r="D1091" t="s">
        <v>23</v>
      </c>
      <c r="E1091" t="s">
        <v>124</v>
      </c>
      <c r="F1091">
        <v>7</v>
      </c>
      <c r="G1091">
        <f>VLOOKUP(SALES_TABLE[[#This Row],[SKU]], Table1[], 4, FALSE)</f>
        <v>2700</v>
      </c>
      <c r="H1091">
        <f>SALES_TABLE[[#This Row],[Price]]*SALES_TABLE[[#This Row],[Sales]]</f>
        <v>18900</v>
      </c>
      <c r="I1091" t="str">
        <f t="shared" si="17"/>
        <v>Thursday</v>
      </c>
    </row>
    <row r="1092" spans="1:9" x14ac:dyDescent="0.2">
      <c r="A1092" s="10">
        <v>44932</v>
      </c>
      <c r="B1092" t="s">
        <v>22</v>
      </c>
      <c r="C1092" t="str">
        <f>VLOOKUP(SALES_TABLE[[#This Row],[SKU]], Table1[], 3, FALSE)</f>
        <v xml:space="preserve">Fashion </v>
      </c>
      <c r="D1092" t="s">
        <v>23</v>
      </c>
      <c r="E1092" t="s">
        <v>124</v>
      </c>
      <c r="F1092">
        <v>4</v>
      </c>
      <c r="G1092">
        <f>VLOOKUP(SALES_TABLE[[#This Row],[SKU]], Table1[], 4, FALSE)</f>
        <v>2700</v>
      </c>
      <c r="H1092">
        <f>SALES_TABLE[[#This Row],[Price]]*SALES_TABLE[[#This Row],[Sales]]</f>
        <v>10800</v>
      </c>
      <c r="I1092" t="str">
        <f t="shared" si="17"/>
        <v>Friday</v>
      </c>
    </row>
    <row r="1093" spans="1:9" x14ac:dyDescent="0.2">
      <c r="A1093" s="10">
        <v>44933</v>
      </c>
      <c r="B1093" t="s">
        <v>22</v>
      </c>
      <c r="C1093" t="str">
        <f>VLOOKUP(SALES_TABLE[[#This Row],[SKU]], Table1[], 3, FALSE)</f>
        <v xml:space="preserve">Fashion </v>
      </c>
      <c r="D1093" t="s">
        <v>23</v>
      </c>
      <c r="E1093" t="s">
        <v>124</v>
      </c>
      <c r="F1093">
        <v>33</v>
      </c>
      <c r="G1093">
        <f>VLOOKUP(SALES_TABLE[[#This Row],[SKU]], Table1[], 4, FALSE)</f>
        <v>2700</v>
      </c>
      <c r="H1093">
        <f>SALES_TABLE[[#This Row],[Price]]*SALES_TABLE[[#This Row],[Sales]]</f>
        <v>89100</v>
      </c>
      <c r="I1093" t="str">
        <f t="shared" si="17"/>
        <v>Saturday</v>
      </c>
    </row>
    <row r="1094" spans="1:9" x14ac:dyDescent="0.2">
      <c r="A1094" s="10">
        <v>44934</v>
      </c>
      <c r="B1094" t="s">
        <v>22</v>
      </c>
      <c r="C1094" t="str">
        <f>VLOOKUP(SALES_TABLE[[#This Row],[SKU]], Table1[], 3, FALSE)</f>
        <v xml:space="preserve">Fashion </v>
      </c>
      <c r="D1094" t="s">
        <v>23</v>
      </c>
      <c r="E1094" t="s">
        <v>124</v>
      </c>
      <c r="F1094">
        <v>20</v>
      </c>
      <c r="G1094">
        <f>VLOOKUP(SALES_TABLE[[#This Row],[SKU]], Table1[], 4, FALSE)</f>
        <v>2700</v>
      </c>
      <c r="H1094">
        <f>SALES_TABLE[[#This Row],[Price]]*SALES_TABLE[[#This Row],[Sales]]</f>
        <v>54000</v>
      </c>
      <c r="I1094" t="str">
        <f t="shared" si="17"/>
        <v>Sunday</v>
      </c>
    </row>
    <row r="1095" spans="1:9" x14ac:dyDescent="0.2">
      <c r="A1095" s="10">
        <v>44935</v>
      </c>
      <c r="B1095" t="s">
        <v>22</v>
      </c>
      <c r="C1095" t="str">
        <f>VLOOKUP(SALES_TABLE[[#This Row],[SKU]], Table1[], 3, FALSE)</f>
        <v xml:space="preserve">Fashion </v>
      </c>
      <c r="D1095" t="s">
        <v>23</v>
      </c>
      <c r="E1095" t="s">
        <v>124</v>
      </c>
      <c r="F1095">
        <v>14</v>
      </c>
      <c r="G1095">
        <f>VLOOKUP(SALES_TABLE[[#This Row],[SKU]], Table1[], 4, FALSE)</f>
        <v>2700</v>
      </c>
      <c r="H1095">
        <f>SALES_TABLE[[#This Row],[Price]]*SALES_TABLE[[#This Row],[Sales]]</f>
        <v>37800</v>
      </c>
      <c r="I1095" t="str">
        <f t="shared" si="17"/>
        <v>Monday</v>
      </c>
    </row>
    <row r="1096" spans="1:9" x14ac:dyDescent="0.2">
      <c r="A1096" s="10">
        <v>44936</v>
      </c>
      <c r="B1096" t="s">
        <v>22</v>
      </c>
      <c r="C1096" t="str">
        <f>VLOOKUP(SALES_TABLE[[#This Row],[SKU]], Table1[], 3, FALSE)</f>
        <v xml:space="preserve">Fashion </v>
      </c>
      <c r="D1096" t="s">
        <v>23</v>
      </c>
      <c r="E1096" t="s">
        <v>124</v>
      </c>
      <c r="F1096">
        <v>40</v>
      </c>
      <c r="G1096">
        <f>VLOOKUP(SALES_TABLE[[#This Row],[SKU]], Table1[], 4, FALSE)</f>
        <v>2700</v>
      </c>
      <c r="H1096">
        <f>SALES_TABLE[[#This Row],[Price]]*SALES_TABLE[[#This Row],[Sales]]</f>
        <v>108000</v>
      </c>
      <c r="I1096" t="str">
        <f t="shared" si="17"/>
        <v>Tuesday</v>
      </c>
    </row>
    <row r="1097" spans="1:9" x14ac:dyDescent="0.2">
      <c r="A1097" s="10">
        <v>44937</v>
      </c>
      <c r="B1097" t="s">
        <v>22</v>
      </c>
      <c r="C1097" t="str">
        <f>VLOOKUP(SALES_TABLE[[#This Row],[SKU]], Table1[], 3, FALSE)</f>
        <v xml:space="preserve">Fashion </v>
      </c>
      <c r="D1097" t="s">
        <v>23</v>
      </c>
      <c r="E1097" t="s">
        <v>124</v>
      </c>
      <c r="F1097">
        <v>14</v>
      </c>
      <c r="G1097">
        <f>VLOOKUP(SALES_TABLE[[#This Row],[SKU]], Table1[], 4, FALSE)</f>
        <v>2700</v>
      </c>
      <c r="H1097">
        <f>SALES_TABLE[[#This Row],[Price]]*SALES_TABLE[[#This Row],[Sales]]</f>
        <v>37800</v>
      </c>
      <c r="I1097" t="str">
        <f t="shared" si="17"/>
        <v>Wednesday</v>
      </c>
    </row>
    <row r="1098" spans="1:9" x14ac:dyDescent="0.2">
      <c r="A1098" s="10">
        <v>44938</v>
      </c>
      <c r="B1098" t="s">
        <v>22</v>
      </c>
      <c r="C1098" t="str">
        <f>VLOOKUP(SALES_TABLE[[#This Row],[SKU]], Table1[], 3, FALSE)</f>
        <v xml:space="preserve">Fashion </v>
      </c>
      <c r="D1098" t="s">
        <v>23</v>
      </c>
      <c r="E1098" t="s">
        <v>124</v>
      </c>
      <c r="F1098">
        <v>8</v>
      </c>
      <c r="G1098">
        <f>VLOOKUP(SALES_TABLE[[#This Row],[SKU]], Table1[], 4, FALSE)</f>
        <v>2700</v>
      </c>
      <c r="H1098">
        <f>SALES_TABLE[[#This Row],[Price]]*SALES_TABLE[[#This Row],[Sales]]</f>
        <v>21600</v>
      </c>
      <c r="I1098" t="str">
        <f t="shared" si="17"/>
        <v>Thursday</v>
      </c>
    </row>
    <row r="1099" spans="1:9" x14ac:dyDescent="0.2">
      <c r="A1099" s="10">
        <v>44939</v>
      </c>
      <c r="B1099" t="s">
        <v>22</v>
      </c>
      <c r="C1099" t="str">
        <f>VLOOKUP(SALES_TABLE[[#This Row],[SKU]], Table1[], 3, FALSE)</f>
        <v xml:space="preserve">Fashion </v>
      </c>
      <c r="D1099" t="s">
        <v>23</v>
      </c>
      <c r="E1099" t="s">
        <v>124</v>
      </c>
      <c r="F1099">
        <v>25</v>
      </c>
      <c r="G1099">
        <f>VLOOKUP(SALES_TABLE[[#This Row],[SKU]], Table1[], 4, FALSE)</f>
        <v>2700</v>
      </c>
      <c r="H1099">
        <f>SALES_TABLE[[#This Row],[Price]]*SALES_TABLE[[#This Row],[Sales]]</f>
        <v>67500</v>
      </c>
      <c r="I1099" t="str">
        <f t="shared" si="17"/>
        <v>Friday</v>
      </c>
    </row>
    <row r="1100" spans="1:9" x14ac:dyDescent="0.2">
      <c r="A1100" s="10">
        <v>44940</v>
      </c>
      <c r="B1100" t="s">
        <v>22</v>
      </c>
      <c r="C1100" t="str">
        <f>VLOOKUP(SALES_TABLE[[#This Row],[SKU]], Table1[], 3, FALSE)</f>
        <v xml:space="preserve">Fashion </v>
      </c>
      <c r="D1100" t="s">
        <v>23</v>
      </c>
      <c r="E1100" t="s">
        <v>124</v>
      </c>
      <c r="F1100">
        <v>8</v>
      </c>
      <c r="G1100">
        <f>VLOOKUP(SALES_TABLE[[#This Row],[SKU]], Table1[], 4, FALSE)</f>
        <v>2700</v>
      </c>
      <c r="H1100">
        <f>SALES_TABLE[[#This Row],[Price]]*SALES_TABLE[[#This Row],[Sales]]</f>
        <v>21600</v>
      </c>
      <c r="I1100" t="str">
        <f t="shared" si="17"/>
        <v>Saturday</v>
      </c>
    </row>
    <row r="1101" spans="1:9" x14ac:dyDescent="0.2">
      <c r="A1101" s="10">
        <v>44941</v>
      </c>
      <c r="B1101" t="s">
        <v>22</v>
      </c>
      <c r="C1101" t="str">
        <f>VLOOKUP(SALES_TABLE[[#This Row],[SKU]], Table1[], 3, FALSE)</f>
        <v xml:space="preserve">Fashion </v>
      </c>
      <c r="D1101" t="s">
        <v>23</v>
      </c>
      <c r="E1101" t="s">
        <v>124</v>
      </c>
      <c r="F1101">
        <v>15</v>
      </c>
      <c r="G1101">
        <f>VLOOKUP(SALES_TABLE[[#This Row],[SKU]], Table1[], 4, FALSE)</f>
        <v>2700</v>
      </c>
      <c r="H1101">
        <f>SALES_TABLE[[#This Row],[Price]]*SALES_TABLE[[#This Row],[Sales]]</f>
        <v>40500</v>
      </c>
      <c r="I1101" t="str">
        <f t="shared" si="17"/>
        <v>Sunday</v>
      </c>
    </row>
    <row r="1102" spans="1:9" x14ac:dyDescent="0.2">
      <c r="A1102" s="10">
        <v>44942</v>
      </c>
      <c r="B1102" t="s">
        <v>22</v>
      </c>
      <c r="C1102" t="str">
        <f>VLOOKUP(SALES_TABLE[[#This Row],[SKU]], Table1[], 3, FALSE)</f>
        <v xml:space="preserve">Fashion </v>
      </c>
      <c r="D1102" t="s">
        <v>23</v>
      </c>
      <c r="E1102" t="s">
        <v>124</v>
      </c>
      <c r="F1102">
        <v>14</v>
      </c>
      <c r="G1102">
        <f>VLOOKUP(SALES_TABLE[[#This Row],[SKU]], Table1[], 4, FALSE)</f>
        <v>2700</v>
      </c>
      <c r="H1102">
        <f>SALES_TABLE[[#This Row],[Price]]*SALES_TABLE[[#This Row],[Sales]]</f>
        <v>37800</v>
      </c>
      <c r="I1102" t="str">
        <f t="shared" si="17"/>
        <v>Monday</v>
      </c>
    </row>
    <row r="1103" spans="1:9" x14ac:dyDescent="0.2">
      <c r="A1103" s="10">
        <v>44943</v>
      </c>
      <c r="B1103" t="s">
        <v>22</v>
      </c>
      <c r="C1103" t="str">
        <f>VLOOKUP(SALES_TABLE[[#This Row],[SKU]], Table1[], 3, FALSE)</f>
        <v xml:space="preserve">Fashion </v>
      </c>
      <c r="D1103" t="s">
        <v>23</v>
      </c>
      <c r="E1103" t="s">
        <v>124</v>
      </c>
      <c r="F1103">
        <v>6</v>
      </c>
      <c r="G1103">
        <f>VLOOKUP(SALES_TABLE[[#This Row],[SKU]], Table1[], 4, FALSE)</f>
        <v>2700</v>
      </c>
      <c r="H1103">
        <f>SALES_TABLE[[#This Row],[Price]]*SALES_TABLE[[#This Row],[Sales]]</f>
        <v>16200</v>
      </c>
      <c r="I1103" t="str">
        <f t="shared" si="17"/>
        <v>Tuesday</v>
      </c>
    </row>
    <row r="1104" spans="1:9" x14ac:dyDescent="0.2">
      <c r="A1104" s="10">
        <v>44944</v>
      </c>
      <c r="B1104" t="s">
        <v>22</v>
      </c>
      <c r="C1104" t="str">
        <f>VLOOKUP(SALES_TABLE[[#This Row],[SKU]], Table1[], 3, FALSE)</f>
        <v xml:space="preserve">Fashion </v>
      </c>
      <c r="D1104" t="s">
        <v>23</v>
      </c>
      <c r="E1104" t="s">
        <v>124</v>
      </c>
      <c r="F1104">
        <v>14</v>
      </c>
      <c r="G1104">
        <f>VLOOKUP(SALES_TABLE[[#This Row],[SKU]], Table1[], 4, FALSE)</f>
        <v>2700</v>
      </c>
      <c r="H1104">
        <f>SALES_TABLE[[#This Row],[Price]]*SALES_TABLE[[#This Row],[Sales]]</f>
        <v>37800</v>
      </c>
      <c r="I1104" t="str">
        <f t="shared" si="17"/>
        <v>Wednesday</v>
      </c>
    </row>
    <row r="1105" spans="1:9" x14ac:dyDescent="0.2">
      <c r="A1105" s="10">
        <v>44945</v>
      </c>
      <c r="B1105" t="s">
        <v>22</v>
      </c>
      <c r="C1105" t="str">
        <f>VLOOKUP(SALES_TABLE[[#This Row],[SKU]], Table1[], 3, FALSE)</f>
        <v xml:space="preserve">Fashion </v>
      </c>
      <c r="D1105" t="s">
        <v>23</v>
      </c>
      <c r="E1105" t="s">
        <v>124</v>
      </c>
      <c r="F1105">
        <v>11</v>
      </c>
      <c r="G1105">
        <f>VLOOKUP(SALES_TABLE[[#This Row],[SKU]], Table1[], 4, FALSE)</f>
        <v>2700</v>
      </c>
      <c r="H1105">
        <f>SALES_TABLE[[#This Row],[Price]]*SALES_TABLE[[#This Row],[Sales]]</f>
        <v>29700</v>
      </c>
      <c r="I1105" t="str">
        <f t="shared" si="17"/>
        <v>Thursday</v>
      </c>
    </row>
    <row r="1106" spans="1:9" x14ac:dyDescent="0.2">
      <c r="A1106" s="10">
        <v>44946</v>
      </c>
      <c r="B1106" t="s">
        <v>22</v>
      </c>
      <c r="C1106" t="str">
        <f>VLOOKUP(SALES_TABLE[[#This Row],[SKU]], Table1[], 3, FALSE)</f>
        <v xml:space="preserve">Fashion </v>
      </c>
      <c r="D1106" t="s">
        <v>23</v>
      </c>
      <c r="E1106" t="s">
        <v>124</v>
      </c>
      <c r="F1106">
        <v>30</v>
      </c>
      <c r="G1106">
        <f>VLOOKUP(SALES_TABLE[[#This Row],[SKU]], Table1[], 4, FALSE)</f>
        <v>2700</v>
      </c>
      <c r="H1106">
        <f>SALES_TABLE[[#This Row],[Price]]*SALES_TABLE[[#This Row],[Sales]]</f>
        <v>81000</v>
      </c>
      <c r="I1106" t="str">
        <f t="shared" si="17"/>
        <v>Friday</v>
      </c>
    </row>
    <row r="1107" spans="1:9" x14ac:dyDescent="0.2">
      <c r="A1107" s="10">
        <v>44947</v>
      </c>
      <c r="B1107" t="s">
        <v>22</v>
      </c>
      <c r="C1107" t="str">
        <f>VLOOKUP(SALES_TABLE[[#This Row],[SKU]], Table1[], 3, FALSE)</f>
        <v xml:space="preserve">Fashion </v>
      </c>
      <c r="D1107" t="s">
        <v>23</v>
      </c>
      <c r="E1107" t="s">
        <v>124</v>
      </c>
      <c r="F1107">
        <v>6</v>
      </c>
      <c r="G1107">
        <f>VLOOKUP(SALES_TABLE[[#This Row],[SKU]], Table1[], 4, FALSE)</f>
        <v>2700</v>
      </c>
      <c r="H1107">
        <f>SALES_TABLE[[#This Row],[Price]]*SALES_TABLE[[#This Row],[Sales]]</f>
        <v>16200</v>
      </c>
      <c r="I1107" t="str">
        <f t="shared" si="17"/>
        <v>Saturday</v>
      </c>
    </row>
    <row r="1108" spans="1:9" x14ac:dyDescent="0.2">
      <c r="A1108" s="10">
        <v>44948</v>
      </c>
      <c r="B1108" t="s">
        <v>22</v>
      </c>
      <c r="C1108" t="str">
        <f>VLOOKUP(SALES_TABLE[[#This Row],[SKU]], Table1[], 3, FALSE)</f>
        <v xml:space="preserve">Fashion </v>
      </c>
      <c r="D1108" t="s">
        <v>23</v>
      </c>
      <c r="E1108" t="s">
        <v>124</v>
      </c>
      <c r="F1108">
        <v>25</v>
      </c>
      <c r="G1108">
        <f>VLOOKUP(SALES_TABLE[[#This Row],[SKU]], Table1[], 4, FALSE)</f>
        <v>2700</v>
      </c>
      <c r="H1108">
        <f>SALES_TABLE[[#This Row],[Price]]*SALES_TABLE[[#This Row],[Sales]]</f>
        <v>67500</v>
      </c>
      <c r="I1108" t="str">
        <f t="shared" si="17"/>
        <v>Sunday</v>
      </c>
    </row>
    <row r="1109" spans="1:9" x14ac:dyDescent="0.2">
      <c r="A1109" s="10">
        <v>44949</v>
      </c>
      <c r="B1109" t="s">
        <v>22</v>
      </c>
      <c r="C1109" t="str">
        <f>VLOOKUP(SALES_TABLE[[#This Row],[SKU]], Table1[], 3, FALSE)</f>
        <v xml:space="preserve">Fashion </v>
      </c>
      <c r="D1109" t="s">
        <v>23</v>
      </c>
      <c r="E1109" t="s">
        <v>124</v>
      </c>
      <c r="F1109">
        <v>27</v>
      </c>
      <c r="G1109">
        <f>VLOOKUP(SALES_TABLE[[#This Row],[SKU]], Table1[], 4, FALSE)</f>
        <v>2700</v>
      </c>
      <c r="H1109">
        <f>SALES_TABLE[[#This Row],[Price]]*SALES_TABLE[[#This Row],[Sales]]</f>
        <v>72900</v>
      </c>
      <c r="I1109" t="str">
        <f t="shared" si="17"/>
        <v>Monday</v>
      </c>
    </row>
    <row r="1110" spans="1:9" x14ac:dyDescent="0.2">
      <c r="A1110" s="10">
        <v>44950</v>
      </c>
      <c r="B1110" t="s">
        <v>22</v>
      </c>
      <c r="C1110" t="str">
        <f>VLOOKUP(SALES_TABLE[[#This Row],[SKU]], Table1[], 3, FALSE)</f>
        <v xml:space="preserve">Fashion </v>
      </c>
      <c r="D1110" t="s">
        <v>23</v>
      </c>
      <c r="E1110" t="s">
        <v>124</v>
      </c>
      <c r="F1110">
        <v>0</v>
      </c>
      <c r="G1110">
        <f>VLOOKUP(SALES_TABLE[[#This Row],[SKU]], Table1[], 4, FALSE)</f>
        <v>2700</v>
      </c>
      <c r="H1110">
        <f>SALES_TABLE[[#This Row],[Price]]*SALES_TABLE[[#This Row],[Sales]]</f>
        <v>0</v>
      </c>
      <c r="I1110" t="str">
        <f t="shared" si="17"/>
        <v>Tuesday</v>
      </c>
    </row>
    <row r="1111" spans="1:9" x14ac:dyDescent="0.2">
      <c r="A1111" s="10">
        <v>44951</v>
      </c>
      <c r="B1111" t="s">
        <v>22</v>
      </c>
      <c r="C1111" t="str">
        <f>VLOOKUP(SALES_TABLE[[#This Row],[SKU]], Table1[], 3, FALSE)</f>
        <v xml:space="preserve">Fashion </v>
      </c>
      <c r="D1111" t="s">
        <v>23</v>
      </c>
      <c r="E1111" t="s">
        <v>124</v>
      </c>
      <c r="F1111">
        <v>2</v>
      </c>
      <c r="G1111">
        <f>VLOOKUP(SALES_TABLE[[#This Row],[SKU]], Table1[], 4, FALSE)</f>
        <v>2700</v>
      </c>
      <c r="H1111">
        <f>SALES_TABLE[[#This Row],[Price]]*SALES_TABLE[[#This Row],[Sales]]</f>
        <v>5400</v>
      </c>
      <c r="I1111" t="str">
        <f t="shared" si="17"/>
        <v>Wednesday</v>
      </c>
    </row>
    <row r="1112" spans="1:9" x14ac:dyDescent="0.2">
      <c r="A1112" s="10">
        <v>44952</v>
      </c>
      <c r="B1112" t="s">
        <v>22</v>
      </c>
      <c r="C1112" t="str">
        <f>VLOOKUP(SALES_TABLE[[#This Row],[SKU]], Table1[], 3, FALSE)</f>
        <v xml:space="preserve">Fashion </v>
      </c>
      <c r="D1112" t="s">
        <v>23</v>
      </c>
      <c r="E1112" t="s">
        <v>124</v>
      </c>
      <c r="F1112">
        <v>26</v>
      </c>
      <c r="G1112">
        <f>VLOOKUP(SALES_TABLE[[#This Row],[SKU]], Table1[], 4, FALSE)</f>
        <v>2700</v>
      </c>
      <c r="H1112">
        <f>SALES_TABLE[[#This Row],[Price]]*SALES_TABLE[[#This Row],[Sales]]</f>
        <v>70200</v>
      </c>
      <c r="I1112" t="str">
        <f t="shared" si="17"/>
        <v>Thursday</v>
      </c>
    </row>
    <row r="1113" spans="1:9" x14ac:dyDescent="0.2">
      <c r="A1113" s="10">
        <v>44953</v>
      </c>
      <c r="B1113" t="s">
        <v>22</v>
      </c>
      <c r="C1113" t="str">
        <f>VLOOKUP(SALES_TABLE[[#This Row],[SKU]], Table1[], 3, FALSE)</f>
        <v xml:space="preserve">Fashion </v>
      </c>
      <c r="D1113" t="s">
        <v>23</v>
      </c>
      <c r="E1113" t="s">
        <v>124</v>
      </c>
      <c r="F1113">
        <v>41</v>
      </c>
      <c r="G1113">
        <f>VLOOKUP(SALES_TABLE[[#This Row],[SKU]], Table1[], 4, FALSE)</f>
        <v>2700</v>
      </c>
      <c r="H1113">
        <f>SALES_TABLE[[#This Row],[Price]]*SALES_TABLE[[#This Row],[Sales]]</f>
        <v>110700</v>
      </c>
      <c r="I1113" t="str">
        <f t="shared" si="17"/>
        <v>Friday</v>
      </c>
    </row>
    <row r="1114" spans="1:9" x14ac:dyDescent="0.2">
      <c r="A1114" s="10">
        <v>44954</v>
      </c>
      <c r="B1114" t="s">
        <v>22</v>
      </c>
      <c r="C1114" t="str">
        <f>VLOOKUP(SALES_TABLE[[#This Row],[SKU]], Table1[], 3, FALSE)</f>
        <v xml:space="preserve">Fashion </v>
      </c>
      <c r="D1114" t="s">
        <v>23</v>
      </c>
      <c r="E1114" t="s">
        <v>124</v>
      </c>
      <c r="F1114">
        <v>9</v>
      </c>
      <c r="G1114">
        <f>VLOOKUP(SALES_TABLE[[#This Row],[SKU]], Table1[], 4, FALSE)</f>
        <v>2700</v>
      </c>
      <c r="H1114">
        <f>SALES_TABLE[[#This Row],[Price]]*SALES_TABLE[[#This Row],[Sales]]</f>
        <v>24300</v>
      </c>
      <c r="I1114" t="str">
        <f t="shared" si="17"/>
        <v>Saturday</v>
      </c>
    </row>
    <row r="1115" spans="1:9" x14ac:dyDescent="0.2">
      <c r="A1115" s="10">
        <v>44955</v>
      </c>
      <c r="B1115" t="s">
        <v>22</v>
      </c>
      <c r="C1115" t="str">
        <f>VLOOKUP(SALES_TABLE[[#This Row],[SKU]], Table1[], 3, FALSE)</f>
        <v xml:space="preserve">Fashion </v>
      </c>
      <c r="D1115" t="s">
        <v>23</v>
      </c>
      <c r="E1115" t="s">
        <v>124</v>
      </c>
      <c r="F1115">
        <v>2</v>
      </c>
      <c r="G1115">
        <f>VLOOKUP(SALES_TABLE[[#This Row],[SKU]], Table1[], 4, FALSE)</f>
        <v>2700</v>
      </c>
      <c r="H1115">
        <f>SALES_TABLE[[#This Row],[Price]]*SALES_TABLE[[#This Row],[Sales]]</f>
        <v>5400</v>
      </c>
      <c r="I1115" t="str">
        <f t="shared" si="17"/>
        <v>Sunday</v>
      </c>
    </row>
    <row r="1116" spans="1:9" x14ac:dyDescent="0.2">
      <c r="A1116" s="10">
        <v>44955</v>
      </c>
      <c r="B1116" t="s">
        <v>22</v>
      </c>
      <c r="C1116" t="str">
        <f>VLOOKUP(SALES_TABLE[[#This Row],[SKU]], Table1[], 3, FALSE)</f>
        <v xml:space="preserve">Fashion </v>
      </c>
      <c r="D1116" t="s">
        <v>23</v>
      </c>
      <c r="E1116" t="s">
        <v>124</v>
      </c>
      <c r="F1116">
        <v>1</v>
      </c>
      <c r="G1116">
        <f>VLOOKUP(SALES_TABLE[[#This Row],[SKU]], Table1[], 4, FALSE)</f>
        <v>2700</v>
      </c>
      <c r="H1116">
        <f>SALES_TABLE[[#This Row],[Price]]*SALES_TABLE[[#This Row],[Sales]]</f>
        <v>2700</v>
      </c>
      <c r="I1116" t="str">
        <f t="shared" si="17"/>
        <v>Sunday</v>
      </c>
    </row>
    <row r="1117" spans="1:9" x14ac:dyDescent="0.2">
      <c r="A1117" s="10">
        <v>44956</v>
      </c>
      <c r="B1117" t="s">
        <v>22</v>
      </c>
      <c r="C1117" t="str">
        <f>VLOOKUP(SALES_TABLE[[#This Row],[SKU]], Table1[], 3, FALSE)</f>
        <v xml:space="preserve">Fashion </v>
      </c>
      <c r="D1117" t="s">
        <v>23</v>
      </c>
      <c r="E1117" t="s">
        <v>124</v>
      </c>
      <c r="F1117">
        <v>23</v>
      </c>
      <c r="G1117">
        <f>VLOOKUP(SALES_TABLE[[#This Row],[SKU]], Table1[], 4, FALSE)</f>
        <v>2700</v>
      </c>
      <c r="H1117">
        <f>SALES_TABLE[[#This Row],[Price]]*SALES_TABLE[[#This Row],[Sales]]</f>
        <v>62100</v>
      </c>
      <c r="I1117" t="str">
        <f t="shared" si="17"/>
        <v>Monday</v>
      </c>
    </row>
    <row r="1118" spans="1:9" x14ac:dyDescent="0.2">
      <c r="A1118" s="10">
        <v>44927</v>
      </c>
      <c r="B1118" t="s">
        <v>24</v>
      </c>
      <c r="C1118" t="str">
        <f>VLOOKUP(SALES_TABLE[[#This Row],[SKU]], Table1[], 3, FALSE)</f>
        <v xml:space="preserve">Fashion </v>
      </c>
      <c r="D1118" t="s">
        <v>25</v>
      </c>
      <c r="E1118" t="s">
        <v>121</v>
      </c>
      <c r="F1118">
        <v>13</v>
      </c>
      <c r="G1118">
        <f>VLOOKUP(SALES_TABLE[[#This Row],[SKU]], Table1[], 4, FALSE)</f>
        <v>11700</v>
      </c>
      <c r="H1118">
        <f>SALES_TABLE[[#This Row],[Price]]*SALES_TABLE[[#This Row],[Sales]]</f>
        <v>152100</v>
      </c>
      <c r="I1118" t="str">
        <f t="shared" si="17"/>
        <v>Sunday</v>
      </c>
    </row>
    <row r="1119" spans="1:9" x14ac:dyDescent="0.2">
      <c r="A1119" s="10">
        <v>44928</v>
      </c>
      <c r="B1119" t="s">
        <v>24</v>
      </c>
      <c r="C1119" t="str">
        <f>VLOOKUP(SALES_TABLE[[#This Row],[SKU]], Table1[], 3, FALSE)</f>
        <v xml:space="preserve">Fashion </v>
      </c>
      <c r="D1119" t="s">
        <v>25</v>
      </c>
      <c r="E1119" t="s">
        <v>121</v>
      </c>
      <c r="F1119">
        <v>32</v>
      </c>
      <c r="G1119">
        <f>VLOOKUP(SALES_TABLE[[#This Row],[SKU]], Table1[], 4, FALSE)</f>
        <v>11700</v>
      </c>
      <c r="H1119">
        <f>SALES_TABLE[[#This Row],[Price]]*SALES_TABLE[[#This Row],[Sales]]</f>
        <v>374400</v>
      </c>
      <c r="I1119" t="str">
        <f t="shared" si="17"/>
        <v>Monday</v>
      </c>
    </row>
    <row r="1120" spans="1:9" x14ac:dyDescent="0.2">
      <c r="A1120" s="10">
        <v>44929</v>
      </c>
      <c r="B1120" t="s">
        <v>24</v>
      </c>
      <c r="C1120" t="str">
        <f>VLOOKUP(SALES_TABLE[[#This Row],[SKU]], Table1[], 3, FALSE)</f>
        <v xml:space="preserve">Fashion </v>
      </c>
      <c r="D1120" t="s">
        <v>25</v>
      </c>
      <c r="E1120" t="s">
        <v>121</v>
      </c>
      <c r="F1120">
        <v>7</v>
      </c>
      <c r="G1120">
        <f>VLOOKUP(SALES_TABLE[[#This Row],[SKU]], Table1[], 4, FALSE)</f>
        <v>11700</v>
      </c>
      <c r="H1120">
        <f>SALES_TABLE[[#This Row],[Price]]*SALES_TABLE[[#This Row],[Sales]]</f>
        <v>81900</v>
      </c>
      <c r="I1120" t="str">
        <f t="shared" si="17"/>
        <v>Tuesday</v>
      </c>
    </row>
    <row r="1121" spans="1:9" x14ac:dyDescent="0.2">
      <c r="A1121" s="10">
        <v>44930</v>
      </c>
      <c r="B1121" t="s">
        <v>24</v>
      </c>
      <c r="C1121" t="str">
        <f>VLOOKUP(SALES_TABLE[[#This Row],[SKU]], Table1[], 3, FALSE)</f>
        <v xml:space="preserve">Fashion </v>
      </c>
      <c r="D1121" t="s">
        <v>25</v>
      </c>
      <c r="E1121" t="s">
        <v>121</v>
      </c>
      <c r="F1121">
        <v>26</v>
      </c>
      <c r="G1121">
        <f>VLOOKUP(SALES_TABLE[[#This Row],[SKU]], Table1[], 4, FALSE)</f>
        <v>11700</v>
      </c>
      <c r="H1121">
        <f>SALES_TABLE[[#This Row],[Price]]*SALES_TABLE[[#This Row],[Sales]]</f>
        <v>304200</v>
      </c>
      <c r="I1121" t="str">
        <f t="shared" si="17"/>
        <v>Wednesday</v>
      </c>
    </row>
    <row r="1122" spans="1:9" x14ac:dyDescent="0.2">
      <c r="A1122" s="10">
        <v>44931</v>
      </c>
      <c r="B1122" t="s">
        <v>24</v>
      </c>
      <c r="C1122" t="str">
        <f>VLOOKUP(SALES_TABLE[[#This Row],[SKU]], Table1[], 3, FALSE)</f>
        <v xml:space="preserve">Fashion </v>
      </c>
      <c r="D1122" t="s">
        <v>25</v>
      </c>
      <c r="E1122" t="s">
        <v>121</v>
      </c>
      <c r="F1122">
        <v>10</v>
      </c>
      <c r="G1122">
        <f>VLOOKUP(SALES_TABLE[[#This Row],[SKU]], Table1[], 4, FALSE)</f>
        <v>11700</v>
      </c>
      <c r="H1122">
        <f>SALES_TABLE[[#This Row],[Price]]*SALES_TABLE[[#This Row],[Sales]]</f>
        <v>117000</v>
      </c>
      <c r="I1122" t="str">
        <f t="shared" si="17"/>
        <v>Thursday</v>
      </c>
    </row>
    <row r="1123" spans="1:9" x14ac:dyDescent="0.2">
      <c r="A1123" s="10">
        <v>44932</v>
      </c>
      <c r="B1123" t="s">
        <v>24</v>
      </c>
      <c r="C1123" t="str">
        <f>VLOOKUP(SALES_TABLE[[#This Row],[SKU]], Table1[], 3, FALSE)</f>
        <v xml:space="preserve">Fashion </v>
      </c>
      <c r="D1123" t="s">
        <v>25</v>
      </c>
      <c r="E1123" t="s">
        <v>121</v>
      </c>
      <c r="F1123">
        <v>17</v>
      </c>
      <c r="G1123">
        <f>VLOOKUP(SALES_TABLE[[#This Row],[SKU]], Table1[], 4, FALSE)</f>
        <v>11700</v>
      </c>
      <c r="H1123">
        <f>SALES_TABLE[[#This Row],[Price]]*SALES_TABLE[[#This Row],[Sales]]</f>
        <v>198900</v>
      </c>
      <c r="I1123" t="str">
        <f t="shared" si="17"/>
        <v>Friday</v>
      </c>
    </row>
    <row r="1124" spans="1:9" x14ac:dyDescent="0.2">
      <c r="A1124" s="10">
        <v>44933</v>
      </c>
      <c r="B1124" t="s">
        <v>24</v>
      </c>
      <c r="C1124" t="str">
        <f>VLOOKUP(SALES_TABLE[[#This Row],[SKU]], Table1[], 3, FALSE)</f>
        <v xml:space="preserve">Fashion </v>
      </c>
      <c r="D1124" t="s">
        <v>25</v>
      </c>
      <c r="E1124" t="s">
        <v>121</v>
      </c>
      <c r="F1124">
        <v>26</v>
      </c>
      <c r="G1124">
        <f>VLOOKUP(SALES_TABLE[[#This Row],[SKU]], Table1[], 4, FALSE)</f>
        <v>11700</v>
      </c>
      <c r="H1124">
        <f>SALES_TABLE[[#This Row],[Price]]*SALES_TABLE[[#This Row],[Sales]]</f>
        <v>304200</v>
      </c>
      <c r="I1124" t="str">
        <f t="shared" si="17"/>
        <v>Saturday</v>
      </c>
    </row>
    <row r="1125" spans="1:9" x14ac:dyDescent="0.2">
      <c r="A1125" s="10">
        <v>44934</v>
      </c>
      <c r="B1125" t="s">
        <v>24</v>
      </c>
      <c r="C1125" t="str">
        <f>VLOOKUP(SALES_TABLE[[#This Row],[SKU]], Table1[], 3, FALSE)</f>
        <v xml:space="preserve">Fashion </v>
      </c>
      <c r="D1125" t="s">
        <v>25</v>
      </c>
      <c r="E1125" t="s">
        <v>121</v>
      </c>
      <c r="F1125">
        <v>89</v>
      </c>
      <c r="G1125">
        <f>VLOOKUP(SALES_TABLE[[#This Row],[SKU]], Table1[], 4, FALSE)</f>
        <v>11700</v>
      </c>
      <c r="H1125">
        <f>SALES_TABLE[[#This Row],[Price]]*SALES_TABLE[[#This Row],[Sales]]</f>
        <v>1041300</v>
      </c>
      <c r="I1125" t="str">
        <f t="shared" si="17"/>
        <v>Sunday</v>
      </c>
    </row>
    <row r="1126" spans="1:9" x14ac:dyDescent="0.2">
      <c r="A1126" s="10">
        <v>44935</v>
      </c>
      <c r="B1126" t="s">
        <v>24</v>
      </c>
      <c r="C1126" t="str">
        <f>VLOOKUP(SALES_TABLE[[#This Row],[SKU]], Table1[], 3, FALSE)</f>
        <v xml:space="preserve">Fashion </v>
      </c>
      <c r="D1126" t="s">
        <v>25</v>
      </c>
      <c r="E1126" t="s">
        <v>121</v>
      </c>
      <c r="F1126">
        <v>31</v>
      </c>
      <c r="G1126">
        <f>VLOOKUP(SALES_TABLE[[#This Row],[SKU]], Table1[], 4, FALSE)</f>
        <v>11700</v>
      </c>
      <c r="H1126">
        <f>SALES_TABLE[[#This Row],[Price]]*SALES_TABLE[[#This Row],[Sales]]</f>
        <v>362700</v>
      </c>
      <c r="I1126" t="str">
        <f t="shared" si="17"/>
        <v>Monday</v>
      </c>
    </row>
    <row r="1127" spans="1:9" x14ac:dyDescent="0.2">
      <c r="A1127" s="10">
        <v>44936</v>
      </c>
      <c r="B1127" t="s">
        <v>24</v>
      </c>
      <c r="C1127" t="str">
        <f>VLOOKUP(SALES_TABLE[[#This Row],[SKU]], Table1[], 3, FALSE)</f>
        <v xml:space="preserve">Fashion </v>
      </c>
      <c r="D1127" t="s">
        <v>25</v>
      </c>
      <c r="E1127" t="s">
        <v>121</v>
      </c>
      <c r="F1127">
        <v>54</v>
      </c>
      <c r="G1127">
        <f>VLOOKUP(SALES_TABLE[[#This Row],[SKU]], Table1[], 4, FALSE)</f>
        <v>11700</v>
      </c>
      <c r="H1127">
        <f>SALES_TABLE[[#This Row],[Price]]*SALES_TABLE[[#This Row],[Sales]]</f>
        <v>631800</v>
      </c>
      <c r="I1127" t="str">
        <f t="shared" si="17"/>
        <v>Tuesday</v>
      </c>
    </row>
    <row r="1128" spans="1:9" x14ac:dyDescent="0.2">
      <c r="A1128" s="10">
        <v>44937</v>
      </c>
      <c r="B1128" t="s">
        <v>24</v>
      </c>
      <c r="C1128" t="str">
        <f>VLOOKUP(SALES_TABLE[[#This Row],[SKU]], Table1[], 3, FALSE)</f>
        <v xml:space="preserve">Fashion </v>
      </c>
      <c r="D1128" t="s">
        <v>25</v>
      </c>
      <c r="E1128" t="s">
        <v>121</v>
      </c>
      <c r="F1128">
        <v>11</v>
      </c>
      <c r="G1128">
        <f>VLOOKUP(SALES_TABLE[[#This Row],[SKU]], Table1[], 4, FALSE)</f>
        <v>11700</v>
      </c>
      <c r="H1128">
        <f>SALES_TABLE[[#This Row],[Price]]*SALES_TABLE[[#This Row],[Sales]]</f>
        <v>128700</v>
      </c>
      <c r="I1128" t="str">
        <f t="shared" si="17"/>
        <v>Wednesday</v>
      </c>
    </row>
    <row r="1129" spans="1:9" x14ac:dyDescent="0.2">
      <c r="A1129" s="10">
        <v>44938</v>
      </c>
      <c r="B1129" t="s">
        <v>24</v>
      </c>
      <c r="C1129" t="str">
        <f>VLOOKUP(SALES_TABLE[[#This Row],[SKU]], Table1[], 3, FALSE)</f>
        <v xml:space="preserve">Fashion </v>
      </c>
      <c r="D1129" t="s">
        <v>25</v>
      </c>
      <c r="E1129" t="s">
        <v>121</v>
      </c>
      <c r="F1129">
        <v>28</v>
      </c>
      <c r="G1129">
        <f>VLOOKUP(SALES_TABLE[[#This Row],[SKU]], Table1[], 4, FALSE)</f>
        <v>11700</v>
      </c>
      <c r="H1129">
        <f>SALES_TABLE[[#This Row],[Price]]*SALES_TABLE[[#This Row],[Sales]]</f>
        <v>327600</v>
      </c>
      <c r="I1129" t="str">
        <f t="shared" si="17"/>
        <v>Thursday</v>
      </c>
    </row>
    <row r="1130" spans="1:9" x14ac:dyDescent="0.2">
      <c r="A1130" s="10">
        <v>44939</v>
      </c>
      <c r="B1130" t="s">
        <v>24</v>
      </c>
      <c r="C1130" t="str">
        <f>VLOOKUP(SALES_TABLE[[#This Row],[SKU]], Table1[], 3, FALSE)</f>
        <v xml:space="preserve">Fashion </v>
      </c>
      <c r="D1130" t="s">
        <v>25</v>
      </c>
      <c r="E1130" t="s">
        <v>121</v>
      </c>
      <c r="F1130">
        <v>65</v>
      </c>
      <c r="G1130">
        <f>VLOOKUP(SALES_TABLE[[#This Row],[SKU]], Table1[], 4, FALSE)</f>
        <v>11700</v>
      </c>
      <c r="H1130">
        <f>SALES_TABLE[[#This Row],[Price]]*SALES_TABLE[[#This Row],[Sales]]</f>
        <v>760500</v>
      </c>
      <c r="I1130" t="str">
        <f t="shared" si="17"/>
        <v>Friday</v>
      </c>
    </row>
    <row r="1131" spans="1:9" x14ac:dyDescent="0.2">
      <c r="A1131" s="10">
        <v>44940</v>
      </c>
      <c r="B1131" t="s">
        <v>24</v>
      </c>
      <c r="C1131" t="str">
        <f>VLOOKUP(SALES_TABLE[[#This Row],[SKU]], Table1[], 3, FALSE)</f>
        <v xml:space="preserve">Fashion </v>
      </c>
      <c r="D1131" t="s">
        <v>25</v>
      </c>
      <c r="E1131" t="s">
        <v>121</v>
      </c>
      <c r="F1131">
        <v>0</v>
      </c>
      <c r="G1131">
        <f>VLOOKUP(SALES_TABLE[[#This Row],[SKU]], Table1[], 4, FALSE)</f>
        <v>11700</v>
      </c>
      <c r="H1131">
        <f>SALES_TABLE[[#This Row],[Price]]*SALES_TABLE[[#This Row],[Sales]]</f>
        <v>0</v>
      </c>
      <c r="I1131" t="str">
        <f t="shared" si="17"/>
        <v>Saturday</v>
      </c>
    </row>
    <row r="1132" spans="1:9" x14ac:dyDescent="0.2">
      <c r="A1132" s="10">
        <v>44941</v>
      </c>
      <c r="B1132" t="s">
        <v>24</v>
      </c>
      <c r="C1132" t="str">
        <f>VLOOKUP(SALES_TABLE[[#This Row],[SKU]], Table1[], 3, FALSE)</f>
        <v xml:space="preserve">Fashion </v>
      </c>
      <c r="D1132" t="s">
        <v>25</v>
      </c>
      <c r="E1132" t="s">
        <v>121</v>
      </c>
      <c r="F1132">
        <v>28</v>
      </c>
      <c r="G1132">
        <f>VLOOKUP(SALES_TABLE[[#This Row],[SKU]], Table1[], 4, FALSE)</f>
        <v>11700</v>
      </c>
      <c r="H1132">
        <f>SALES_TABLE[[#This Row],[Price]]*SALES_TABLE[[#This Row],[Sales]]</f>
        <v>327600</v>
      </c>
      <c r="I1132" t="str">
        <f t="shared" si="17"/>
        <v>Sunday</v>
      </c>
    </row>
    <row r="1133" spans="1:9" x14ac:dyDescent="0.2">
      <c r="A1133" s="10">
        <v>44942</v>
      </c>
      <c r="B1133" t="s">
        <v>24</v>
      </c>
      <c r="C1133" t="str">
        <f>VLOOKUP(SALES_TABLE[[#This Row],[SKU]], Table1[], 3, FALSE)</f>
        <v xml:space="preserve">Fashion </v>
      </c>
      <c r="D1133" t="s">
        <v>25</v>
      </c>
      <c r="E1133" t="s">
        <v>121</v>
      </c>
      <c r="F1133">
        <v>1</v>
      </c>
      <c r="G1133">
        <f>VLOOKUP(SALES_TABLE[[#This Row],[SKU]], Table1[], 4, FALSE)</f>
        <v>11700</v>
      </c>
      <c r="H1133">
        <f>SALES_TABLE[[#This Row],[Price]]*SALES_TABLE[[#This Row],[Sales]]</f>
        <v>11700</v>
      </c>
      <c r="I1133" t="str">
        <f t="shared" si="17"/>
        <v>Monday</v>
      </c>
    </row>
    <row r="1134" spans="1:9" x14ac:dyDescent="0.2">
      <c r="A1134" s="10">
        <v>44943</v>
      </c>
      <c r="B1134" t="s">
        <v>24</v>
      </c>
      <c r="C1134" t="str">
        <f>VLOOKUP(SALES_TABLE[[#This Row],[SKU]], Table1[], 3, FALSE)</f>
        <v xml:space="preserve">Fashion </v>
      </c>
      <c r="D1134" t="s">
        <v>25</v>
      </c>
      <c r="E1134" t="s">
        <v>121</v>
      </c>
      <c r="F1134">
        <v>95</v>
      </c>
      <c r="G1134">
        <f>VLOOKUP(SALES_TABLE[[#This Row],[SKU]], Table1[], 4, FALSE)</f>
        <v>11700</v>
      </c>
      <c r="H1134">
        <f>SALES_TABLE[[#This Row],[Price]]*SALES_TABLE[[#This Row],[Sales]]</f>
        <v>1111500</v>
      </c>
      <c r="I1134" t="str">
        <f t="shared" si="17"/>
        <v>Tuesday</v>
      </c>
    </row>
    <row r="1135" spans="1:9" x14ac:dyDescent="0.2">
      <c r="A1135" s="10">
        <v>44944</v>
      </c>
      <c r="B1135" t="s">
        <v>24</v>
      </c>
      <c r="C1135" t="str">
        <f>VLOOKUP(SALES_TABLE[[#This Row],[SKU]], Table1[], 3, FALSE)</f>
        <v xml:space="preserve">Fashion </v>
      </c>
      <c r="D1135" t="s">
        <v>25</v>
      </c>
      <c r="E1135" t="s">
        <v>121</v>
      </c>
      <c r="F1135">
        <v>32</v>
      </c>
      <c r="G1135">
        <f>VLOOKUP(SALES_TABLE[[#This Row],[SKU]], Table1[], 4, FALSE)</f>
        <v>11700</v>
      </c>
      <c r="H1135">
        <f>SALES_TABLE[[#This Row],[Price]]*SALES_TABLE[[#This Row],[Sales]]</f>
        <v>374400</v>
      </c>
      <c r="I1135" t="str">
        <f t="shared" si="17"/>
        <v>Wednesday</v>
      </c>
    </row>
    <row r="1136" spans="1:9" x14ac:dyDescent="0.2">
      <c r="A1136" s="10">
        <v>44945</v>
      </c>
      <c r="B1136" t="s">
        <v>24</v>
      </c>
      <c r="C1136" t="str">
        <f>VLOOKUP(SALES_TABLE[[#This Row],[SKU]], Table1[], 3, FALSE)</f>
        <v xml:space="preserve">Fashion </v>
      </c>
      <c r="D1136" t="s">
        <v>25</v>
      </c>
      <c r="E1136" t="s">
        <v>121</v>
      </c>
      <c r="F1136">
        <v>52</v>
      </c>
      <c r="G1136">
        <f>VLOOKUP(SALES_TABLE[[#This Row],[SKU]], Table1[], 4, FALSE)</f>
        <v>11700</v>
      </c>
      <c r="H1136">
        <f>SALES_TABLE[[#This Row],[Price]]*SALES_TABLE[[#This Row],[Sales]]</f>
        <v>608400</v>
      </c>
      <c r="I1136" t="str">
        <f t="shared" si="17"/>
        <v>Thursday</v>
      </c>
    </row>
    <row r="1137" spans="1:9" x14ac:dyDescent="0.2">
      <c r="A1137" s="10">
        <v>44946</v>
      </c>
      <c r="B1137" t="s">
        <v>24</v>
      </c>
      <c r="C1137" t="str">
        <f>VLOOKUP(SALES_TABLE[[#This Row],[SKU]], Table1[], 3, FALSE)</f>
        <v xml:space="preserve">Fashion </v>
      </c>
      <c r="D1137" t="s">
        <v>25</v>
      </c>
      <c r="E1137" t="s">
        <v>121</v>
      </c>
      <c r="F1137">
        <v>69</v>
      </c>
      <c r="G1137">
        <f>VLOOKUP(SALES_TABLE[[#This Row],[SKU]], Table1[], 4, FALSE)</f>
        <v>11700</v>
      </c>
      <c r="H1137">
        <f>SALES_TABLE[[#This Row],[Price]]*SALES_TABLE[[#This Row],[Sales]]</f>
        <v>807300</v>
      </c>
      <c r="I1137" t="str">
        <f t="shared" si="17"/>
        <v>Friday</v>
      </c>
    </row>
    <row r="1138" spans="1:9" x14ac:dyDescent="0.2">
      <c r="A1138" s="10">
        <v>44947</v>
      </c>
      <c r="B1138" t="s">
        <v>24</v>
      </c>
      <c r="C1138" t="str">
        <f>VLOOKUP(SALES_TABLE[[#This Row],[SKU]], Table1[], 3, FALSE)</f>
        <v xml:space="preserve">Fashion </v>
      </c>
      <c r="D1138" t="s">
        <v>25</v>
      </c>
      <c r="E1138" t="s">
        <v>121</v>
      </c>
      <c r="F1138">
        <v>92</v>
      </c>
      <c r="G1138">
        <f>VLOOKUP(SALES_TABLE[[#This Row],[SKU]], Table1[], 4, FALSE)</f>
        <v>11700</v>
      </c>
      <c r="H1138">
        <f>SALES_TABLE[[#This Row],[Price]]*SALES_TABLE[[#This Row],[Sales]]</f>
        <v>1076400</v>
      </c>
      <c r="I1138" t="str">
        <f t="shared" si="17"/>
        <v>Saturday</v>
      </c>
    </row>
    <row r="1139" spans="1:9" x14ac:dyDescent="0.2">
      <c r="A1139" s="10">
        <v>44948</v>
      </c>
      <c r="B1139" t="s">
        <v>24</v>
      </c>
      <c r="C1139" t="str">
        <f>VLOOKUP(SALES_TABLE[[#This Row],[SKU]], Table1[], 3, FALSE)</f>
        <v xml:space="preserve">Fashion </v>
      </c>
      <c r="D1139" t="s">
        <v>25</v>
      </c>
      <c r="E1139" t="s">
        <v>121</v>
      </c>
      <c r="F1139">
        <v>30</v>
      </c>
      <c r="G1139">
        <f>VLOOKUP(SALES_TABLE[[#This Row],[SKU]], Table1[], 4, FALSE)</f>
        <v>11700</v>
      </c>
      <c r="H1139">
        <f>SALES_TABLE[[#This Row],[Price]]*SALES_TABLE[[#This Row],[Sales]]</f>
        <v>351000</v>
      </c>
      <c r="I1139" t="str">
        <f t="shared" si="17"/>
        <v>Sunday</v>
      </c>
    </row>
    <row r="1140" spans="1:9" x14ac:dyDescent="0.2">
      <c r="A1140" s="10">
        <v>44949</v>
      </c>
      <c r="B1140" t="s">
        <v>24</v>
      </c>
      <c r="C1140" t="str">
        <f>VLOOKUP(SALES_TABLE[[#This Row],[SKU]], Table1[], 3, FALSE)</f>
        <v xml:space="preserve">Fashion </v>
      </c>
      <c r="D1140" t="s">
        <v>25</v>
      </c>
      <c r="E1140" t="s">
        <v>121</v>
      </c>
      <c r="F1140">
        <v>8</v>
      </c>
      <c r="G1140">
        <f>VLOOKUP(SALES_TABLE[[#This Row],[SKU]], Table1[], 4, FALSE)</f>
        <v>11700</v>
      </c>
      <c r="H1140">
        <f>SALES_TABLE[[#This Row],[Price]]*SALES_TABLE[[#This Row],[Sales]]</f>
        <v>93600</v>
      </c>
      <c r="I1140" t="str">
        <f t="shared" si="17"/>
        <v>Monday</v>
      </c>
    </row>
    <row r="1141" spans="1:9" x14ac:dyDescent="0.2">
      <c r="A1141" s="10">
        <v>44950</v>
      </c>
      <c r="B1141" t="s">
        <v>24</v>
      </c>
      <c r="C1141" t="str">
        <f>VLOOKUP(SALES_TABLE[[#This Row],[SKU]], Table1[], 3, FALSE)</f>
        <v xml:space="preserve">Fashion </v>
      </c>
      <c r="D1141" t="s">
        <v>25</v>
      </c>
      <c r="E1141" t="s">
        <v>121</v>
      </c>
      <c r="F1141">
        <v>23</v>
      </c>
      <c r="G1141">
        <f>VLOOKUP(SALES_TABLE[[#This Row],[SKU]], Table1[], 4, FALSE)</f>
        <v>11700</v>
      </c>
      <c r="H1141">
        <f>SALES_TABLE[[#This Row],[Price]]*SALES_TABLE[[#This Row],[Sales]]</f>
        <v>269100</v>
      </c>
      <c r="I1141" t="str">
        <f t="shared" si="17"/>
        <v>Tuesday</v>
      </c>
    </row>
    <row r="1142" spans="1:9" x14ac:dyDescent="0.2">
      <c r="A1142" s="10">
        <v>44951</v>
      </c>
      <c r="B1142" t="s">
        <v>24</v>
      </c>
      <c r="C1142" t="str">
        <f>VLOOKUP(SALES_TABLE[[#This Row],[SKU]], Table1[], 3, FALSE)</f>
        <v xml:space="preserve">Fashion </v>
      </c>
      <c r="D1142" t="s">
        <v>25</v>
      </c>
      <c r="E1142" t="s">
        <v>121</v>
      </c>
      <c r="F1142">
        <v>73</v>
      </c>
      <c r="G1142">
        <f>VLOOKUP(SALES_TABLE[[#This Row],[SKU]], Table1[], 4, FALSE)</f>
        <v>11700</v>
      </c>
      <c r="H1142">
        <f>SALES_TABLE[[#This Row],[Price]]*SALES_TABLE[[#This Row],[Sales]]</f>
        <v>854100</v>
      </c>
      <c r="I1142" t="str">
        <f t="shared" si="17"/>
        <v>Wednesday</v>
      </c>
    </row>
    <row r="1143" spans="1:9" x14ac:dyDescent="0.2">
      <c r="A1143" s="10">
        <v>44952</v>
      </c>
      <c r="B1143" t="s">
        <v>24</v>
      </c>
      <c r="C1143" t="str">
        <f>VLOOKUP(SALES_TABLE[[#This Row],[SKU]], Table1[], 3, FALSE)</f>
        <v xml:space="preserve">Fashion </v>
      </c>
      <c r="D1143" t="s">
        <v>25</v>
      </c>
      <c r="E1143" t="s">
        <v>121</v>
      </c>
      <c r="F1143">
        <v>14</v>
      </c>
      <c r="G1143">
        <f>VLOOKUP(SALES_TABLE[[#This Row],[SKU]], Table1[], 4, FALSE)</f>
        <v>11700</v>
      </c>
      <c r="H1143">
        <f>SALES_TABLE[[#This Row],[Price]]*SALES_TABLE[[#This Row],[Sales]]</f>
        <v>163800</v>
      </c>
      <c r="I1143" t="str">
        <f t="shared" si="17"/>
        <v>Thursday</v>
      </c>
    </row>
    <row r="1144" spans="1:9" x14ac:dyDescent="0.2">
      <c r="A1144" s="10">
        <v>44953</v>
      </c>
      <c r="B1144" t="s">
        <v>24</v>
      </c>
      <c r="C1144" t="str">
        <f>VLOOKUP(SALES_TABLE[[#This Row],[SKU]], Table1[], 3, FALSE)</f>
        <v xml:space="preserve">Fashion </v>
      </c>
      <c r="D1144" t="s">
        <v>25</v>
      </c>
      <c r="E1144" t="s">
        <v>121</v>
      </c>
      <c r="F1144">
        <v>0</v>
      </c>
      <c r="G1144">
        <f>VLOOKUP(SALES_TABLE[[#This Row],[SKU]], Table1[], 4, FALSE)</f>
        <v>11700</v>
      </c>
      <c r="H1144">
        <f>SALES_TABLE[[#This Row],[Price]]*SALES_TABLE[[#This Row],[Sales]]</f>
        <v>0</v>
      </c>
      <c r="I1144" t="str">
        <f t="shared" si="17"/>
        <v>Friday</v>
      </c>
    </row>
    <row r="1145" spans="1:9" x14ac:dyDescent="0.2">
      <c r="A1145" s="10">
        <v>44954</v>
      </c>
      <c r="B1145" t="s">
        <v>24</v>
      </c>
      <c r="C1145" t="str">
        <f>VLOOKUP(SALES_TABLE[[#This Row],[SKU]], Table1[], 3, FALSE)</f>
        <v xml:space="preserve">Fashion </v>
      </c>
      <c r="D1145" t="s">
        <v>25</v>
      </c>
      <c r="E1145" t="s">
        <v>121</v>
      </c>
      <c r="F1145">
        <v>57</v>
      </c>
      <c r="G1145">
        <f>VLOOKUP(SALES_TABLE[[#This Row],[SKU]], Table1[], 4, FALSE)</f>
        <v>11700</v>
      </c>
      <c r="H1145">
        <f>SALES_TABLE[[#This Row],[Price]]*SALES_TABLE[[#This Row],[Sales]]</f>
        <v>666900</v>
      </c>
      <c r="I1145" t="str">
        <f t="shared" si="17"/>
        <v>Saturday</v>
      </c>
    </row>
    <row r="1146" spans="1:9" x14ac:dyDescent="0.2">
      <c r="A1146" s="10">
        <v>44955</v>
      </c>
      <c r="B1146" t="s">
        <v>24</v>
      </c>
      <c r="C1146" t="str">
        <f>VLOOKUP(SALES_TABLE[[#This Row],[SKU]], Table1[], 3, FALSE)</f>
        <v xml:space="preserve">Fashion </v>
      </c>
      <c r="D1146" t="s">
        <v>25</v>
      </c>
      <c r="E1146" t="s">
        <v>121</v>
      </c>
      <c r="F1146">
        <v>40</v>
      </c>
      <c r="G1146">
        <f>VLOOKUP(SALES_TABLE[[#This Row],[SKU]], Table1[], 4, FALSE)</f>
        <v>11700</v>
      </c>
      <c r="H1146">
        <f>SALES_TABLE[[#This Row],[Price]]*SALES_TABLE[[#This Row],[Sales]]</f>
        <v>468000</v>
      </c>
      <c r="I1146" t="str">
        <f t="shared" si="17"/>
        <v>Sunday</v>
      </c>
    </row>
    <row r="1147" spans="1:9" x14ac:dyDescent="0.2">
      <c r="A1147" s="10">
        <v>44955</v>
      </c>
      <c r="B1147" t="s">
        <v>24</v>
      </c>
      <c r="C1147" t="str">
        <f>VLOOKUP(SALES_TABLE[[#This Row],[SKU]], Table1[], 3, FALSE)</f>
        <v xml:space="preserve">Fashion </v>
      </c>
      <c r="D1147" t="s">
        <v>25</v>
      </c>
      <c r="E1147" t="s">
        <v>121</v>
      </c>
      <c r="F1147">
        <v>58</v>
      </c>
      <c r="G1147">
        <f>VLOOKUP(SALES_TABLE[[#This Row],[SKU]], Table1[], 4, FALSE)</f>
        <v>11700</v>
      </c>
      <c r="H1147">
        <f>SALES_TABLE[[#This Row],[Price]]*SALES_TABLE[[#This Row],[Sales]]</f>
        <v>678600</v>
      </c>
      <c r="I1147" t="str">
        <f t="shared" si="17"/>
        <v>Sunday</v>
      </c>
    </row>
    <row r="1148" spans="1:9" x14ac:dyDescent="0.2">
      <c r="A1148" s="10">
        <v>44956</v>
      </c>
      <c r="B1148" t="s">
        <v>24</v>
      </c>
      <c r="C1148" t="str">
        <f>VLOOKUP(SALES_TABLE[[#This Row],[SKU]], Table1[], 3, FALSE)</f>
        <v xml:space="preserve">Fashion </v>
      </c>
      <c r="D1148" t="s">
        <v>25</v>
      </c>
      <c r="E1148" t="s">
        <v>121</v>
      </c>
      <c r="F1148">
        <v>34</v>
      </c>
      <c r="G1148">
        <f>VLOOKUP(SALES_TABLE[[#This Row],[SKU]], Table1[], 4, FALSE)</f>
        <v>11700</v>
      </c>
      <c r="H1148">
        <f>SALES_TABLE[[#This Row],[Price]]*SALES_TABLE[[#This Row],[Sales]]</f>
        <v>397800</v>
      </c>
      <c r="I1148" t="str">
        <f t="shared" si="17"/>
        <v>Monday</v>
      </c>
    </row>
    <row r="1149" spans="1:9" x14ac:dyDescent="0.2">
      <c r="A1149" s="10">
        <v>44927</v>
      </c>
      <c r="B1149" t="s">
        <v>24</v>
      </c>
      <c r="C1149" t="str">
        <f>VLOOKUP(SALES_TABLE[[#This Row],[SKU]], Table1[], 3, FALSE)</f>
        <v xml:space="preserve">Fashion </v>
      </c>
      <c r="D1149" t="s">
        <v>25</v>
      </c>
      <c r="E1149" t="s">
        <v>122</v>
      </c>
      <c r="F1149">
        <v>47</v>
      </c>
      <c r="G1149">
        <f>VLOOKUP(SALES_TABLE[[#This Row],[SKU]], Table1[], 4, FALSE)</f>
        <v>11700</v>
      </c>
      <c r="H1149">
        <f>SALES_TABLE[[#This Row],[Price]]*SALES_TABLE[[#This Row],[Sales]]</f>
        <v>549900</v>
      </c>
      <c r="I1149" t="str">
        <f t="shared" si="17"/>
        <v>Sunday</v>
      </c>
    </row>
    <row r="1150" spans="1:9" x14ac:dyDescent="0.2">
      <c r="A1150" s="10">
        <v>44928</v>
      </c>
      <c r="B1150" t="s">
        <v>24</v>
      </c>
      <c r="C1150" t="str">
        <f>VLOOKUP(SALES_TABLE[[#This Row],[SKU]], Table1[], 3, FALSE)</f>
        <v xml:space="preserve">Fashion </v>
      </c>
      <c r="D1150" t="s">
        <v>25</v>
      </c>
      <c r="E1150" t="s">
        <v>122</v>
      </c>
      <c r="F1150">
        <v>31</v>
      </c>
      <c r="G1150">
        <f>VLOOKUP(SALES_TABLE[[#This Row],[SKU]], Table1[], 4, FALSE)</f>
        <v>11700</v>
      </c>
      <c r="H1150">
        <f>SALES_TABLE[[#This Row],[Price]]*SALES_TABLE[[#This Row],[Sales]]</f>
        <v>362700</v>
      </c>
      <c r="I1150" t="str">
        <f t="shared" si="17"/>
        <v>Monday</v>
      </c>
    </row>
    <row r="1151" spans="1:9" x14ac:dyDescent="0.2">
      <c r="A1151" s="10">
        <v>44929</v>
      </c>
      <c r="B1151" t="s">
        <v>24</v>
      </c>
      <c r="C1151" t="str">
        <f>VLOOKUP(SALES_TABLE[[#This Row],[SKU]], Table1[], 3, FALSE)</f>
        <v xml:space="preserve">Fashion </v>
      </c>
      <c r="D1151" t="s">
        <v>25</v>
      </c>
      <c r="E1151" t="s">
        <v>122</v>
      </c>
      <c r="F1151">
        <v>48</v>
      </c>
      <c r="G1151">
        <f>VLOOKUP(SALES_TABLE[[#This Row],[SKU]], Table1[], 4, FALSE)</f>
        <v>11700</v>
      </c>
      <c r="H1151">
        <f>SALES_TABLE[[#This Row],[Price]]*SALES_TABLE[[#This Row],[Sales]]</f>
        <v>561600</v>
      </c>
      <c r="I1151" t="str">
        <f t="shared" si="17"/>
        <v>Tuesday</v>
      </c>
    </row>
    <row r="1152" spans="1:9" x14ac:dyDescent="0.2">
      <c r="A1152" s="10">
        <v>44930</v>
      </c>
      <c r="B1152" t="s">
        <v>24</v>
      </c>
      <c r="C1152" t="str">
        <f>VLOOKUP(SALES_TABLE[[#This Row],[SKU]], Table1[], 3, FALSE)</f>
        <v xml:space="preserve">Fashion </v>
      </c>
      <c r="D1152" t="s">
        <v>25</v>
      </c>
      <c r="E1152" t="s">
        <v>122</v>
      </c>
      <c r="F1152">
        <v>6</v>
      </c>
      <c r="G1152">
        <f>VLOOKUP(SALES_TABLE[[#This Row],[SKU]], Table1[], 4, FALSE)</f>
        <v>11700</v>
      </c>
      <c r="H1152">
        <f>SALES_TABLE[[#This Row],[Price]]*SALES_TABLE[[#This Row],[Sales]]</f>
        <v>70200</v>
      </c>
      <c r="I1152" t="str">
        <f t="shared" si="17"/>
        <v>Wednesday</v>
      </c>
    </row>
    <row r="1153" spans="1:9" x14ac:dyDescent="0.2">
      <c r="A1153" s="10">
        <v>44931</v>
      </c>
      <c r="B1153" t="s">
        <v>24</v>
      </c>
      <c r="C1153" t="str">
        <f>VLOOKUP(SALES_TABLE[[#This Row],[SKU]], Table1[], 3, FALSE)</f>
        <v xml:space="preserve">Fashion </v>
      </c>
      <c r="D1153" t="s">
        <v>25</v>
      </c>
      <c r="E1153" t="s">
        <v>122</v>
      </c>
      <c r="F1153">
        <v>0</v>
      </c>
      <c r="G1153">
        <f>VLOOKUP(SALES_TABLE[[#This Row],[SKU]], Table1[], 4, FALSE)</f>
        <v>11700</v>
      </c>
      <c r="H1153">
        <f>SALES_TABLE[[#This Row],[Price]]*SALES_TABLE[[#This Row],[Sales]]</f>
        <v>0</v>
      </c>
      <c r="I1153" t="str">
        <f t="shared" si="17"/>
        <v>Thursday</v>
      </c>
    </row>
    <row r="1154" spans="1:9" x14ac:dyDescent="0.2">
      <c r="A1154" s="10">
        <v>44932</v>
      </c>
      <c r="B1154" t="s">
        <v>24</v>
      </c>
      <c r="C1154" t="str">
        <f>VLOOKUP(SALES_TABLE[[#This Row],[SKU]], Table1[], 3, FALSE)</f>
        <v xml:space="preserve">Fashion </v>
      </c>
      <c r="D1154" t="s">
        <v>25</v>
      </c>
      <c r="E1154" t="s">
        <v>122</v>
      </c>
      <c r="F1154">
        <v>18</v>
      </c>
      <c r="G1154">
        <f>VLOOKUP(SALES_TABLE[[#This Row],[SKU]], Table1[], 4, FALSE)</f>
        <v>11700</v>
      </c>
      <c r="H1154">
        <f>SALES_TABLE[[#This Row],[Price]]*SALES_TABLE[[#This Row],[Sales]]</f>
        <v>210600</v>
      </c>
      <c r="I1154" t="str">
        <f t="shared" ref="I1154:I1217" si="18">TEXT(A1154, "dddd")</f>
        <v>Friday</v>
      </c>
    </row>
    <row r="1155" spans="1:9" x14ac:dyDescent="0.2">
      <c r="A1155" s="10">
        <v>44933</v>
      </c>
      <c r="B1155" t="s">
        <v>24</v>
      </c>
      <c r="C1155" t="str">
        <f>VLOOKUP(SALES_TABLE[[#This Row],[SKU]], Table1[], 3, FALSE)</f>
        <v xml:space="preserve">Fashion </v>
      </c>
      <c r="D1155" t="s">
        <v>25</v>
      </c>
      <c r="E1155" t="s">
        <v>122</v>
      </c>
      <c r="F1155">
        <v>34</v>
      </c>
      <c r="G1155">
        <f>VLOOKUP(SALES_TABLE[[#This Row],[SKU]], Table1[], 4, FALSE)</f>
        <v>11700</v>
      </c>
      <c r="H1155">
        <f>SALES_TABLE[[#This Row],[Price]]*SALES_TABLE[[#This Row],[Sales]]</f>
        <v>397800</v>
      </c>
      <c r="I1155" t="str">
        <f t="shared" si="18"/>
        <v>Saturday</v>
      </c>
    </row>
    <row r="1156" spans="1:9" x14ac:dyDescent="0.2">
      <c r="A1156" s="10">
        <v>44934</v>
      </c>
      <c r="B1156" t="s">
        <v>24</v>
      </c>
      <c r="C1156" t="str">
        <f>VLOOKUP(SALES_TABLE[[#This Row],[SKU]], Table1[], 3, FALSE)</f>
        <v xml:space="preserve">Fashion </v>
      </c>
      <c r="D1156" t="s">
        <v>25</v>
      </c>
      <c r="E1156" t="s">
        <v>122</v>
      </c>
      <c r="F1156">
        <v>6</v>
      </c>
      <c r="G1156">
        <f>VLOOKUP(SALES_TABLE[[#This Row],[SKU]], Table1[], 4, FALSE)</f>
        <v>11700</v>
      </c>
      <c r="H1156">
        <f>SALES_TABLE[[#This Row],[Price]]*SALES_TABLE[[#This Row],[Sales]]</f>
        <v>70200</v>
      </c>
      <c r="I1156" t="str">
        <f t="shared" si="18"/>
        <v>Sunday</v>
      </c>
    </row>
    <row r="1157" spans="1:9" x14ac:dyDescent="0.2">
      <c r="A1157" s="10">
        <v>44935</v>
      </c>
      <c r="B1157" t="s">
        <v>24</v>
      </c>
      <c r="C1157" t="str">
        <f>VLOOKUP(SALES_TABLE[[#This Row],[SKU]], Table1[], 3, FALSE)</f>
        <v xml:space="preserve">Fashion </v>
      </c>
      <c r="D1157" t="s">
        <v>25</v>
      </c>
      <c r="E1157" t="s">
        <v>122</v>
      </c>
      <c r="F1157">
        <v>93</v>
      </c>
      <c r="G1157">
        <f>VLOOKUP(SALES_TABLE[[#This Row],[SKU]], Table1[], 4, FALSE)</f>
        <v>11700</v>
      </c>
      <c r="H1157">
        <f>SALES_TABLE[[#This Row],[Price]]*SALES_TABLE[[#This Row],[Sales]]</f>
        <v>1088100</v>
      </c>
      <c r="I1157" t="str">
        <f t="shared" si="18"/>
        <v>Monday</v>
      </c>
    </row>
    <row r="1158" spans="1:9" x14ac:dyDescent="0.2">
      <c r="A1158" s="10">
        <v>44936</v>
      </c>
      <c r="B1158" t="s">
        <v>24</v>
      </c>
      <c r="C1158" t="str">
        <f>VLOOKUP(SALES_TABLE[[#This Row],[SKU]], Table1[], 3, FALSE)</f>
        <v xml:space="preserve">Fashion </v>
      </c>
      <c r="D1158" t="s">
        <v>25</v>
      </c>
      <c r="E1158" t="s">
        <v>122</v>
      </c>
      <c r="F1158">
        <v>16</v>
      </c>
      <c r="G1158">
        <f>VLOOKUP(SALES_TABLE[[#This Row],[SKU]], Table1[], 4, FALSE)</f>
        <v>11700</v>
      </c>
      <c r="H1158">
        <f>SALES_TABLE[[#This Row],[Price]]*SALES_TABLE[[#This Row],[Sales]]</f>
        <v>187200</v>
      </c>
      <c r="I1158" t="str">
        <f t="shared" si="18"/>
        <v>Tuesday</v>
      </c>
    </row>
    <row r="1159" spans="1:9" x14ac:dyDescent="0.2">
      <c r="A1159" s="10">
        <v>44937</v>
      </c>
      <c r="B1159" t="s">
        <v>24</v>
      </c>
      <c r="C1159" t="str">
        <f>VLOOKUP(SALES_TABLE[[#This Row],[SKU]], Table1[], 3, FALSE)</f>
        <v xml:space="preserve">Fashion </v>
      </c>
      <c r="D1159" t="s">
        <v>25</v>
      </c>
      <c r="E1159" t="s">
        <v>122</v>
      </c>
      <c r="F1159">
        <v>10</v>
      </c>
      <c r="G1159">
        <f>VLOOKUP(SALES_TABLE[[#This Row],[SKU]], Table1[], 4, FALSE)</f>
        <v>11700</v>
      </c>
      <c r="H1159">
        <f>SALES_TABLE[[#This Row],[Price]]*SALES_TABLE[[#This Row],[Sales]]</f>
        <v>117000</v>
      </c>
      <c r="I1159" t="str">
        <f t="shared" si="18"/>
        <v>Wednesday</v>
      </c>
    </row>
    <row r="1160" spans="1:9" x14ac:dyDescent="0.2">
      <c r="A1160" s="10">
        <v>44938</v>
      </c>
      <c r="B1160" t="s">
        <v>24</v>
      </c>
      <c r="C1160" t="str">
        <f>VLOOKUP(SALES_TABLE[[#This Row],[SKU]], Table1[], 3, FALSE)</f>
        <v xml:space="preserve">Fashion </v>
      </c>
      <c r="D1160" t="s">
        <v>25</v>
      </c>
      <c r="E1160" t="s">
        <v>122</v>
      </c>
      <c r="F1160">
        <v>36</v>
      </c>
      <c r="G1160">
        <f>VLOOKUP(SALES_TABLE[[#This Row],[SKU]], Table1[], 4, FALSE)</f>
        <v>11700</v>
      </c>
      <c r="H1160">
        <f>SALES_TABLE[[#This Row],[Price]]*SALES_TABLE[[#This Row],[Sales]]</f>
        <v>421200</v>
      </c>
      <c r="I1160" t="str">
        <f t="shared" si="18"/>
        <v>Thursday</v>
      </c>
    </row>
    <row r="1161" spans="1:9" x14ac:dyDescent="0.2">
      <c r="A1161" s="10">
        <v>44939</v>
      </c>
      <c r="B1161" t="s">
        <v>24</v>
      </c>
      <c r="C1161" t="str">
        <f>VLOOKUP(SALES_TABLE[[#This Row],[SKU]], Table1[], 3, FALSE)</f>
        <v xml:space="preserve">Fashion </v>
      </c>
      <c r="D1161" t="s">
        <v>25</v>
      </c>
      <c r="E1161" t="s">
        <v>122</v>
      </c>
      <c r="F1161">
        <v>13</v>
      </c>
      <c r="G1161">
        <f>VLOOKUP(SALES_TABLE[[#This Row],[SKU]], Table1[], 4, FALSE)</f>
        <v>11700</v>
      </c>
      <c r="H1161">
        <f>SALES_TABLE[[#This Row],[Price]]*SALES_TABLE[[#This Row],[Sales]]</f>
        <v>152100</v>
      </c>
      <c r="I1161" t="str">
        <f t="shared" si="18"/>
        <v>Friday</v>
      </c>
    </row>
    <row r="1162" spans="1:9" x14ac:dyDescent="0.2">
      <c r="A1162" s="10">
        <v>44940</v>
      </c>
      <c r="B1162" t="s">
        <v>24</v>
      </c>
      <c r="C1162" t="str">
        <f>VLOOKUP(SALES_TABLE[[#This Row],[SKU]], Table1[], 3, FALSE)</f>
        <v xml:space="preserve">Fashion </v>
      </c>
      <c r="D1162" t="s">
        <v>25</v>
      </c>
      <c r="E1162" t="s">
        <v>122</v>
      </c>
      <c r="F1162">
        <v>25</v>
      </c>
      <c r="G1162">
        <f>VLOOKUP(SALES_TABLE[[#This Row],[SKU]], Table1[], 4, FALSE)</f>
        <v>11700</v>
      </c>
      <c r="H1162">
        <f>SALES_TABLE[[#This Row],[Price]]*SALES_TABLE[[#This Row],[Sales]]</f>
        <v>292500</v>
      </c>
      <c r="I1162" t="str">
        <f t="shared" si="18"/>
        <v>Saturday</v>
      </c>
    </row>
    <row r="1163" spans="1:9" x14ac:dyDescent="0.2">
      <c r="A1163" s="10">
        <v>44941</v>
      </c>
      <c r="B1163" t="s">
        <v>24</v>
      </c>
      <c r="C1163" t="str">
        <f>VLOOKUP(SALES_TABLE[[#This Row],[SKU]], Table1[], 3, FALSE)</f>
        <v xml:space="preserve">Fashion </v>
      </c>
      <c r="D1163" t="s">
        <v>25</v>
      </c>
      <c r="E1163" t="s">
        <v>122</v>
      </c>
      <c r="F1163">
        <v>34</v>
      </c>
      <c r="G1163">
        <f>VLOOKUP(SALES_TABLE[[#This Row],[SKU]], Table1[], 4, FALSE)</f>
        <v>11700</v>
      </c>
      <c r="H1163">
        <f>SALES_TABLE[[#This Row],[Price]]*SALES_TABLE[[#This Row],[Sales]]</f>
        <v>397800</v>
      </c>
      <c r="I1163" t="str">
        <f t="shared" si="18"/>
        <v>Sunday</v>
      </c>
    </row>
    <row r="1164" spans="1:9" x14ac:dyDescent="0.2">
      <c r="A1164" s="10">
        <v>44942</v>
      </c>
      <c r="B1164" t="s">
        <v>24</v>
      </c>
      <c r="C1164" t="str">
        <f>VLOOKUP(SALES_TABLE[[#This Row],[SKU]], Table1[], 3, FALSE)</f>
        <v xml:space="preserve">Fashion </v>
      </c>
      <c r="D1164" t="s">
        <v>25</v>
      </c>
      <c r="E1164" t="s">
        <v>122</v>
      </c>
      <c r="F1164">
        <v>9</v>
      </c>
      <c r="G1164">
        <f>VLOOKUP(SALES_TABLE[[#This Row],[SKU]], Table1[], 4, FALSE)</f>
        <v>11700</v>
      </c>
      <c r="H1164">
        <f>SALES_TABLE[[#This Row],[Price]]*SALES_TABLE[[#This Row],[Sales]]</f>
        <v>105300</v>
      </c>
      <c r="I1164" t="str">
        <f t="shared" si="18"/>
        <v>Monday</v>
      </c>
    </row>
    <row r="1165" spans="1:9" x14ac:dyDescent="0.2">
      <c r="A1165" s="10">
        <v>44943</v>
      </c>
      <c r="B1165" t="s">
        <v>24</v>
      </c>
      <c r="C1165" t="str">
        <f>VLOOKUP(SALES_TABLE[[#This Row],[SKU]], Table1[], 3, FALSE)</f>
        <v xml:space="preserve">Fashion </v>
      </c>
      <c r="D1165" t="s">
        <v>25</v>
      </c>
      <c r="E1165" t="s">
        <v>122</v>
      </c>
      <c r="F1165">
        <v>8</v>
      </c>
      <c r="G1165">
        <f>VLOOKUP(SALES_TABLE[[#This Row],[SKU]], Table1[], 4, FALSE)</f>
        <v>11700</v>
      </c>
      <c r="H1165">
        <f>SALES_TABLE[[#This Row],[Price]]*SALES_TABLE[[#This Row],[Sales]]</f>
        <v>93600</v>
      </c>
      <c r="I1165" t="str">
        <f t="shared" si="18"/>
        <v>Tuesday</v>
      </c>
    </row>
    <row r="1166" spans="1:9" x14ac:dyDescent="0.2">
      <c r="A1166" s="10">
        <v>44944</v>
      </c>
      <c r="B1166" t="s">
        <v>24</v>
      </c>
      <c r="C1166" t="str">
        <f>VLOOKUP(SALES_TABLE[[#This Row],[SKU]], Table1[], 3, FALSE)</f>
        <v xml:space="preserve">Fashion </v>
      </c>
      <c r="D1166" t="s">
        <v>25</v>
      </c>
      <c r="E1166" t="s">
        <v>122</v>
      </c>
      <c r="F1166">
        <v>26</v>
      </c>
      <c r="G1166">
        <f>VLOOKUP(SALES_TABLE[[#This Row],[SKU]], Table1[], 4, FALSE)</f>
        <v>11700</v>
      </c>
      <c r="H1166">
        <f>SALES_TABLE[[#This Row],[Price]]*SALES_TABLE[[#This Row],[Sales]]</f>
        <v>304200</v>
      </c>
      <c r="I1166" t="str">
        <f t="shared" si="18"/>
        <v>Wednesday</v>
      </c>
    </row>
    <row r="1167" spans="1:9" x14ac:dyDescent="0.2">
      <c r="A1167" s="10">
        <v>44945</v>
      </c>
      <c r="B1167" t="s">
        <v>24</v>
      </c>
      <c r="C1167" t="str">
        <f>VLOOKUP(SALES_TABLE[[#This Row],[SKU]], Table1[], 3, FALSE)</f>
        <v xml:space="preserve">Fashion </v>
      </c>
      <c r="D1167" t="s">
        <v>25</v>
      </c>
      <c r="E1167" t="s">
        <v>122</v>
      </c>
      <c r="F1167">
        <v>105</v>
      </c>
      <c r="G1167">
        <f>VLOOKUP(SALES_TABLE[[#This Row],[SKU]], Table1[], 4, FALSE)</f>
        <v>11700</v>
      </c>
      <c r="H1167">
        <f>SALES_TABLE[[#This Row],[Price]]*SALES_TABLE[[#This Row],[Sales]]</f>
        <v>1228500</v>
      </c>
      <c r="I1167" t="str">
        <f t="shared" si="18"/>
        <v>Thursday</v>
      </c>
    </row>
    <row r="1168" spans="1:9" x14ac:dyDescent="0.2">
      <c r="A1168" s="10">
        <v>44946</v>
      </c>
      <c r="B1168" t="s">
        <v>24</v>
      </c>
      <c r="C1168" t="str">
        <f>VLOOKUP(SALES_TABLE[[#This Row],[SKU]], Table1[], 3, FALSE)</f>
        <v xml:space="preserve">Fashion </v>
      </c>
      <c r="D1168" t="s">
        <v>25</v>
      </c>
      <c r="E1168" t="s">
        <v>122</v>
      </c>
      <c r="F1168">
        <v>33</v>
      </c>
      <c r="G1168">
        <f>VLOOKUP(SALES_TABLE[[#This Row],[SKU]], Table1[], 4, FALSE)</f>
        <v>11700</v>
      </c>
      <c r="H1168">
        <f>SALES_TABLE[[#This Row],[Price]]*SALES_TABLE[[#This Row],[Sales]]</f>
        <v>386100</v>
      </c>
      <c r="I1168" t="str">
        <f t="shared" si="18"/>
        <v>Friday</v>
      </c>
    </row>
    <row r="1169" spans="1:9" x14ac:dyDescent="0.2">
      <c r="A1169" s="10">
        <v>44947</v>
      </c>
      <c r="B1169" t="s">
        <v>24</v>
      </c>
      <c r="C1169" t="str">
        <f>VLOOKUP(SALES_TABLE[[#This Row],[SKU]], Table1[], 3, FALSE)</f>
        <v xml:space="preserve">Fashion </v>
      </c>
      <c r="D1169" t="s">
        <v>25</v>
      </c>
      <c r="E1169" t="s">
        <v>122</v>
      </c>
      <c r="F1169">
        <v>57</v>
      </c>
      <c r="G1169">
        <f>VLOOKUP(SALES_TABLE[[#This Row],[SKU]], Table1[], 4, FALSE)</f>
        <v>11700</v>
      </c>
      <c r="H1169">
        <f>SALES_TABLE[[#This Row],[Price]]*SALES_TABLE[[#This Row],[Sales]]</f>
        <v>666900</v>
      </c>
      <c r="I1169" t="str">
        <f t="shared" si="18"/>
        <v>Saturday</v>
      </c>
    </row>
    <row r="1170" spans="1:9" x14ac:dyDescent="0.2">
      <c r="A1170" s="10">
        <v>44948</v>
      </c>
      <c r="B1170" t="s">
        <v>24</v>
      </c>
      <c r="C1170" t="str">
        <f>VLOOKUP(SALES_TABLE[[#This Row],[SKU]], Table1[], 3, FALSE)</f>
        <v xml:space="preserve">Fashion </v>
      </c>
      <c r="D1170" t="s">
        <v>25</v>
      </c>
      <c r="E1170" t="s">
        <v>122</v>
      </c>
      <c r="F1170">
        <v>82</v>
      </c>
      <c r="G1170">
        <f>VLOOKUP(SALES_TABLE[[#This Row],[SKU]], Table1[], 4, FALSE)</f>
        <v>11700</v>
      </c>
      <c r="H1170">
        <f>SALES_TABLE[[#This Row],[Price]]*SALES_TABLE[[#This Row],[Sales]]</f>
        <v>959400</v>
      </c>
      <c r="I1170" t="str">
        <f t="shared" si="18"/>
        <v>Sunday</v>
      </c>
    </row>
    <row r="1171" spans="1:9" x14ac:dyDescent="0.2">
      <c r="A1171" s="10">
        <v>44949</v>
      </c>
      <c r="B1171" t="s">
        <v>24</v>
      </c>
      <c r="C1171" t="str">
        <f>VLOOKUP(SALES_TABLE[[#This Row],[SKU]], Table1[], 3, FALSE)</f>
        <v xml:space="preserve">Fashion </v>
      </c>
      <c r="D1171" t="s">
        <v>25</v>
      </c>
      <c r="E1171" t="s">
        <v>122</v>
      </c>
      <c r="F1171">
        <v>3</v>
      </c>
      <c r="G1171">
        <f>VLOOKUP(SALES_TABLE[[#This Row],[SKU]], Table1[], 4, FALSE)</f>
        <v>11700</v>
      </c>
      <c r="H1171">
        <f>SALES_TABLE[[#This Row],[Price]]*SALES_TABLE[[#This Row],[Sales]]</f>
        <v>35100</v>
      </c>
      <c r="I1171" t="str">
        <f t="shared" si="18"/>
        <v>Monday</v>
      </c>
    </row>
    <row r="1172" spans="1:9" x14ac:dyDescent="0.2">
      <c r="A1172" s="10">
        <v>44950</v>
      </c>
      <c r="B1172" t="s">
        <v>24</v>
      </c>
      <c r="C1172" t="str">
        <f>VLOOKUP(SALES_TABLE[[#This Row],[SKU]], Table1[], 3, FALSE)</f>
        <v xml:space="preserve">Fashion </v>
      </c>
      <c r="D1172" t="s">
        <v>25</v>
      </c>
      <c r="E1172" t="s">
        <v>122</v>
      </c>
      <c r="F1172">
        <v>75</v>
      </c>
      <c r="G1172">
        <f>VLOOKUP(SALES_TABLE[[#This Row],[SKU]], Table1[], 4, FALSE)</f>
        <v>11700</v>
      </c>
      <c r="H1172">
        <f>SALES_TABLE[[#This Row],[Price]]*SALES_TABLE[[#This Row],[Sales]]</f>
        <v>877500</v>
      </c>
      <c r="I1172" t="str">
        <f t="shared" si="18"/>
        <v>Tuesday</v>
      </c>
    </row>
    <row r="1173" spans="1:9" x14ac:dyDescent="0.2">
      <c r="A1173" s="10">
        <v>44951</v>
      </c>
      <c r="B1173" t="s">
        <v>24</v>
      </c>
      <c r="C1173" t="str">
        <f>VLOOKUP(SALES_TABLE[[#This Row],[SKU]], Table1[], 3, FALSE)</f>
        <v xml:space="preserve">Fashion </v>
      </c>
      <c r="D1173" t="s">
        <v>25</v>
      </c>
      <c r="E1173" t="s">
        <v>122</v>
      </c>
      <c r="F1173">
        <v>77</v>
      </c>
      <c r="G1173">
        <f>VLOOKUP(SALES_TABLE[[#This Row],[SKU]], Table1[], 4, FALSE)</f>
        <v>11700</v>
      </c>
      <c r="H1173">
        <f>SALES_TABLE[[#This Row],[Price]]*SALES_TABLE[[#This Row],[Sales]]</f>
        <v>900900</v>
      </c>
      <c r="I1173" t="str">
        <f t="shared" si="18"/>
        <v>Wednesday</v>
      </c>
    </row>
    <row r="1174" spans="1:9" x14ac:dyDescent="0.2">
      <c r="A1174" s="10">
        <v>44952</v>
      </c>
      <c r="B1174" t="s">
        <v>24</v>
      </c>
      <c r="C1174" t="str">
        <f>VLOOKUP(SALES_TABLE[[#This Row],[SKU]], Table1[], 3, FALSE)</f>
        <v xml:space="preserve">Fashion </v>
      </c>
      <c r="D1174" t="s">
        <v>25</v>
      </c>
      <c r="E1174" t="s">
        <v>122</v>
      </c>
      <c r="F1174">
        <v>45</v>
      </c>
      <c r="G1174">
        <f>VLOOKUP(SALES_TABLE[[#This Row],[SKU]], Table1[], 4, FALSE)</f>
        <v>11700</v>
      </c>
      <c r="H1174">
        <f>SALES_TABLE[[#This Row],[Price]]*SALES_TABLE[[#This Row],[Sales]]</f>
        <v>526500</v>
      </c>
      <c r="I1174" t="str">
        <f t="shared" si="18"/>
        <v>Thursday</v>
      </c>
    </row>
    <row r="1175" spans="1:9" x14ac:dyDescent="0.2">
      <c r="A1175" s="10">
        <v>44953</v>
      </c>
      <c r="B1175" t="s">
        <v>24</v>
      </c>
      <c r="C1175" t="str">
        <f>VLOOKUP(SALES_TABLE[[#This Row],[SKU]], Table1[], 3, FALSE)</f>
        <v xml:space="preserve">Fashion </v>
      </c>
      <c r="D1175" t="s">
        <v>25</v>
      </c>
      <c r="E1175" t="s">
        <v>122</v>
      </c>
      <c r="F1175">
        <v>1</v>
      </c>
      <c r="G1175">
        <f>VLOOKUP(SALES_TABLE[[#This Row],[SKU]], Table1[], 4, FALSE)</f>
        <v>11700</v>
      </c>
      <c r="H1175">
        <f>SALES_TABLE[[#This Row],[Price]]*SALES_TABLE[[#This Row],[Sales]]</f>
        <v>11700</v>
      </c>
      <c r="I1175" t="str">
        <f t="shared" si="18"/>
        <v>Friday</v>
      </c>
    </row>
    <row r="1176" spans="1:9" x14ac:dyDescent="0.2">
      <c r="A1176" s="10">
        <v>44954</v>
      </c>
      <c r="B1176" t="s">
        <v>24</v>
      </c>
      <c r="C1176" t="str">
        <f>VLOOKUP(SALES_TABLE[[#This Row],[SKU]], Table1[], 3, FALSE)</f>
        <v xml:space="preserve">Fashion </v>
      </c>
      <c r="D1176" t="s">
        <v>25</v>
      </c>
      <c r="E1176" t="s">
        <v>122</v>
      </c>
      <c r="F1176">
        <v>84</v>
      </c>
      <c r="G1176">
        <f>VLOOKUP(SALES_TABLE[[#This Row],[SKU]], Table1[], 4, FALSE)</f>
        <v>11700</v>
      </c>
      <c r="H1176">
        <f>SALES_TABLE[[#This Row],[Price]]*SALES_TABLE[[#This Row],[Sales]]</f>
        <v>982800</v>
      </c>
      <c r="I1176" t="str">
        <f t="shared" si="18"/>
        <v>Saturday</v>
      </c>
    </row>
    <row r="1177" spans="1:9" x14ac:dyDescent="0.2">
      <c r="A1177" s="10">
        <v>44955</v>
      </c>
      <c r="B1177" t="s">
        <v>24</v>
      </c>
      <c r="C1177" t="str">
        <f>VLOOKUP(SALES_TABLE[[#This Row],[SKU]], Table1[], 3, FALSE)</f>
        <v xml:space="preserve">Fashion </v>
      </c>
      <c r="D1177" t="s">
        <v>25</v>
      </c>
      <c r="E1177" t="s">
        <v>122</v>
      </c>
      <c r="F1177">
        <v>47</v>
      </c>
      <c r="G1177">
        <f>VLOOKUP(SALES_TABLE[[#This Row],[SKU]], Table1[], 4, FALSE)</f>
        <v>11700</v>
      </c>
      <c r="H1177">
        <f>SALES_TABLE[[#This Row],[Price]]*SALES_TABLE[[#This Row],[Sales]]</f>
        <v>549900</v>
      </c>
      <c r="I1177" t="str">
        <f t="shared" si="18"/>
        <v>Sunday</v>
      </c>
    </row>
    <row r="1178" spans="1:9" x14ac:dyDescent="0.2">
      <c r="A1178" s="10">
        <v>44955</v>
      </c>
      <c r="B1178" t="s">
        <v>24</v>
      </c>
      <c r="C1178" t="str">
        <f>VLOOKUP(SALES_TABLE[[#This Row],[SKU]], Table1[], 3, FALSE)</f>
        <v xml:space="preserve">Fashion </v>
      </c>
      <c r="D1178" t="s">
        <v>25</v>
      </c>
      <c r="E1178" t="s">
        <v>122</v>
      </c>
      <c r="F1178">
        <v>88</v>
      </c>
      <c r="G1178">
        <f>VLOOKUP(SALES_TABLE[[#This Row],[SKU]], Table1[], 4, FALSE)</f>
        <v>11700</v>
      </c>
      <c r="H1178">
        <f>SALES_TABLE[[#This Row],[Price]]*SALES_TABLE[[#This Row],[Sales]]</f>
        <v>1029600</v>
      </c>
      <c r="I1178" t="str">
        <f t="shared" si="18"/>
        <v>Sunday</v>
      </c>
    </row>
    <row r="1179" spans="1:9" x14ac:dyDescent="0.2">
      <c r="A1179" s="10">
        <v>44956</v>
      </c>
      <c r="B1179" t="s">
        <v>24</v>
      </c>
      <c r="C1179" t="str">
        <f>VLOOKUP(SALES_TABLE[[#This Row],[SKU]], Table1[], 3, FALSE)</f>
        <v xml:space="preserve">Fashion </v>
      </c>
      <c r="D1179" t="s">
        <v>25</v>
      </c>
      <c r="E1179" t="s">
        <v>122</v>
      </c>
      <c r="F1179">
        <v>5</v>
      </c>
      <c r="G1179">
        <f>VLOOKUP(SALES_TABLE[[#This Row],[SKU]], Table1[], 4, FALSE)</f>
        <v>11700</v>
      </c>
      <c r="H1179">
        <f>SALES_TABLE[[#This Row],[Price]]*SALES_TABLE[[#This Row],[Sales]]</f>
        <v>58500</v>
      </c>
      <c r="I1179" t="str">
        <f t="shared" si="18"/>
        <v>Monday</v>
      </c>
    </row>
    <row r="1180" spans="1:9" x14ac:dyDescent="0.2">
      <c r="A1180" s="10">
        <v>44927</v>
      </c>
      <c r="B1180" t="s">
        <v>24</v>
      </c>
      <c r="C1180" t="str">
        <f>VLOOKUP(SALES_TABLE[[#This Row],[SKU]], Table1[], 3, FALSE)</f>
        <v xml:space="preserve">Fashion </v>
      </c>
      <c r="D1180" t="s">
        <v>25</v>
      </c>
      <c r="E1180" t="s">
        <v>123</v>
      </c>
      <c r="F1180">
        <v>21</v>
      </c>
      <c r="G1180">
        <f>VLOOKUP(SALES_TABLE[[#This Row],[SKU]], Table1[], 4, FALSE)</f>
        <v>11700</v>
      </c>
      <c r="H1180">
        <f>SALES_TABLE[[#This Row],[Price]]*SALES_TABLE[[#This Row],[Sales]]</f>
        <v>245700</v>
      </c>
      <c r="I1180" t="str">
        <f t="shared" si="18"/>
        <v>Sunday</v>
      </c>
    </row>
    <row r="1181" spans="1:9" x14ac:dyDescent="0.2">
      <c r="A1181" s="10">
        <v>44928</v>
      </c>
      <c r="B1181" t="s">
        <v>24</v>
      </c>
      <c r="C1181" t="str">
        <f>VLOOKUP(SALES_TABLE[[#This Row],[SKU]], Table1[], 3, FALSE)</f>
        <v xml:space="preserve">Fashion </v>
      </c>
      <c r="D1181" t="s">
        <v>25</v>
      </c>
      <c r="E1181" t="s">
        <v>123</v>
      </c>
      <c r="F1181">
        <v>10</v>
      </c>
      <c r="G1181">
        <f>VLOOKUP(SALES_TABLE[[#This Row],[SKU]], Table1[], 4, FALSE)</f>
        <v>11700</v>
      </c>
      <c r="H1181">
        <f>SALES_TABLE[[#This Row],[Price]]*SALES_TABLE[[#This Row],[Sales]]</f>
        <v>117000</v>
      </c>
      <c r="I1181" t="str">
        <f t="shared" si="18"/>
        <v>Monday</v>
      </c>
    </row>
    <row r="1182" spans="1:9" x14ac:dyDescent="0.2">
      <c r="A1182" s="10">
        <v>44929</v>
      </c>
      <c r="B1182" t="s">
        <v>24</v>
      </c>
      <c r="C1182" t="str">
        <f>VLOOKUP(SALES_TABLE[[#This Row],[SKU]], Table1[], 3, FALSE)</f>
        <v xml:space="preserve">Fashion </v>
      </c>
      <c r="D1182" t="s">
        <v>25</v>
      </c>
      <c r="E1182" t="s">
        <v>123</v>
      </c>
      <c r="F1182">
        <v>59</v>
      </c>
      <c r="G1182">
        <f>VLOOKUP(SALES_TABLE[[#This Row],[SKU]], Table1[], 4, FALSE)</f>
        <v>11700</v>
      </c>
      <c r="H1182">
        <f>SALES_TABLE[[#This Row],[Price]]*SALES_TABLE[[#This Row],[Sales]]</f>
        <v>690300</v>
      </c>
      <c r="I1182" t="str">
        <f t="shared" si="18"/>
        <v>Tuesday</v>
      </c>
    </row>
    <row r="1183" spans="1:9" x14ac:dyDescent="0.2">
      <c r="A1183" s="10">
        <v>44930</v>
      </c>
      <c r="B1183" t="s">
        <v>24</v>
      </c>
      <c r="C1183" t="str">
        <f>VLOOKUP(SALES_TABLE[[#This Row],[SKU]], Table1[], 3, FALSE)</f>
        <v xml:space="preserve">Fashion </v>
      </c>
      <c r="D1183" t="s">
        <v>25</v>
      </c>
      <c r="E1183" t="s">
        <v>123</v>
      </c>
      <c r="F1183">
        <v>55</v>
      </c>
      <c r="G1183">
        <f>VLOOKUP(SALES_TABLE[[#This Row],[SKU]], Table1[], 4, FALSE)</f>
        <v>11700</v>
      </c>
      <c r="H1183">
        <f>SALES_TABLE[[#This Row],[Price]]*SALES_TABLE[[#This Row],[Sales]]</f>
        <v>643500</v>
      </c>
      <c r="I1183" t="str">
        <f t="shared" si="18"/>
        <v>Wednesday</v>
      </c>
    </row>
    <row r="1184" spans="1:9" x14ac:dyDescent="0.2">
      <c r="A1184" s="10">
        <v>44931</v>
      </c>
      <c r="B1184" t="s">
        <v>24</v>
      </c>
      <c r="C1184" t="str">
        <f>VLOOKUP(SALES_TABLE[[#This Row],[SKU]], Table1[], 3, FALSE)</f>
        <v xml:space="preserve">Fashion </v>
      </c>
      <c r="D1184" t="s">
        <v>25</v>
      </c>
      <c r="E1184" t="s">
        <v>123</v>
      </c>
      <c r="F1184">
        <v>23</v>
      </c>
      <c r="G1184">
        <f>VLOOKUP(SALES_TABLE[[#This Row],[SKU]], Table1[], 4, FALSE)</f>
        <v>11700</v>
      </c>
      <c r="H1184">
        <f>SALES_TABLE[[#This Row],[Price]]*SALES_TABLE[[#This Row],[Sales]]</f>
        <v>269100</v>
      </c>
      <c r="I1184" t="str">
        <f t="shared" si="18"/>
        <v>Thursday</v>
      </c>
    </row>
    <row r="1185" spans="1:9" x14ac:dyDescent="0.2">
      <c r="A1185" s="10">
        <v>44932</v>
      </c>
      <c r="B1185" t="s">
        <v>24</v>
      </c>
      <c r="C1185" t="str">
        <f>VLOOKUP(SALES_TABLE[[#This Row],[SKU]], Table1[], 3, FALSE)</f>
        <v xml:space="preserve">Fashion </v>
      </c>
      <c r="D1185" t="s">
        <v>25</v>
      </c>
      <c r="E1185" t="s">
        <v>123</v>
      </c>
      <c r="F1185">
        <v>28</v>
      </c>
      <c r="G1185">
        <f>VLOOKUP(SALES_TABLE[[#This Row],[SKU]], Table1[], 4, FALSE)</f>
        <v>11700</v>
      </c>
      <c r="H1185">
        <f>SALES_TABLE[[#This Row],[Price]]*SALES_TABLE[[#This Row],[Sales]]</f>
        <v>327600</v>
      </c>
      <c r="I1185" t="str">
        <f t="shared" si="18"/>
        <v>Friday</v>
      </c>
    </row>
    <row r="1186" spans="1:9" x14ac:dyDescent="0.2">
      <c r="A1186" s="10">
        <v>44933</v>
      </c>
      <c r="B1186" t="s">
        <v>24</v>
      </c>
      <c r="C1186" t="str">
        <f>VLOOKUP(SALES_TABLE[[#This Row],[SKU]], Table1[], 3, FALSE)</f>
        <v xml:space="preserve">Fashion </v>
      </c>
      <c r="D1186" t="s">
        <v>25</v>
      </c>
      <c r="E1186" t="s">
        <v>123</v>
      </c>
      <c r="F1186">
        <v>56</v>
      </c>
      <c r="G1186">
        <f>VLOOKUP(SALES_TABLE[[#This Row],[SKU]], Table1[], 4, FALSE)</f>
        <v>11700</v>
      </c>
      <c r="H1186">
        <f>SALES_TABLE[[#This Row],[Price]]*SALES_TABLE[[#This Row],[Sales]]</f>
        <v>655200</v>
      </c>
      <c r="I1186" t="str">
        <f t="shared" si="18"/>
        <v>Saturday</v>
      </c>
    </row>
    <row r="1187" spans="1:9" x14ac:dyDescent="0.2">
      <c r="A1187" s="10">
        <v>44934</v>
      </c>
      <c r="B1187" t="s">
        <v>24</v>
      </c>
      <c r="C1187" t="str">
        <f>VLOOKUP(SALES_TABLE[[#This Row],[SKU]], Table1[], 3, FALSE)</f>
        <v xml:space="preserve">Fashion </v>
      </c>
      <c r="D1187" t="s">
        <v>25</v>
      </c>
      <c r="E1187" t="s">
        <v>123</v>
      </c>
      <c r="F1187">
        <v>54</v>
      </c>
      <c r="G1187">
        <f>VLOOKUP(SALES_TABLE[[#This Row],[SKU]], Table1[], 4, FALSE)</f>
        <v>11700</v>
      </c>
      <c r="H1187">
        <f>SALES_TABLE[[#This Row],[Price]]*SALES_TABLE[[#This Row],[Sales]]</f>
        <v>631800</v>
      </c>
      <c r="I1187" t="str">
        <f t="shared" si="18"/>
        <v>Sunday</v>
      </c>
    </row>
    <row r="1188" spans="1:9" x14ac:dyDescent="0.2">
      <c r="A1188" s="10">
        <v>44935</v>
      </c>
      <c r="B1188" t="s">
        <v>24</v>
      </c>
      <c r="C1188" t="str">
        <f>VLOOKUP(SALES_TABLE[[#This Row],[SKU]], Table1[], 3, FALSE)</f>
        <v xml:space="preserve">Fashion </v>
      </c>
      <c r="D1188" t="s">
        <v>25</v>
      </c>
      <c r="E1188" t="s">
        <v>123</v>
      </c>
      <c r="F1188">
        <v>6</v>
      </c>
      <c r="G1188">
        <f>VLOOKUP(SALES_TABLE[[#This Row],[SKU]], Table1[], 4, FALSE)</f>
        <v>11700</v>
      </c>
      <c r="H1188">
        <f>SALES_TABLE[[#This Row],[Price]]*SALES_TABLE[[#This Row],[Sales]]</f>
        <v>70200</v>
      </c>
      <c r="I1188" t="str">
        <f t="shared" si="18"/>
        <v>Monday</v>
      </c>
    </row>
    <row r="1189" spans="1:9" x14ac:dyDescent="0.2">
      <c r="A1189" s="10">
        <v>44936</v>
      </c>
      <c r="B1189" t="s">
        <v>24</v>
      </c>
      <c r="C1189" t="str">
        <f>VLOOKUP(SALES_TABLE[[#This Row],[SKU]], Table1[], 3, FALSE)</f>
        <v xml:space="preserve">Fashion </v>
      </c>
      <c r="D1189" t="s">
        <v>25</v>
      </c>
      <c r="E1189" t="s">
        <v>123</v>
      </c>
      <c r="F1189">
        <v>19</v>
      </c>
      <c r="G1189">
        <f>VLOOKUP(SALES_TABLE[[#This Row],[SKU]], Table1[], 4, FALSE)</f>
        <v>11700</v>
      </c>
      <c r="H1189">
        <f>SALES_TABLE[[#This Row],[Price]]*SALES_TABLE[[#This Row],[Sales]]</f>
        <v>222300</v>
      </c>
      <c r="I1189" t="str">
        <f t="shared" si="18"/>
        <v>Tuesday</v>
      </c>
    </row>
    <row r="1190" spans="1:9" x14ac:dyDescent="0.2">
      <c r="A1190" s="10">
        <v>44937</v>
      </c>
      <c r="B1190" t="s">
        <v>24</v>
      </c>
      <c r="C1190" t="str">
        <f>VLOOKUP(SALES_TABLE[[#This Row],[SKU]], Table1[], 3, FALSE)</f>
        <v xml:space="preserve">Fashion </v>
      </c>
      <c r="D1190" t="s">
        <v>25</v>
      </c>
      <c r="E1190" t="s">
        <v>123</v>
      </c>
      <c r="F1190">
        <v>54</v>
      </c>
      <c r="G1190">
        <f>VLOOKUP(SALES_TABLE[[#This Row],[SKU]], Table1[], 4, FALSE)</f>
        <v>11700</v>
      </c>
      <c r="H1190">
        <f>SALES_TABLE[[#This Row],[Price]]*SALES_TABLE[[#This Row],[Sales]]</f>
        <v>631800</v>
      </c>
      <c r="I1190" t="str">
        <f t="shared" si="18"/>
        <v>Wednesday</v>
      </c>
    </row>
    <row r="1191" spans="1:9" x14ac:dyDescent="0.2">
      <c r="A1191" s="10">
        <v>44938</v>
      </c>
      <c r="B1191" t="s">
        <v>24</v>
      </c>
      <c r="C1191" t="str">
        <f>VLOOKUP(SALES_TABLE[[#This Row],[SKU]], Table1[], 3, FALSE)</f>
        <v xml:space="preserve">Fashion </v>
      </c>
      <c r="D1191" t="s">
        <v>25</v>
      </c>
      <c r="E1191" t="s">
        <v>123</v>
      </c>
      <c r="F1191">
        <v>29</v>
      </c>
      <c r="G1191">
        <f>VLOOKUP(SALES_TABLE[[#This Row],[SKU]], Table1[], 4, FALSE)</f>
        <v>11700</v>
      </c>
      <c r="H1191">
        <f>SALES_TABLE[[#This Row],[Price]]*SALES_TABLE[[#This Row],[Sales]]</f>
        <v>339300</v>
      </c>
      <c r="I1191" t="str">
        <f t="shared" si="18"/>
        <v>Thursday</v>
      </c>
    </row>
    <row r="1192" spans="1:9" x14ac:dyDescent="0.2">
      <c r="A1192" s="10">
        <v>44939</v>
      </c>
      <c r="B1192" t="s">
        <v>24</v>
      </c>
      <c r="C1192" t="str">
        <f>VLOOKUP(SALES_TABLE[[#This Row],[SKU]], Table1[], 3, FALSE)</f>
        <v xml:space="preserve">Fashion </v>
      </c>
      <c r="D1192" t="s">
        <v>25</v>
      </c>
      <c r="E1192" t="s">
        <v>123</v>
      </c>
      <c r="F1192">
        <v>29</v>
      </c>
      <c r="G1192">
        <f>VLOOKUP(SALES_TABLE[[#This Row],[SKU]], Table1[], 4, FALSE)</f>
        <v>11700</v>
      </c>
      <c r="H1192">
        <f>SALES_TABLE[[#This Row],[Price]]*SALES_TABLE[[#This Row],[Sales]]</f>
        <v>339300</v>
      </c>
      <c r="I1192" t="str">
        <f t="shared" si="18"/>
        <v>Friday</v>
      </c>
    </row>
    <row r="1193" spans="1:9" x14ac:dyDescent="0.2">
      <c r="A1193" s="10">
        <v>44940</v>
      </c>
      <c r="B1193" t="s">
        <v>24</v>
      </c>
      <c r="C1193" t="str">
        <f>VLOOKUP(SALES_TABLE[[#This Row],[SKU]], Table1[], 3, FALSE)</f>
        <v xml:space="preserve">Fashion </v>
      </c>
      <c r="D1193" t="s">
        <v>25</v>
      </c>
      <c r="E1193" t="s">
        <v>123</v>
      </c>
      <c r="F1193">
        <v>44</v>
      </c>
      <c r="G1193">
        <f>VLOOKUP(SALES_TABLE[[#This Row],[SKU]], Table1[], 4, FALSE)</f>
        <v>11700</v>
      </c>
      <c r="H1193">
        <f>SALES_TABLE[[#This Row],[Price]]*SALES_TABLE[[#This Row],[Sales]]</f>
        <v>514800</v>
      </c>
      <c r="I1193" t="str">
        <f t="shared" si="18"/>
        <v>Saturday</v>
      </c>
    </row>
    <row r="1194" spans="1:9" x14ac:dyDescent="0.2">
      <c r="A1194" s="10">
        <v>44941</v>
      </c>
      <c r="B1194" t="s">
        <v>24</v>
      </c>
      <c r="C1194" t="str">
        <f>VLOOKUP(SALES_TABLE[[#This Row],[SKU]], Table1[], 3, FALSE)</f>
        <v xml:space="preserve">Fashion </v>
      </c>
      <c r="D1194" t="s">
        <v>25</v>
      </c>
      <c r="E1194" t="s">
        <v>123</v>
      </c>
      <c r="F1194">
        <v>38</v>
      </c>
      <c r="G1194">
        <f>VLOOKUP(SALES_TABLE[[#This Row],[SKU]], Table1[], 4, FALSE)</f>
        <v>11700</v>
      </c>
      <c r="H1194">
        <f>SALES_TABLE[[#This Row],[Price]]*SALES_TABLE[[#This Row],[Sales]]</f>
        <v>444600</v>
      </c>
      <c r="I1194" t="str">
        <f t="shared" si="18"/>
        <v>Sunday</v>
      </c>
    </row>
    <row r="1195" spans="1:9" x14ac:dyDescent="0.2">
      <c r="A1195" s="10">
        <v>44942</v>
      </c>
      <c r="B1195" t="s">
        <v>24</v>
      </c>
      <c r="C1195" t="str">
        <f>VLOOKUP(SALES_TABLE[[#This Row],[SKU]], Table1[], 3, FALSE)</f>
        <v xml:space="preserve">Fashion </v>
      </c>
      <c r="D1195" t="s">
        <v>25</v>
      </c>
      <c r="E1195" t="s">
        <v>123</v>
      </c>
      <c r="F1195">
        <v>43</v>
      </c>
      <c r="G1195">
        <f>VLOOKUP(SALES_TABLE[[#This Row],[SKU]], Table1[], 4, FALSE)</f>
        <v>11700</v>
      </c>
      <c r="H1195">
        <f>SALES_TABLE[[#This Row],[Price]]*SALES_TABLE[[#This Row],[Sales]]</f>
        <v>503100</v>
      </c>
      <c r="I1195" t="str">
        <f t="shared" si="18"/>
        <v>Monday</v>
      </c>
    </row>
    <row r="1196" spans="1:9" x14ac:dyDescent="0.2">
      <c r="A1196" s="10">
        <v>44943</v>
      </c>
      <c r="B1196" t="s">
        <v>24</v>
      </c>
      <c r="C1196" t="str">
        <f>VLOOKUP(SALES_TABLE[[#This Row],[SKU]], Table1[], 3, FALSE)</f>
        <v xml:space="preserve">Fashion </v>
      </c>
      <c r="D1196" t="s">
        <v>25</v>
      </c>
      <c r="E1196" t="s">
        <v>123</v>
      </c>
      <c r="F1196">
        <v>5</v>
      </c>
      <c r="G1196">
        <f>VLOOKUP(SALES_TABLE[[#This Row],[SKU]], Table1[], 4, FALSE)</f>
        <v>11700</v>
      </c>
      <c r="H1196">
        <f>SALES_TABLE[[#This Row],[Price]]*SALES_TABLE[[#This Row],[Sales]]</f>
        <v>58500</v>
      </c>
      <c r="I1196" t="str">
        <f t="shared" si="18"/>
        <v>Tuesday</v>
      </c>
    </row>
    <row r="1197" spans="1:9" x14ac:dyDescent="0.2">
      <c r="A1197" s="10">
        <v>44944</v>
      </c>
      <c r="B1197" t="s">
        <v>24</v>
      </c>
      <c r="C1197" t="str">
        <f>VLOOKUP(SALES_TABLE[[#This Row],[SKU]], Table1[], 3, FALSE)</f>
        <v xml:space="preserve">Fashion </v>
      </c>
      <c r="D1197" t="s">
        <v>25</v>
      </c>
      <c r="E1197" t="s">
        <v>123</v>
      </c>
      <c r="F1197">
        <v>56</v>
      </c>
      <c r="G1197">
        <f>VLOOKUP(SALES_TABLE[[#This Row],[SKU]], Table1[], 4, FALSE)</f>
        <v>11700</v>
      </c>
      <c r="H1197">
        <f>SALES_TABLE[[#This Row],[Price]]*SALES_TABLE[[#This Row],[Sales]]</f>
        <v>655200</v>
      </c>
      <c r="I1197" t="str">
        <f t="shared" si="18"/>
        <v>Wednesday</v>
      </c>
    </row>
    <row r="1198" spans="1:9" x14ac:dyDescent="0.2">
      <c r="A1198" s="10">
        <v>44945</v>
      </c>
      <c r="B1198" t="s">
        <v>24</v>
      </c>
      <c r="C1198" t="str">
        <f>VLOOKUP(SALES_TABLE[[#This Row],[SKU]], Table1[], 3, FALSE)</f>
        <v xml:space="preserve">Fashion </v>
      </c>
      <c r="D1198" t="s">
        <v>25</v>
      </c>
      <c r="E1198" t="s">
        <v>123</v>
      </c>
      <c r="F1198">
        <v>30</v>
      </c>
      <c r="G1198">
        <f>VLOOKUP(SALES_TABLE[[#This Row],[SKU]], Table1[], 4, FALSE)</f>
        <v>11700</v>
      </c>
      <c r="H1198">
        <f>SALES_TABLE[[#This Row],[Price]]*SALES_TABLE[[#This Row],[Sales]]</f>
        <v>351000</v>
      </c>
      <c r="I1198" t="str">
        <f t="shared" si="18"/>
        <v>Thursday</v>
      </c>
    </row>
    <row r="1199" spans="1:9" x14ac:dyDescent="0.2">
      <c r="A1199" s="10">
        <v>44946</v>
      </c>
      <c r="B1199" t="s">
        <v>24</v>
      </c>
      <c r="C1199" t="str">
        <f>VLOOKUP(SALES_TABLE[[#This Row],[SKU]], Table1[], 3, FALSE)</f>
        <v xml:space="preserve">Fashion </v>
      </c>
      <c r="D1199" t="s">
        <v>25</v>
      </c>
      <c r="E1199" t="s">
        <v>123</v>
      </c>
      <c r="F1199">
        <v>31</v>
      </c>
      <c r="G1199">
        <f>VLOOKUP(SALES_TABLE[[#This Row],[SKU]], Table1[], 4, FALSE)</f>
        <v>11700</v>
      </c>
      <c r="H1199">
        <f>SALES_TABLE[[#This Row],[Price]]*SALES_TABLE[[#This Row],[Sales]]</f>
        <v>362700</v>
      </c>
      <c r="I1199" t="str">
        <f t="shared" si="18"/>
        <v>Friday</v>
      </c>
    </row>
    <row r="1200" spans="1:9" x14ac:dyDescent="0.2">
      <c r="A1200" s="10">
        <v>44947</v>
      </c>
      <c r="B1200" t="s">
        <v>24</v>
      </c>
      <c r="C1200" t="str">
        <f>VLOOKUP(SALES_TABLE[[#This Row],[SKU]], Table1[], 3, FALSE)</f>
        <v xml:space="preserve">Fashion </v>
      </c>
      <c r="D1200" t="s">
        <v>25</v>
      </c>
      <c r="E1200" t="s">
        <v>123</v>
      </c>
      <c r="F1200">
        <v>10</v>
      </c>
      <c r="G1200">
        <f>VLOOKUP(SALES_TABLE[[#This Row],[SKU]], Table1[], 4, FALSE)</f>
        <v>11700</v>
      </c>
      <c r="H1200">
        <f>SALES_TABLE[[#This Row],[Price]]*SALES_TABLE[[#This Row],[Sales]]</f>
        <v>117000</v>
      </c>
      <c r="I1200" t="str">
        <f t="shared" si="18"/>
        <v>Saturday</v>
      </c>
    </row>
    <row r="1201" spans="1:9" x14ac:dyDescent="0.2">
      <c r="A1201" s="10">
        <v>44948</v>
      </c>
      <c r="B1201" t="s">
        <v>24</v>
      </c>
      <c r="C1201" t="str">
        <f>VLOOKUP(SALES_TABLE[[#This Row],[SKU]], Table1[], 3, FALSE)</f>
        <v xml:space="preserve">Fashion </v>
      </c>
      <c r="D1201" t="s">
        <v>25</v>
      </c>
      <c r="E1201" t="s">
        <v>123</v>
      </c>
      <c r="F1201">
        <v>8</v>
      </c>
      <c r="G1201">
        <f>VLOOKUP(SALES_TABLE[[#This Row],[SKU]], Table1[], 4, FALSE)</f>
        <v>11700</v>
      </c>
      <c r="H1201">
        <f>SALES_TABLE[[#This Row],[Price]]*SALES_TABLE[[#This Row],[Sales]]</f>
        <v>93600</v>
      </c>
      <c r="I1201" t="str">
        <f t="shared" si="18"/>
        <v>Sunday</v>
      </c>
    </row>
    <row r="1202" spans="1:9" x14ac:dyDescent="0.2">
      <c r="A1202" s="10">
        <v>44949</v>
      </c>
      <c r="B1202" t="s">
        <v>24</v>
      </c>
      <c r="C1202" t="str">
        <f>VLOOKUP(SALES_TABLE[[#This Row],[SKU]], Table1[], 3, FALSE)</f>
        <v xml:space="preserve">Fashion </v>
      </c>
      <c r="D1202" t="s">
        <v>25</v>
      </c>
      <c r="E1202" t="s">
        <v>123</v>
      </c>
      <c r="F1202">
        <v>8</v>
      </c>
      <c r="G1202">
        <f>VLOOKUP(SALES_TABLE[[#This Row],[SKU]], Table1[], 4, FALSE)</f>
        <v>11700</v>
      </c>
      <c r="H1202">
        <f>SALES_TABLE[[#This Row],[Price]]*SALES_TABLE[[#This Row],[Sales]]</f>
        <v>93600</v>
      </c>
      <c r="I1202" t="str">
        <f t="shared" si="18"/>
        <v>Monday</v>
      </c>
    </row>
    <row r="1203" spans="1:9" x14ac:dyDescent="0.2">
      <c r="A1203" s="10">
        <v>44950</v>
      </c>
      <c r="B1203" t="s">
        <v>24</v>
      </c>
      <c r="C1203" t="str">
        <f>VLOOKUP(SALES_TABLE[[#This Row],[SKU]], Table1[], 3, FALSE)</f>
        <v xml:space="preserve">Fashion </v>
      </c>
      <c r="D1203" t="s">
        <v>25</v>
      </c>
      <c r="E1203" t="s">
        <v>123</v>
      </c>
      <c r="F1203">
        <v>39</v>
      </c>
      <c r="G1203">
        <f>VLOOKUP(SALES_TABLE[[#This Row],[SKU]], Table1[], 4, FALSE)</f>
        <v>11700</v>
      </c>
      <c r="H1203">
        <f>SALES_TABLE[[#This Row],[Price]]*SALES_TABLE[[#This Row],[Sales]]</f>
        <v>456300</v>
      </c>
      <c r="I1203" t="str">
        <f t="shared" si="18"/>
        <v>Tuesday</v>
      </c>
    </row>
    <row r="1204" spans="1:9" x14ac:dyDescent="0.2">
      <c r="A1204" s="10">
        <v>44951</v>
      </c>
      <c r="B1204" t="s">
        <v>24</v>
      </c>
      <c r="C1204" t="str">
        <f>VLOOKUP(SALES_TABLE[[#This Row],[SKU]], Table1[], 3, FALSE)</f>
        <v xml:space="preserve">Fashion </v>
      </c>
      <c r="D1204" t="s">
        <v>25</v>
      </c>
      <c r="E1204" t="s">
        <v>123</v>
      </c>
      <c r="F1204">
        <v>53</v>
      </c>
      <c r="G1204">
        <f>VLOOKUP(SALES_TABLE[[#This Row],[SKU]], Table1[], 4, FALSE)</f>
        <v>11700</v>
      </c>
      <c r="H1204">
        <f>SALES_TABLE[[#This Row],[Price]]*SALES_TABLE[[#This Row],[Sales]]</f>
        <v>620100</v>
      </c>
      <c r="I1204" t="str">
        <f t="shared" si="18"/>
        <v>Wednesday</v>
      </c>
    </row>
    <row r="1205" spans="1:9" x14ac:dyDescent="0.2">
      <c r="A1205" s="10">
        <v>44952</v>
      </c>
      <c r="B1205" t="s">
        <v>24</v>
      </c>
      <c r="C1205" t="str">
        <f>VLOOKUP(SALES_TABLE[[#This Row],[SKU]], Table1[], 3, FALSE)</f>
        <v xml:space="preserve">Fashion </v>
      </c>
      <c r="D1205" t="s">
        <v>25</v>
      </c>
      <c r="E1205" t="s">
        <v>123</v>
      </c>
      <c r="F1205">
        <v>39</v>
      </c>
      <c r="G1205">
        <f>VLOOKUP(SALES_TABLE[[#This Row],[SKU]], Table1[], 4, FALSE)</f>
        <v>11700</v>
      </c>
      <c r="H1205">
        <f>SALES_TABLE[[#This Row],[Price]]*SALES_TABLE[[#This Row],[Sales]]</f>
        <v>456300</v>
      </c>
      <c r="I1205" t="str">
        <f t="shared" si="18"/>
        <v>Thursday</v>
      </c>
    </row>
    <row r="1206" spans="1:9" x14ac:dyDescent="0.2">
      <c r="A1206" s="10">
        <v>44953</v>
      </c>
      <c r="B1206" t="s">
        <v>24</v>
      </c>
      <c r="C1206" t="str">
        <f>VLOOKUP(SALES_TABLE[[#This Row],[SKU]], Table1[], 3, FALSE)</f>
        <v xml:space="preserve">Fashion </v>
      </c>
      <c r="D1206" t="s">
        <v>25</v>
      </c>
      <c r="E1206" t="s">
        <v>123</v>
      </c>
      <c r="F1206">
        <v>14</v>
      </c>
      <c r="G1206">
        <f>VLOOKUP(SALES_TABLE[[#This Row],[SKU]], Table1[], 4, FALSE)</f>
        <v>11700</v>
      </c>
      <c r="H1206">
        <f>SALES_TABLE[[#This Row],[Price]]*SALES_TABLE[[#This Row],[Sales]]</f>
        <v>163800</v>
      </c>
      <c r="I1206" t="str">
        <f t="shared" si="18"/>
        <v>Friday</v>
      </c>
    </row>
    <row r="1207" spans="1:9" x14ac:dyDescent="0.2">
      <c r="A1207" s="10">
        <v>44954</v>
      </c>
      <c r="B1207" t="s">
        <v>24</v>
      </c>
      <c r="C1207" t="str">
        <f>VLOOKUP(SALES_TABLE[[#This Row],[SKU]], Table1[], 3, FALSE)</f>
        <v xml:space="preserve">Fashion </v>
      </c>
      <c r="D1207" t="s">
        <v>25</v>
      </c>
      <c r="E1207" t="s">
        <v>123</v>
      </c>
      <c r="F1207">
        <v>30</v>
      </c>
      <c r="G1207">
        <f>VLOOKUP(SALES_TABLE[[#This Row],[SKU]], Table1[], 4, FALSE)</f>
        <v>11700</v>
      </c>
      <c r="H1207">
        <f>SALES_TABLE[[#This Row],[Price]]*SALES_TABLE[[#This Row],[Sales]]</f>
        <v>351000</v>
      </c>
      <c r="I1207" t="str">
        <f t="shared" si="18"/>
        <v>Saturday</v>
      </c>
    </row>
    <row r="1208" spans="1:9" x14ac:dyDescent="0.2">
      <c r="A1208" s="10">
        <v>44955</v>
      </c>
      <c r="B1208" t="s">
        <v>24</v>
      </c>
      <c r="C1208" t="str">
        <f>VLOOKUP(SALES_TABLE[[#This Row],[SKU]], Table1[], 3, FALSE)</f>
        <v xml:space="preserve">Fashion </v>
      </c>
      <c r="D1208" t="s">
        <v>25</v>
      </c>
      <c r="E1208" t="s">
        <v>123</v>
      </c>
      <c r="F1208">
        <v>12</v>
      </c>
      <c r="G1208">
        <f>VLOOKUP(SALES_TABLE[[#This Row],[SKU]], Table1[], 4, FALSE)</f>
        <v>11700</v>
      </c>
      <c r="H1208">
        <f>SALES_TABLE[[#This Row],[Price]]*SALES_TABLE[[#This Row],[Sales]]</f>
        <v>140400</v>
      </c>
      <c r="I1208" t="str">
        <f t="shared" si="18"/>
        <v>Sunday</v>
      </c>
    </row>
    <row r="1209" spans="1:9" x14ac:dyDescent="0.2">
      <c r="A1209" s="10">
        <v>44955</v>
      </c>
      <c r="B1209" t="s">
        <v>24</v>
      </c>
      <c r="C1209" t="str">
        <f>VLOOKUP(SALES_TABLE[[#This Row],[SKU]], Table1[], 3, FALSE)</f>
        <v xml:space="preserve">Fashion </v>
      </c>
      <c r="D1209" t="s">
        <v>25</v>
      </c>
      <c r="E1209" t="s">
        <v>123</v>
      </c>
      <c r="F1209">
        <v>23</v>
      </c>
      <c r="G1209">
        <f>VLOOKUP(SALES_TABLE[[#This Row],[SKU]], Table1[], 4, FALSE)</f>
        <v>11700</v>
      </c>
      <c r="H1209">
        <f>SALES_TABLE[[#This Row],[Price]]*SALES_TABLE[[#This Row],[Sales]]</f>
        <v>269100</v>
      </c>
      <c r="I1209" t="str">
        <f t="shared" si="18"/>
        <v>Sunday</v>
      </c>
    </row>
    <row r="1210" spans="1:9" x14ac:dyDescent="0.2">
      <c r="A1210" s="10">
        <v>44956</v>
      </c>
      <c r="B1210" t="s">
        <v>24</v>
      </c>
      <c r="C1210" t="str">
        <f>VLOOKUP(SALES_TABLE[[#This Row],[SKU]], Table1[], 3, FALSE)</f>
        <v xml:space="preserve">Fashion </v>
      </c>
      <c r="D1210" t="s">
        <v>25</v>
      </c>
      <c r="E1210" t="s">
        <v>123</v>
      </c>
      <c r="F1210">
        <v>22</v>
      </c>
      <c r="G1210">
        <f>VLOOKUP(SALES_TABLE[[#This Row],[SKU]], Table1[], 4, FALSE)</f>
        <v>11700</v>
      </c>
      <c r="H1210">
        <f>SALES_TABLE[[#This Row],[Price]]*SALES_TABLE[[#This Row],[Sales]]</f>
        <v>257400</v>
      </c>
      <c r="I1210" t="str">
        <f t="shared" si="18"/>
        <v>Monday</v>
      </c>
    </row>
    <row r="1211" spans="1:9" x14ac:dyDescent="0.2">
      <c r="A1211" s="10">
        <v>44927</v>
      </c>
      <c r="B1211" t="s">
        <v>24</v>
      </c>
      <c r="C1211" t="str">
        <f>VLOOKUP(SALES_TABLE[[#This Row],[SKU]], Table1[], 3, FALSE)</f>
        <v xml:space="preserve">Fashion </v>
      </c>
      <c r="D1211" t="s">
        <v>25</v>
      </c>
      <c r="E1211" t="s">
        <v>124</v>
      </c>
      <c r="F1211">
        <v>19</v>
      </c>
      <c r="G1211">
        <f>VLOOKUP(SALES_TABLE[[#This Row],[SKU]], Table1[], 4, FALSE)</f>
        <v>11700</v>
      </c>
      <c r="H1211">
        <f>SALES_TABLE[[#This Row],[Price]]*SALES_TABLE[[#This Row],[Sales]]</f>
        <v>222300</v>
      </c>
      <c r="I1211" t="str">
        <f t="shared" si="18"/>
        <v>Sunday</v>
      </c>
    </row>
    <row r="1212" spans="1:9" x14ac:dyDescent="0.2">
      <c r="A1212" s="10">
        <v>44928</v>
      </c>
      <c r="B1212" t="s">
        <v>24</v>
      </c>
      <c r="C1212" t="str">
        <f>VLOOKUP(SALES_TABLE[[#This Row],[SKU]], Table1[], 3, FALSE)</f>
        <v xml:space="preserve">Fashion </v>
      </c>
      <c r="D1212" t="s">
        <v>25</v>
      </c>
      <c r="E1212" t="s">
        <v>124</v>
      </c>
      <c r="F1212">
        <v>21</v>
      </c>
      <c r="G1212">
        <f>VLOOKUP(SALES_TABLE[[#This Row],[SKU]], Table1[], 4, FALSE)</f>
        <v>11700</v>
      </c>
      <c r="H1212">
        <f>SALES_TABLE[[#This Row],[Price]]*SALES_TABLE[[#This Row],[Sales]]</f>
        <v>245700</v>
      </c>
      <c r="I1212" t="str">
        <f t="shared" si="18"/>
        <v>Monday</v>
      </c>
    </row>
    <row r="1213" spans="1:9" x14ac:dyDescent="0.2">
      <c r="A1213" s="10">
        <v>44929</v>
      </c>
      <c r="B1213" t="s">
        <v>24</v>
      </c>
      <c r="C1213" t="str">
        <f>VLOOKUP(SALES_TABLE[[#This Row],[SKU]], Table1[], 3, FALSE)</f>
        <v xml:space="preserve">Fashion </v>
      </c>
      <c r="D1213" t="s">
        <v>25</v>
      </c>
      <c r="E1213" t="s">
        <v>124</v>
      </c>
      <c r="F1213">
        <v>16</v>
      </c>
      <c r="G1213">
        <f>VLOOKUP(SALES_TABLE[[#This Row],[SKU]], Table1[], 4, FALSE)</f>
        <v>11700</v>
      </c>
      <c r="H1213">
        <f>SALES_TABLE[[#This Row],[Price]]*SALES_TABLE[[#This Row],[Sales]]</f>
        <v>187200</v>
      </c>
      <c r="I1213" t="str">
        <f t="shared" si="18"/>
        <v>Tuesday</v>
      </c>
    </row>
    <row r="1214" spans="1:9" x14ac:dyDescent="0.2">
      <c r="A1214" s="10">
        <v>44930</v>
      </c>
      <c r="B1214" t="s">
        <v>24</v>
      </c>
      <c r="C1214" t="str">
        <f>VLOOKUP(SALES_TABLE[[#This Row],[SKU]], Table1[], 3, FALSE)</f>
        <v xml:space="preserve">Fashion </v>
      </c>
      <c r="D1214" t="s">
        <v>25</v>
      </c>
      <c r="E1214" t="s">
        <v>124</v>
      </c>
      <c r="F1214">
        <v>36</v>
      </c>
      <c r="G1214">
        <f>VLOOKUP(SALES_TABLE[[#This Row],[SKU]], Table1[], 4, FALSE)</f>
        <v>11700</v>
      </c>
      <c r="H1214">
        <f>SALES_TABLE[[#This Row],[Price]]*SALES_TABLE[[#This Row],[Sales]]</f>
        <v>421200</v>
      </c>
      <c r="I1214" t="str">
        <f t="shared" si="18"/>
        <v>Wednesday</v>
      </c>
    </row>
    <row r="1215" spans="1:9" x14ac:dyDescent="0.2">
      <c r="A1215" s="10">
        <v>44931</v>
      </c>
      <c r="B1215" t="s">
        <v>24</v>
      </c>
      <c r="C1215" t="str">
        <f>VLOOKUP(SALES_TABLE[[#This Row],[SKU]], Table1[], 3, FALSE)</f>
        <v xml:space="preserve">Fashion </v>
      </c>
      <c r="D1215" t="s">
        <v>25</v>
      </c>
      <c r="E1215" t="s">
        <v>124</v>
      </c>
      <c r="F1215">
        <v>6</v>
      </c>
      <c r="G1215">
        <f>VLOOKUP(SALES_TABLE[[#This Row],[SKU]], Table1[], 4, FALSE)</f>
        <v>11700</v>
      </c>
      <c r="H1215">
        <f>SALES_TABLE[[#This Row],[Price]]*SALES_TABLE[[#This Row],[Sales]]</f>
        <v>70200</v>
      </c>
      <c r="I1215" t="str">
        <f t="shared" si="18"/>
        <v>Thursday</v>
      </c>
    </row>
    <row r="1216" spans="1:9" x14ac:dyDescent="0.2">
      <c r="A1216" s="10">
        <v>44932</v>
      </c>
      <c r="B1216" t="s">
        <v>24</v>
      </c>
      <c r="C1216" t="str">
        <f>VLOOKUP(SALES_TABLE[[#This Row],[SKU]], Table1[], 3, FALSE)</f>
        <v xml:space="preserve">Fashion </v>
      </c>
      <c r="D1216" t="s">
        <v>25</v>
      </c>
      <c r="E1216" t="s">
        <v>124</v>
      </c>
      <c r="F1216">
        <v>18</v>
      </c>
      <c r="G1216">
        <f>VLOOKUP(SALES_TABLE[[#This Row],[SKU]], Table1[], 4, FALSE)</f>
        <v>11700</v>
      </c>
      <c r="H1216">
        <f>SALES_TABLE[[#This Row],[Price]]*SALES_TABLE[[#This Row],[Sales]]</f>
        <v>210600</v>
      </c>
      <c r="I1216" t="str">
        <f t="shared" si="18"/>
        <v>Friday</v>
      </c>
    </row>
    <row r="1217" spans="1:9" x14ac:dyDescent="0.2">
      <c r="A1217" s="10">
        <v>44933</v>
      </c>
      <c r="B1217" t="s">
        <v>24</v>
      </c>
      <c r="C1217" t="str">
        <f>VLOOKUP(SALES_TABLE[[#This Row],[SKU]], Table1[], 3, FALSE)</f>
        <v xml:space="preserve">Fashion </v>
      </c>
      <c r="D1217" t="s">
        <v>25</v>
      </c>
      <c r="E1217" t="s">
        <v>124</v>
      </c>
      <c r="F1217">
        <v>19</v>
      </c>
      <c r="G1217">
        <f>VLOOKUP(SALES_TABLE[[#This Row],[SKU]], Table1[], 4, FALSE)</f>
        <v>11700</v>
      </c>
      <c r="H1217">
        <f>SALES_TABLE[[#This Row],[Price]]*SALES_TABLE[[#This Row],[Sales]]</f>
        <v>222300</v>
      </c>
      <c r="I1217" t="str">
        <f t="shared" si="18"/>
        <v>Saturday</v>
      </c>
    </row>
    <row r="1218" spans="1:9" x14ac:dyDescent="0.2">
      <c r="A1218" s="10">
        <v>44934</v>
      </c>
      <c r="B1218" t="s">
        <v>24</v>
      </c>
      <c r="C1218" t="str">
        <f>VLOOKUP(SALES_TABLE[[#This Row],[SKU]], Table1[], 3, FALSE)</f>
        <v xml:space="preserve">Fashion </v>
      </c>
      <c r="D1218" t="s">
        <v>25</v>
      </c>
      <c r="E1218" t="s">
        <v>124</v>
      </c>
      <c r="F1218">
        <v>2</v>
      </c>
      <c r="G1218">
        <f>VLOOKUP(SALES_TABLE[[#This Row],[SKU]], Table1[], 4, FALSE)</f>
        <v>11700</v>
      </c>
      <c r="H1218">
        <f>SALES_TABLE[[#This Row],[Price]]*SALES_TABLE[[#This Row],[Sales]]</f>
        <v>23400</v>
      </c>
      <c r="I1218" t="str">
        <f t="shared" ref="I1218:I1281" si="19">TEXT(A1218, "dddd")</f>
        <v>Sunday</v>
      </c>
    </row>
    <row r="1219" spans="1:9" x14ac:dyDescent="0.2">
      <c r="A1219" s="10">
        <v>44935</v>
      </c>
      <c r="B1219" t="s">
        <v>24</v>
      </c>
      <c r="C1219" t="str">
        <f>VLOOKUP(SALES_TABLE[[#This Row],[SKU]], Table1[], 3, FALSE)</f>
        <v xml:space="preserve">Fashion </v>
      </c>
      <c r="D1219" t="s">
        <v>25</v>
      </c>
      <c r="E1219" t="s">
        <v>124</v>
      </c>
      <c r="F1219">
        <v>24</v>
      </c>
      <c r="G1219">
        <f>VLOOKUP(SALES_TABLE[[#This Row],[SKU]], Table1[], 4, FALSE)</f>
        <v>11700</v>
      </c>
      <c r="H1219">
        <f>SALES_TABLE[[#This Row],[Price]]*SALES_TABLE[[#This Row],[Sales]]</f>
        <v>280800</v>
      </c>
      <c r="I1219" t="str">
        <f t="shared" si="19"/>
        <v>Monday</v>
      </c>
    </row>
    <row r="1220" spans="1:9" x14ac:dyDescent="0.2">
      <c r="A1220" s="10">
        <v>44936</v>
      </c>
      <c r="B1220" t="s">
        <v>24</v>
      </c>
      <c r="C1220" t="str">
        <f>VLOOKUP(SALES_TABLE[[#This Row],[SKU]], Table1[], 3, FALSE)</f>
        <v xml:space="preserve">Fashion </v>
      </c>
      <c r="D1220" t="s">
        <v>25</v>
      </c>
      <c r="E1220" t="s">
        <v>124</v>
      </c>
      <c r="F1220">
        <v>21</v>
      </c>
      <c r="G1220">
        <f>VLOOKUP(SALES_TABLE[[#This Row],[SKU]], Table1[], 4, FALSE)</f>
        <v>11700</v>
      </c>
      <c r="H1220">
        <f>SALES_TABLE[[#This Row],[Price]]*SALES_TABLE[[#This Row],[Sales]]</f>
        <v>245700</v>
      </c>
      <c r="I1220" t="str">
        <f t="shared" si="19"/>
        <v>Tuesday</v>
      </c>
    </row>
    <row r="1221" spans="1:9" x14ac:dyDescent="0.2">
      <c r="A1221" s="10">
        <v>44937</v>
      </c>
      <c r="B1221" t="s">
        <v>24</v>
      </c>
      <c r="C1221" t="str">
        <f>VLOOKUP(SALES_TABLE[[#This Row],[SKU]], Table1[], 3, FALSE)</f>
        <v xml:space="preserve">Fashion </v>
      </c>
      <c r="D1221" t="s">
        <v>25</v>
      </c>
      <c r="E1221" t="s">
        <v>124</v>
      </c>
      <c r="F1221">
        <v>13</v>
      </c>
      <c r="G1221">
        <f>VLOOKUP(SALES_TABLE[[#This Row],[SKU]], Table1[], 4, FALSE)</f>
        <v>11700</v>
      </c>
      <c r="H1221">
        <f>SALES_TABLE[[#This Row],[Price]]*SALES_TABLE[[#This Row],[Sales]]</f>
        <v>152100</v>
      </c>
      <c r="I1221" t="str">
        <f t="shared" si="19"/>
        <v>Wednesday</v>
      </c>
    </row>
    <row r="1222" spans="1:9" x14ac:dyDescent="0.2">
      <c r="A1222" s="10">
        <v>44938</v>
      </c>
      <c r="B1222" t="s">
        <v>24</v>
      </c>
      <c r="C1222" t="str">
        <f>VLOOKUP(SALES_TABLE[[#This Row],[SKU]], Table1[], 3, FALSE)</f>
        <v xml:space="preserve">Fashion </v>
      </c>
      <c r="D1222" t="s">
        <v>25</v>
      </c>
      <c r="E1222" t="s">
        <v>124</v>
      </c>
      <c r="F1222">
        <v>4</v>
      </c>
      <c r="G1222">
        <f>VLOOKUP(SALES_TABLE[[#This Row],[SKU]], Table1[], 4, FALSE)</f>
        <v>11700</v>
      </c>
      <c r="H1222">
        <f>SALES_TABLE[[#This Row],[Price]]*SALES_TABLE[[#This Row],[Sales]]</f>
        <v>46800</v>
      </c>
      <c r="I1222" t="str">
        <f t="shared" si="19"/>
        <v>Thursday</v>
      </c>
    </row>
    <row r="1223" spans="1:9" x14ac:dyDescent="0.2">
      <c r="A1223" s="10">
        <v>44939</v>
      </c>
      <c r="B1223" t="s">
        <v>24</v>
      </c>
      <c r="C1223" t="str">
        <f>VLOOKUP(SALES_TABLE[[#This Row],[SKU]], Table1[], 3, FALSE)</f>
        <v xml:space="preserve">Fashion </v>
      </c>
      <c r="D1223" t="s">
        <v>25</v>
      </c>
      <c r="E1223" t="s">
        <v>124</v>
      </c>
      <c r="F1223">
        <v>5</v>
      </c>
      <c r="G1223">
        <f>VLOOKUP(SALES_TABLE[[#This Row],[SKU]], Table1[], 4, FALSE)</f>
        <v>11700</v>
      </c>
      <c r="H1223">
        <f>SALES_TABLE[[#This Row],[Price]]*SALES_TABLE[[#This Row],[Sales]]</f>
        <v>58500</v>
      </c>
      <c r="I1223" t="str">
        <f t="shared" si="19"/>
        <v>Friday</v>
      </c>
    </row>
    <row r="1224" spans="1:9" x14ac:dyDescent="0.2">
      <c r="A1224" s="10">
        <v>44940</v>
      </c>
      <c r="B1224" t="s">
        <v>24</v>
      </c>
      <c r="C1224" t="str">
        <f>VLOOKUP(SALES_TABLE[[#This Row],[SKU]], Table1[], 3, FALSE)</f>
        <v xml:space="preserve">Fashion </v>
      </c>
      <c r="D1224" t="s">
        <v>25</v>
      </c>
      <c r="E1224" t="s">
        <v>124</v>
      </c>
      <c r="F1224">
        <v>41</v>
      </c>
      <c r="G1224">
        <f>VLOOKUP(SALES_TABLE[[#This Row],[SKU]], Table1[], 4, FALSE)</f>
        <v>11700</v>
      </c>
      <c r="H1224">
        <f>SALES_TABLE[[#This Row],[Price]]*SALES_TABLE[[#This Row],[Sales]]</f>
        <v>479700</v>
      </c>
      <c r="I1224" t="str">
        <f t="shared" si="19"/>
        <v>Saturday</v>
      </c>
    </row>
    <row r="1225" spans="1:9" x14ac:dyDescent="0.2">
      <c r="A1225" s="10">
        <v>44941</v>
      </c>
      <c r="B1225" t="s">
        <v>24</v>
      </c>
      <c r="C1225" t="str">
        <f>VLOOKUP(SALES_TABLE[[#This Row],[SKU]], Table1[], 3, FALSE)</f>
        <v xml:space="preserve">Fashion </v>
      </c>
      <c r="D1225" t="s">
        <v>25</v>
      </c>
      <c r="E1225" t="s">
        <v>124</v>
      </c>
      <c r="F1225">
        <v>7</v>
      </c>
      <c r="G1225">
        <f>VLOOKUP(SALES_TABLE[[#This Row],[SKU]], Table1[], 4, FALSE)</f>
        <v>11700</v>
      </c>
      <c r="H1225">
        <f>SALES_TABLE[[#This Row],[Price]]*SALES_TABLE[[#This Row],[Sales]]</f>
        <v>81900</v>
      </c>
      <c r="I1225" t="str">
        <f t="shared" si="19"/>
        <v>Sunday</v>
      </c>
    </row>
    <row r="1226" spans="1:9" x14ac:dyDescent="0.2">
      <c r="A1226" s="10">
        <v>44942</v>
      </c>
      <c r="B1226" t="s">
        <v>24</v>
      </c>
      <c r="C1226" t="str">
        <f>VLOOKUP(SALES_TABLE[[#This Row],[SKU]], Table1[], 3, FALSE)</f>
        <v xml:space="preserve">Fashion </v>
      </c>
      <c r="D1226" t="s">
        <v>25</v>
      </c>
      <c r="E1226" t="s">
        <v>124</v>
      </c>
      <c r="F1226">
        <v>22</v>
      </c>
      <c r="G1226">
        <f>VLOOKUP(SALES_TABLE[[#This Row],[SKU]], Table1[], 4, FALSE)</f>
        <v>11700</v>
      </c>
      <c r="H1226">
        <f>SALES_TABLE[[#This Row],[Price]]*SALES_TABLE[[#This Row],[Sales]]</f>
        <v>257400</v>
      </c>
      <c r="I1226" t="str">
        <f t="shared" si="19"/>
        <v>Monday</v>
      </c>
    </row>
    <row r="1227" spans="1:9" x14ac:dyDescent="0.2">
      <c r="A1227" s="10">
        <v>44943</v>
      </c>
      <c r="B1227" t="s">
        <v>24</v>
      </c>
      <c r="C1227" t="str">
        <f>VLOOKUP(SALES_TABLE[[#This Row],[SKU]], Table1[], 3, FALSE)</f>
        <v xml:space="preserve">Fashion </v>
      </c>
      <c r="D1227" t="s">
        <v>25</v>
      </c>
      <c r="E1227" t="s">
        <v>124</v>
      </c>
      <c r="F1227">
        <v>34</v>
      </c>
      <c r="G1227">
        <f>VLOOKUP(SALES_TABLE[[#This Row],[SKU]], Table1[], 4, FALSE)</f>
        <v>11700</v>
      </c>
      <c r="H1227">
        <f>SALES_TABLE[[#This Row],[Price]]*SALES_TABLE[[#This Row],[Sales]]</f>
        <v>397800</v>
      </c>
      <c r="I1227" t="str">
        <f t="shared" si="19"/>
        <v>Tuesday</v>
      </c>
    </row>
    <row r="1228" spans="1:9" x14ac:dyDescent="0.2">
      <c r="A1228" s="10">
        <v>44944</v>
      </c>
      <c r="B1228" t="s">
        <v>24</v>
      </c>
      <c r="C1228" t="str">
        <f>VLOOKUP(SALES_TABLE[[#This Row],[SKU]], Table1[], 3, FALSE)</f>
        <v xml:space="preserve">Fashion </v>
      </c>
      <c r="D1228" t="s">
        <v>25</v>
      </c>
      <c r="E1228" t="s">
        <v>124</v>
      </c>
      <c r="F1228">
        <v>20</v>
      </c>
      <c r="G1228">
        <f>VLOOKUP(SALES_TABLE[[#This Row],[SKU]], Table1[], 4, FALSE)</f>
        <v>11700</v>
      </c>
      <c r="H1228">
        <f>SALES_TABLE[[#This Row],[Price]]*SALES_TABLE[[#This Row],[Sales]]</f>
        <v>234000</v>
      </c>
      <c r="I1228" t="str">
        <f t="shared" si="19"/>
        <v>Wednesday</v>
      </c>
    </row>
    <row r="1229" spans="1:9" x14ac:dyDescent="0.2">
      <c r="A1229" s="10">
        <v>44945</v>
      </c>
      <c r="B1229" t="s">
        <v>24</v>
      </c>
      <c r="C1229" t="str">
        <f>VLOOKUP(SALES_TABLE[[#This Row],[SKU]], Table1[], 3, FALSE)</f>
        <v xml:space="preserve">Fashion </v>
      </c>
      <c r="D1229" t="s">
        <v>25</v>
      </c>
      <c r="E1229" t="s">
        <v>124</v>
      </c>
      <c r="F1229">
        <v>38</v>
      </c>
      <c r="G1229">
        <f>VLOOKUP(SALES_TABLE[[#This Row],[SKU]], Table1[], 4, FALSE)</f>
        <v>11700</v>
      </c>
      <c r="H1229">
        <f>SALES_TABLE[[#This Row],[Price]]*SALES_TABLE[[#This Row],[Sales]]</f>
        <v>444600</v>
      </c>
      <c r="I1229" t="str">
        <f t="shared" si="19"/>
        <v>Thursday</v>
      </c>
    </row>
    <row r="1230" spans="1:9" x14ac:dyDescent="0.2">
      <c r="A1230" s="10">
        <v>44946</v>
      </c>
      <c r="B1230" t="s">
        <v>24</v>
      </c>
      <c r="C1230" t="str">
        <f>VLOOKUP(SALES_TABLE[[#This Row],[SKU]], Table1[], 3, FALSE)</f>
        <v xml:space="preserve">Fashion </v>
      </c>
      <c r="D1230" t="s">
        <v>25</v>
      </c>
      <c r="E1230" t="s">
        <v>124</v>
      </c>
      <c r="F1230">
        <v>9</v>
      </c>
      <c r="G1230">
        <f>VLOOKUP(SALES_TABLE[[#This Row],[SKU]], Table1[], 4, FALSE)</f>
        <v>11700</v>
      </c>
      <c r="H1230">
        <f>SALES_TABLE[[#This Row],[Price]]*SALES_TABLE[[#This Row],[Sales]]</f>
        <v>105300</v>
      </c>
      <c r="I1230" t="str">
        <f t="shared" si="19"/>
        <v>Friday</v>
      </c>
    </row>
    <row r="1231" spans="1:9" x14ac:dyDescent="0.2">
      <c r="A1231" s="10">
        <v>44947</v>
      </c>
      <c r="B1231" t="s">
        <v>24</v>
      </c>
      <c r="C1231" t="str">
        <f>VLOOKUP(SALES_TABLE[[#This Row],[SKU]], Table1[], 3, FALSE)</f>
        <v xml:space="preserve">Fashion </v>
      </c>
      <c r="D1231" t="s">
        <v>25</v>
      </c>
      <c r="E1231" t="s">
        <v>124</v>
      </c>
      <c r="F1231">
        <v>24</v>
      </c>
      <c r="G1231">
        <f>VLOOKUP(SALES_TABLE[[#This Row],[SKU]], Table1[], 4, FALSE)</f>
        <v>11700</v>
      </c>
      <c r="H1231">
        <f>SALES_TABLE[[#This Row],[Price]]*SALES_TABLE[[#This Row],[Sales]]</f>
        <v>280800</v>
      </c>
      <c r="I1231" t="str">
        <f t="shared" si="19"/>
        <v>Saturday</v>
      </c>
    </row>
    <row r="1232" spans="1:9" x14ac:dyDescent="0.2">
      <c r="A1232" s="10">
        <v>44948</v>
      </c>
      <c r="B1232" t="s">
        <v>24</v>
      </c>
      <c r="C1232" t="str">
        <f>VLOOKUP(SALES_TABLE[[#This Row],[SKU]], Table1[], 3, FALSE)</f>
        <v xml:space="preserve">Fashion </v>
      </c>
      <c r="D1232" t="s">
        <v>25</v>
      </c>
      <c r="E1232" t="s">
        <v>124</v>
      </c>
      <c r="F1232">
        <v>40</v>
      </c>
      <c r="G1232">
        <f>VLOOKUP(SALES_TABLE[[#This Row],[SKU]], Table1[], 4, FALSE)</f>
        <v>11700</v>
      </c>
      <c r="H1232">
        <f>SALES_TABLE[[#This Row],[Price]]*SALES_TABLE[[#This Row],[Sales]]</f>
        <v>468000</v>
      </c>
      <c r="I1232" t="str">
        <f t="shared" si="19"/>
        <v>Sunday</v>
      </c>
    </row>
    <row r="1233" spans="1:9" x14ac:dyDescent="0.2">
      <c r="A1233" s="10">
        <v>44949</v>
      </c>
      <c r="B1233" t="s">
        <v>24</v>
      </c>
      <c r="C1233" t="str">
        <f>VLOOKUP(SALES_TABLE[[#This Row],[SKU]], Table1[], 3, FALSE)</f>
        <v xml:space="preserve">Fashion </v>
      </c>
      <c r="D1233" t="s">
        <v>25</v>
      </c>
      <c r="E1233" t="s">
        <v>124</v>
      </c>
      <c r="F1233">
        <v>14</v>
      </c>
      <c r="G1233">
        <f>VLOOKUP(SALES_TABLE[[#This Row],[SKU]], Table1[], 4, FALSE)</f>
        <v>11700</v>
      </c>
      <c r="H1233">
        <f>SALES_TABLE[[#This Row],[Price]]*SALES_TABLE[[#This Row],[Sales]]</f>
        <v>163800</v>
      </c>
      <c r="I1233" t="str">
        <f t="shared" si="19"/>
        <v>Monday</v>
      </c>
    </row>
    <row r="1234" spans="1:9" x14ac:dyDescent="0.2">
      <c r="A1234" s="10">
        <v>44950</v>
      </c>
      <c r="B1234" t="s">
        <v>24</v>
      </c>
      <c r="C1234" t="str">
        <f>VLOOKUP(SALES_TABLE[[#This Row],[SKU]], Table1[], 3, FALSE)</f>
        <v xml:space="preserve">Fashion </v>
      </c>
      <c r="D1234" t="s">
        <v>25</v>
      </c>
      <c r="E1234" t="s">
        <v>124</v>
      </c>
      <c r="F1234">
        <v>17</v>
      </c>
      <c r="G1234">
        <f>VLOOKUP(SALES_TABLE[[#This Row],[SKU]], Table1[], 4, FALSE)</f>
        <v>11700</v>
      </c>
      <c r="H1234">
        <f>SALES_TABLE[[#This Row],[Price]]*SALES_TABLE[[#This Row],[Sales]]</f>
        <v>198900</v>
      </c>
      <c r="I1234" t="str">
        <f t="shared" si="19"/>
        <v>Tuesday</v>
      </c>
    </row>
    <row r="1235" spans="1:9" x14ac:dyDescent="0.2">
      <c r="A1235" s="10">
        <v>44951</v>
      </c>
      <c r="B1235" t="s">
        <v>24</v>
      </c>
      <c r="C1235" t="str">
        <f>VLOOKUP(SALES_TABLE[[#This Row],[SKU]], Table1[], 3, FALSE)</f>
        <v xml:space="preserve">Fashion </v>
      </c>
      <c r="D1235" t="s">
        <v>25</v>
      </c>
      <c r="E1235" t="s">
        <v>124</v>
      </c>
      <c r="F1235">
        <v>11</v>
      </c>
      <c r="G1235">
        <f>VLOOKUP(SALES_TABLE[[#This Row],[SKU]], Table1[], 4, FALSE)</f>
        <v>11700</v>
      </c>
      <c r="H1235">
        <f>SALES_TABLE[[#This Row],[Price]]*SALES_TABLE[[#This Row],[Sales]]</f>
        <v>128700</v>
      </c>
      <c r="I1235" t="str">
        <f t="shared" si="19"/>
        <v>Wednesday</v>
      </c>
    </row>
    <row r="1236" spans="1:9" x14ac:dyDescent="0.2">
      <c r="A1236" s="10">
        <v>44952</v>
      </c>
      <c r="B1236" t="s">
        <v>24</v>
      </c>
      <c r="C1236" t="str">
        <f>VLOOKUP(SALES_TABLE[[#This Row],[SKU]], Table1[], 3, FALSE)</f>
        <v xml:space="preserve">Fashion </v>
      </c>
      <c r="D1236" t="s">
        <v>25</v>
      </c>
      <c r="E1236" t="s">
        <v>124</v>
      </c>
      <c r="F1236">
        <v>12</v>
      </c>
      <c r="G1236">
        <f>VLOOKUP(SALES_TABLE[[#This Row],[SKU]], Table1[], 4, FALSE)</f>
        <v>11700</v>
      </c>
      <c r="H1236">
        <f>SALES_TABLE[[#This Row],[Price]]*SALES_TABLE[[#This Row],[Sales]]</f>
        <v>140400</v>
      </c>
      <c r="I1236" t="str">
        <f t="shared" si="19"/>
        <v>Thursday</v>
      </c>
    </row>
    <row r="1237" spans="1:9" x14ac:dyDescent="0.2">
      <c r="A1237" s="10">
        <v>44953</v>
      </c>
      <c r="B1237" t="s">
        <v>24</v>
      </c>
      <c r="C1237" t="str">
        <f>VLOOKUP(SALES_TABLE[[#This Row],[SKU]], Table1[], 3, FALSE)</f>
        <v xml:space="preserve">Fashion </v>
      </c>
      <c r="D1237" t="s">
        <v>25</v>
      </c>
      <c r="E1237" t="s">
        <v>124</v>
      </c>
      <c r="F1237">
        <v>28</v>
      </c>
      <c r="G1237">
        <f>VLOOKUP(SALES_TABLE[[#This Row],[SKU]], Table1[], 4, FALSE)</f>
        <v>11700</v>
      </c>
      <c r="H1237">
        <f>SALES_TABLE[[#This Row],[Price]]*SALES_TABLE[[#This Row],[Sales]]</f>
        <v>327600</v>
      </c>
      <c r="I1237" t="str">
        <f t="shared" si="19"/>
        <v>Friday</v>
      </c>
    </row>
    <row r="1238" spans="1:9" x14ac:dyDescent="0.2">
      <c r="A1238" s="10">
        <v>44954</v>
      </c>
      <c r="B1238" t="s">
        <v>24</v>
      </c>
      <c r="C1238" t="str">
        <f>VLOOKUP(SALES_TABLE[[#This Row],[SKU]], Table1[], 3, FALSE)</f>
        <v xml:space="preserve">Fashion </v>
      </c>
      <c r="D1238" t="s">
        <v>25</v>
      </c>
      <c r="E1238" t="s">
        <v>124</v>
      </c>
      <c r="F1238">
        <v>17</v>
      </c>
      <c r="G1238">
        <f>VLOOKUP(SALES_TABLE[[#This Row],[SKU]], Table1[], 4, FALSE)</f>
        <v>11700</v>
      </c>
      <c r="H1238">
        <f>SALES_TABLE[[#This Row],[Price]]*SALES_TABLE[[#This Row],[Sales]]</f>
        <v>198900</v>
      </c>
      <c r="I1238" t="str">
        <f t="shared" si="19"/>
        <v>Saturday</v>
      </c>
    </row>
    <row r="1239" spans="1:9" x14ac:dyDescent="0.2">
      <c r="A1239" s="10">
        <v>44955</v>
      </c>
      <c r="B1239" t="s">
        <v>24</v>
      </c>
      <c r="C1239" t="str">
        <f>VLOOKUP(SALES_TABLE[[#This Row],[SKU]], Table1[], 3, FALSE)</f>
        <v xml:space="preserve">Fashion </v>
      </c>
      <c r="D1239" t="s">
        <v>25</v>
      </c>
      <c r="E1239" t="s">
        <v>124</v>
      </c>
      <c r="F1239">
        <v>14</v>
      </c>
      <c r="G1239">
        <f>VLOOKUP(SALES_TABLE[[#This Row],[SKU]], Table1[], 4, FALSE)</f>
        <v>11700</v>
      </c>
      <c r="H1239">
        <f>SALES_TABLE[[#This Row],[Price]]*SALES_TABLE[[#This Row],[Sales]]</f>
        <v>163800</v>
      </c>
      <c r="I1239" t="str">
        <f t="shared" si="19"/>
        <v>Sunday</v>
      </c>
    </row>
    <row r="1240" spans="1:9" x14ac:dyDescent="0.2">
      <c r="A1240" s="10">
        <v>44955</v>
      </c>
      <c r="B1240" t="s">
        <v>24</v>
      </c>
      <c r="C1240" t="str">
        <f>VLOOKUP(SALES_TABLE[[#This Row],[SKU]], Table1[], 3, FALSE)</f>
        <v xml:space="preserve">Fashion </v>
      </c>
      <c r="D1240" t="s">
        <v>25</v>
      </c>
      <c r="E1240" t="s">
        <v>124</v>
      </c>
      <c r="F1240">
        <v>25</v>
      </c>
      <c r="G1240">
        <f>VLOOKUP(SALES_TABLE[[#This Row],[SKU]], Table1[], 4, FALSE)</f>
        <v>11700</v>
      </c>
      <c r="H1240">
        <f>SALES_TABLE[[#This Row],[Price]]*SALES_TABLE[[#This Row],[Sales]]</f>
        <v>292500</v>
      </c>
      <c r="I1240" t="str">
        <f t="shared" si="19"/>
        <v>Sunday</v>
      </c>
    </row>
    <row r="1241" spans="1:9" x14ac:dyDescent="0.2">
      <c r="A1241" s="10">
        <v>44956</v>
      </c>
      <c r="B1241" t="s">
        <v>24</v>
      </c>
      <c r="C1241" t="str">
        <f>VLOOKUP(SALES_TABLE[[#This Row],[SKU]], Table1[], 3, FALSE)</f>
        <v xml:space="preserve">Fashion </v>
      </c>
      <c r="D1241" t="s">
        <v>25</v>
      </c>
      <c r="E1241" t="s">
        <v>124</v>
      </c>
      <c r="F1241">
        <v>30</v>
      </c>
      <c r="G1241">
        <f>VLOOKUP(SALES_TABLE[[#This Row],[SKU]], Table1[], 4, FALSE)</f>
        <v>11700</v>
      </c>
      <c r="H1241">
        <f>SALES_TABLE[[#This Row],[Price]]*SALES_TABLE[[#This Row],[Sales]]</f>
        <v>351000</v>
      </c>
      <c r="I1241" t="str">
        <f t="shared" si="19"/>
        <v>Monday</v>
      </c>
    </row>
    <row r="1242" spans="1:9" x14ac:dyDescent="0.2">
      <c r="A1242" s="10">
        <v>44927</v>
      </c>
      <c r="B1242" t="s">
        <v>26</v>
      </c>
      <c r="C1242" t="str">
        <f>VLOOKUP(SALES_TABLE[[#This Row],[SKU]], Table1[], 3, FALSE)</f>
        <v>Gifting</v>
      </c>
      <c r="D1242" t="s">
        <v>126</v>
      </c>
      <c r="E1242" t="s">
        <v>121</v>
      </c>
      <c r="F1242">
        <v>35</v>
      </c>
      <c r="G1242">
        <f>VLOOKUP(SALES_TABLE[[#This Row],[SKU]], Table1[], 4, FALSE)</f>
        <v>1855</v>
      </c>
      <c r="H1242">
        <f>SALES_TABLE[[#This Row],[Price]]*SALES_TABLE[[#This Row],[Sales]]</f>
        <v>64925</v>
      </c>
      <c r="I1242" t="str">
        <f t="shared" si="19"/>
        <v>Sunday</v>
      </c>
    </row>
    <row r="1243" spans="1:9" x14ac:dyDescent="0.2">
      <c r="A1243" s="10">
        <v>44928</v>
      </c>
      <c r="B1243" t="s">
        <v>26</v>
      </c>
      <c r="C1243" t="str">
        <f>VLOOKUP(SALES_TABLE[[#This Row],[SKU]], Table1[], 3, FALSE)</f>
        <v>Gifting</v>
      </c>
      <c r="D1243" t="s">
        <v>126</v>
      </c>
      <c r="E1243" t="s">
        <v>121</v>
      </c>
      <c r="F1243">
        <v>46</v>
      </c>
      <c r="G1243">
        <f>VLOOKUP(SALES_TABLE[[#This Row],[SKU]], Table1[], 4, FALSE)</f>
        <v>1855</v>
      </c>
      <c r="H1243">
        <f>SALES_TABLE[[#This Row],[Price]]*SALES_TABLE[[#This Row],[Sales]]</f>
        <v>85330</v>
      </c>
      <c r="I1243" t="str">
        <f t="shared" si="19"/>
        <v>Monday</v>
      </c>
    </row>
    <row r="1244" spans="1:9" x14ac:dyDescent="0.2">
      <c r="A1244" s="10">
        <v>44929</v>
      </c>
      <c r="B1244" t="s">
        <v>26</v>
      </c>
      <c r="C1244" t="str">
        <f>VLOOKUP(SALES_TABLE[[#This Row],[SKU]], Table1[], 3, FALSE)</f>
        <v>Gifting</v>
      </c>
      <c r="D1244" t="s">
        <v>126</v>
      </c>
      <c r="E1244" t="s">
        <v>121</v>
      </c>
      <c r="F1244">
        <v>34</v>
      </c>
      <c r="G1244">
        <f>VLOOKUP(SALES_TABLE[[#This Row],[SKU]], Table1[], 4, FALSE)</f>
        <v>1855</v>
      </c>
      <c r="H1244">
        <f>SALES_TABLE[[#This Row],[Price]]*SALES_TABLE[[#This Row],[Sales]]</f>
        <v>63070</v>
      </c>
      <c r="I1244" t="str">
        <f t="shared" si="19"/>
        <v>Tuesday</v>
      </c>
    </row>
    <row r="1245" spans="1:9" x14ac:dyDescent="0.2">
      <c r="A1245" s="10">
        <v>44930</v>
      </c>
      <c r="B1245" t="s">
        <v>26</v>
      </c>
      <c r="C1245" t="str">
        <f>VLOOKUP(SALES_TABLE[[#This Row],[SKU]], Table1[], 3, FALSE)</f>
        <v>Gifting</v>
      </c>
      <c r="D1245" t="s">
        <v>126</v>
      </c>
      <c r="E1245" t="s">
        <v>121</v>
      </c>
      <c r="F1245">
        <v>18</v>
      </c>
      <c r="G1245">
        <f>VLOOKUP(SALES_TABLE[[#This Row],[SKU]], Table1[], 4, FALSE)</f>
        <v>1855</v>
      </c>
      <c r="H1245">
        <f>SALES_TABLE[[#This Row],[Price]]*SALES_TABLE[[#This Row],[Sales]]</f>
        <v>33390</v>
      </c>
      <c r="I1245" t="str">
        <f t="shared" si="19"/>
        <v>Wednesday</v>
      </c>
    </row>
    <row r="1246" spans="1:9" x14ac:dyDescent="0.2">
      <c r="A1246" s="10">
        <v>44931</v>
      </c>
      <c r="B1246" t="s">
        <v>26</v>
      </c>
      <c r="C1246" t="str">
        <f>VLOOKUP(SALES_TABLE[[#This Row],[SKU]], Table1[], 3, FALSE)</f>
        <v>Gifting</v>
      </c>
      <c r="D1246" t="s">
        <v>126</v>
      </c>
      <c r="E1246" t="s">
        <v>121</v>
      </c>
      <c r="F1246">
        <v>40</v>
      </c>
      <c r="G1246">
        <f>VLOOKUP(SALES_TABLE[[#This Row],[SKU]], Table1[], 4, FALSE)</f>
        <v>1855</v>
      </c>
      <c r="H1246">
        <f>SALES_TABLE[[#This Row],[Price]]*SALES_TABLE[[#This Row],[Sales]]</f>
        <v>74200</v>
      </c>
      <c r="I1246" t="str">
        <f t="shared" si="19"/>
        <v>Thursday</v>
      </c>
    </row>
    <row r="1247" spans="1:9" x14ac:dyDescent="0.2">
      <c r="A1247" s="10">
        <v>44932</v>
      </c>
      <c r="B1247" t="s">
        <v>26</v>
      </c>
      <c r="C1247" t="str">
        <f>VLOOKUP(SALES_TABLE[[#This Row],[SKU]], Table1[], 3, FALSE)</f>
        <v>Gifting</v>
      </c>
      <c r="D1247" t="s">
        <v>126</v>
      </c>
      <c r="E1247" t="s">
        <v>121</v>
      </c>
      <c r="F1247">
        <v>0</v>
      </c>
      <c r="G1247">
        <f>VLOOKUP(SALES_TABLE[[#This Row],[SKU]], Table1[], 4, FALSE)</f>
        <v>1855</v>
      </c>
      <c r="H1247">
        <f>SALES_TABLE[[#This Row],[Price]]*SALES_TABLE[[#This Row],[Sales]]</f>
        <v>0</v>
      </c>
      <c r="I1247" t="str">
        <f t="shared" si="19"/>
        <v>Friday</v>
      </c>
    </row>
    <row r="1248" spans="1:9" x14ac:dyDescent="0.2">
      <c r="A1248" s="10">
        <v>44933</v>
      </c>
      <c r="B1248" t="s">
        <v>26</v>
      </c>
      <c r="C1248" t="str">
        <f>VLOOKUP(SALES_TABLE[[#This Row],[SKU]], Table1[], 3, FALSE)</f>
        <v>Gifting</v>
      </c>
      <c r="D1248" t="s">
        <v>126</v>
      </c>
      <c r="E1248" t="s">
        <v>121</v>
      </c>
      <c r="F1248">
        <v>61</v>
      </c>
      <c r="G1248">
        <f>VLOOKUP(SALES_TABLE[[#This Row],[SKU]], Table1[], 4, FALSE)</f>
        <v>1855</v>
      </c>
      <c r="H1248">
        <f>SALES_TABLE[[#This Row],[Price]]*SALES_TABLE[[#This Row],[Sales]]</f>
        <v>113155</v>
      </c>
      <c r="I1248" t="str">
        <f t="shared" si="19"/>
        <v>Saturday</v>
      </c>
    </row>
    <row r="1249" spans="1:9" x14ac:dyDescent="0.2">
      <c r="A1249" s="10">
        <v>44934</v>
      </c>
      <c r="B1249" t="s">
        <v>26</v>
      </c>
      <c r="C1249" t="str">
        <f>VLOOKUP(SALES_TABLE[[#This Row],[SKU]], Table1[], 3, FALSE)</f>
        <v>Gifting</v>
      </c>
      <c r="D1249" t="s">
        <v>126</v>
      </c>
      <c r="E1249" t="s">
        <v>121</v>
      </c>
      <c r="F1249">
        <v>6</v>
      </c>
      <c r="G1249">
        <f>VLOOKUP(SALES_TABLE[[#This Row],[SKU]], Table1[], 4, FALSE)</f>
        <v>1855</v>
      </c>
      <c r="H1249">
        <f>SALES_TABLE[[#This Row],[Price]]*SALES_TABLE[[#This Row],[Sales]]</f>
        <v>11130</v>
      </c>
      <c r="I1249" t="str">
        <f t="shared" si="19"/>
        <v>Sunday</v>
      </c>
    </row>
    <row r="1250" spans="1:9" x14ac:dyDescent="0.2">
      <c r="A1250" s="10">
        <v>44935</v>
      </c>
      <c r="B1250" t="s">
        <v>26</v>
      </c>
      <c r="C1250" t="str">
        <f>VLOOKUP(SALES_TABLE[[#This Row],[SKU]], Table1[], 3, FALSE)</f>
        <v>Gifting</v>
      </c>
      <c r="D1250" t="s">
        <v>126</v>
      </c>
      <c r="E1250" t="s">
        <v>121</v>
      </c>
      <c r="F1250">
        <v>73</v>
      </c>
      <c r="G1250">
        <f>VLOOKUP(SALES_TABLE[[#This Row],[SKU]], Table1[], 4, FALSE)</f>
        <v>1855</v>
      </c>
      <c r="H1250">
        <f>SALES_TABLE[[#This Row],[Price]]*SALES_TABLE[[#This Row],[Sales]]</f>
        <v>135415</v>
      </c>
      <c r="I1250" t="str">
        <f t="shared" si="19"/>
        <v>Monday</v>
      </c>
    </row>
    <row r="1251" spans="1:9" x14ac:dyDescent="0.2">
      <c r="A1251" s="10">
        <v>44936</v>
      </c>
      <c r="B1251" t="s">
        <v>26</v>
      </c>
      <c r="C1251" t="str">
        <f>VLOOKUP(SALES_TABLE[[#This Row],[SKU]], Table1[], 3, FALSE)</f>
        <v>Gifting</v>
      </c>
      <c r="D1251" t="s">
        <v>126</v>
      </c>
      <c r="E1251" t="s">
        <v>121</v>
      </c>
      <c r="F1251">
        <v>106</v>
      </c>
      <c r="G1251">
        <f>VLOOKUP(SALES_TABLE[[#This Row],[SKU]], Table1[], 4, FALSE)</f>
        <v>1855</v>
      </c>
      <c r="H1251">
        <f>SALES_TABLE[[#This Row],[Price]]*SALES_TABLE[[#This Row],[Sales]]</f>
        <v>196630</v>
      </c>
      <c r="I1251" t="str">
        <f t="shared" si="19"/>
        <v>Tuesday</v>
      </c>
    </row>
    <row r="1252" spans="1:9" x14ac:dyDescent="0.2">
      <c r="A1252" s="10">
        <v>44937</v>
      </c>
      <c r="B1252" t="s">
        <v>26</v>
      </c>
      <c r="C1252" t="str">
        <f>VLOOKUP(SALES_TABLE[[#This Row],[SKU]], Table1[], 3, FALSE)</f>
        <v>Gifting</v>
      </c>
      <c r="D1252" t="s">
        <v>126</v>
      </c>
      <c r="E1252" t="s">
        <v>121</v>
      </c>
      <c r="F1252">
        <v>0</v>
      </c>
      <c r="G1252">
        <f>VLOOKUP(SALES_TABLE[[#This Row],[SKU]], Table1[], 4, FALSE)</f>
        <v>1855</v>
      </c>
      <c r="H1252">
        <f>SALES_TABLE[[#This Row],[Price]]*SALES_TABLE[[#This Row],[Sales]]</f>
        <v>0</v>
      </c>
      <c r="I1252" t="str">
        <f t="shared" si="19"/>
        <v>Wednesday</v>
      </c>
    </row>
    <row r="1253" spans="1:9" x14ac:dyDescent="0.2">
      <c r="A1253" s="10">
        <v>44938</v>
      </c>
      <c r="B1253" t="s">
        <v>26</v>
      </c>
      <c r="C1253" t="str">
        <f>VLOOKUP(SALES_TABLE[[#This Row],[SKU]], Table1[], 3, FALSE)</f>
        <v>Gifting</v>
      </c>
      <c r="D1253" t="s">
        <v>126</v>
      </c>
      <c r="E1253" t="s">
        <v>121</v>
      </c>
      <c r="F1253">
        <v>90</v>
      </c>
      <c r="G1253">
        <f>VLOOKUP(SALES_TABLE[[#This Row],[SKU]], Table1[], 4, FALSE)</f>
        <v>1855</v>
      </c>
      <c r="H1253">
        <f>SALES_TABLE[[#This Row],[Price]]*SALES_TABLE[[#This Row],[Sales]]</f>
        <v>166950</v>
      </c>
      <c r="I1253" t="str">
        <f t="shared" si="19"/>
        <v>Thursday</v>
      </c>
    </row>
    <row r="1254" spans="1:9" x14ac:dyDescent="0.2">
      <c r="A1254" s="10">
        <v>44939</v>
      </c>
      <c r="B1254" t="s">
        <v>26</v>
      </c>
      <c r="C1254" t="str">
        <f>VLOOKUP(SALES_TABLE[[#This Row],[SKU]], Table1[], 3, FALSE)</f>
        <v>Gifting</v>
      </c>
      <c r="D1254" t="s">
        <v>126</v>
      </c>
      <c r="E1254" t="s">
        <v>121</v>
      </c>
      <c r="F1254">
        <v>92</v>
      </c>
      <c r="G1254">
        <f>VLOOKUP(SALES_TABLE[[#This Row],[SKU]], Table1[], 4, FALSE)</f>
        <v>1855</v>
      </c>
      <c r="H1254">
        <f>SALES_TABLE[[#This Row],[Price]]*SALES_TABLE[[#This Row],[Sales]]</f>
        <v>170660</v>
      </c>
      <c r="I1254" t="str">
        <f t="shared" si="19"/>
        <v>Friday</v>
      </c>
    </row>
    <row r="1255" spans="1:9" x14ac:dyDescent="0.2">
      <c r="A1255" s="10">
        <v>44940</v>
      </c>
      <c r="B1255" t="s">
        <v>26</v>
      </c>
      <c r="C1255" t="str">
        <f>VLOOKUP(SALES_TABLE[[#This Row],[SKU]], Table1[], 3, FALSE)</f>
        <v>Gifting</v>
      </c>
      <c r="D1255" t="s">
        <v>126</v>
      </c>
      <c r="E1255" t="s">
        <v>121</v>
      </c>
      <c r="F1255">
        <v>77</v>
      </c>
      <c r="G1255">
        <f>VLOOKUP(SALES_TABLE[[#This Row],[SKU]], Table1[], 4, FALSE)</f>
        <v>1855</v>
      </c>
      <c r="H1255">
        <f>SALES_TABLE[[#This Row],[Price]]*SALES_TABLE[[#This Row],[Sales]]</f>
        <v>142835</v>
      </c>
      <c r="I1255" t="str">
        <f t="shared" si="19"/>
        <v>Saturday</v>
      </c>
    </row>
    <row r="1256" spans="1:9" x14ac:dyDescent="0.2">
      <c r="A1256" s="10">
        <v>44941</v>
      </c>
      <c r="B1256" t="s">
        <v>26</v>
      </c>
      <c r="C1256" t="str">
        <f>VLOOKUP(SALES_TABLE[[#This Row],[SKU]], Table1[], 3, FALSE)</f>
        <v>Gifting</v>
      </c>
      <c r="D1256" t="s">
        <v>126</v>
      </c>
      <c r="E1256" t="s">
        <v>121</v>
      </c>
      <c r="F1256">
        <v>58</v>
      </c>
      <c r="G1256">
        <f>VLOOKUP(SALES_TABLE[[#This Row],[SKU]], Table1[], 4, FALSE)</f>
        <v>1855</v>
      </c>
      <c r="H1256">
        <f>SALES_TABLE[[#This Row],[Price]]*SALES_TABLE[[#This Row],[Sales]]</f>
        <v>107590</v>
      </c>
      <c r="I1256" t="str">
        <f t="shared" si="19"/>
        <v>Sunday</v>
      </c>
    </row>
    <row r="1257" spans="1:9" x14ac:dyDescent="0.2">
      <c r="A1257" s="10">
        <v>44942</v>
      </c>
      <c r="B1257" t="s">
        <v>26</v>
      </c>
      <c r="C1257" t="str">
        <f>VLOOKUP(SALES_TABLE[[#This Row],[SKU]], Table1[], 3, FALSE)</f>
        <v>Gifting</v>
      </c>
      <c r="D1257" t="s">
        <v>126</v>
      </c>
      <c r="E1257" t="s">
        <v>121</v>
      </c>
      <c r="F1257">
        <v>28</v>
      </c>
      <c r="G1257">
        <f>VLOOKUP(SALES_TABLE[[#This Row],[SKU]], Table1[], 4, FALSE)</f>
        <v>1855</v>
      </c>
      <c r="H1257">
        <f>SALES_TABLE[[#This Row],[Price]]*SALES_TABLE[[#This Row],[Sales]]</f>
        <v>51940</v>
      </c>
      <c r="I1257" t="str">
        <f t="shared" si="19"/>
        <v>Monday</v>
      </c>
    </row>
    <row r="1258" spans="1:9" x14ac:dyDescent="0.2">
      <c r="A1258" s="10">
        <v>44943</v>
      </c>
      <c r="B1258" t="s">
        <v>26</v>
      </c>
      <c r="C1258" t="str">
        <f>VLOOKUP(SALES_TABLE[[#This Row],[SKU]], Table1[], 3, FALSE)</f>
        <v>Gifting</v>
      </c>
      <c r="D1258" t="s">
        <v>126</v>
      </c>
      <c r="E1258" t="s">
        <v>121</v>
      </c>
      <c r="F1258">
        <v>59</v>
      </c>
      <c r="G1258">
        <f>VLOOKUP(SALES_TABLE[[#This Row],[SKU]], Table1[], 4, FALSE)</f>
        <v>1855</v>
      </c>
      <c r="H1258">
        <f>SALES_TABLE[[#This Row],[Price]]*SALES_TABLE[[#This Row],[Sales]]</f>
        <v>109445</v>
      </c>
      <c r="I1258" t="str">
        <f t="shared" si="19"/>
        <v>Tuesday</v>
      </c>
    </row>
    <row r="1259" spans="1:9" x14ac:dyDescent="0.2">
      <c r="A1259" s="10">
        <v>44944</v>
      </c>
      <c r="B1259" t="s">
        <v>26</v>
      </c>
      <c r="C1259" t="str">
        <f>VLOOKUP(SALES_TABLE[[#This Row],[SKU]], Table1[], 3, FALSE)</f>
        <v>Gifting</v>
      </c>
      <c r="D1259" t="s">
        <v>126</v>
      </c>
      <c r="E1259" t="s">
        <v>121</v>
      </c>
      <c r="F1259">
        <v>13</v>
      </c>
      <c r="G1259">
        <f>VLOOKUP(SALES_TABLE[[#This Row],[SKU]], Table1[], 4, FALSE)</f>
        <v>1855</v>
      </c>
      <c r="H1259">
        <f>SALES_TABLE[[#This Row],[Price]]*SALES_TABLE[[#This Row],[Sales]]</f>
        <v>24115</v>
      </c>
      <c r="I1259" t="str">
        <f t="shared" si="19"/>
        <v>Wednesday</v>
      </c>
    </row>
    <row r="1260" spans="1:9" x14ac:dyDescent="0.2">
      <c r="A1260" s="10">
        <v>44945</v>
      </c>
      <c r="B1260" t="s">
        <v>26</v>
      </c>
      <c r="C1260" t="str">
        <f>VLOOKUP(SALES_TABLE[[#This Row],[SKU]], Table1[], 3, FALSE)</f>
        <v>Gifting</v>
      </c>
      <c r="D1260" t="s">
        <v>126</v>
      </c>
      <c r="E1260" t="s">
        <v>121</v>
      </c>
      <c r="F1260">
        <v>21</v>
      </c>
      <c r="G1260">
        <f>VLOOKUP(SALES_TABLE[[#This Row],[SKU]], Table1[], 4, FALSE)</f>
        <v>1855</v>
      </c>
      <c r="H1260">
        <f>SALES_TABLE[[#This Row],[Price]]*SALES_TABLE[[#This Row],[Sales]]</f>
        <v>38955</v>
      </c>
      <c r="I1260" t="str">
        <f t="shared" si="19"/>
        <v>Thursday</v>
      </c>
    </row>
    <row r="1261" spans="1:9" x14ac:dyDescent="0.2">
      <c r="A1261" s="10">
        <v>44946</v>
      </c>
      <c r="B1261" t="s">
        <v>26</v>
      </c>
      <c r="C1261" t="str">
        <f>VLOOKUP(SALES_TABLE[[#This Row],[SKU]], Table1[], 3, FALSE)</f>
        <v>Gifting</v>
      </c>
      <c r="D1261" t="s">
        <v>126</v>
      </c>
      <c r="E1261" t="s">
        <v>121</v>
      </c>
      <c r="F1261">
        <v>33</v>
      </c>
      <c r="G1261">
        <f>VLOOKUP(SALES_TABLE[[#This Row],[SKU]], Table1[], 4, FALSE)</f>
        <v>1855</v>
      </c>
      <c r="H1261">
        <f>SALES_TABLE[[#This Row],[Price]]*SALES_TABLE[[#This Row],[Sales]]</f>
        <v>61215</v>
      </c>
      <c r="I1261" t="str">
        <f t="shared" si="19"/>
        <v>Friday</v>
      </c>
    </row>
    <row r="1262" spans="1:9" x14ac:dyDescent="0.2">
      <c r="A1262" s="10">
        <v>44947</v>
      </c>
      <c r="B1262" t="s">
        <v>26</v>
      </c>
      <c r="C1262" t="str">
        <f>VLOOKUP(SALES_TABLE[[#This Row],[SKU]], Table1[], 3, FALSE)</f>
        <v>Gifting</v>
      </c>
      <c r="D1262" t="s">
        <v>126</v>
      </c>
      <c r="E1262" t="s">
        <v>121</v>
      </c>
      <c r="F1262">
        <v>86</v>
      </c>
      <c r="G1262">
        <f>VLOOKUP(SALES_TABLE[[#This Row],[SKU]], Table1[], 4, FALSE)</f>
        <v>1855</v>
      </c>
      <c r="H1262">
        <f>SALES_TABLE[[#This Row],[Price]]*SALES_TABLE[[#This Row],[Sales]]</f>
        <v>159530</v>
      </c>
      <c r="I1262" t="str">
        <f t="shared" si="19"/>
        <v>Saturday</v>
      </c>
    </row>
    <row r="1263" spans="1:9" x14ac:dyDescent="0.2">
      <c r="A1263" s="10">
        <v>44948</v>
      </c>
      <c r="B1263" t="s">
        <v>26</v>
      </c>
      <c r="C1263" t="str">
        <f>VLOOKUP(SALES_TABLE[[#This Row],[SKU]], Table1[], 3, FALSE)</f>
        <v>Gifting</v>
      </c>
      <c r="D1263" t="s">
        <v>126</v>
      </c>
      <c r="E1263" t="s">
        <v>121</v>
      </c>
      <c r="F1263">
        <v>111</v>
      </c>
      <c r="G1263">
        <f>VLOOKUP(SALES_TABLE[[#This Row],[SKU]], Table1[], 4, FALSE)</f>
        <v>1855</v>
      </c>
      <c r="H1263">
        <f>SALES_TABLE[[#This Row],[Price]]*SALES_TABLE[[#This Row],[Sales]]</f>
        <v>205905</v>
      </c>
      <c r="I1263" t="str">
        <f t="shared" si="19"/>
        <v>Sunday</v>
      </c>
    </row>
    <row r="1264" spans="1:9" x14ac:dyDescent="0.2">
      <c r="A1264" s="10">
        <v>44949</v>
      </c>
      <c r="B1264" t="s">
        <v>26</v>
      </c>
      <c r="C1264" t="str">
        <f>VLOOKUP(SALES_TABLE[[#This Row],[SKU]], Table1[], 3, FALSE)</f>
        <v>Gifting</v>
      </c>
      <c r="D1264" t="s">
        <v>126</v>
      </c>
      <c r="E1264" t="s">
        <v>121</v>
      </c>
      <c r="F1264">
        <v>36</v>
      </c>
      <c r="G1264">
        <f>VLOOKUP(SALES_TABLE[[#This Row],[SKU]], Table1[], 4, FALSE)</f>
        <v>1855</v>
      </c>
      <c r="H1264">
        <f>SALES_TABLE[[#This Row],[Price]]*SALES_TABLE[[#This Row],[Sales]]</f>
        <v>66780</v>
      </c>
      <c r="I1264" t="str">
        <f t="shared" si="19"/>
        <v>Monday</v>
      </c>
    </row>
    <row r="1265" spans="1:9" x14ac:dyDescent="0.2">
      <c r="A1265" s="10">
        <v>44950</v>
      </c>
      <c r="B1265" t="s">
        <v>26</v>
      </c>
      <c r="C1265" t="str">
        <f>VLOOKUP(SALES_TABLE[[#This Row],[SKU]], Table1[], 3, FALSE)</f>
        <v>Gifting</v>
      </c>
      <c r="D1265" t="s">
        <v>126</v>
      </c>
      <c r="E1265" t="s">
        <v>121</v>
      </c>
      <c r="F1265">
        <v>19</v>
      </c>
      <c r="G1265">
        <f>VLOOKUP(SALES_TABLE[[#This Row],[SKU]], Table1[], 4, FALSE)</f>
        <v>1855</v>
      </c>
      <c r="H1265">
        <f>SALES_TABLE[[#This Row],[Price]]*SALES_TABLE[[#This Row],[Sales]]</f>
        <v>35245</v>
      </c>
      <c r="I1265" t="str">
        <f t="shared" si="19"/>
        <v>Tuesday</v>
      </c>
    </row>
    <row r="1266" spans="1:9" x14ac:dyDescent="0.2">
      <c r="A1266" s="10">
        <v>44951</v>
      </c>
      <c r="B1266" t="s">
        <v>26</v>
      </c>
      <c r="C1266" t="str">
        <f>VLOOKUP(SALES_TABLE[[#This Row],[SKU]], Table1[], 3, FALSE)</f>
        <v>Gifting</v>
      </c>
      <c r="D1266" t="s">
        <v>126</v>
      </c>
      <c r="E1266" t="s">
        <v>121</v>
      </c>
      <c r="F1266">
        <v>31</v>
      </c>
      <c r="G1266">
        <f>VLOOKUP(SALES_TABLE[[#This Row],[SKU]], Table1[], 4, FALSE)</f>
        <v>1855</v>
      </c>
      <c r="H1266">
        <f>SALES_TABLE[[#This Row],[Price]]*SALES_TABLE[[#This Row],[Sales]]</f>
        <v>57505</v>
      </c>
      <c r="I1266" t="str">
        <f t="shared" si="19"/>
        <v>Wednesday</v>
      </c>
    </row>
    <row r="1267" spans="1:9" x14ac:dyDescent="0.2">
      <c r="A1267" s="10">
        <v>44952</v>
      </c>
      <c r="B1267" t="s">
        <v>26</v>
      </c>
      <c r="C1267" t="str">
        <f>VLOOKUP(SALES_TABLE[[#This Row],[SKU]], Table1[], 3, FALSE)</f>
        <v>Gifting</v>
      </c>
      <c r="D1267" t="s">
        <v>126</v>
      </c>
      <c r="E1267" t="s">
        <v>121</v>
      </c>
      <c r="F1267">
        <v>132</v>
      </c>
      <c r="G1267">
        <f>VLOOKUP(SALES_TABLE[[#This Row],[SKU]], Table1[], 4, FALSE)</f>
        <v>1855</v>
      </c>
      <c r="H1267">
        <f>SALES_TABLE[[#This Row],[Price]]*SALES_TABLE[[#This Row],[Sales]]</f>
        <v>244860</v>
      </c>
      <c r="I1267" t="str">
        <f t="shared" si="19"/>
        <v>Thursday</v>
      </c>
    </row>
    <row r="1268" spans="1:9" x14ac:dyDescent="0.2">
      <c r="A1268" s="10">
        <v>44953</v>
      </c>
      <c r="B1268" t="s">
        <v>26</v>
      </c>
      <c r="C1268" t="str">
        <f>VLOOKUP(SALES_TABLE[[#This Row],[SKU]], Table1[], 3, FALSE)</f>
        <v>Gifting</v>
      </c>
      <c r="D1268" t="s">
        <v>126</v>
      </c>
      <c r="E1268" t="s">
        <v>121</v>
      </c>
      <c r="F1268">
        <v>148</v>
      </c>
      <c r="G1268">
        <f>VLOOKUP(SALES_TABLE[[#This Row],[SKU]], Table1[], 4, FALSE)</f>
        <v>1855</v>
      </c>
      <c r="H1268">
        <f>SALES_TABLE[[#This Row],[Price]]*SALES_TABLE[[#This Row],[Sales]]</f>
        <v>274540</v>
      </c>
      <c r="I1268" t="str">
        <f t="shared" si="19"/>
        <v>Friday</v>
      </c>
    </row>
    <row r="1269" spans="1:9" x14ac:dyDescent="0.2">
      <c r="A1269" s="10">
        <v>44954</v>
      </c>
      <c r="B1269" t="s">
        <v>26</v>
      </c>
      <c r="C1269" t="str">
        <f>VLOOKUP(SALES_TABLE[[#This Row],[SKU]], Table1[], 3, FALSE)</f>
        <v>Gifting</v>
      </c>
      <c r="D1269" t="s">
        <v>126</v>
      </c>
      <c r="E1269" t="s">
        <v>121</v>
      </c>
      <c r="F1269">
        <v>3</v>
      </c>
      <c r="G1269">
        <f>VLOOKUP(SALES_TABLE[[#This Row],[SKU]], Table1[], 4, FALSE)</f>
        <v>1855</v>
      </c>
      <c r="H1269">
        <f>SALES_TABLE[[#This Row],[Price]]*SALES_TABLE[[#This Row],[Sales]]</f>
        <v>5565</v>
      </c>
      <c r="I1269" t="str">
        <f t="shared" si="19"/>
        <v>Saturday</v>
      </c>
    </row>
    <row r="1270" spans="1:9" x14ac:dyDescent="0.2">
      <c r="A1270" s="10">
        <v>44955</v>
      </c>
      <c r="B1270" t="s">
        <v>26</v>
      </c>
      <c r="C1270" t="str">
        <f>VLOOKUP(SALES_TABLE[[#This Row],[SKU]], Table1[], 3, FALSE)</f>
        <v>Gifting</v>
      </c>
      <c r="D1270" t="s">
        <v>126</v>
      </c>
      <c r="E1270" t="s">
        <v>121</v>
      </c>
      <c r="F1270">
        <v>50</v>
      </c>
      <c r="G1270">
        <f>VLOOKUP(SALES_TABLE[[#This Row],[SKU]], Table1[], 4, FALSE)</f>
        <v>1855</v>
      </c>
      <c r="H1270">
        <f>SALES_TABLE[[#This Row],[Price]]*SALES_TABLE[[#This Row],[Sales]]</f>
        <v>92750</v>
      </c>
      <c r="I1270" t="str">
        <f t="shared" si="19"/>
        <v>Sunday</v>
      </c>
    </row>
    <row r="1271" spans="1:9" x14ac:dyDescent="0.2">
      <c r="A1271" s="10">
        <v>44955</v>
      </c>
      <c r="B1271" t="s">
        <v>26</v>
      </c>
      <c r="C1271" t="str">
        <f>VLOOKUP(SALES_TABLE[[#This Row],[SKU]], Table1[], 3, FALSE)</f>
        <v>Gifting</v>
      </c>
      <c r="D1271" t="s">
        <v>126</v>
      </c>
      <c r="E1271" t="s">
        <v>121</v>
      </c>
      <c r="F1271">
        <v>131</v>
      </c>
      <c r="G1271">
        <f>VLOOKUP(SALES_TABLE[[#This Row],[SKU]], Table1[], 4, FALSE)</f>
        <v>1855</v>
      </c>
      <c r="H1271">
        <f>SALES_TABLE[[#This Row],[Price]]*SALES_TABLE[[#This Row],[Sales]]</f>
        <v>243005</v>
      </c>
      <c r="I1271" t="str">
        <f t="shared" si="19"/>
        <v>Sunday</v>
      </c>
    </row>
    <row r="1272" spans="1:9" x14ac:dyDescent="0.2">
      <c r="A1272" s="10">
        <v>44956</v>
      </c>
      <c r="B1272" t="s">
        <v>26</v>
      </c>
      <c r="C1272" t="str">
        <f>VLOOKUP(SALES_TABLE[[#This Row],[SKU]], Table1[], 3, FALSE)</f>
        <v>Gifting</v>
      </c>
      <c r="D1272" t="s">
        <v>126</v>
      </c>
      <c r="E1272" t="s">
        <v>121</v>
      </c>
      <c r="F1272">
        <v>4</v>
      </c>
      <c r="G1272">
        <f>VLOOKUP(SALES_TABLE[[#This Row],[SKU]], Table1[], 4, FALSE)</f>
        <v>1855</v>
      </c>
      <c r="H1272">
        <f>SALES_TABLE[[#This Row],[Price]]*SALES_TABLE[[#This Row],[Sales]]</f>
        <v>7420</v>
      </c>
      <c r="I1272" t="str">
        <f t="shared" si="19"/>
        <v>Monday</v>
      </c>
    </row>
    <row r="1273" spans="1:9" x14ac:dyDescent="0.2">
      <c r="A1273" s="10">
        <v>44927</v>
      </c>
      <c r="B1273" t="s">
        <v>26</v>
      </c>
      <c r="C1273" t="str">
        <f>VLOOKUP(SALES_TABLE[[#This Row],[SKU]], Table1[], 3, FALSE)</f>
        <v>Gifting</v>
      </c>
      <c r="D1273" t="s">
        <v>126</v>
      </c>
      <c r="E1273" t="s">
        <v>122</v>
      </c>
      <c r="F1273">
        <v>1</v>
      </c>
      <c r="G1273">
        <f>VLOOKUP(SALES_TABLE[[#This Row],[SKU]], Table1[], 4, FALSE)</f>
        <v>1855</v>
      </c>
      <c r="H1273">
        <f>SALES_TABLE[[#This Row],[Price]]*SALES_TABLE[[#This Row],[Sales]]</f>
        <v>1855</v>
      </c>
      <c r="I1273" t="str">
        <f t="shared" si="19"/>
        <v>Sunday</v>
      </c>
    </row>
    <row r="1274" spans="1:9" x14ac:dyDescent="0.2">
      <c r="A1274" s="10">
        <v>44928</v>
      </c>
      <c r="B1274" t="s">
        <v>26</v>
      </c>
      <c r="C1274" t="str">
        <f>VLOOKUP(SALES_TABLE[[#This Row],[SKU]], Table1[], 3, FALSE)</f>
        <v>Gifting</v>
      </c>
      <c r="D1274" t="s">
        <v>126</v>
      </c>
      <c r="E1274" t="s">
        <v>122</v>
      </c>
      <c r="F1274">
        <v>46</v>
      </c>
      <c r="G1274">
        <f>VLOOKUP(SALES_TABLE[[#This Row],[SKU]], Table1[], 4, FALSE)</f>
        <v>1855</v>
      </c>
      <c r="H1274">
        <f>SALES_TABLE[[#This Row],[Price]]*SALES_TABLE[[#This Row],[Sales]]</f>
        <v>85330</v>
      </c>
      <c r="I1274" t="str">
        <f t="shared" si="19"/>
        <v>Monday</v>
      </c>
    </row>
    <row r="1275" spans="1:9" x14ac:dyDescent="0.2">
      <c r="A1275" s="10">
        <v>44929</v>
      </c>
      <c r="B1275" t="s">
        <v>26</v>
      </c>
      <c r="C1275" t="str">
        <f>VLOOKUP(SALES_TABLE[[#This Row],[SKU]], Table1[], 3, FALSE)</f>
        <v>Gifting</v>
      </c>
      <c r="D1275" t="s">
        <v>126</v>
      </c>
      <c r="E1275" t="s">
        <v>122</v>
      </c>
      <c r="F1275">
        <v>53</v>
      </c>
      <c r="G1275">
        <f>VLOOKUP(SALES_TABLE[[#This Row],[SKU]], Table1[], 4, FALSE)</f>
        <v>1855</v>
      </c>
      <c r="H1275">
        <f>SALES_TABLE[[#This Row],[Price]]*SALES_TABLE[[#This Row],[Sales]]</f>
        <v>98315</v>
      </c>
      <c r="I1275" t="str">
        <f t="shared" si="19"/>
        <v>Tuesday</v>
      </c>
    </row>
    <row r="1276" spans="1:9" x14ac:dyDescent="0.2">
      <c r="A1276" s="10">
        <v>44930</v>
      </c>
      <c r="B1276" t="s">
        <v>26</v>
      </c>
      <c r="C1276" t="str">
        <f>VLOOKUP(SALES_TABLE[[#This Row],[SKU]], Table1[], 3, FALSE)</f>
        <v>Gifting</v>
      </c>
      <c r="D1276" t="s">
        <v>126</v>
      </c>
      <c r="E1276" t="s">
        <v>122</v>
      </c>
      <c r="F1276">
        <v>61</v>
      </c>
      <c r="G1276">
        <f>VLOOKUP(SALES_TABLE[[#This Row],[SKU]], Table1[], 4, FALSE)</f>
        <v>1855</v>
      </c>
      <c r="H1276">
        <f>SALES_TABLE[[#This Row],[Price]]*SALES_TABLE[[#This Row],[Sales]]</f>
        <v>113155</v>
      </c>
      <c r="I1276" t="str">
        <f t="shared" si="19"/>
        <v>Wednesday</v>
      </c>
    </row>
    <row r="1277" spans="1:9" x14ac:dyDescent="0.2">
      <c r="A1277" s="10">
        <v>44931</v>
      </c>
      <c r="B1277" t="s">
        <v>26</v>
      </c>
      <c r="C1277" t="str">
        <f>VLOOKUP(SALES_TABLE[[#This Row],[SKU]], Table1[], 3, FALSE)</f>
        <v>Gifting</v>
      </c>
      <c r="D1277" t="s">
        <v>126</v>
      </c>
      <c r="E1277" t="s">
        <v>122</v>
      </c>
      <c r="F1277">
        <v>2</v>
      </c>
      <c r="G1277">
        <f>VLOOKUP(SALES_TABLE[[#This Row],[SKU]], Table1[], 4, FALSE)</f>
        <v>1855</v>
      </c>
      <c r="H1277">
        <f>SALES_TABLE[[#This Row],[Price]]*SALES_TABLE[[#This Row],[Sales]]</f>
        <v>3710</v>
      </c>
      <c r="I1277" t="str">
        <f t="shared" si="19"/>
        <v>Thursday</v>
      </c>
    </row>
    <row r="1278" spans="1:9" x14ac:dyDescent="0.2">
      <c r="A1278" s="10">
        <v>44932</v>
      </c>
      <c r="B1278" t="s">
        <v>26</v>
      </c>
      <c r="C1278" t="str">
        <f>VLOOKUP(SALES_TABLE[[#This Row],[SKU]], Table1[], 3, FALSE)</f>
        <v>Gifting</v>
      </c>
      <c r="D1278" t="s">
        <v>126</v>
      </c>
      <c r="E1278" t="s">
        <v>122</v>
      </c>
      <c r="F1278">
        <v>4</v>
      </c>
      <c r="G1278">
        <f>VLOOKUP(SALES_TABLE[[#This Row],[SKU]], Table1[], 4, FALSE)</f>
        <v>1855</v>
      </c>
      <c r="H1278">
        <f>SALES_TABLE[[#This Row],[Price]]*SALES_TABLE[[#This Row],[Sales]]</f>
        <v>7420</v>
      </c>
      <c r="I1278" t="str">
        <f t="shared" si="19"/>
        <v>Friday</v>
      </c>
    </row>
    <row r="1279" spans="1:9" x14ac:dyDescent="0.2">
      <c r="A1279" s="10">
        <v>44933</v>
      </c>
      <c r="B1279" t="s">
        <v>26</v>
      </c>
      <c r="C1279" t="str">
        <f>VLOOKUP(SALES_TABLE[[#This Row],[SKU]], Table1[], 3, FALSE)</f>
        <v>Gifting</v>
      </c>
      <c r="D1279" t="s">
        <v>126</v>
      </c>
      <c r="E1279" t="s">
        <v>122</v>
      </c>
      <c r="F1279">
        <v>41</v>
      </c>
      <c r="G1279">
        <f>VLOOKUP(SALES_TABLE[[#This Row],[SKU]], Table1[], 4, FALSE)</f>
        <v>1855</v>
      </c>
      <c r="H1279">
        <f>SALES_TABLE[[#This Row],[Price]]*SALES_TABLE[[#This Row],[Sales]]</f>
        <v>76055</v>
      </c>
      <c r="I1279" t="str">
        <f t="shared" si="19"/>
        <v>Saturday</v>
      </c>
    </row>
    <row r="1280" spans="1:9" x14ac:dyDescent="0.2">
      <c r="A1280" s="10">
        <v>44934</v>
      </c>
      <c r="B1280" t="s">
        <v>26</v>
      </c>
      <c r="C1280" t="str">
        <f>VLOOKUP(SALES_TABLE[[#This Row],[SKU]], Table1[], 3, FALSE)</f>
        <v>Gifting</v>
      </c>
      <c r="D1280" t="s">
        <v>126</v>
      </c>
      <c r="E1280" t="s">
        <v>122</v>
      </c>
      <c r="F1280">
        <v>32</v>
      </c>
      <c r="G1280">
        <f>VLOOKUP(SALES_TABLE[[#This Row],[SKU]], Table1[], 4, FALSE)</f>
        <v>1855</v>
      </c>
      <c r="H1280">
        <f>SALES_TABLE[[#This Row],[Price]]*SALES_TABLE[[#This Row],[Sales]]</f>
        <v>59360</v>
      </c>
      <c r="I1280" t="str">
        <f t="shared" si="19"/>
        <v>Sunday</v>
      </c>
    </row>
    <row r="1281" spans="1:9" x14ac:dyDescent="0.2">
      <c r="A1281" s="10">
        <v>44935</v>
      </c>
      <c r="B1281" t="s">
        <v>26</v>
      </c>
      <c r="C1281" t="str">
        <f>VLOOKUP(SALES_TABLE[[#This Row],[SKU]], Table1[], 3, FALSE)</f>
        <v>Gifting</v>
      </c>
      <c r="D1281" t="s">
        <v>126</v>
      </c>
      <c r="E1281" t="s">
        <v>122</v>
      </c>
      <c r="F1281">
        <v>12</v>
      </c>
      <c r="G1281">
        <f>VLOOKUP(SALES_TABLE[[#This Row],[SKU]], Table1[], 4, FALSE)</f>
        <v>1855</v>
      </c>
      <c r="H1281">
        <f>SALES_TABLE[[#This Row],[Price]]*SALES_TABLE[[#This Row],[Sales]]</f>
        <v>22260</v>
      </c>
      <c r="I1281" t="str">
        <f t="shared" si="19"/>
        <v>Monday</v>
      </c>
    </row>
    <row r="1282" spans="1:9" x14ac:dyDescent="0.2">
      <c r="A1282" s="10">
        <v>44936</v>
      </c>
      <c r="B1282" t="s">
        <v>26</v>
      </c>
      <c r="C1282" t="str">
        <f>VLOOKUP(SALES_TABLE[[#This Row],[SKU]], Table1[], 3, FALSE)</f>
        <v>Gifting</v>
      </c>
      <c r="D1282" t="s">
        <v>126</v>
      </c>
      <c r="E1282" t="s">
        <v>122</v>
      </c>
      <c r="F1282">
        <v>65</v>
      </c>
      <c r="G1282">
        <f>VLOOKUP(SALES_TABLE[[#This Row],[SKU]], Table1[], 4, FALSE)</f>
        <v>1855</v>
      </c>
      <c r="H1282">
        <f>SALES_TABLE[[#This Row],[Price]]*SALES_TABLE[[#This Row],[Sales]]</f>
        <v>120575</v>
      </c>
      <c r="I1282" t="str">
        <f t="shared" ref="I1282:I1345" si="20">TEXT(A1282, "dddd")</f>
        <v>Tuesday</v>
      </c>
    </row>
    <row r="1283" spans="1:9" x14ac:dyDescent="0.2">
      <c r="A1283" s="10">
        <v>44937</v>
      </c>
      <c r="B1283" t="s">
        <v>26</v>
      </c>
      <c r="C1283" t="str">
        <f>VLOOKUP(SALES_TABLE[[#This Row],[SKU]], Table1[], 3, FALSE)</f>
        <v>Gifting</v>
      </c>
      <c r="D1283" t="s">
        <v>126</v>
      </c>
      <c r="E1283" t="s">
        <v>122</v>
      </c>
      <c r="F1283">
        <v>31</v>
      </c>
      <c r="G1283">
        <f>VLOOKUP(SALES_TABLE[[#This Row],[SKU]], Table1[], 4, FALSE)</f>
        <v>1855</v>
      </c>
      <c r="H1283">
        <f>SALES_TABLE[[#This Row],[Price]]*SALES_TABLE[[#This Row],[Sales]]</f>
        <v>57505</v>
      </c>
      <c r="I1283" t="str">
        <f t="shared" si="20"/>
        <v>Wednesday</v>
      </c>
    </row>
    <row r="1284" spans="1:9" x14ac:dyDescent="0.2">
      <c r="A1284" s="10">
        <v>44938</v>
      </c>
      <c r="B1284" t="s">
        <v>26</v>
      </c>
      <c r="C1284" t="str">
        <f>VLOOKUP(SALES_TABLE[[#This Row],[SKU]], Table1[], 3, FALSE)</f>
        <v>Gifting</v>
      </c>
      <c r="D1284" t="s">
        <v>126</v>
      </c>
      <c r="E1284" t="s">
        <v>122</v>
      </c>
      <c r="F1284">
        <v>18</v>
      </c>
      <c r="G1284">
        <f>VLOOKUP(SALES_TABLE[[#This Row],[SKU]], Table1[], 4, FALSE)</f>
        <v>1855</v>
      </c>
      <c r="H1284">
        <f>SALES_TABLE[[#This Row],[Price]]*SALES_TABLE[[#This Row],[Sales]]</f>
        <v>33390</v>
      </c>
      <c r="I1284" t="str">
        <f t="shared" si="20"/>
        <v>Thursday</v>
      </c>
    </row>
    <row r="1285" spans="1:9" x14ac:dyDescent="0.2">
      <c r="A1285" s="10">
        <v>44939</v>
      </c>
      <c r="B1285" t="s">
        <v>26</v>
      </c>
      <c r="C1285" t="str">
        <f>VLOOKUP(SALES_TABLE[[#This Row],[SKU]], Table1[], 3, FALSE)</f>
        <v>Gifting</v>
      </c>
      <c r="D1285" t="s">
        <v>126</v>
      </c>
      <c r="E1285" t="s">
        <v>122</v>
      </c>
      <c r="F1285">
        <v>46</v>
      </c>
      <c r="G1285">
        <f>VLOOKUP(SALES_TABLE[[#This Row],[SKU]], Table1[], 4, FALSE)</f>
        <v>1855</v>
      </c>
      <c r="H1285">
        <f>SALES_TABLE[[#This Row],[Price]]*SALES_TABLE[[#This Row],[Sales]]</f>
        <v>85330</v>
      </c>
      <c r="I1285" t="str">
        <f t="shared" si="20"/>
        <v>Friday</v>
      </c>
    </row>
    <row r="1286" spans="1:9" x14ac:dyDescent="0.2">
      <c r="A1286" s="10">
        <v>44940</v>
      </c>
      <c r="B1286" t="s">
        <v>26</v>
      </c>
      <c r="C1286" t="str">
        <f>VLOOKUP(SALES_TABLE[[#This Row],[SKU]], Table1[], 3, FALSE)</f>
        <v>Gifting</v>
      </c>
      <c r="D1286" t="s">
        <v>126</v>
      </c>
      <c r="E1286" t="s">
        <v>122</v>
      </c>
      <c r="F1286">
        <v>11</v>
      </c>
      <c r="G1286">
        <f>VLOOKUP(SALES_TABLE[[#This Row],[SKU]], Table1[], 4, FALSE)</f>
        <v>1855</v>
      </c>
      <c r="H1286">
        <f>SALES_TABLE[[#This Row],[Price]]*SALES_TABLE[[#This Row],[Sales]]</f>
        <v>20405</v>
      </c>
      <c r="I1286" t="str">
        <f t="shared" si="20"/>
        <v>Saturday</v>
      </c>
    </row>
    <row r="1287" spans="1:9" x14ac:dyDescent="0.2">
      <c r="A1287" s="10">
        <v>44941</v>
      </c>
      <c r="B1287" t="s">
        <v>26</v>
      </c>
      <c r="C1287" t="str">
        <f>VLOOKUP(SALES_TABLE[[#This Row],[SKU]], Table1[], 3, FALSE)</f>
        <v>Gifting</v>
      </c>
      <c r="D1287" t="s">
        <v>126</v>
      </c>
      <c r="E1287" t="s">
        <v>122</v>
      </c>
      <c r="F1287">
        <v>21</v>
      </c>
      <c r="G1287">
        <f>VLOOKUP(SALES_TABLE[[#This Row],[SKU]], Table1[], 4, FALSE)</f>
        <v>1855</v>
      </c>
      <c r="H1287">
        <f>SALES_TABLE[[#This Row],[Price]]*SALES_TABLE[[#This Row],[Sales]]</f>
        <v>38955</v>
      </c>
      <c r="I1287" t="str">
        <f t="shared" si="20"/>
        <v>Sunday</v>
      </c>
    </row>
    <row r="1288" spans="1:9" x14ac:dyDescent="0.2">
      <c r="A1288" s="10">
        <v>44942</v>
      </c>
      <c r="B1288" t="s">
        <v>26</v>
      </c>
      <c r="C1288" t="str">
        <f>VLOOKUP(SALES_TABLE[[#This Row],[SKU]], Table1[], 3, FALSE)</f>
        <v>Gifting</v>
      </c>
      <c r="D1288" t="s">
        <v>126</v>
      </c>
      <c r="E1288" t="s">
        <v>122</v>
      </c>
      <c r="F1288">
        <v>76</v>
      </c>
      <c r="G1288">
        <f>VLOOKUP(SALES_TABLE[[#This Row],[SKU]], Table1[], 4, FALSE)</f>
        <v>1855</v>
      </c>
      <c r="H1288">
        <f>SALES_TABLE[[#This Row],[Price]]*SALES_TABLE[[#This Row],[Sales]]</f>
        <v>140980</v>
      </c>
      <c r="I1288" t="str">
        <f t="shared" si="20"/>
        <v>Monday</v>
      </c>
    </row>
    <row r="1289" spans="1:9" x14ac:dyDescent="0.2">
      <c r="A1289" s="10">
        <v>44943</v>
      </c>
      <c r="B1289" t="s">
        <v>26</v>
      </c>
      <c r="C1289" t="str">
        <f>VLOOKUP(SALES_TABLE[[#This Row],[SKU]], Table1[], 3, FALSE)</f>
        <v>Gifting</v>
      </c>
      <c r="D1289" t="s">
        <v>126</v>
      </c>
      <c r="E1289" t="s">
        <v>122</v>
      </c>
      <c r="F1289">
        <v>39</v>
      </c>
      <c r="G1289">
        <f>VLOOKUP(SALES_TABLE[[#This Row],[SKU]], Table1[], 4, FALSE)</f>
        <v>1855</v>
      </c>
      <c r="H1289">
        <f>SALES_TABLE[[#This Row],[Price]]*SALES_TABLE[[#This Row],[Sales]]</f>
        <v>72345</v>
      </c>
      <c r="I1289" t="str">
        <f t="shared" si="20"/>
        <v>Tuesday</v>
      </c>
    </row>
    <row r="1290" spans="1:9" x14ac:dyDescent="0.2">
      <c r="A1290" s="10">
        <v>44944</v>
      </c>
      <c r="B1290" t="s">
        <v>26</v>
      </c>
      <c r="C1290" t="str">
        <f>VLOOKUP(SALES_TABLE[[#This Row],[SKU]], Table1[], 3, FALSE)</f>
        <v>Gifting</v>
      </c>
      <c r="D1290" t="s">
        <v>126</v>
      </c>
      <c r="E1290" t="s">
        <v>122</v>
      </c>
      <c r="F1290">
        <v>2</v>
      </c>
      <c r="G1290">
        <f>VLOOKUP(SALES_TABLE[[#This Row],[SKU]], Table1[], 4, FALSE)</f>
        <v>1855</v>
      </c>
      <c r="H1290">
        <f>SALES_TABLE[[#This Row],[Price]]*SALES_TABLE[[#This Row],[Sales]]</f>
        <v>3710</v>
      </c>
      <c r="I1290" t="str">
        <f t="shared" si="20"/>
        <v>Wednesday</v>
      </c>
    </row>
    <row r="1291" spans="1:9" x14ac:dyDescent="0.2">
      <c r="A1291" s="10">
        <v>44945</v>
      </c>
      <c r="B1291" t="s">
        <v>26</v>
      </c>
      <c r="C1291" t="str">
        <f>VLOOKUP(SALES_TABLE[[#This Row],[SKU]], Table1[], 3, FALSE)</f>
        <v>Gifting</v>
      </c>
      <c r="D1291" t="s">
        <v>126</v>
      </c>
      <c r="E1291" t="s">
        <v>122</v>
      </c>
      <c r="F1291">
        <v>57</v>
      </c>
      <c r="G1291">
        <f>VLOOKUP(SALES_TABLE[[#This Row],[SKU]], Table1[], 4, FALSE)</f>
        <v>1855</v>
      </c>
      <c r="H1291">
        <f>SALES_TABLE[[#This Row],[Price]]*SALES_TABLE[[#This Row],[Sales]]</f>
        <v>105735</v>
      </c>
      <c r="I1291" t="str">
        <f t="shared" si="20"/>
        <v>Thursday</v>
      </c>
    </row>
    <row r="1292" spans="1:9" x14ac:dyDescent="0.2">
      <c r="A1292" s="10">
        <v>44946</v>
      </c>
      <c r="B1292" t="s">
        <v>26</v>
      </c>
      <c r="C1292" t="str">
        <f>VLOOKUP(SALES_TABLE[[#This Row],[SKU]], Table1[], 3, FALSE)</f>
        <v>Gifting</v>
      </c>
      <c r="D1292" t="s">
        <v>126</v>
      </c>
      <c r="E1292" t="s">
        <v>122</v>
      </c>
      <c r="F1292">
        <v>35</v>
      </c>
      <c r="G1292">
        <f>VLOOKUP(SALES_TABLE[[#This Row],[SKU]], Table1[], 4, FALSE)</f>
        <v>1855</v>
      </c>
      <c r="H1292">
        <f>SALES_TABLE[[#This Row],[Price]]*SALES_TABLE[[#This Row],[Sales]]</f>
        <v>64925</v>
      </c>
      <c r="I1292" t="str">
        <f t="shared" si="20"/>
        <v>Friday</v>
      </c>
    </row>
    <row r="1293" spans="1:9" x14ac:dyDescent="0.2">
      <c r="A1293" s="10">
        <v>44947</v>
      </c>
      <c r="B1293" t="s">
        <v>26</v>
      </c>
      <c r="C1293" t="str">
        <f>VLOOKUP(SALES_TABLE[[#This Row],[SKU]], Table1[], 3, FALSE)</f>
        <v>Gifting</v>
      </c>
      <c r="D1293" t="s">
        <v>126</v>
      </c>
      <c r="E1293" t="s">
        <v>122</v>
      </c>
      <c r="F1293">
        <v>55</v>
      </c>
      <c r="G1293">
        <f>VLOOKUP(SALES_TABLE[[#This Row],[SKU]], Table1[], 4, FALSE)</f>
        <v>1855</v>
      </c>
      <c r="H1293">
        <f>SALES_TABLE[[#This Row],[Price]]*SALES_TABLE[[#This Row],[Sales]]</f>
        <v>102025</v>
      </c>
      <c r="I1293" t="str">
        <f t="shared" si="20"/>
        <v>Saturday</v>
      </c>
    </row>
    <row r="1294" spans="1:9" x14ac:dyDescent="0.2">
      <c r="A1294" s="10">
        <v>44948</v>
      </c>
      <c r="B1294" t="s">
        <v>26</v>
      </c>
      <c r="C1294" t="str">
        <f>VLOOKUP(SALES_TABLE[[#This Row],[SKU]], Table1[], 3, FALSE)</f>
        <v>Gifting</v>
      </c>
      <c r="D1294" t="s">
        <v>126</v>
      </c>
      <c r="E1294" t="s">
        <v>122</v>
      </c>
      <c r="F1294">
        <v>38</v>
      </c>
      <c r="G1294">
        <f>VLOOKUP(SALES_TABLE[[#This Row],[SKU]], Table1[], 4, FALSE)</f>
        <v>1855</v>
      </c>
      <c r="H1294">
        <f>SALES_TABLE[[#This Row],[Price]]*SALES_TABLE[[#This Row],[Sales]]</f>
        <v>70490</v>
      </c>
      <c r="I1294" t="str">
        <f t="shared" si="20"/>
        <v>Sunday</v>
      </c>
    </row>
    <row r="1295" spans="1:9" x14ac:dyDescent="0.2">
      <c r="A1295" s="10">
        <v>44949</v>
      </c>
      <c r="B1295" t="s">
        <v>26</v>
      </c>
      <c r="C1295" t="str">
        <f>VLOOKUP(SALES_TABLE[[#This Row],[SKU]], Table1[], 3, FALSE)</f>
        <v>Gifting</v>
      </c>
      <c r="D1295" t="s">
        <v>126</v>
      </c>
      <c r="E1295" t="s">
        <v>122</v>
      </c>
      <c r="F1295">
        <v>49</v>
      </c>
      <c r="G1295">
        <f>VLOOKUP(SALES_TABLE[[#This Row],[SKU]], Table1[], 4, FALSE)</f>
        <v>1855</v>
      </c>
      <c r="H1295">
        <f>SALES_TABLE[[#This Row],[Price]]*SALES_TABLE[[#This Row],[Sales]]</f>
        <v>90895</v>
      </c>
      <c r="I1295" t="str">
        <f t="shared" si="20"/>
        <v>Monday</v>
      </c>
    </row>
    <row r="1296" spans="1:9" x14ac:dyDescent="0.2">
      <c r="A1296" s="10">
        <v>44950</v>
      </c>
      <c r="B1296" t="s">
        <v>26</v>
      </c>
      <c r="C1296" t="str">
        <f>VLOOKUP(SALES_TABLE[[#This Row],[SKU]], Table1[], 3, FALSE)</f>
        <v>Gifting</v>
      </c>
      <c r="D1296" t="s">
        <v>126</v>
      </c>
      <c r="E1296" t="s">
        <v>122</v>
      </c>
      <c r="F1296">
        <v>45</v>
      </c>
      <c r="G1296">
        <f>VLOOKUP(SALES_TABLE[[#This Row],[SKU]], Table1[], 4, FALSE)</f>
        <v>1855</v>
      </c>
      <c r="H1296">
        <f>SALES_TABLE[[#This Row],[Price]]*SALES_TABLE[[#This Row],[Sales]]</f>
        <v>83475</v>
      </c>
      <c r="I1296" t="str">
        <f t="shared" si="20"/>
        <v>Tuesday</v>
      </c>
    </row>
    <row r="1297" spans="1:9" x14ac:dyDescent="0.2">
      <c r="A1297" s="10">
        <v>44951</v>
      </c>
      <c r="B1297" t="s">
        <v>26</v>
      </c>
      <c r="C1297" t="str">
        <f>VLOOKUP(SALES_TABLE[[#This Row],[SKU]], Table1[], 3, FALSE)</f>
        <v>Gifting</v>
      </c>
      <c r="D1297" t="s">
        <v>126</v>
      </c>
      <c r="E1297" t="s">
        <v>122</v>
      </c>
      <c r="F1297">
        <v>40</v>
      </c>
      <c r="G1297">
        <f>VLOOKUP(SALES_TABLE[[#This Row],[SKU]], Table1[], 4, FALSE)</f>
        <v>1855</v>
      </c>
      <c r="H1297">
        <f>SALES_TABLE[[#This Row],[Price]]*SALES_TABLE[[#This Row],[Sales]]</f>
        <v>74200</v>
      </c>
      <c r="I1297" t="str">
        <f t="shared" si="20"/>
        <v>Wednesday</v>
      </c>
    </row>
    <row r="1298" spans="1:9" x14ac:dyDescent="0.2">
      <c r="A1298" s="10">
        <v>44952</v>
      </c>
      <c r="B1298" t="s">
        <v>26</v>
      </c>
      <c r="C1298" t="str">
        <f>VLOOKUP(SALES_TABLE[[#This Row],[SKU]], Table1[], 3, FALSE)</f>
        <v>Gifting</v>
      </c>
      <c r="D1298" t="s">
        <v>126</v>
      </c>
      <c r="E1298" t="s">
        <v>122</v>
      </c>
      <c r="F1298">
        <v>26</v>
      </c>
      <c r="G1298">
        <f>VLOOKUP(SALES_TABLE[[#This Row],[SKU]], Table1[], 4, FALSE)</f>
        <v>1855</v>
      </c>
      <c r="H1298">
        <f>SALES_TABLE[[#This Row],[Price]]*SALES_TABLE[[#This Row],[Sales]]</f>
        <v>48230</v>
      </c>
      <c r="I1298" t="str">
        <f t="shared" si="20"/>
        <v>Thursday</v>
      </c>
    </row>
    <row r="1299" spans="1:9" x14ac:dyDescent="0.2">
      <c r="A1299" s="10">
        <v>44953</v>
      </c>
      <c r="B1299" t="s">
        <v>26</v>
      </c>
      <c r="C1299" t="str">
        <f>VLOOKUP(SALES_TABLE[[#This Row],[SKU]], Table1[], 3, FALSE)</f>
        <v>Gifting</v>
      </c>
      <c r="D1299" t="s">
        <v>126</v>
      </c>
      <c r="E1299" t="s">
        <v>122</v>
      </c>
      <c r="F1299">
        <v>67</v>
      </c>
      <c r="G1299">
        <f>VLOOKUP(SALES_TABLE[[#This Row],[SKU]], Table1[], 4, FALSE)</f>
        <v>1855</v>
      </c>
      <c r="H1299">
        <f>SALES_TABLE[[#This Row],[Price]]*SALES_TABLE[[#This Row],[Sales]]</f>
        <v>124285</v>
      </c>
      <c r="I1299" t="str">
        <f t="shared" si="20"/>
        <v>Friday</v>
      </c>
    </row>
    <row r="1300" spans="1:9" x14ac:dyDescent="0.2">
      <c r="A1300" s="10">
        <v>44954</v>
      </c>
      <c r="B1300" t="s">
        <v>26</v>
      </c>
      <c r="C1300" t="str">
        <f>VLOOKUP(SALES_TABLE[[#This Row],[SKU]], Table1[], 3, FALSE)</f>
        <v>Gifting</v>
      </c>
      <c r="D1300" t="s">
        <v>126</v>
      </c>
      <c r="E1300" t="s">
        <v>122</v>
      </c>
      <c r="F1300">
        <v>70</v>
      </c>
      <c r="G1300">
        <f>VLOOKUP(SALES_TABLE[[#This Row],[SKU]], Table1[], 4, FALSE)</f>
        <v>1855</v>
      </c>
      <c r="H1300">
        <f>SALES_TABLE[[#This Row],[Price]]*SALES_TABLE[[#This Row],[Sales]]</f>
        <v>129850</v>
      </c>
      <c r="I1300" t="str">
        <f t="shared" si="20"/>
        <v>Saturday</v>
      </c>
    </row>
    <row r="1301" spans="1:9" x14ac:dyDescent="0.2">
      <c r="A1301" s="10">
        <v>44955</v>
      </c>
      <c r="B1301" t="s">
        <v>26</v>
      </c>
      <c r="C1301" t="str">
        <f>VLOOKUP(SALES_TABLE[[#This Row],[SKU]], Table1[], 3, FALSE)</f>
        <v>Gifting</v>
      </c>
      <c r="D1301" t="s">
        <v>126</v>
      </c>
      <c r="E1301" t="s">
        <v>122</v>
      </c>
      <c r="F1301">
        <v>23</v>
      </c>
      <c r="G1301">
        <f>VLOOKUP(SALES_TABLE[[#This Row],[SKU]], Table1[], 4, FALSE)</f>
        <v>1855</v>
      </c>
      <c r="H1301">
        <f>SALES_TABLE[[#This Row],[Price]]*SALES_TABLE[[#This Row],[Sales]]</f>
        <v>42665</v>
      </c>
      <c r="I1301" t="str">
        <f t="shared" si="20"/>
        <v>Sunday</v>
      </c>
    </row>
    <row r="1302" spans="1:9" x14ac:dyDescent="0.2">
      <c r="A1302" s="10">
        <v>44955</v>
      </c>
      <c r="B1302" t="s">
        <v>26</v>
      </c>
      <c r="C1302" t="str">
        <f>VLOOKUP(SALES_TABLE[[#This Row],[SKU]], Table1[], 3, FALSE)</f>
        <v>Gifting</v>
      </c>
      <c r="D1302" t="s">
        <v>126</v>
      </c>
      <c r="E1302" t="s">
        <v>122</v>
      </c>
      <c r="F1302">
        <v>4</v>
      </c>
      <c r="G1302">
        <f>VLOOKUP(SALES_TABLE[[#This Row],[SKU]], Table1[], 4, FALSE)</f>
        <v>1855</v>
      </c>
      <c r="H1302">
        <f>SALES_TABLE[[#This Row],[Price]]*SALES_TABLE[[#This Row],[Sales]]</f>
        <v>7420</v>
      </c>
      <c r="I1302" t="str">
        <f t="shared" si="20"/>
        <v>Sunday</v>
      </c>
    </row>
    <row r="1303" spans="1:9" x14ac:dyDescent="0.2">
      <c r="A1303" s="10">
        <v>44956</v>
      </c>
      <c r="B1303" t="s">
        <v>26</v>
      </c>
      <c r="C1303" t="str">
        <f>VLOOKUP(SALES_TABLE[[#This Row],[SKU]], Table1[], 3, FALSE)</f>
        <v>Gifting</v>
      </c>
      <c r="D1303" t="s">
        <v>126</v>
      </c>
      <c r="E1303" t="s">
        <v>122</v>
      </c>
      <c r="F1303">
        <v>22</v>
      </c>
      <c r="G1303">
        <f>VLOOKUP(SALES_TABLE[[#This Row],[SKU]], Table1[], 4, FALSE)</f>
        <v>1855</v>
      </c>
      <c r="H1303">
        <f>SALES_TABLE[[#This Row],[Price]]*SALES_TABLE[[#This Row],[Sales]]</f>
        <v>40810</v>
      </c>
      <c r="I1303" t="str">
        <f t="shared" si="20"/>
        <v>Monday</v>
      </c>
    </row>
    <row r="1304" spans="1:9" x14ac:dyDescent="0.2">
      <c r="A1304" s="10">
        <v>44927</v>
      </c>
      <c r="B1304" t="s">
        <v>26</v>
      </c>
      <c r="C1304" t="str">
        <f>VLOOKUP(SALES_TABLE[[#This Row],[SKU]], Table1[], 3, FALSE)</f>
        <v>Gifting</v>
      </c>
      <c r="D1304" t="s">
        <v>126</v>
      </c>
      <c r="E1304" t="s">
        <v>123</v>
      </c>
      <c r="F1304">
        <v>89</v>
      </c>
      <c r="G1304">
        <f>VLOOKUP(SALES_TABLE[[#This Row],[SKU]], Table1[], 4, FALSE)</f>
        <v>1855</v>
      </c>
      <c r="H1304">
        <f>SALES_TABLE[[#This Row],[Price]]*SALES_TABLE[[#This Row],[Sales]]</f>
        <v>165095</v>
      </c>
      <c r="I1304" t="str">
        <f t="shared" si="20"/>
        <v>Sunday</v>
      </c>
    </row>
    <row r="1305" spans="1:9" x14ac:dyDescent="0.2">
      <c r="A1305" s="10">
        <v>44928</v>
      </c>
      <c r="B1305" t="s">
        <v>26</v>
      </c>
      <c r="C1305" t="str">
        <f>VLOOKUP(SALES_TABLE[[#This Row],[SKU]], Table1[], 3, FALSE)</f>
        <v>Gifting</v>
      </c>
      <c r="D1305" t="s">
        <v>126</v>
      </c>
      <c r="E1305" t="s">
        <v>123</v>
      </c>
      <c r="F1305">
        <v>76</v>
      </c>
      <c r="G1305">
        <f>VLOOKUP(SALES_TABLE[[#This Row],[SKU]], Table1[], 4, FALSE)</f>
        <v>1855</v>
      </c>
      <c r="H1305">
        <f>SALES_TABLE[[#This Row],[Price]]*SALES_TABLE[[#This Row],[Sales]]</f>
        <v>140980</v>
      </c>
      <c r="I1305" t="str">
        <f t="shared" si="20"/>
        <v>Monday</v>
      </c>
    </row>
    <row r="1306" spans="1:9" x14ac:dyDescent="0.2">
      <c r="A1306" s="10">
        <v>44929</v>
      </c>
      <c r="B1306" t="s">
        <v>26</v>
      </c>
      <c r="C1306" t="str">
        <f>VLOOKUP(SALES_TABLE[[#This Row],[SKU]], Table1[], 3, FALSE)</f>
        <v>Gifting</v>
      </c>
      <c r="D1306" t="s">
        <v>126</v>
      </c>
      <c r="E1306" t="s">
        <v>123</v>
      </c>
      <c r="F1306">
        <v>26</v>
      </c>
      <c r="G1306">
        <f>VLOOKUP(SALES_TABLE[[#This Row],[SKU]], Table1[], 4, FALSE)</f>
        <v>1855</v>
      </c>
      <c r="H1306">
        <f>SALES_TABLE[[#This Row],[Price]]*SALES_TABLE[[#This Row],[Sales]]</f>
        <v>48230</v>
      </c>
      <c r="I1306" t="str">
        <f t="shared" si="20"/>
        <v>Tuesday</v>
      </c>
    </row>
    <row r="1307" spans="1:9" x14ac:dyDescent="0.2">
      <c r="A1307" s="10">
        <v>44930</v>
      </c>
      <c r="B1307" t="s">
        <v>26</v>
      </c>
      <c r="C1307" t="str">
        <f>VLOOKUP(SALES_TABLE[[#This Row],[SKU]], Table1[], 3, FALSE)</f>
        <v>Gifting</v>
      </c>
      <c r="D1307" t="s">
        <v>126</v>
      </c>
      <c r="E1307" t="s">
        <v>123</v>
      </c>
      <c r="F1307">
        <v>19</v>
      </c>
      <c r="G1307">
        <f>VLOOKUP(SALES_TABLE[[#This Row],[SKU]], Table1[], 4, FALSE)</f>
        <v>1855</v>
      </c>
      <c r="H1307">
        <f>SALES_TABLE[[#This Row],[Price]]*SALES_TABLE[[#This Row],[Sales]]</f>
        <v>35245</v>
      </c>
      <c r="I1307" t="str">
        <f t="shared" si="20"/>
        <v>Wednesday</v>
      </c>
    </row>
    <row r="1308" spans="1:9" x14ac:dyDescent="0.2">
      <c r="A1308" s="10">
        <v>44931</v>
      </c>
      <c r="B1308" t="s">
        <v>26</v>
      </c>
      <c r="C1308" t="str">
        <f>VLOOKUP(SALES_TABLE[[#This Row],[SKU]], Table1[], 3, FALSE)</f>
        <v>Gifting</v>
      </c>
      <c r="D1308" t="s">
        <v>126</v>
      </c>
      <c r="E1308" t="s">
        <v>123</v>
      </c>
      <c r="F1308">
        <v>48</v>
      </c>
      <c r="G1308">
        <f>VLOOKUP(SALES_TABLE[[#This Row],[SKU]], Table1[], 4, FALSE)</f>
        <v>1855</v>
      </c>
      <c r="H1308">
        <f>SALES_TABLE[[#This Row],[Price]]*SALES_TABLE[[#This Row],[Sales]]</f>
        <v>89040</v>
      </c>
      <c r="I1308" t="str">
        <f t="shared" si="20"/>
        <v>Thursday</v>
      </c>
    </row>
    <row r="1309" spans="1:9" x14ac:dyDescent="0.2">
      <c r="A1309" s="10">
        <v>44932</v>
      </c>
      <c r="B1309" t="s">
        <v>26</v>
      </c>
      <c r="C1309" t="str">
        <f>VLOOKUP(SALES_TABLE[[#This Row],[SKU]], Table1[], 3, FALSE)</f>
        <v>Gifting</v>
      </c>
      <c r="D1309" t="s">
        <v>126</v>
      </c>
      <c r="E1309" t="s">
        <v>123</v>
      </c>
      <c r="F1309">
        <v>67</v>
      </c>
      <c r="G1309">
        <f>VLOOKUP(SALES_TABLE[[#This Row],[SKU]], Table1[], 4, FALSE)</f>
        <v>1855</v>
      </c>
      <c r="H1309">
        <f>SALES_TABLE[[#This Row],[Price]]*SALES_TABLE[[#This Row],[Sales]]</f>
        <v>124285</v>
      </c>
      <c r="I1309" t="str">
        <f t="shared" si="20"/>
        <v>Friday</v>
      </c>
    </row>
    <row r="1310" spans="1:9" x14ac:dyDescent="0.2">
      <c r="A1310" s="10">
        <v>44933</v>
      </c>
      <c r="B1310" t="s">
        <v>26</v>
      </c>
      <c r="C1310" t="str">
        <f>VLOOKUP(SALES_TABLE[[#This Row],[SKU]], Table1[], 3, FALSE)</f>
        <v>Gifting</v>
      </c>
      <c r="D1310" t="s">
        <v>126</v>
      </c>
      <c r="E1310" t="s">
        <v>123</v>
      </c>
      <c r="F1310">
        <v>8</v>
      </c>
      <c r="G1310">
        <f>VLOOKUP(SALES_TABLE[[#This Row],[SKU]], Table1[], 4, FALSE)</f>
        <v>1855</v>
      </c>
      <c r="H1310">
        <f>SALES_TABLE[[#This Row],[Price]]*SALES_TABLE[[#This Row],[Sales]]</f>
        <v>14840</v>
      </c>
      <c r="I1310" t="str">
        <f t="shared" si="20"/>
        <v>Saturday</v>
      </c>
    </row>
    <row r="1311" spans="1:9" x14ac:dyDescent="0.2">
      <c r="A1311" s="10">
        <v>44934</v>
      </c>
      <c r="B1311" t="s">
        <v>26</v>
      </c>
      <c r="C1311" t="str">
        <f>VLOOKUP(SALES_TABLE[[#This Row],[SKU]], Table1[], 3, FALSE)</f>
        <v>Gifting</v>
      </c>
      <c r="D1311" t="s">
        <v>126</v>
      </c>
      <c r="E1311" t="s">
        <v>123</v>
      </c>
      <c r="F1311">
        <v>44</v>
      </c>
      <c r="G1311">
        <f>VLOOKUP(SALES_TABLE[[#This Row],[SKU]], Table1[], 4, FALSE)</f>
        <v>1855</v>
      </c>
      <c r="H1311">
        <f>SALES_TABLE[[#This Row],[Price]]*SALES_TABLE[[#This Row],[Sales]]</f>
        <v>81620</v>
      </c>
      <c r="I1311" t="str">
        <f t="shared" si="20"/>
        <v>Sunday</v>
      </c>
    </row>
    <row r="1312" spans="1:9" x14ac:dyDescent="0.2">
      <c r="A1312" s="10">
        <v>44935</v>
      </c>
      <c r="B1312" t="s">
        <v>26</v>
      </c>
      <c r="C1312" t="str">
        <f>VLOOKUP(SALES_TABLE[[#This Row],[SKU]], Table1[], 3, FALSE)</f>
        <v>Gifting</v>
      </c>
      <c r="D1312" t="s">
        <v>126</v>
      </c>
      <c r="E1312" t="s">
        <v>123</v>
      </c>
      <c r="F1312">
        <v>60</v>
      </c>
      <c r="G1312">
        <f>VLOOKUP(SALES_TABLE[[#This Row],[SKU]], Table1[], 4, FALSE)</f>
        <v>1855</v>
      </c>
      <c r="H1312">
        <f>SALES_TABLE[[#This Row],[Price]]*SALES_TABLE[[#This Row],[Sales]]</f>
        <v>111300</v>
      </c>
      <c r="I1312" t="str">
        <f t="shared" si="20"/>
        <v>Monday</v>
      </c>
    </row>
    <row r="1313" spans="1:9" x14ac:dyDescent="0.2">
      <c r="A1313" s="10">
        <v>44936</v>
      </c>
      <c r="B1313" t="s">
        <v>26</v>
      </c>
      <c r="C1313" t="str">
        <f>VLOOKUP(SALES_TABLE[[#This Row],[SKU]], Table1[], 3, FALSE)</f>
        <v>Gifting</v>
      </c>
      <c r="D1313" t="s">
        <v>126</v>
      </c>
      <c r="E1313" t="s">
        <v>123</v>
      </c>
      <c r="F1313">
        <v>81</v>
      </c>
      <c r="G1313">
        <f>VLOOKUP(SALES_TABLE[[#This Row],[SKU]], Table1[], 4, FALSE)</f>
        <v>1855</v>
      </c>
      <c r="H1313">
        <f>SALES_TABLE[[#This Row],[Price]]*SALES_TABLE[[#This Row],[Sales]]</f>
        <v>150255</v>
      </c>
      <c r="I1313" t="str">
        <f t="shared" si="20"/>
        <v>Tuesday</v>
      </c>
    </row>
    <row r="1314" spans="1:9" x14ac:dyDescent="0.2">
      <c r="A1314" s="10">
        <v>44937</v>
      </c>
      <c r="B1314" t="s">
        <v>26</v>
      </c>
      <c r="C1314" t="str">
        <f>VLOOKUP(SALES_TABLE[[#This Row],[SKU]], Table1[], 3, FALSE)</f>
        <v>Gifting</v>
      </c>
      <c r="D1314" t="s">
        <v>126</v>
      </c>
      <c r="E1314" t="s">
        <v>123</v>
      </c>
      <c r="F1314">
        <v>40</v>
      </c>
      <c r="G1314">
        <f>VLOOKUP(SALES_TABLE[[#This Row],[SKU]], Table1[], 4, FALSE)</f>
        <v>1855</v>
      </c>
      <c r="H1314">
        <f>SALES_TABLE[[#This Row],[Price]]*SALES_TABLE[[#This Row],[Sales]]</f>
        <v>74200</v>
      </c>
      <c r="I1314" t="str">
        <f t="shared" si="20"/>
        <v>Wednesday</v>
      </c>
    </row>
    <row r="1315" spans="1:9" x14ac:dyDescent="0.2">
      <c r="A1315" s="10">
        <v>44938</v>
      </c>
      <c r="B1315" t="s">
        <v>26</v>
      </c>
      <c r="C1315" t="str">
        <f>VLOOKUP(SALES_TABLE[[#This Row],[SKU]], Table1[], 3, FALSE)</f>
        <v>Gifting</v>
      </c>
      <c r="D1315" t="s">
        <v>126</v>
      </c>
      <c r="E1315" t="s">
        <v>123</v>
      </c>
      <c r="F1315">
        <v>67</v>
      </c>
      <c r="G1315">
        <f>VLOOKUP(SALES_TABLE[[#This Row],[SKU]], Table1[], 4, FALSE)</f>
        <v>1855</v>
      </c>
      <c r="H1315">
        <f>SALES_TABLE[[#This Row],[Price]]*SALES_TABLE[[#This Row],[Sales]]</f>
        <v>124285</v>
      </c>
      <c r="I1315" t="str">
        <f t="shared" si="20"/>
        <v>Thursday</v>
      </c>
    </row>
    <row r="1316" spans="1:9" x14ac:dyDescent="0.2">
      <c r="A1316" s="10">
        <v>44939</v>
      </c>
      <c r="B1316" t="s">
        <v>26</v>
      </c>
      <c r="C1316" t="str">
        <f>VLOOKUP(SALES_TABLE[[#This Row],[SKU]], Table1[], 3, FALSE)</f>
        <v>Gifting</v>
      </c>
      <c r="D1316" t="s">
        <v>126</v>
      </c>
      <c r="E1316" t="s">
        <v>123</v>
      </c>
      <c r="F1316">
        <v>3</v>
      </c>
      <c r="G1316">
        <f>VLOOKUP(SALES_TABLE[[#This Row],[SKU]], Table1[], 4, FALSE)</f>
        <v>1855</v>
      </c>
      <c r="H1316">
        <f>SALES_TABLE[[#This Row],[Price]]*SALES_TABLE[[#This Row],[Sales]]</f>
        <v>5565</v>
      </c>
      <c r="I1316" t="str">
        <f t="shared" si="20"/>
        <v>Friday</v>
      </c>
    </row>
    <row r="1317" spans="1:9" x14ac:dyDescent="0.2">
      <c r="A1317" s="10">
        <v>44940</v>
      </c>
      <c r="B1317" t="s">
        <v>26</v>
      </c>
      <c r="C1317" t="str">
        <f>VLOOKUP(SALES_TABLE[[#This Row],[SKU]], Table1[], 3, FALSE)</f>
        <v>Gifting</v>
      </c>
      <c r="D1317" t="s">
        <v>126</v>
      </c>
      <c r="E1317" t="s">
        <v>123</v>
      </c>
      <c r="F1317">
        <v>12</v>
      </c>
      <c r="G1317">
        <f>VLOOKUP(SALES_TABLE[[#This Row],[SKU]], Table1[], 4, FALSE)</f>
        <v>1855</v>
      </c>
      <c r="H1317">
        <f>SALES_TABLE[[#This Row],[Price]]*SALES_TABLE[[#This Row],[Sales]]</f>
        <v>22260</v>
      </c>
      <c r="I1317" t="str">
        <f t="shared" si="20"/>
        <v>Saturday</v>
      </c>
    </row>
    <row r="1318" spans="1:9" x14ac:dyDescent="0.2">
      <c r="A1318" s="10">
        <v>44941</v>
      </c>
      <c r="B1318" t="s">
        <v>26</v>
      </c>
      <c r="C1318" t="str">
        <f>VLOOKUP(SALES_TABLE[[#This Row],[SKU]], Table1[], 3, FALSE)</f>
        <v>Gifting</v>
      </c>
      <c r="D1318" t="s">
        <v>126</v>
      </c>
      <c r="E1318" t="s">
        <v>123</v>
      </c>
      <c r="F1318">
        <v>46</v>
      </c>
      <c r="G1318">
        <f>VLOOKUP(SALES_TABLE[[#This Row],[SKU]], Table1[], 4, FALSE)</f>
        <v>1855</v>
      </c>
      <c r="H1318">
        <f>SALES_TABLE[[#This Row],[Price]]*SALES_TABLE[[#This Row],[Sales]]</f>
        <v>85330</v>
      </c>
      <c r="I1318" t="str">
        <f t="shared" si="20"/>
        <v>Sunday</v>
      </c>
    </row>
    <row r="1319" spans="1:9" x14ac:dyDescent="0.2">
      <c r="A1319" s="10">
        <v>44942</v>
      </c>
      <c r="B1319" t="s">
        <v>26</v>
      </c>
      <c r="C1319" t="str">
        <f>VLOOKUP(SALES_TABLE[[#This Row],[SKU]], Table1[], 3, FALSE)</f>
        <v>Gifting</v>
      </c>
      <c r="D1319" t="s">
        <v>126</v>
      </c>
      <c r="E1319" t="s">
        <v>123</v>
      </c>
      <c r="F1319">
        <v>34</v>
      </c>
      <c r="G1319">
        <f>VLOOKUP(SALES_TABLE[[#This Row],[SKU]], Table1[], 4, FALSE)</f>
        <v>1855</v>
      </c>
      <c r="H1319">
        <f>SALES_TABLE[[#This Row],[Price]]*SALES_TABLE[[#This Row],[Sales]]</f>
        <v>63070</v>
      </c>
      <c r="I1319" t="str">
        <f t="shared" si="20"/>
        <v>Monday</v>
      </c>
    </row>
    <row r="1320" spans="1:9" x14ac:dyDescent="0.2">
      <c r="A1320" s="10">
        <v>44943</v>
      </c>
      <c r="B1320" t="s">
        <v>26</v>
      </c>
      <c r="C1320" t="str">
        <f>VLOOKUP(SALES_TABLE[[#This Row],[SKU]], Table1[], 3, FALSE)</f>
        <v>Gifting</v>
      </c>
      <c r="D1320" t="s">
        <v>126</v>
      </c>
      <c r="E1320" t="s">
        <v>123</v>
      </c>
      <c r="F1320">
        <v>15</v>
      </c>
      <c r="G1320">
        <f>VLOOKUP(SALES_TABLE[[#This Row],[SKU]], Table1[], 4, FALSE)</f>
        <v>1855</v>
      </c>
      <c r="H1320">
        <f>SALES_TABLE[[#This Row],[Price]]*SALES_TABLE[[#This Row],[Sales]]</f>
        <v>27825</v>
      </c>
      <c r="I1320" t="str">
        <f t="shared" si="20"/>
        <v>Tuesday</v>
      </c>
    </row>
    <row r="1321" spans="1:9" x14ac:dyDescent="0.2">
      <c r="A1321" s="10">
        <v>44944</v>
      </c>
      <c r="B1321" t="s">
        <v>26</v>
      </c>
      <c r="C1321" t="str">
        <f>VLOOKUP(SALES_TABLE[[#This Row],[SKU]], Table1[], 3, FALSE)</f>
        <v>Gifting</v>
      </c>
      <c r="D1321" t="s">
        <v>126</v>
      </c>
      <c r="E1321" t="s">
        <v>123</v>
      </c>
      <c r="F1321">
        <v>66</v>
      </c>
      <c r="G1321">
        <f>VLOOKUP(SALES_TABLE[[#This Row],[SKU]], Table1[], 4, FALSE)</f>
        <v>1855</v>
      </c>
      <c r="H1321">
        <f>SALES_TABLE[[#This Row],[Price]]*SALES_TABLE[[#This Row],[Sales]]</f>
        <v>122430</v>
      </c>
      <c r="I1321" t="str">
        <f t="shared" si="20"/>
        <v>Wednesday</v>
      </c>
    </row>
    <row r="1322" spans="1:9" x14ac:dyDescent="0.2">
      <c r="A1322" s="10">
        <v>44945</v>
      </c>
      <c r="B1322" t="s">
        <v>26</v>
      </c>
      <c r="C1322" t="str">
        <f>VLOOKUP(SALES_TABLE[[#This Row],[SKU]], Table1[], 3, FALSE)</f>
        <v>Gifting</v>
      </c>
      <c r="D1322" t="s">
        <v>126</v>
      </c>
      <c r="E1322" t="s">
        <v>123</v>
      </c>
      <c r="F1322">
        <v>21</v>
      </c>
      <c r="G1322">
        <f>VLOOKUP(SALES_TABLE[[#This Row],[SKU]], Table1[], 4, FALSE)</f>
        <v>1855</v>
      </c>
      <c r="H1322">
        <f>SALES_TABLE[[#This Row],[Price]]*SALES_TABLE[[#This Row],[Sales]]</f>
        <v>38955</v>
      </c>
      <c r="I1322" t="str">
        <f t="shared" si="20"/>
        <v>Thursday</v>
      </c>
    </row>
    <row r="1323" spans="1:9" x14ac:dyDescent="0.2">
      <c r="A1323" s="10">
        <v>44946</v>
      </c>
      <c r="B1323" t="s">
        <v>26</v>
      </c>
      <c r="C1323" t="str">
        <f>VLOOKUP(SALES_TABLE[[#This Row],[SKU]], Table1[], 3, FALSE)</f>
        <v>Gifting</v>
      </c>
      <c r="D1323" t="s">
        <v>126</v>
      </c>
      <c r="E1323" t="s">
        <v>123</v>
      </c>
      <c r="F1323">
        <v>6</v>
      </c>
      <c r="G1323">
        <f>VLOOKUP(SALES_TABLE[[#This Row],[SKU]], Table1[], 4, FALSE)</f>
        <v>1855</v>
      </c>
      <c r="H1323">
        <f>SALES_TABLE[[#This Row],[Price]]*SALES_TABLE[[#This Row],[Sales]]</f>
        <v>11130</v>
      </c>
      <c r="I1323" t="str">
        <f t="shared" si="20"/>
        <v>Friday</v>
      </c>
    </row>
    <row r="1324" spans="1:9" x14ac:dyDescent="0.2">
      <c r="A1324" s="10">
        <v>44947</v>
      </c>
      <c r="B1324" t="s">
        <v>26</v>
      </c>
      <c r="C1324" t="str">
        <f>VLOOKUP(SALES_TABLE[[#This Row],[SKU]], Table1[], 3, FALSE)</f>
        <v>Gifting</v>
      </c>
      <c r="D1324" t="s">
        <v>126</v>
      </c>
      <c r="E1324" t="s">
        <v>123</v>
      </c>
      <c r="F1324">
        <v>74</v>
      </c>
      <c r="G1324">
        <f>VLOOKUP(SALES_TABLE[[#This Row],[SKU]], Table1[], 4, FALSE)</f>
        <v>1855</v>
      </c>
      <c r="H1324">
        <f>SALES_TABLE[[#This Row],[Price]]*SALES_TABLE[[#This Row],[Sales]]</f>
        <v>137270</v>
      </c>
      <c r="I1324" t="str">
        <f t="shared" si="20"/>
        <v>Saturday</v>
      </c>
    </row>
    <row r="1325" spans="1:9" x14ac:dyDescent="0.2">
      <c r="A1325" s="10">
        <v>44948</v>
      </c>
      <c r="B1325" t="s">
        <v>26</v>
      </c>
      <c r="C1325" t="str">
        <f>VLOOKUP(SALES_TABLE[[#This Row],[SKU]], Table1[], 3, FALSE)</f>
        <v>Gifting</v>
      </c>
      <c r="D1325" t="s">
        <v>126</v>
      </c>
      <c r="E1325" t="s">
        <v>123</v>
      </c>
      <c r="F1325">
        <v>66</v>
      </c>
      <c r="G1325">
        <f>VLOOKUP(SALES_TABLE[[#This Row],[SKU]], Table1[], 4, FALSE)</f>
        <v>1855</v>
      </c>
      <c r="H1325">
        <f>SALES_TABLE[[#This Row],[Price]]*SALES_TABLE[[#This Row],[Sales]]</f>
        <v>122430</v>
      </c>
      <c r="I1325" t="str">
        <f t="shared" si="20"/>
        <v>Sunday</v>
      </c>
    </row>
    <row r="1326" spans="1:9" x14ac:dyDescent="0.2">
      <c r="A1326" s="10">
        <v>44949</v>
      </c>
      <c r="B1326" t="s">
        <v>26</v>
      </c>
      <c r="C1326" t="str">
        <f>VLOOKUP(SALES_TABLE[[#This Row],[SKU]], Table1[], 3, FALSE)</f>
        <v>Gifting</v>
      </c>
      <c r="D1326" t="s">
        <v>126</v>
      </c>
      <c r="E1326" t="s">
        <v>123</v>
      </c>
      <c r="F1326">
        <v>13</v>
      </c>
      <c r="G1326">
        <f>VLOOKUP(SALES_TABLE[[#This Row],[SKU]], Table1[], 4, FALSE)</f>
        <v>1855</v>
      </c>
      <c r="H1326">
        <f>SALES_TABLE[[#This Row],[Price]]*SALES_TABLE[[#This Row],[Sales]]</f>
        <v>24115</v>
      </c>
      <c r="I1326" t="str">
        <f t="shared" si="20"/>
        <v>Monday</v>
      </c>
    </row>
    <row r="1327" spans="1:9" x14ac:dyDescent="0.2">
      <c r="A1327" s="10">
        <v>44950</v>
      </c>
      <c r="B1327" t="s">
        <v>26</v>
      </c>
      <c r="C1327" t="str">
        <f>VLOOKUP(SALES_TABLE[[#This Row],[SKU]], Table1[], 3, FALSE)</f>
        <v>Gifting</v>
      </c>
      <c r="D1327" t="s">
        <v>126</v>
      </c>
      <c r="E1327" t="s">
        <v>123</v>
      </c>
      <c r="F1327">
        <v>15</v>
      </c>
      <c r="G1327">
        <f>VLOOKUP(SALES_TABLE[[#This Row],[SKU]], Table1[], 4, FALSE)</f>
        <v>1855</v>
      </c>
      <c r="H1327">
        <f>SALES_TABLE[[#This Row],[Price]]*SALES_TABLE[[#This Row],[Sales]]</f>
        <v>27825</v>
      </c>
      <c r="I1327" t="str">
        <f t="shared" si="20"/>
        <v>Tuesday</v>
      </c>
    </row>
    <row r="1328" spans="1:9" x14ac:dyDescent="0.2">
      <c r="A1328" s="10">
        <v>44951</v>
      </c>
      <c r="B1328" t="s">
        <v>26</v>
      </c>
      <c r="C1328" t="str">
        <f>VLOOKUP(SALES_TABLE[[#This Row],[SKU]], Table1[], 3, FALSE)</f>
        <v>Gifting</v>
      </c>
      <c r="D1328" t="s">
        <v>126</v>
      </c>
      <c r="E1328" t="s">
        <v>123</v>
      </c>
      <c r="F1328">
        <v>31</v>
      </c>
      <c r="G1328">
        <f>VLOOKUP(SALES_TABLE[[#This Row],[SKU]], Table1[], 4, FALSE)</f>
        <v>1855</v>
      </c>
      <c r="H1328">
        <f>SALES_TABLE[[#This Row],[Price]]*SALES_TABLE[[#This Row],[Sales]]</f>
        <v>57505</v>
      </c>
      <c r="I1328" t="str">
        <f t="shared" si="20"/>
        <v>Wednesday</v>
      </c>
    </row>
    <row r="1329" spans="1:9" x14ac:dyDescent="0.2">
      <c r="A1329" s="10">
        <v>44952</v>
      </c>
      <c r="B1329" t="s">
        <v>26</v>
      </c>
      <c r="C1329" t="str">
        <f>VLOOKUP(SALES_TABLE[[#This Row],[SKU]], Table1[], 3, FALSE)</f>
        <v>Gifting</v>
      </c>
      <c r="D1329" t="s">
        <v>126</v>
      </c>
      <c r="E1329" t="s">
        <v>123</v>
      </c>
      <c r="F1329">
        <v>81</v>
      </c>
      <c r="G1329">
        <f>VLOOKUP(SALES_TABLE[[#This Row],[SKU]], Table1[], 4, FALSE)</f>
        <v>1855</v>
      </c>
      <c r="H1329">
        <f>SALES_TABLE[[#This Row],[Price]]*SALES_TABLE[[#This Row],[Sales]]</f>
        <v>150255</v>
      </c>
      <c r="I1329" t="str">
        <f t="shared" si="20"/>
        <v>Thursday</v>
      </c>
    </row>
    <row r="1330" spans="1:9" x14ac:dyDescent="0.2">
      <c r="A1330" s="10">
        <v>44953</v>
      </c>
      <c r="B1330" t="s">
        <v>26</v>
      </c>
      <c r="C1330" t="str">
        <f>VLOOKUP(SALES_TABLE[[#This Row],[SKU]], Table1[], 3, FALSE)</f>
        <v>Gifting</v>
      </c>
      <c r="D1330" t="s">
        <v>126</v>
      </c>
      <c r="E1330" t="s">
        <v>123</v>
      </c>
      <c r="F1330">
        <v>18</v>
      </c>
      <c r="G1330">
        <f>VLOOKUP(SALES_TABLE[[#This Row],[SKU]], Table1[], 4, FALSE)</f>
        <v>1855</v>
      </c>
      <c r="H1330">
        <f>SALES_TABLE[[#This Row],[Price]]*SALES_TABLE[[#This Row],[Sales]]</f>
        <v>33390</v>
      </c>
      <c r="I1330" t="str">
        <f t="shared" si="20"/>
        <v>Friday</v>
      </c>
    </row>
    <row r="1331" spans="1:9" x14ac:dyDescent="0.2">
      <c r="A1331" s="10">
        <v>44954</v>
      </c>
      <c r="B1331" t="s">
        <v>26</v>
      </c>
      <c r="C1331" t="str">
        <f>VLOOKUP(SALES_TABLE[[#This Row],[SKU]], Table1[], 3, FALSE)</f>
        <v>Gifting</v>
      </c>
      <c r="D1331" t="s">
        <v>126</v>
      </c>
      <c r="E1331" t="s">
        <v>123</v>
      </c>
      <c r="F1331">
        <v>49</v>
      </c>
      <c r="G1331">
        <f>VLOOKUP(SALES_TABLE[[#This Row],[SKU]], Table1[], 4, FALSE)</f>
        <v>1855</v>
      </c>
      <c r="H1331">
        <f>SALES_TABLE[[#This Row],[Price]]*SALES_TABLE[[#This Row],[Sales]]</f>
        <v>90895</v>
      </c>
      <c r="I1331" t="str">
        <f t="shared" si="20"/>
        <v>Saturday</v>
      </c>
    </row>
    <row r="1332" spans="1:9" x14ac:dyDescent="0.2">
      <c r="A1332" s="10">
        <v>44955</v>
      </c>
      <c r="B1332" t="s">
        <v>26</v>
      </c>
      <c r="C1332" t="str">
        <f>VLOOKUP(SALES_TABLE[[#This Row],[SKU]], Table1[], 3, FALSE)</f>
        <v>Gifting</v>
      </c>
      <c r="D1332" t="s">
        <v>126</v>
      </c>
      <c r="E1332" t="s">
        <v>123</v>
      </c>
      <c r="F1332">
        <v>14</v>
      </c>
      <c r="G1332">
        <f>VLOOKUP(SALES_TABLE[[#This Row],[SKU]], Table1[], 4, FALSE)</f>
        <v>1855</v>
      </c>
      <c r="H1332">
        <f>SALES_TABLE[[#This Row],[Price]]*SALES_TABLE[[#This Row],[Sales]]</f>
        <v>25970</v>
      </c>
      <c r="I1332" t="str">
        <f t="shared" si="20"/>
        <v>Sunday</v>
      </c>
    </row>
    <row r="1333" spans="1:9" x14ac:dyDescent="0.2">
      <c r="A1333" s="10">
        <v>44955</v>
      </c>
      <c r="B1333" t="s">
        <v>26</v>
      </c>
      <c r="C1333" t="str">
        <f>VLOOKUP(SALES_TABLE[[#This Row],[SKU]], Table1[], 3, FALSE)</f>
        <v>Gifting</v>
      </c>
      <c r="D1333" t="s">
        <v>126</v>
      </c>
      <c r="E1333" t="s">
        <v>123</v>
      </c>
      <c r="F1333">
        <v>73</v>
      </c>
      <c r="G1333">
        <f>VLOOKUP(SALES_TABLE[[#This Row],[SKU]], Table1[], 4, FALSE)</f>
        <v>1855</v>
      </c>
      <c r="H1333">
        <f>SALES_TABLE[[#This Row],[Price]]*SALES_TABLE[[#This Row],[Sales]]</f>
        <v>135415</v>
      </c>
      <c r="I1333" t="str">
        <f t="shared" si="20"/>
        <v>Sunday</v>
      </c>
    </row>
    <row r="1334" spans="1:9" x14ac:dyDescent="0.2">
      <c r="A1334" s="10">
        <v>44956</v>
      </c>
      <c r="B1334" t="s">
        <v>26</v>
      </c>
      <c r="C1334" t="str">
        <f>VLOOKUP(SALES_TABLE[[#This Row],[SKU]], Table1[], 3, FALSE)</f>
        <v>Gifting</v>
      </c>
      <c r="D1334" t="s">
        <v>126</v>
      </c>
      <c r="E1334" t="s">
        <v>123</v>
      </c>
      <c r="F1334">
        <v>27</v>
      </c>
      <c r="G1334">
        <f>VLOOKUP(SALES_TABLE[[#This Row],[SKU]], Table1[], 4, FALSE)</f>
        <v>1855</v>
      </c>
      <c r="H1334">
        <f>SALES_TABLE[[#This Row],[Price]]*SALES_TABLE[[#This Row],[Sales]]</f>
        <v>50085</v>
      </c>
      <c r="I1334" t="str">
        <f t="shared" si="20"/>
        <v>Monday</v>
      </c>
    </row>
    <row r="1335" spans="1:9" x14ac:dyDescent="0.2">
      <c r="A1335" s="10">
        <v>44927</v>
      </c>
      <c r="B1335" t="s">
        <v>26</v>
      </c>
      <c r="C1335" t="str">
        <f>VLOOKUP(SALES_TABLE[[#This Row],[SKU]], Table1[], 3, FALSE)</f>
        <v>Gifting</v>
      </c>
      <c r="D1335" t="s">
        <v>126</v>
      </c>
      <c r="E1335" t="s">
        <v>124</v>
      </c>
      <c r="F1335">
        <v>42</v>
      </c>
      <c r="G1335">
        <f>VLOOKUP(SALES_TABLE[[#This Row],[SKU]], Table1[], 4, FALSE)</f>
        <v>1855</v>
      </c>
      <c r="H1335">
        <f>SALES_TABLE[[#This Row],[Price]]*SALES_TABLE[[#This Row],[Sales]]</f>
        <v>77910</v>
      </c>
      <c r="I1335" t="str">
        <f t="shared" si="20"/>
        <v>Sunday</v>
      </c>
    </row>
    <row r="1336" spans="1:9" x14ac:dyDescent="0.2">
      <c r="A1336" s="10">
        <v>44928</v>
      </c>
      <c r="B1336" t="s">
        <v>26</v>
      </c>
      <c r="C1336" t="str">
        <f>VLOOKUP(SALES_TABLE[[#This Row],[SKU]], Table1[], 3, FALSE)</f>
        <v>Gifting</v>
      </c>
      <c r="D1336" t="s">
        <v>126</v>
      </c>
      <c r="E1336" t="s">
        <v>124</v>
      </c>
      <c r="F1336">
        <v>43</v>
      </c>
      <c r="G1336">
        <f>VLOOKUP(SALES_TABLE[[#This Row],[SKU]], Table1[], 4, FALSE)</f>
        <v>1855</v>
      </c>
      <c r="H1336">
        <f>SALES_TABLE[[#This Row],[Price]]*SALES_TABLE[[#This Row],[Sales]]</f>
        <v>79765</v>
      </c>
      <c r="I1336" t="str">
        <f t="shared" si="20"/>
        <v>Monday</v>
      </c>
    </row>
    <row r="1337" spans="1:9" x14ac:dyDescent="0.2">
      <c r="A1337" s="10">
        <v>44929</v>
      </c>
      <c r="B1337" t="s">
        <v>26</v>
      </c>
      <c r="C1337" t="str">
        <f>VLOOKUP(SALES_TABLE[[#This Row],[SKU]], Table1[], 3, FALSE)</f>
        <v>Gifting</v>
      </c>
      <c r="D1337" t="s">
        <v>126</v>
      </c>
      <c r="E1337" t="s">
        <v>124</v>
      </c>
      <c r="F1337">
        <v>59</v>
      </c>
      <c r="G1337">
        <f>VLOOKUP(SALES_TABLE[[#This Row],[SKU]], Table1[], 4, FALSE)</f>
        <v>1855</v>
      </c>
      <c r="H1337">
        <f>SALES_TABLE[[#This Row],[Price]]*SALES_TABLE[[#This Row],[Sales]]</f>
        <v>109445</v>
      </c>
      <c r="I1337" t="str">
        <f t="shared" si="20"/>
        <v>Tuesday</v>
      </c>
    </row>
    <row r="1338" spans="1:9" x14ac:dyDescent="0.2">
      <c r="A1338" s="10">
        <v>44930</v>
      </c>
      <c r="B1338" t="s">
        <v>26</v>
      </c>
      <c r="C1338" t="str">
        <f>VLOOKUP(SALES_TABLE[[#This Row],[SKU]], Table1[], 3, FALSE)</f>
        <v>Gifting</v>
      </c>
      <c r="D1338" t="s">
        <v>126</v>
      </c>
      <c r="E1338" t="s">
        <v>124</v>
      </c>
      <c r="F1338">
        <v>49</v>
      </c>
      <c r="G1338">
        <f>VLOOKUP(SALES_TABLE[[#This Row],[SKU]], Table1[], 4, FALSE)</f>
        <v>1855</v>
      </c>
      <c r="H1338">
        <f>SALES_TABLE[[#This Row],[Price]]*SALES_TABLE[[#This Row],[Sales]]</f>
        <v>90895</v>
      </c>
      <c r="I1338" t="str">
        <f t="shared" si="20"/>
        <v>Wednesday</v>
      </c>
    </row>
    <row r="1339" spans="1:9" x14ac:dyDescent="0.2">
      <c r="A1339" s="10">
        <v>44931</v>
      </c>
      <c r="B1339" t="s">
        <v>26</v>
      </c>
      <c r="C1339" t="str">
        <f>VLOOKUP(SALES_TABLE[[#This Row],[SKU]], Table1[], 3, FALSE)</f>
        <v>Gifting</v>
      </c>
      <c r="D1339" t="s">
        <v>126</v>
      </c>
      <c r="E1339" t="s">
        <v>124</v>
      </c>
      <c r="F1339">
        <v>27</v>
      </c>
      <c r="G1339">
        <f>VLOOKUP(SALES_TABLE[[#This Row],[SKU]], Table1[], 4, FALSE)</f>
        <v>1855</v>
      </c>
      <c r="H1339">
        <f>SALES_TABLE[[#This Row],[Price]]*SALES_TABLE[[#This Row],[Sales]]</f>
        <v>50085</v>
      </c>
      <c r="I1339" t="str">
        <f t="shared" si="20"/>
        <v>Thursday</v>
      </c>
    </row>
    <row r="1340" spans="1:9" x14ac:dyDescent="0.2">
      <c r="A1340" s="10">
        <v>44932</v>
      </c>
      <c r="B1340" t="s">
        <v>26</v>
      </c>
      <c r="C1340" t="str">
        <f>VLOOKUP(SALES_TABLE[[#This Row],[SKU]], Table1[], 3, FALSE)</f>
        <v>Gifting</v>
      </c>
      <c r="D1340" t="s">
        <v>126</v>
      </c>
      <c r="E1340" t="s">
        <v>124</v>
      </c>
      <c r="F1340">
        <v>42</v>
      </c>
      <c r="G1340">
        <f>VLOOKUP(SALES_TABLE[[#This Row],[SKU]], Table1[], 4, FALSE)</f>
        <v>1855</v>
      </c>
      <c r="H1340">
        <f>SALES_TABLE[[#This Row],[Price]]*SALES_TABLE[[#This Row],[Sales]]</f>
        <v>77910</v>
      </c>
      <c r="I1340" t="str">
        <f t="shared" si="20"/>
        <v>Friday</v>
      </c>
    </row>
    <row r="1341" spans="1:9" x14ac:dyDescent="0.2">
      <c r="A1341" s="10">
        <v>44933</v>
      </c>
      <c r="B1341" t="s">
        <v>26</v>
      </c>
      <c r="C1341" t="str">
        <f>VLOOKUP(SALES_TABLE[[#This Row],[SKU]], Table1[], 3, FALSE)</f>
        <v>Gifting</v>
      </c>
      <c r="D1341" t="s">
        <v>126</v>
      </c>
      <c r="E1341" t="s">
        <v>124</v>
      </c>
      <c r="F1341">
        <v>24</v>
      </c>
      <c r="G1341">
        <f>VLOOKUP(SALES_TABLE[[#This Row],[SKU]], Table1[], 4, FALSE)</f>
        <v>1855</v>
      </c>
      <c r="H1341">
        <f>SALES_TABLE[[#This Row],[Price]]*SALES_TABLE[[#This Row],[Sales]]</f>
        <v>44520</v>
      </c>
      <c r="I1341" t="str">
        <f t="shared" si="20"/>
        <v>Saturday</v>
      </c>
    </row>
    <row r="1342" spans="1:9" x14ac:dyDescent="0.2">
      <c r="A1342" s="10">
        <v>44934</v>
      </c>
      <c r="B1342" t="s">
        <v>26</v>
      </c>
      <c r="C1342" t="str">
        <f>VLOOKUP(SALES_TABLE[[#This Row],[SKU]], Table1[], 3, FALSE)</f>
        <v>Gifting</v>
      </c>
      <c r="D1342" t="s">
        <v>126</v>
      </c>
      <c r="E1342" t="s">
        <v>124</v>
      </c>
      <c r="F1342">
        <v>2</v>
      </c>
      <c r="G1342">
        <f>VLOOKUP(SALES_TABLE[[#This Row],[SKU]], Table1[], 4, FALSE)</f>
        <v>1855</v>
      </c>
      <c r="H1342">
        <f>SALES_TABLE[[#This Row],[Price]]*SALES_TABLE[[#This Row],[Sales]]</f>
        <v>3710</v>
      </c>
      <c r="I1342" t="str">
        <f t="shared" si="20"/>
        <v>Sunday</v>
      </c>
    </row>
    <row r="1343" spans="1:9" x14ac:dyDescent="0.2">
      <c r="A1343" s="10">
        <v>44935</v>
      </c>
      <c r="B1343" t="s">
        <v>26</v>
      </c>
      <c r="C1343" t="str">
        <f>VLOOKUP(SALES_TABLE[[#This Row],[SKU]], Table1[], 3, FALSE)</f>
        <v>Gifting</v>
      </c>
      <c r="D1343" t="s">
        <v>126</v>
      </c>
      <c r="E1343" t="s">
        <v>124</v>
      </c>
      <c r="F1343">
        <v>40</v>
      </c>
      <c r="G1343">
        <f>VLOOKUP(SALES_TABLE[[#This Row],[SKU]], Table1[], 4, FALSE)</f>
        <v>1855</v>
      </c>
      <c r="H1343">
        <f>SALES_TABLE[[#This Row],[Price]]*SALES_TABLE[[#This Row],[Sales]]</f>
        <v>74200</v>
      </c>
      <c r="I1343" t="str">
        <f t="shared" si="20"/>
        <v>Monday</v>
      </c>
    </row>
    <row r="1344" spans="1:9" x14ac:dyDescent="0.2">
      <c r="A1344" s="10">
        <v>44936</v>
      </c>
      <c r="B1344" t="s">
        <v>26</v>
      </c>
      <c r="C1344" t="str">
        <f>VLOOKUP(SALES_TABLE[[#This Row],[SKU]], Table1[], 3, FALSE)</f>
        <v>Gifting</v>
      </c>
      <c r="D1344" t="s">
        <v>126</v>
      </c>
      <c r="E1344" t="s">
        <v>124</v>
      </c>
      <c r="F1344">
        <v>63</v>
      </c>
      <c r="G1344">
        <f>VLOOKUP(SALES_TABLE[[#This Row],[SKU]], Table1[], 4, FALSE)</f>
        <v>1855</v>
      </c>
      <c r="H1344">
        <f>SALES_TABLE[[#This Row],[Price]]*SALES_TABLE[[#This Row],[Sales]]</f>
        <v>116865</v>
      </c>
      <c r="I1344" t="str">
        <f t="shared" si="20"/>
        <v>Tuesday</v>
      </c>
    </row>
    <row r="1345" spans="1:9" x14ac:dyDescent="0.2">
      <c r="A1345" s="10">
        <v>44937</v>
      </c>
      <c r="B1345" t="s">
        <v>26</v>
      </c>
      <c r="C1345" t="str">
        <f>VLOOKUP(SALES_TABLE[[#This Row],[SKU]], Table1[], 3, FALSE)</f>
        <v>Gifting</v>
      </c>
      <c r="D1345" t="s">
        <v>126</v>
      </c>
      <c r="E1345" t="s">
        <v>124</v>
      </c>
      <c r="F1345">
        <v>1</v>
      </c>
      <c r="G1345">
        <f>VLOOKUP(SALES_TABLE[[#This Row],[SKU]], Table1[], 4, FALSE)</f>
        <v>1855</v>
      </c>
      <c r="H1345">
        <f>SALES_TABLE[[#This Row],[Price]]*SALES_TABLE[[#This Row],[Sales]]</f>
        <v>1855</v>
      </c>
      <c r="I1345" t="str">
        <f t="shared" si="20"/>
        <v>Wednesday</v>
      </c>
    </row>
    <row r="1346" spans="1:9" x14ac:dyDescent="0.2">
      <c r="A1346" s="10">
        <v>44938</v>
      </c>
      <c r="B1346" t="s">
        <v>26</v>
      </c>
      <c r="C1346" t="str">
        <f>VLOOKUP(SALES_TABLE[[#This Row],[SKU]], Table1[], 3, FALSE)</f>
        <v>Gifting</v>
      </c>
      <c r="D1346" t="s">
        <v>126</v>
      </c>
      <c r="E1346" t="s">
        <v>124</v>
      </c>
      <c r="F1346">
        <v>17</v>
      </c>
      <c r="G1346">
        <f>VLOOKUP(SALES_TABLE[[#This Row],[SKU]], Table1[], 4, FALSE)</f>
        <v>1855</v>
      </c>
      <c r="H1346">
        <f>SALES_TABLE[[#This Row],[Price]]*SALES_TABLE[[#This Row],[Sales]]</f>
        <v>31535</v>
      </c>
      <c r="I1346" t="str">
        <f t="shared" ref="I1346:I1409" si="21">TEXT(A1346, "dddd")</f>
        <v>Thursday</v>
      </c>
    </row>
    <row r="1347" spans="1:9" x14ac:dyDescent="0.2">
      <c r="A1347" s="10">
        <v>44939</v>
      </c>
      <c r="B1347" t="s">
        <v>26</v>
      </c>
      <c r="C1347" t="str">
        <f>VLOOKUP(SALES_TABLE[[#This Row],[SKU]], Table1[], 3, FALSE)</f>
        <v>Gifting</v>
      </c>
      <c r="D1347" t="s">
        <v>126</v>
      </c>
      <c r="E1347" t="s">
        <v>124</v>
      </c>
      <c r="F1347">
        <v>23</v>
      </c>
      <c r="G1347">
        <f>VLOOKUP(SALES_TABLE[[#This Row],[SKU]], Table1[], 4, FALSE)</f>
        <v>1855</v>
      </c>
      <c r="H1347">
        <f>SALES_TABLE[[#This Row],[Price]]*SALES_TABLE[[#This Row],[Sales]]</f>
        <v>42665</v>
      </c>
      <c r="I1347" t="str">
        <f t="shared" si="21"/>
        <v>Friday</v>
      </c>
    </row>
    <row r="1348" spans="1:9" x14ac:dyDescent="0.2">
      <c r="A1348" s="10">
        <v>44940</v>
      </c>
      <c r="B1348" t="s">
        <v>26</v>
      </c>
      <c r="C1348" t="str">
        <f>VLOOKUP(SALES_TABLE[[#This Row],[SKU]], Table1[], 3, FALSE)</f>
        <v>Gifting</v>
      </c>
      <c r="D1348" t="s">
        <v>126</v>
      </c>
      <c r="E1348" t="s">
        <v>124</v>
      </c>
      <c r="F1348">
        <v>19</v>
      </c>
      <c r="G1348">
        <f>VLOOKUP(SALES_TABLE[[#This Row],[SKU]], Table1[], 4, FALSE)</f>
        <v>1855</v>
      </c>
      <c r="H1348">
        <f>SALES_TABLE[[#This Row],[Price]]*SALES_TABLE[[#This Row],[Sales]]</f>
        <v>35245</v>
      </c>
      <c r="I1348" t="str">
        <f t="shared" si="21"/>
        <v>Saturday</v>
      </c>
    </row>
    <row r="1349" spans="1:9" x14ac:dyDescent="0.2">
      <c r="A1349" s="10">
        <v>44941</v>
      </c>
      <c r="B1349" t="s">
        <v>26</v>
      </c>
      <c r="C1349" t="str">
        <f>VLOOKUP(SALES_TABLE[[#This Row],[SKU]], Table1[], 3, FALSE)</f>
        <v>Gifting</v>
      </c>
      <c r="D1349" t="s">
        <v>126</v>
      </c>
      <c r="E1349" t="s">
        <v>124</v>
      </c>
      <c r="F1349">
        <v>43</v>
      </c>
      <c r="G1349">
        <f>VLOOKUP(SALES_TABLE[[#This Row],[SKU]], Table1[], 4, FALSE)</f>
        <v>1855</v>
      </c>
      <c r="H1349">
        <f>SALES_TABLE[[#This Row],[Price]]*SALES_TABLE[[#This Row],[Sales]]</f>
        <v>79765</v>
      </c>
      <c r="I1349" t="str">
        <f t="shared" si="21"/>
        <v>Sunday</v>
      </c>
    </row>
    <row r="1350" spans="1:9" x14ac:dyDescent="0.2">
      <c r="A1350" s="10">
        <v>44942</v>
      </c>
      <c r="B1350" t="s">
        <v>26</v>
      </c>
      <c r="C1350" t="str">
        <f>VLOOKUP(SALES_TABLE[[#This Row],[SKU]], Table1[], 3, FALSE)</f>
        <v>Gifting</v>
      </c>
      <c r="D1350" t="s">
        <v>126</v>
      </c>
      <c r="E1350" t="s">
        <v>124</v>
      </c>
      <c r="F1350">
        <v>23</v>
      </c>
      <c r="G1350">
        <f>VLOOKUP(SALES_TABLE[[#This Row],[SKU]], Table1[], 4, FALSE)</f>
        <v>1855</v>
      </c>
      <c r="H1350">
        <f>SALES_TABLE[[#This Row],[Price]]*SALES_TABLE[[#This Row],[Sales]]</f>
        <v>42665</v>
      </c>
      <c r="I1350" t="str">
        <f t="shared" si="21"/>
        <v>Monday</v>
      </c>
    </row>
    <row r="1351" spans="1:9" x14ac:dyDescent="0.2">
      <c r="A1351" s="10">
        <v>44943</v>
      </c>
      <c r="B1351" t="s">
        <v>26</v>
      </c>
      <c r="C1351" t="str">
        <f>VLOOKUP(SALES_TABLE[[#This Row],[SKU]], Table1[], 3, FALSE)</f>
        <v>Gifting</v>
      </c>
      <c r="D1351" t="s">
        <v>126</v>
      </c>
      <c r="E1351" t="s">
        <v>124</v>
      </c>
      <c r="F1351">
        <v>35</v>
      </c>
      <c r="G1351">
        <f>VLOOKUP(SALES_TABLE[[#This Row],[SKU]], Table1[], 4, FALSE)</f>
        <v>1855</v>
      </c>
      <c r="H1351">
        <f>SALES_TABLE[[#This Row],[Price]]*SALES_TABLE[[#This Row],[Sales]]</f>
        <v>64925</v>
      </c>
      <c r="I1351" t="str">
        <f t="shared" si="21"/>
        <v>Tuesday</v>
      </c>
    </row>
    <row r="1352" spans="1:9" x14ac:dyDescent="0.2">
      <c r="A1352" s="10">
        <v>44944</v>
      </c>
      <c r="B1352" t="s">
        <v>26</v>
      </c>
      <c r="C1352" t="str">
        <f>VLOOKUP(SALES_TABLE[[#This Row],[SKU]], Table1[], 3, FALSE)</f>
        <v>Gifting</v>
      </c>
      <c r="D1352" t="s">
        <v>126</v>
      </c>
      <c r="E1352" t="s">
        <v>124</v>
      </c>
      <c r="F1352">
        <v>14</v>
      </c>
      <c r="G1352">
        <f>VLOOKUP(SALES_TABLE[[#This Row],[SKU]], Table1[], 4, FALSE)</f>
        <v>1855</v>
      </c>
      <c r="H1352">
        <f>SALES_TABLE[[#This Row],[Price]]*SALES_TABLE[[#This Row],[Sales]]</f>
        <v>25970</v>
      </c>
      <c r="I1352" t="str">
        <f t="shared" si="21"/>
        <v>Wednesday</v>
      </c>
    </row>
    <row r="1353" spans="1:9" x14ac:dyDescent="0.2">
      <c r="A1353" s="10">
        <v>44945</v>
      </c>
      <c r="B1353" t="s">
        <v>26</v>
      </c>
      <c r="C1353" t="str">
        <f>VLOOKUP(SALES_TABLE[[#This Row],[SKU]], Table1[], 3, FALSE)</f>
        <v>Gifting</v>
      </c>
      <c r="D1353" t="s">
        <v>126</v>
      </c>
      <c r="E1353" t="s">
        <v>124</v>
      </c>
      <c r="F1353">
        <v>11</v>
      </c>
      <c r="G1353">
        <f>VLOOKUP(SALES_TABLE[[#This Row],[SKU]], Table1[], 4, FALSE)</f>
        <v>1855</v>
      </c>
      <c r="H1353">
        <f>SALES_TABLE[[#This Row],[Price]]*SALES_TABLE[[#This Row],[Sales]]</f>
        <v>20405</v>
      </c>
      <c r="I1353" t="str">
        <f t="shared" si="21"/>
        <v>Thursday</v>
      </c>
    </row>
    <row r="1354" spans="1:9" x14ac:dyDescent="0.2">
      <c r="A1354" s="10">
        <v>44946</v>
      </c>
      <c r="B1354" t="s">
        <v>26</v>
      </c>
      <c r="C1354" t="str">
        <f>VLOOKUP(SALES_TABLE[[#This Row],[SKU]], Table1[], 3, FALSE)</f>
        <v>Gifting</v>
      </c>
      <c r="D1354" t="s">
        <v>126</v>
      </c>
      <c r="E1354" t="s">
        <v>124</v>
      </c>
      <c r="F1354">
        <v>67</v>
      </c>
      <c r="G1354">
        <f>VLOOKUP(SALES_TABLE[[#This Row],[SKU]], Table1[], 4, FALSE)</f>
        <v>1855</v>
      </c>
      <c r="H1354">
        <f>SALES_TABLE[[#This Row],[Price]]*SALES_TABLE[[#This Row],[Sales]]</f>
        <v>124285</v>
      </c>
      <c r="I1354" t="str">
        <f t="shared" si="21"/>
        <v>Friday</v>
      </c>
    </row>
    <row r="1355" spans="1:9" x14ac:dyDescent="0.2">
      <c r="A1355" s="10">
        <v>44947</v>
      </c>
      <c r="B1355" t="s">
        <v>26</v>
      </c>
      <c r="C1355" t="str">
        <f>VLOOKUP(SALES_TABLE[[#This Row],[SKU]], Table1[], 3, FALSE)</f>
        <v>Gifting</v>
      </c>
      <c r="D1355" t="s">
        <v>126</v>
      </c>
      <c r="E1355" t="s">
        <v>124</v>
      </c>
      <c r="F1355">
        <v>4</v>
      </c>
      <c r="G1355">
        <f>VLOOKUP(SALES_TABLE[[#This Row],[SKU]], Table1[], 4, FALSE)</f>
        <v>1855</v>
      </c>
      <c r="H1355">
        <f>SALES_TABLE[[#This Row],[Price]]*SALES_TABLE[[#This Row],[Sales]]</f>
        <v>7420</v>
      </c>
      <c r="I1355" t="str">
        <f t="shared" si="21"/>
        <v>Saturday</v>
      </c>
    </row>
    <row r="1356" spans="1:9" x14ac:dyDescent="0.2">
      <c r="A1356" s="10">
        <v>44948</v>
      </c>
      <c r="B1356" t="s">
        <v>26</v>
      </c>
      <c r="C1356" t="str">
        <f>VLOOKUP(SALES_TABLE[[#This Row],[SKU]], Table1[], 3, FALSE)</f>
        <v>Gifting</v>
      </c>
      <c r="D1356" t="s">
        <v>126</v>
      </c>
      <c r="E1356" t="s">
        <v>124</v>
      </c>
      <c r="F1356">
        <v>50</v>
      </c>
      <c r="G1356">
        <f>VLOOKUP(SALES_TABLE[[#This Row],[SKU]], Table1[], 4, FALSE)</f>
        <v>1855</v>
      </c>
      <c r="H1356">
        <f>SALES_TABLE[[#This Row],[Price]]*SALES_TABLE[[#This Row],[Sales]]</f>
        <v>92750</v>
      </c>
      <c r="I1356" t="str">
        <f t="shared" si="21"/>
        <v>Sunday</v>
      </c>
    </row>
    <row r="1357" spans="1:9" x14ac:dyDescent="0.2">
      <c r="A1357" s="10">
        <v>44949</v>
      </c>
      <c r="B1357" t="s">
        <v>26</v>
      </c>
      <c r="C1357" t="str">
        <f>VLOOKUP(SALES_TABLE[[#This Row],[SKU]], Table1[], 3, FALSE)</f>
        <v>Gifting</v>
      </c>
      <c r="D1357" t="s">
        <v>126</v>
      </c>
      <c r="E1357" t="s">
        <v>124</v>
      </c>
      <c r="F1357">
        <v>37</v>
      </c>
      <c r="G1357">
        <f>VLOOKUP(SALES_TABLE[[#This Row],[SKU]], Table1[], 4, FALSE)</f>
        <v>1855</v>
      </c>
      <c r="H1357">
        <f>SALES_TABLE[[#This Row],[Price]]*SALES_TABLE[[#This Row],[Sales]]</f>
        <v>68635</v>
      </c>
      <c r="I1357" t="str">
        <f t="shared" si="21"/>
        <v>Monday</v>
      </c>
    </row>
    <row r="1358" spans="1:9" x14ac:dyDescent="0.2">
      <c r="A1358" s="10">
        <v>44950</v>
      </c>
      <c r="B1358" t="s">
        <v>26</v>
      </c>
      <c r="C1358" t="str">
        <f>VLOOKUP(SALES_TABLE[[#This Row],[SKU]], Table1[], 3, FALSE)</f>
        <v>Gifting</v>
      </c>
      <c r="D1358" t="s">
        <v>126</v>
      </c>
      <c r="E1358" t="s">
        <v>124</v>
      </c>
      <c r="F1358">
        <v>47</v>
      </c>
      <c r="G1358">
        <f>VLOOKUP(SALES_TABLE[[#This Row],[SKU]], Table1[], 4, FALSE)</f>
        <v>1855</v>
      </c>
      <c r="H1358">
        <f>SALES_TABLE[[#This Row],[Price]]*SALES_TABLE[[#This Row],[Sales]]</f>
        <v>87185</v>
      </c>
      <c r="I1358" t="str">
        <f t="shared" si="21"/>
        <v>Tuesday</v>
      </c>
    </row>
    <row r="1359" spans="1:9" x14ac:dyDescent="0.2">
      <c r="A1359" s="10">
        <v>44951</v>
      </c>
      <c r="B1359" t="s">
        <v>26</v>
      </c>
      <c r="C1359" t="str">
        <f>VLOOKUP(SALES_TABLE[[#This Row],[SKU]], Table1[], 3, FALSE)</f>
        <v>Gifting</v>
      </c>
      <c r="D1359" t="s">
        <v>126</v>
      </c>
      <c r="E1359" t="s">
        <v>124</v>
      </c>
      <c r="F1359">
        <v>15</v>
      </c>
      <c r="G1359">
        <f>VLOOKUP(SALES_TABLE[[#This Row],[SKU]], Table1[], 4, FALSE)</f>
        <v>1855</v>
      </c>
      <c r="H1359">
        <f>SALES_TABLE[[#This Row],[Price]]*SALES_TABLE[[#This Row],[Sales]]</f>
        <v>27825</v>
      </c>
      <c r="I1359" t="str">
        <f t="shared" si="21"/>
        <v>Wednesday</v>
      </c>
    </row>
    <row r="1360" spans="1:9" x14ac:dyDescent="0.2">
      <c r="A1360" s="10">
        <v>44952</v>
      </c>
      <c r="B1360" t="s">
        <v>26</v>
      </c>
      <c r="C1360" t="str">
        <f>VLOOKUP(SALES_TABLE[[#This Row],[SKU]], Table1[], 3, FALSE)</f>
        <v>Gifting</v>
      </c>
      <c r="D1360" t="s">
        <v>126</v>
      </c>
      <c r="E1360" t="s">
        <v>124</v>
      </c>
      <c r="F1360">
        <v>5</v>
      </c>
      <c r="G1360">
        <f>VLOOKUP(SALES_TABLE[[#This Row],[SKU]], Table1[], 4, FALSE)</f>
        <v>1855</v>
      </c>
      <c r="H1360">
        <f>SALES_TABLE[[#This Row],[Price]]*SALES_TABLE[[#This Row],[Sales]]</f>
        <v>9275</v>
      </c>
      <c r="I1360" t="str">
        <f t="shared" si="21"/>
        <v>Thursday</v>
      </c>
    </row>
    <row r="1361" spans="1:9" x14ac:dyDescent="0.2">
      <c r="A1361" s="10">
        <v>44953</v>
      </c>
      <c r="B1361" t="s">
        <v>26</v>
      </c>
      <c r="C1361" t="str">
        <f>VLOOKUP(SALES_TABLE[[#This Row],[SKU]], Table1[], 3, FALSE)</f>
        <v>Gifting</v>
      </c>
      <c r="D1361" t="s">
        <v>126</v>
      </c>
      <c r="E1361" t="s">
        <v>124</v>
      </c>
      <c r="F1361">
        <v>17</v>
      </c>
      <c r="G1361">
        <f>VLOOKUP(SALES_TABLE[[#This Row],[SKU]], Table1[], 4, FALSE)</f>
        <v>1855</v>
      </c>
      <c r="H1361">
        <f>SALES_TABLE[[#This Row],[Price]]*SALES_TABLE[[#This Row],[Sales]]</f>
        <v>31535</v>
      </c>
      <c r="I1361" t="str">
        <f t="shared" si="21"/>
        <v>Friday</v>
      </c>
    </row>
    <row r="1362" spans="1:9" x14ac:dyDescent="0.2">
      <c r="A1362" s="10">
        <v>44954</v>
      </c>
      <c r="B1362" t="s">
        <v>26</v>
      </c>
      <c r="C1362" t="str">
        <f>VLOOKUP(SALES_TABLE[[#This Row],[SKU]], Table1[], 3, FALSE)</f>
        <v>Gifting</v>
      </c>
      <c r="D1362" t="s">
        <v>126</v>
      </c>
      <c r="E1362" t="s">
        <v>124</v>
      </c>
      <c r="F1362">
        <v>19</v>
      </c>
      <c r="G1362">
        <f>VLOOKUP(SALES_TABLE[[#This Row],[SKU]], Table1[], 4, FALSE)</f>
        <v>1855</v>
      </c>
      <c r="H1362">
        <f>SALES_TABLE[[#This Row],[Price]]*SALES_TABLE[[#This Row],[Sales]]</f>
        <v>35245</v>
      </c>
      <c r="I1362" t="str">
        <f t="shared" si="21"/>
        <v>Saturday</v>
      </c>
    </row>
    <row r="1363" spans="1:9" x14ac:dyDescent="0.2">
      <c r="A1363" s="10">
        <v>44955</v>
      </c>
      <c r="B1363" t="s">
        <v>26</v>
      </c>
      <c r="C1363" t="str">
        <f>VLOOKUP(SALES_TABLE[[#This Row],[SKU]], Table1[], 3, FALSE)</f>
        <v>Gifting</v>
      </c>
      <c r="D1363" t="s">
        <v>126</v>
      </c>
      <c r="E1363" t="s">
        <v>124</v>
      </c>
      <c r="F1363">
        <v>12</v>
      </c>
      <c r="G1363">
        <f>VLOOKUP(SALES_TABLE[[#This Row],[SKU]], Table1[], 4, FALSE)</f>
        <v>1855</v>
      </c>
      <c r="H1363">
        <f>SALES_TABLE[[#This Row],[Price]]*SALES_TABLE[[#This Row],[Sales]]</f>
        <v>22260</v>
      </c>
      <c r="I1363" t="str">
        <f t="shared" si="21"/>
        <v>Sunday</v>
      </c>
    </row>
    <row r="1364" spans="1:9" x14ac:dyDescent="0.2">
      <c r="A1364" s="10">
        <v>44955</v>
      </c>
      <c r="B1364" t="s">
        <v>26</v>
      </c>
      <c r="C1364" t="str">
        <f>VLOOKUP(SALES_TABLE[[#This Row],[SKU]], Table1[], 3, FALSE)</f>
        <v>Gifting</v>
      </c>
      <c r="D1364" t="s">
        <v>126</v>
      </c>
      <c r="E1364" t="s">
        <v>124</v>
      </c>
      <c r="F1364">
        <v>59</v>
      </c>
      <c r="G1364">
        <f>VLOOKUP(SALES_TABLE[[#This Row],[SKU]], Table1[], 4, FALSE)</f>
        <v>1855</v>
      </c>
      <c r="H1364">
        <f>SALES_TABLE[[#This Row],[Price]]*SALES_TABLE[[#This Row],[Sales]]</f>
        <v>109445</v>
      </c>
      <c r="I1364" t="str">
        <f t="shared" si="21"/>
        <v>Sunday</v>
      </c>
    </row>
    <row r="1365" spans="1:9" x14ac:dyDescent="0.2">
      <c r="A1365" s="10">
        <v>44956</v>
      </c>
      <c r="B1365" t="s">
        <v>26</v>
      </c>
      <c r="C1365" t="str">
        <f>VLOOKUP(SALES_TABLE[[#This Row],[SKU]], Table1[], 3, FALSE)</f>
        <v>Gifting</v>
      </c>
      <c r="D1365" t="s">
        <v>126</v>
      </c>
      <c r="E1365" t="s">
        <v>124</v>
      </c>
      <c r="F1365">
        <v>51</v>
      </c>
      <c r="G1365">
        <f>VLOOKUP(SALES_TABLE[[#This Row],[SKU]], Table1[], 4, FALSE)</f>
        <v>1855</v>
      </c>
      <c r="H1365">
        <f>SALES_TABLE[[#This Row],[Price]]*SALES_TABLE[[#This Row],[Sales]]</f>
        <v>94605</v>
      </c>
      <c r="I1365" t="str">
        <f t="shared" si="21"/>
        <v>Monday</v>
      </c>
    </row>
    <row r="1366" spans="1:9" x14ac:dyDescent="0.2">
      <c r="A1366" s="10">
        <v>44927</v>
      </c>
      <c r="B1366" t="s">
        <v>29</v>
      </c>
      <c r="C1366" t="str">
        <f>VLOOKUP(SALES_TABLE[[#This Row],[SKU]], Table1[], 3, FALSE)</f>
        <v>Gifting</v>
      </c>
      <c r="D1366" t="s">
        <v>30</v>
      </c>
      <c r="E1366" t="s">
        <v>121</v>
      </c>
      <c r="F1366">
        <v>116</v>
      </c>
      <c r="G1366">
        <f>VLOOKUP(SALES_TABLE[[#This Row],[SKU]], Table1[], 4, FALSE)</f>
        <v>1566</v>
      </c>
      <c r="H1366">
        <f>SALES_TABLE[[#This Row],[Price]]*SALES_TABLE[[#This Row],[Sales]]</f>
        <v>181656</v>
      </c>
      <c r="I1366" t="str">
        <f t="shared" si="21"/>
        <v>Sunday</v>
      </c>
    </row>
    <row r="1367" spans="1:9" x14ac:dyDescent="0.2">
      <c r="A1367" s="10">
        <v>44928</v>
      </c>
      <c r="B1367" t="s">
        <v>29</v>
      </c>
      <c r="C1367" t="str">
        <f>VLOOKUP(SALES_TABLE[[#This Row],[SKU]], Table1[], 3, FALSE)</f>
        <v>Gifting</v>
      </c>
      <c r="D1367" t="s">
        <v>30</v>
      </c>
      <c r="E1367" t="s">
        <v>121</v>
      </c>
      <c r="F1367">
        <v>82</v>
      </c>
      <c r="G1367">
        <f>VLOOKUP(SALES_TABLE[[#This Row],[SKU]], Table1[], 4, FALSE)</f>
        <v>1566</v>
      </c>
      <c r="H1367">
        <f>SALES_TABLE[[#This Row],[Price]]*SALES_TABLE[[#This Row],[Sales]]</f>
        <v>128412</v>
      </c>
      <c r="I1367" t="str">
        <f t="shared" si="21"/>
        <v>Monday</v>
      </c>
    </row>
    <row r="1368" spans="1:9" x14ac:dyDescent="0.2">
      <c r="A1368" s="10">
        <v>44929</v>
      </c>
      <c r="B1368" t="s">
        <v>29</v>
      </c>
      <c r="C1368" t="str">
        <f>VLOOKUP(SALES_TABLE[[#This Row],[SKU]], Table1[], 3, FALSE)</f>
        <v>Gifting</v>
      </c>
      <c r="D1368" t="s">
        <v>30</v>
      </c>
      <c r="E1368" t="s">
        <v>121</v>
      </c>
      <c r="F1368">
        <v>28</v>
      </c>
      <c r="G1368">
        <f>VLOOKUP(SALES_TABLE[[#This Row],[SKU]], Table1[], 4, FALSE)</f>
        <v>1566</v>
      </c>
      <c r="H1368">
        <f>SALES_TABLE[[#This Row],[Price]]*SALES_TABLE[[#This Row],[Sales]]</f>
        <v>43848</v>
      </c>
      <c r="I1368" t="str">
        <f t="shared" si="21"/>
        <v>Tuesday</v>
      </c>
    </row>
    <row r="1369" spans="1:9" x14ac:dyDescent="0.2">
      <c r="A1369" s="10">
        <v>44930</v>
      </c>
      <c r="B1369" t="s">
        <v>29</v>
      </c>
      <c r="C1369" t="str">
        <f>VLOOKUP(SALES_TABLE[[#This Row],[SKU]], Table1[], 3, FALSE)</f>
        <v>Gifting</v>
      </c>
      <c r="D1369" t="s">
        <v>30</v>
      </c>
      <c r="E1369" t="s">
        <v>121</v>
      </c>
      <c r="F1369">
        <v>51</v>
      </c>
      <c r="G1369">
        <f>VLOOKUP(SALES_TABLE[[#This Row],[SKU]], Table1[], 4, FALSE)</f>
        <v>1566</v>
      </c>
      <c r="H1369">
        <f>SALES_TABLE[[#This Row],[Price]]*SALES_TABLE[[#This Row],[Sales]]</f>
        <v>79866</v>
      </c>
      <c r="I1369" t="str">
        <f t="shared" si="21"/>
        <v>Wednesday</v>
      </c>
    </row>
    <row r="1370" spans="1:9" x14ac:dyDescent="0.2">
      <c r="A1370" s="10">
        <v>44931</v>
      </c>
      <c r="B1370" t="s">
        <v>29</v>
      </c>
      <c r="C1370" t="str">
        <f>VLOOKUP(SALES_TABLE[[#This Row],[SKU]], Table1[], 3, FALSE)</f>
        <v>Gifting</v>
      </c>
      <c r="D1370" t="s">
        <v>30</v>
      </c>
      <c r="E1370" t="s">
        <v>121</v>
      </c>
      <c r="F1370">
        <v>87</v>
      </c>
      <c r="G1370">
        <f>VLOOKUP(SALES_TABLE[[#This Row],[SKU]], Table1[], 4, FALSE)</f>
        <v>1566</v>
      </c>
      <c r="H1370">
        <f>SALES_TABLE[[#This Row],[Price]]*SALES_TABLE[[#This Row],[Sales]]</f>
        <v>136242</v>
      </c>
      <c r="I1370" t="str">
        <f t="shared" si="21"/>
        <v>Thursday</v>
      </c>
    </row>
    <row r="1371" spans="1:9" x14ac:dyDescent="0.2">
      <c r="A1371" s="10">
        <v>44932</v>
      </c>
      <c r="B1371" t="s">
        <v>29</v>
      </c>
      <c r="C1371" t="str">
        <f>VLOOKUP(SALES_TABLE[[#This Row],[SKU]], Table1[], 3, FALSE)</f>
        <v>Gifting</v>
      </c>
      <c r="D1371" t="s">
        <v>30</v>
      </c>
      <c r="E1371" t="s">
        <v>121</v>
      </c>
      <c r="F1371">
        <v>67</v>
      </c>
      <c r="G1371">
        <f>VLOOKUP(SALES_TABLE[[#This Row],[SKU]], Table1[], 4, FALSE)</f>
        <v>1566</v>
      </c>
      <c r="H1371">
        <f>SALES_TABLE[[#This Row],[Price]]*SALES_TABLE[[#This Row],[Sales]]</f>
        <v>104922</v>
      </c>
      <c r="I1371" t="str">
        <f t="shared" si="21"/>
        <v>Friday</v>
      </c>
    </row>
    <row r="1372" spans="1:9" x14ac:dyDescent="0.2">
      <c r="A1372" s="10">
        <v>44933</v>
      </c>
      <c r="B1372" t="s">
        <v>29</v>
      </c>
      <c r="C1372" t="str">
        <f>VLOOKUP(SALES_TABLE[[#This Row],[SKU]], Table1[], 3, FALSE)</f>
        <v>Gifting</v>
      </c>
      <c r="D1372" t="s">
        <v>30</v>
      </c>
      <c r="E1372" t="s">
        <v>121</v>
      </c>
      <c r="F1372">
        <v>13</v>
      </c>
      <c r="G1372">
        <f>VLOOKUP(SALES_TABLE[[#This Row],[SKU]], Table1[], 4, FALSE)</f>
        <v>1566</v>
      </c>
      <c r="H1372">
        <f>SALES_TABLE[[#This Row],[Price]]*SALES_TABLE[[#This Row],[Sales]]</f>
        <v>20358</v>
      </c>
      <c r="I1372" t="str">
        <f t="shared" si="21"/>
        <v>Saturday</v>
      </c>
    </row>
    <row r="1373" spans="1:9" x14ac:dyDescent="0.2">
      <c r="A1373" s="10">
        <v>44934</v>
      </c>
      <c r="B1373" t="s">
        <v>29</v>
      </c>
      <c r="C1373" t="str">
        <f>VLOOKUP(SALES_TABLE[[#This Row],[SKU]], Table1[], 3, FALSE)</f>
        <v>Gifting</v>
      </c>
      <c r="D1373" t="s">
        <v>30</v>
      </c>
      <c r="E1373" t="s">
        <v>121</v>
      </c>
      <c r="F1373">
        <v>142</v>
      </c>
      <c r="G1373">
        <f>VLOOKUP(SALES_TABLE[[#This Row],[SKU]], Table1[], 4, FALSE)</f>
        <v>1566</v>
      </c>
      <c r="H1373">
        <f>SALES_TABLE[[#This Row],[Price]]*SALES_TABLE[[#This Row],[Sales]]</f>
        <v>222372</v>
      </c>
      <c r="I1373" t="str">
        <f t="shared" si="21"/>
        <v>Sunday</v>
      </c>
    </row>
    <row r="1374" spans="1:9" x14ac:dyDescent="0.2">
      <c r="A1374" s="10">
        <v>44935</v>
      </c>
      <c r="B1374" t="s">
        <v>29</v>
      </c>
      <c r="C1374" t="str">
        <f>VLOOKUP(SALES_TABLE[[#This Row],[SKU]], Table1[], 3, FALSE)</f>
        <v>Gifting</v>
      </c>
      <c r="D1374" t="s">
        <v>30</v>
      </c>
      <c r="E1374" t="s">
        <v>121</v>
      </c>
      <c r="F1374">
        <v>72</v>
      </c>
      <c r="G1374">
        <f>VLOOKUP(SALES_TABLE[[#This Row],[SKU]], Table1[], 4, FALSE)</f>
        <v>1566</v>
      </c>
      <c r="H1374">
        <f>SALES_TABLE[[#This Row],[Price]]*SALES_TABLE[[#This Row],[Sales]]</f>
        <v>112752</v>
      </c>
      <c r="I1374" t="str">
        <f t="shared" si="21"/>
        <v>Monday</v>
      </c>
    </row>
    <row r="1375" spans="1:9" x14ac:dyDescent="0.2">
      <c r="A1375" s="10">
        <v>44936</v>
      </c>
      <c r="B1375" t="s">
        <v>29</v>
      </c>
      <c r="C1375" t="str">
        <f>VLOOKUP(SALES_TABLE[[#This Row],[SKU]], Table1[], 3, FALSE)</f>
        <v>Gifting</v>
      </c>
      <c r="D1375" t="s">
        <v>30</v>
      </c>
      <c r="E1375" t="s">
        <v>121</v>
      </c>
      <c r="F1375">
        <v>162</v>
      </c>
      <c r="G1375">
        <f>VLOOKUP(SALES_TABLE[[#This Row],[SKU]], Table1[], 4, FALSE)</f>
        <v>1566</v>
      </c>
      <c r="H1375">
        <f>SALES_TABLE[[#This Row],[Price]]*SALES_TABLE[[#This Row],[Sales]]</f>
        <v>253692</v>
      </c>
      <c r="I1375" t="str">
        <f t="shared" si="21"/>
        <v>Tuesday</v>
      </c>
    </row>
    <row r="1376" spans="1:9" x14ac:dyDescent="0.2">
      <c r="A1376" s="10">
        <v>44937</v>
      </c>
      <c r="B1376" t="s">
        <v>29</v>
      </c>
      <c r="C1376" t="str">
        <f>VLOOKUP(SALES_TABLE[[#This Row],[SKU]], Table1[], 3, FALSE)</f>
        <v>Gifting</v>
      </c>
      <c r="D1376" t="s">
        <v>30</v>
      </c>
      <c r="E1376" t="s">
        <v>121</v>
      </c>
      <c r="F1376">
        <v>36</v>
      </c>
      <c r="G1376">
        <f>VLOOKUP(SALES_TABLE[[#This Row],[SKU]], Table1[], 4, FALSE)</f>
        <v>1566</v>
      </c>
      <c r="H1376">
        <f>SALES_TABLE[[#This Row],[Price]]*SALES_TABLE[[#This Row],[Sales]]</f>
        <v>56376</v>
      </c>
      <c r="I1376" t="str">
        <f t="shared" si="21"/>
        <v>Wednesday</v>
      </c>
    </row>
    <row r="1377" spans="1:9" x14ac:dyDescent="0.2">
      <c r="A1377" s="10">
        <v>44938</v>
      </c>
      <c r="B1377" t="s">
        <v>29</v>
      </c>
      <c r="C1377" t="str">
        <f>VLOOKUP(SALES_TABLE[[#This Row],[SKU]], Table1[], 3, FALSE)</f>
        <v>Gifting</v>
      </c>
      <c r="D1377" t="s">
        <v>30</v>
      </c>
      <c r="E1377" t="s">
        <v>121</v>
      </c>
      <c r="F1377">
        <v>164</v>
      </c>
      <c r="G1377">
        <f>VLOOKUP(SALES_TABLE[[#This Row],[SKU]], Table1[], 4, FALSE)</f>
        <v>1566</v>
      </c>
      <c r="H1377">
        <f>SALES_TABLE[[#This Row],[Price]]*SALES_TABLE[[#This Row],[Sales]]</f>
        <v>256824</v>
      </c>
      <c r="I1377" t="str">
        <f t="shared" si="21"/>
        <v>Thursday</v>
      </c>
    </row>
    <row r="1378" spans="1:9" x14ac:dyDescent="0.2">
      <c r="A1378" s="10">
        <v>44939</v>
      </c>
      <c r="B1378" t="s">
        <v>29</v>
      </c>
      <c r="C1378" t="str">
        <f>VLOOKUP(SALES_TABLE[[#This Row],[SKU]], Table1[], 3, FALSE)</f>
        <v>Gifting</v>
      </c>
      <c r="D1378" t="s">
        <v>30</v>
      </c>
      <c r="E1378" t="s">
        <v>121</v>
      </c>
      <c r="F1378">
        <v>60</v>
      </c>
      <c r="G1378">
        <f>VLOOKUP(SALES_TABLE[[#This Row],[SKU]], Table1[], 4, FALSE)</f>
        <v>1566</v>
      </c>
      <c r="H1378">
        <f>SALES_TABLE[[#This Row],[Price]]*SALES_TABLE[[#This Row],[Sales]]</f>
        <v>93960</v>
      </c>
      <c r="I1378" t="str">
        <f t="shared" si="21"/>
        <v>Friday</v>
      </c>
    </row>
    <row r="1379" spans="1:9" x14ac:dyDescent="0.2">
      <c r="A1379" s="10">
        <v>44940</v>
      </c>
      <c r="B1379" t="s">
        <v>29</v>
      </c>
      <c r="C1379" t="str">
        <f>VLOOKUP(SALES_TABLE[[#This Row],[SKU]], Table1[], 3, FALSE)</f>
        <v>Gifting</v>
      </c>
      <c r="D1379" t="s">
        <v>30</v>
      </c>
      <c r="E1379" t="s">
        <v>121</v>
      </c>
      <c r="F1379">
        <v>26</v>
      </c>
      <c r="G1379">
        <f>VLOOKUP(SALES_TABLE[[#This Row],[SKU]], Table1[], 4, FALSE)</f>
        <v>1566</v>
      </c>
      <c r="H1379">
        <f>SALES_TABLE[[#This Row],[Price]]*SALES_TABLE[[#This Row],[Sales]]</f>
        <v>40716</v>
      </c>
      <c r="I1379" t="str">
        <f t="shared" si="21"/>
        <v>Saturday</v>
      </c>
    </row>
    <row r="1380" spans="1:9" x14ac:dyDescent="0.2">
      <c r="A1380" s="10">
        <v>44941</v>
      </c>
      <c r="B1380" t="s">
        <v>29</v>
      </c>
      <c r="C1380" t="str">
        <f>VLOOKUP(SALES_TABLE[[#This Row],[SKU]], Table1[], 3, FALSE)</f>
        <v>Gifting</v>
      </c>
      <c r="D1380" t="s">
        <v>30</v>
      </c>
      <c r="E1380" t="s">
        <v>121</v>
      </c>
      <c r="F1380">
        <v>12</v>
      </c>
      <c r="G1380">
        <f>VLOOKUP(SALES_TABLE[[#This Row],[SKU]], Table1[], 4, FALSE)</f>
        <v>1566</v>
      </c>
      <c r="H1380">
        <f>SALES_TABLE[[#This Row],[Price]]*SALES_TABLE[[#This Row],[Sales]]</f>
        <v>18792</v>
      </c>
      <c r="I1380" t="str">
        <f t="shared" si="21"/>
        <v>Sunday</v>
      </c>
    </row>
    <row r="1381" spans="1:9" x14ac:dyDescent="0.2">
      <c r="A1381" s="10">
        <v>44942</v>
      </c>
      <c r="B1381" t="s">
        <v>29</v>
      </c>
      <c r="C1381" t="str">
        <f>VLOOKUP(SALES_TABLE[[#This Row],[SKU]], Table1[], 3, FALSE)</f>
        <v>Gifting</v>
      </c>
      <c r="D1381" t="s">
        <v>30</v>
      </c>
      <c r="E1381" t="s">
        <v>121</v>
      </c>
      <c r="F1381">
        <v>28</v>
      </c>
      <c r="G1381">
        <f>VLOOKUP(SALES_TABLE[[#This Row],[SKU]], Table1[], 4, FALSE)</f>
        <v>1566</v>
      </c>
      <c r="H1381">
        <f>SALES_TABLE[[#This Row],[Price]]*SALES_TABLE[[#This Row],[Sales]]</f>
        <v>43848</v>
      </c>
      <c r="I1381" t="str">
        <f t="shared" si="21"/>
        <v>Monday</v>
      </c>
    </row>
    <row r="1382" spans="1:9" x14ac:dyDescent="0.2">
      <c r="A1382" s="10">
        <v>44943</v>
      </c>
      <c r="B1382" t="s">
        <v>29</v>
      </c>
      <c r="C1382" t="str">
        <f>VLOOKUP(SALES_TABLE[[#This Row],[SKU]], Table1[], 3, FALSE)</f>
        <v>Gifting</v>
      </c>
      <c r="D1382" t="s">
        <v>30</v>
      </c>
      <c r="E1382" t="s">
        <v>121</v>
      </c>
      <c r="F1382">
        <v>103</v>
      </c>
      <c r="G1382">
        <f>VLOOKUP(SALES_TABLE[[#This Row],[SKU]], Table1[], 4, FALSE)</f>
        <v>1566</v>
      </c>
      <c r="H1382">
        <f>SALES_TABLE[[#This Row],[Price]]*SALES_TABLE[[#This Row],[Sales]]</f>
        <v>161298</v>
      </c>
      <c r="I1382" t="str">
        <f t="shared" si="21"/>
        <v>Tuesday</v>
      </c>
    </row>
    <row r="1383" spans="1:9" x14ac:dyDescent="0.2">
      <c r="A1383" s="10">
        <v>44944</v>
      </c>
      <c r="B1383" t="s">
        <v>29</v>
      </c>
      <c r="C1383" t="str">
        <f>VLOOKUP(SALES_TABLE[[#This Row],[SKU]], Table1[], 3, FALSE)</f>
        <v>Gifting</v>
      </c>
      <c r="D1383" t="s">
        <v>30</v>
      </c>
      <c r="E1383" t="s">
        <v>121</v>
      </c>
      <c r="F1383">
        <v>121</v>
      </c>
      <c r="G1383">
        <f>VLOOKUP(SALES_TABLE[[#This Row],[SKU]], Table1[], 4, FALSE)</f>
        <v>1566</v>
      </c>
      <c r="H1383">
        <f>SALES_TABLE[[#This Row],[Price]]*SALES_TABLE[[#This Row],[Sales]]</f>
        <v>189486</v>
      </c>
      <c r="I1383" t="str">
        <f t="shared" si="21"/>
        <v>Wednesday</v>
      </c>
    </row>
    <row r="1384" spans="1:9" x14ac:dyDescent="0.2">
      <c r="A1384" s="10">
        <v>44945</v>
      </c>
      <c r="B1384" t="s">
        <v>29</v>
      </c>
      <c r="C1384" t="str">
        <f>VLOOKUP(SALES_TABLE[[#This Row],[SKU]], Table1[], 3, FALSE)</f>
        <v>Gifting</v>
      </c>
      <c r="D1384" t="s">
        <v>30</v>
      </c>
      <c r="E1384" t="s">
        <v>121</v>
      </c>
      <c r="F1384">
        <v>96</v>
      </c>
      <c r="G1384">
        <f>VLOOKUP(SALES_TABLE[[#This Row],[SKU]], Table1[], 4, FALSE)</f>
        <v>1566</v>
      </c>
      <c r="H1384">
        <f>SALES_TABLE[[#This Row],[Price]]*SALES_TABLE[[#This Row],[Sales]]</f>
        <v>150336</v>
      </c>
      <c r="I1384" t="str">
        <f t="shared" si="21"/>
        <v>Thursday</v>
      </c>
    </row>
    <row r="1385" spans="1:9" x14ac:dyDescent="0.2">
      <c r="A1385" s="10">
        <v>44946</v>
      </c>
      <c r="B1385" t="s">
        <v>29</v>
      </c>
      <c r="C1385" t="str">
        <f>VLOOKUP(SALES_TABLE[[#This Row],[SKU]], Table1[], 3, FALSE)</f>
        <v>Gifting</v>
      </c>
      <c r="D1385" t="s">
        <v>30</v>
      </c>
      <c r="E1385" t="s">
        <v>121</v>
      </c>
      <c r="F1385">
        <v>25</v>
      </c>
      <c r="G1385">
        <f>VLOOKUP(SALES_TABLE[[#This Row],[SKU]], Table1[], 4, FALSE)</f>
        <v>1566</v>
      </c>
      <c r="H1385">
        <f>SALES_TABLE[[#This Row],[Price]]*SALES_TABLE[[#This Row],[Sales]]</f>
        <v>39150</v>
      </c>
      <c r="I1385" t="str">
        <f t="shared" si="21"/>
        <v>Friday</v>
      </c>
    </row>
    <row r="1386" spans="1:9" x14ac:dyDescent="0.2">
      <c r="A1386" s="10">
        <v>44947</v>
      </c>
      <c r="B1386" t="s">
        <v>29</v>
      </c>
      <c r="C1386" t="str">
        <f>VLOOKUP(SALES_TABLE[[#This Row],[SKU]], Table1[], 3, FALSE)</f>
        <v>Gifting</v>
      </c>
      <c r="D1386" t="s">
        <v>30</v>
      </c>
      <c r="E1386" t="s">
        <v>121</v>
      </c>
      <c r="F1386">
        <v>14</v>
      </c>
      <c r="G1386">
        <f>VLOOKUP(SALES_TABLE[[#This Row],[SKU]], Table1[], 4, FALSE)</f>
        <v>1566</v>
      </c>
      <c r="H1386">
        <f>SALES_TABLE[[#This Row],[Price]]*SALES_TABLE[[#This Row],[Sales]]</f>
        <v>21924</v>
      </c>
      <c r="I1386" t="str">
        <f t="shared" si="21"/>
        <v>Saturday</v>
      </c>
    </row>
    <row r="1387" spans="1:9" x14ac:dyDescent="0.2">
      <c r="A1387" s="10">
        <v>44948</v>
      </c>
      <c r="B1387" t="s">
        <v>29</v>
      </c>
      <c r="C1387" t="str">
        <f>VLOOKUP(SALES_TABLE[[#This Row],[SKU]], Table1[], 3, FALSE)</f>
        <v>Gifting</v>
      </c>
      <c r="D1387" t="s">
        <v>30</v>
      </c>
      <c r="E1387" t="s">
        <v>121</v>
      </c>
      <c r="F1387">
        <v>53</v>
      </c>
      <c r="G1387">
        <f>VLOOKUP(SALES_TABLE[[#This Row],[SKU]], Table1[], 4, FALSE)</f>
        <v>1566</v>
      </c>
      <c r="H1387">
        <f>SALES_TABLE[[#This Row],[Price]]*SALES_TABLE[[#This Row],[Sales]]</f>
        <v>82998</v>
      </c>
      <c r="I1387" t="str">
        <f t="shared" si="21"/>
        <v>Sunday</v>
      </c>
    </row>
    <row r="1388" spans="1:9" x14ac:dyDescent="0.2">
      <c r="A1388" s="10">
        <v>44949</v>
      </c>
      <c r="B1388" t="s">
        <v>29</v>
      </c>
      <c r="C1388" t="str">
        <f>VLOOKUP(SALES_TABLE[[#This Row],[SKU]], Table1[], 3, FALSE)</f>
        <v>Gifting</v>
      </c>
      <c r="D1388" t="s">
        <v>30</v>
      </c>
      <c r="E1388" t="s">
        <v>121</v>
      </c>
      <c r="F1388">
        <v>66</v>
      </c>
      <c r="G1388">
        <f>VLOOKUP(SALES_TABLE[[#This Row],[SKU]], Table1[], 4, FALSE)</f>
        <v>1566</v>
      </c>
      <c r="H1388">
        <f>SALES_TABLE[[#This Row],[Price]]*SALES_TABLE[[#This Row],[Sales]]</f>
        <v>103356</v>
      </c>
      <c r="I1388" t="str">
        <f t="shared" si="21"/>
        <v>Monday</v>
      </c>
    </row>
    <row r="1389" spans="1:9" x14ac:dyDescent="0.2">
      <c r="A1389" s="10">
        <v>44950</v>
      </c>
      <c r="B1389" t="s">
        <v>29</v>
      </c>
      <c r="C1389" t="str">
        <f>VLOOKUP(SALES_TABLE[[#This Row],[SKU]], Table1[], 3, FALSE)</f>
        <v>Gifting</v>
      </c>
      <c r="D1389" t="s">
        <v>30</v>
      </c>
      <c r="E1389" t="s">
        <v>121</v>
      </c>
      <c r="F1389">
        <v>123</v>
      </c>
      <c r="G1389">
        <f>VLOOKUP(SALES_TABLE[[#This Row],[SKU]], Table1[], 4, FALSE)</f>
        <v>1566</v>
      </c>
      <c r="H1389">
        <f>SALES_TABLE[[#This Row],[Price]]*SALES_TABLE[[#This Row],[Sales]]</f>
        <v>192618</v>
      </c>
      <c r="I1389" t="str">
        <f t="shared" si="21"/>
        <v>Tuesday</v>
      </c>
    </row>
    <row r="1390" spans="1:9" x14ac:dyDescent="0.2">
      <c r="A1390" s="10">
        <v>44951</v>
      </c>
      <c r="B1390" t="s">
        <v>29</v>
      </c>
      <c r="C1390" t="str">
        <f>VLOOKUP(SALES_TABLE[[#This Row],[SKU]], Table1[], 3, FALSE)</f>
        <v>Gifting</v>
      </c>
      <c r="D1390" t="s">
        <v>30</v>
      </c>
      <c r="E1390" t="s">
        <v>121</v>
      </c>
      <c r="F1390">
        <v>135</v>
      </c>
      <c r="G1390">
        <f>VLOOKUP(SALES_TABLE[[#This Row],[SKU]], Table1[], 4, FALSE)</f>
        <v>1566</v>
      </c>
      <c r="H1390">
        <f>SALES_TABLE[[#This Row],[Price]]*SALES_TABLE[[#This Row],[Sales]]</f>
        <v>211410</v>
      </c>
      <c r="I1390" t="str">
        <f t="shared" si="21"/>
        <v>Wednesday</v>
      </c>
    </row>
    <row r="1391" spans="1:9" x14ac:dyDescent="0.2">
      <c r="A1391" s="10">
        <v>44952</v>
      </c>
      <c r="B1391" t="s">
        <v>29</v>
      </c>
      <c r="C1391" t="str">
        <f>VLOOKUP(SALES_TABLE[[#This Row],[SKU]], Table1[], 3, FALSE)</f>
        <v>Gifting</v>
      </c>
      <c r="D1391" t="s">
        <v>30</v>
      </c>
      <c r="E1391" t="s">
        <v>121</v>
      </c>
      <c r="F1391">
        <v>33</v>
      </c>
      <c r="G1391">
        <f>VLOOKUP(SALES_TABLE[[#This Row],[SKU]], Table1[], 4, FALSE)</f>
        <v>1566</v>
      </c>
      <c r="H1391">
        <f>SALES_TABLE[[#This Row],[Price]]*SALES_TABLE[[#This Row],[Sales]]</f>
        <v>51678</v>
      </c>
      <c r="I1391" t="str">
        <f t="shared" si="21"/>
        <v>Thursday</v>
      </c>
    </row>
    <row r="1392" spans="1:9" x14ac:dyDescent="0.2">
      <c r="A1392" s="10">
        <v>44953</v>
      </c>
      <c r="B1392" t="s">
        <v>29</v>
      </c>
      <c r="C1392" t="str">
        <f>VLOOKUP(SALES_TABLE[[#This Row],[SKU]], Table1[], 3, FALSE)</f>
        <v>Gifting</v>
      </c>
      <c r="D1392" t="s">
        <v>30</v>
      </c>
      <c r="E1392" t="s">
        <v>121</v>
      </c>
      <c r="F1392">
        <v>16</v>
      </c>
      <c r="G1392">
        <f>VLOOKUP(SALES_TABLE[[#This Row],[SKU]], Table1[], 4, FALSE)</f>
        <v>1566</v>
      </c>
      <c r="H1392">
        <f>SALES_TABLE[[#This Row],[Price]]*SALES_TABLE[[#This Row],[Sales]]</f>
        <v>25056</v>
      </c>
      <c r="I1392" t="str">
        <f t="shared" si="21"/>
        <v>Friday</v>
      </c>
    </row>
    <row r="1393" spans="1:9" x14ac:dyDescent="0.2">
      <c r="A1393" s="10">
        <v>44954</v>
      </c>
      <c r="B1393" t="s">
        <v>29</v>
      </c>
      <c r="C1393" t="str">
        <f>VLOOKUP(SALES_TABLE[[#This Row],[SKU]], Table1[], 3, FALSE)</f>
        <v>Gifting</v>
      </c>
      <c r="D1393" t="s">
        <v>30</v>
      </c>
      <c r="E1393" t="s">
        <v>121</v>
      </c>
      <c r="F1393">
        <v>19</v>
      </c>
      <c r="G1393">
        <f>VLOOKUP(SALES_TABLE[[#This Row],[SKU]], Table1[], 4, FALSE)</f>
        <v>1566</v>
      </c>
      <c r="H1393">
        <f>SALES_TABLE[[#This Row],[Price]]*SALES_TABLE[[#This Row],[Sales]]</f>
        <v>29754</v>
      </c>
      <c r="I1393" t="str">
        <f t="shared" si="21"/>
        <v>Saturday</v>
      </c>
    </row>
    <row r="1394" spans="1:9" x14ac:dyDescent="0.2">
      <c r="A1394" s="10">
        <v>44955</v>
      </c>
      <c r="B1394" t="s">
        <v>29</v>
      </c>
      <c r="C1394" t="str">
        <f>VLOOKUP(SALES_TABLE[[#This Row],[SKU]], Table1[], 3, FALSE)</f>
        <v>Gifting</v>
      </c>
      <c r="D1394" t="s">
        <v>30</v>
      </c>
      <c r="E1394" t="s">
        <v>121</v>
      </c>
      <c r="F1394">
        <v>15</v>
      </c>
      <c r="G1394">
        <f>VLOOKUP(SALES_TABLE[[#This Row],[SKU]], Table1[], 4, FALSE)</f>
        <v>1566</v>
      </c>
      <c r="H1394">
        <f>SALES_TABLE[[#This Row],[Price]]*SALES_TABLE[[#This Row],[Sales]]</f>
        <v>23490</v>
      </c>
      <c r="I1394" t="str">
        <f t="shared" si="21"/>
        <v>Sunday</v>
      </c>
    </row>
    <row r="1395" spans="1:9" x14ac:dyDescent="0.2">
      <c r="A1395" s="10">
        <v>44955</v>
      </c>
      <c r="B1395" t="s">
        <v>29</v>
      </c>
      <c r="C1395" t="str">
        <f>VLOOKUP(SALES_TABLE[[#This Row],[SKU]], Table1[], 3, FALSE)</f>
        <v>Gifting</v>
      </c>
      <c r="D1395" t="s">
        <v>30</v>
      </c>
      <c r="E1395" t="s">
        <v>121</v>
      </c>
      <c r="F1395">
        <v>126</v>
      </c>
      <c r="G1395">
        <f>VLOOKUP(SALES_TABLE[[#This Row],[SKU]], Table1[], 4, FALSE)</f>
        <v>1566</v>
      </c>
      <c r="H1395">
        <f>SALES_TABLE[[#This Row],[Price]]*SALES_TABLE[[#This Row],[Sales]]</f>
        <v>197316</v>
      </c>
      <c r="I1395" t="str">
        <f t="shared" si="21"/>
        <v>Sunday</v>
      </c>
    </row>
    <row r="1396" spans="1:9" x14ac:dyDescent="0.2">
      <c r="A1396" s="10">
        <v>44956</v>
      </c>
      <c r="B1396" t="s">
        <v>29</v>
      </c>
      <c r="C1396" t="str">
        <f>VLOOKUP(SALES_TABLE[[#This Row],[SKU]], Table1[], 3, FALSE)</f>
        <v>Gifting</v>
      </c>
      <c r="D1396" t="s">
        <v>30</v>
      </c>
      <c r="E1396" t="s">
        <v>121</v>
      </c>
      <c r="F1396">
        <v>28</v>
      </c>
      <c r="G1396">
        <f>VLOOKUP(SALES_TABLE[[#This Row],[SKU]], Table1[], 4, FALSE)</f>
        <v>1566</v>
      </c>
      <c r="H1396">
        <f>SALES_TABLE[[#This Row],[Price]]*SALES_TABLE[[#This Row],[Sales]]</f>
        <v>43848</v>
      </c>
      <c r="I1396" t="str">
        <f t="shared" si="21"/>
        <v>Monday</v>
      </c>
    </row>
    <row r="1397" spans="1:9" x14ac:dyDescent="0.2">
      <c r="A1397" s="10">
        <v>44927</v>
      </c>
      <c r="B1397" t="s">
        <v>29</v>
      </c>
      <c r="C1397" t="str">
        <f>VLOOKUP(SALES_TABLE[[#This Row],[SKU]], Table1[], 3, FALSE)</f>
        <v>Gifting</v>
      </c>
      <c r="D1397" t="s">
        <v>30</v>
      </c>
      <c r="E1397" t="s">
        <v>122</v>
      </c>
      <c r="F1397">
        <v>25</v>
      </c>
      <c r="G1397">
        <f>VLOOKUP(SALES_TABLE[[#This Row],[SKU]], Table1[], 4, FALSE)</f>
        <v>1566</v>
      </c>
      <c r="H1397">
        <f>SALES_TABLE[[#This Row],[Price]]*SALES_TABLE[[#This Row],[Sales]]</f>
        <v>39150</v>
      </c>
      <c r="I1397" t="str">
        <f t="shared" si="21"/>
        <v>Sunday</v>
      </c>
    </row>
    <row r="1398" spans="1:9" x14ac:dyDescent="0.2">
      <c r="A1398" s="10">
        <v>44928</v>
      </c>
      <c r="B1398" t="s">
        <v>29</v>
      </c>
      <c r="C1398" t="str">
        <f>VLOOKUP(SALES_TABLE[[#This Row],[SKU]], Table1[], 3, FALSE)</f>
        <v>Gifting</v>
      </c>
      <c r="D1398" t="s">
        <v>30</v>
      </c>
      <c r="E1398" t="s">
        <v>122</v>
      </c>
      <c r="F1398">
        <v>30</v>
      </c>
      <c r="G1398">
        <f>VLOOKUP(SALES_TABLE[[#This Row],[SKU]], Table1[], 4, FALSE)</f>
        <v>1566</v>
      </c>
      <c r="H1398">
        <f>SALES_TABLE[[#This Row],[Price]]*SALES_TABLE[[#This Row],[Sales]]</f>
        <v>46980</v>
      </c>
      <c r="I1398" t="str">
        <f t="shared" si="21"/>
        <v>Monday</v>
      </c>
    </row>
    <row r="1399" spans="1:9" x14ac:dyDescent="0.2">
      <c r="A1399" s="10">
        <v>44929</v>
      </c>
      <c r="B1399" t="s">
        <v>29</v>
      </c>
      <c r="C1399" t="str">
        <f>VLOOKUP(SALES_TABLE[[#This Row],[SKU]], Table1[], 3, FALSE)</f>
        <v>Gifting</v>
      </c>
      <c r="D1399" t="s">
        <v>30</v>
      </c>
      <c r="E1399" t="s">
        <v>122</v>
      </c>
      <c r="F1399">
        <v>57</v>
      </c>
      <c r="G1399">
        <f>VLOOKUP(SALES_TABLE[[#This Row],[SKU]], Table1[], 4, FALSE)</f>
        <v>1566</v>
      </c>
      <c r="H1399">
        <f>SALES_TABLE[[#This Row],[Price]]*SALES_TABLE[[#This Row],[Sales]]</f>
        <v>89262</v>
      </c>
      <c r="I1399" t="str">
        <f t="shared" si="21"/>
        <v>Tuesday</v>
      </c>
    </row>
    <row r="1400" spans="1:9" x14ac:dyDescent="0.2">
      <c r="A1400" s="10">
        <v>44930</v>
      </c>
      <c r="B1400" t="s">
        <v>29</v>
      </c>
      <c r="C1400" t="str">
        <f>VLOOKUP(SALES_TABLE[[#This Row],[SKU]], Table1[], 3, FALSE)</f>
        <v>Gifting</v>
      </c>
      <c r="D1400" t="s">
        <v>30</v>
      </c>
      <c r="E1400" t="s">
        <v>122</v>
      </c>
      <c r="F1400">
        <v>17</v>
      </c>
      <c r="G1400">
        <f>VLOOKUP(SALES_TABLE[[#This Row],[SKU]], Table1[], 4, FALSE)</f>
        <v>1566</v>
      </c>
      <c r="H1400">
        <f>SALES_TABLE[[#This Row],[Price]]*SALES_TABLE[[#This Row],[Sales]]</f>
        <v>26622</v>
      </c>
      <c r="I1400" t="str">
        <f t="shared" si="21"/>
        <v>Wednesday</v>
      </c>
    </row>
    <row r="1401" spans="1:9" x14ac:dyDescent="0.2">
      <c r="A1401" s="10">
        <v>44931</v>
      </c>
      <c r="B1401" t="s">
        <v>29</v>
      </c>
      <c r="C1401" t="str">
        <f>VLOOKUP(SALES_TABLE[[#This Row],[SKU]], Table1[], 3, FALSE)</f>
        <v>Gifting</v>
      </c>
      <c r="D1401" t="s">
        <v>30</v>
      </c>
      <c r="E1401" t="s">
        <v>122</v>
      </c>
      <c r="F1401">
        <v>11</v>
      </c>
      <c r="G1401">
        <f>VLOOKUP(SALES_TABLE[[#This Row],[SKU]], Table1[], 4, FALSE)</f>
        <v>1566</v>
      </c>
      <c r="H1401">
        <f>SALES_TABLE[[#This Row],[Price]]*SALES_TABLE[[#This Row],[Sales]]</f>
        <v>17226</v>
      </c>
      <c r="I1401" t="str">
        <f t="shared" si="21"/>
        <v>Thursday</v>
      </c>
    </row>
    <row r="1402" spans="1:9" x14ac:dyDescent="0.2">
      <c r="A1402" s="10">
        <v>44932</v>
      </c>
      <c r="B1402" t="s">
        <v>29</v>
      </c>
      <c r="C1402" t="str">
        <f>VLOOKUP(SALES_TABLE[[#This Row],[SKU]], Table1[], 3, FALSE)</f>
        <v>Gifting</v>
      </c>
      <c r="D1402" t="s">
        <v>30</v>
      </c>
      <c r="E1402" t="s">
        <v>122</v>
      </c>
      <c r="F1402">
        <v>30</v>
      </c>
      <c r="G1402">
        <f>VLOOKUP(SALES_TABLE[[#This Row],[SKU]], Table1[], 4, FALSE)</f>
        <v>1566</v>
      </c>
      <c r="H1402">
        <f>SALES_TABLE[[#This Row],[Price]]*SALES_TABLE[[#This Row],[Sales]]</f>
        <v>46980</v>
      </c>
      <c r="I1402" t="str">
        <f t="shared" si="21"/>
        <v>Friday</v>
      </c>
    </row>
    <row r="1403" spans="1:9" x14ac:dyDescent="0.2">
      <c r="A1403" s="10">
        <v>44933</v>
      </c>
      <c r="B1403" t="s">
        <v>29</v>
      </c>
      <c r="C1403" t="str">
        <f>VLOOKUP(SALES_TABLE[[#This Row],[SKU]], Table1[], 3, FALSE)</f>
        <v>Gifting</v>
      </c>
      <c r="D1403" t="s">
        <v>30</v>
      </c>
      <c r="E1403" t="s">
        <v>122</v>
      </c>
      <c r="F1403">
        <v>70</v>
      </c>
      <c r="G1403">
        <f>VLOOKUP(SALES_TABLE[[#This Row],[SKU]], Table1[], 4, FALSE)</f>
        <v>1566</v>
      </c>
      <c r="H1403">
        <f>SALES_TABLE[[#This Row],[Price]]*SALES_TABLE[[#This Row],[Sales]]</f>
        <v>109620</v>
      </c>
      <c r="I1403" t="str">
        <f t="shared" si="21"/>
        <v>Saturday</v>
      </c>
    </row>
    <row r="1404" spans="1:9" x14ac:dyDescent="0.2">
      <c r="A1404" s="10">
        <v>44934</v>
      </c>
      <c r="B1404" t="s">
        <v>29</v>
      </c>
      <c r="C1404" t="str">
        <f>VLOOKUP(SALES_TABLE[[#This Row],[SKU]], Table1[], 3, FALSE)</f>
        <v>Gifting</v>
      </c>
      <c r="D1404" t="s">
        <v>30</v>
      </c>
      <c r="E1404" t="s">
        <v>122</v>
      </c>
      <c r="F1404">
        <v>44</v>
      </c>
      <c r="G1404">
        <f>VLOOKUP(SALES_TABLE[[#This Row],[SKU]], Table1[], 4, FALSE)</f>
        <v>1566</v>
      </c>
      <c r="H1404">
        <f>SALES_TABLE[[#This Row],[Price]]*SALES_TABLE[[#This Row],[Sales]]</f>
        <v>68904</v>
      </c>
      <c r="I1404" t="str">
        <f t="shared" si="21"/>
        <v>Sunday</v>
      </c>
    </row>
    <row r="1405" spans="1:9" x14ac:dyDescent="0.2">
      <c r="A1405" s="10">
        <v>44935</v>
      </c>
      <c r="B1405" t="s">
        <v>29</v>
      </c>
      <c r="C1405" t="str">
        <f>VLOOKUP(SALES_TABLE[[#This Row],[SKU]], Table1[], 3, FALSE)</f>
        <v>Gifting</v>
      </c>
      <c r="D1405" t="s">
        <v>30</v>
      </c>
      <c r="E1405" t="s">
        <v>122</v>
      </c>
      <c r="F1405">
        <v>18</v>
      </c>
      <c r="G1405">
        <f>VLOOKUP(SALES_TABLE[[#This Row],[SKU]], Table1[], 4, FALSE)</f>
        <v>1566</v>
      </c>
      <c r="H1405">
        <f>SALES_TABLE[[#This Row],[Price]]*SALES_TABLE[[#This Row],[Sales]]</f>
        <v>28188</v>
      </c>
      <c r="I1405" t="str">
        <f t="shared" si="21"/>
        <v>Monday</v>
      </c>
    </row>
    <row r="1406" spans="1:9" x14ac:dyDescent="0.2">
      <c r="A1406" s="10">
        <v>44936</v>
      </c>
      <c r="B1406" t="s">
        <v>29</v>
      </c>
      <c r="C1406" t="str">
        <f>VLOOKUP(SALES_TABLE[[#This Row],[SKU]], Table1[], 3, FALSE)</f>
        <v>Gifting</v>
      </c>
      <c r="D1406" t="s">
        <v>30</v>
      </c>
      <c r="E1406" t="s">
        <v>122</v>
      </c>
      <c r="F1406">
        <v>49</v>
      </c>
      <c r="G1406">
        <f>VLOOKUP(SALES_TABLE[[#This Row],[SKU]], Table1[], 4, FALSE)</f>
        <v>1566</v>
      </c>
      <c r="H1406">
        <f>SALES_TABLE[[#This Row],[Price]]*SALES_TABLE[[#This Row],[Sales]]</f>
        <v>76734</v>
      </c>
      <c r="I1406" t="str">
        <f t="shared" si="21"/>
        <v>Tuesday</v>
      </c>
    </row>
    <row r="1407" spans="1:9" x14ac:dyDescent="0.2">
      <c r="A1407" s="10">
        <v>44937</v>
      </c>
      <c r="B1407" t="s">
        <v>29</v>
      </c>
      <c r="C1407" t="str">
        <f>VLOOKUP(SALES_TABLE[[#This Row],[SKU]], Table1[], 3, FALSE)</f>
        <v>Gifting</v>
      </c>
      <c r="D1407" t="s">
        <v>30</v>
      </c>
      <c r="E1407" t="s">
        <v>122</v>
      </c>
      <c r="F1407">
        <v>6</v>
      </c>
      <c r="G1407">
        <f>VLOOKUP(SALES_TABLE[[#This Row],[SKU]], Table1[], 4, FALSE)</f>
        <v>1566</v>
      </c>
      <c r="H1407">
        <f>SALES_TABLE[[#This Row],[Price]]*SALES_TABLE[[#This Row],[Sales]]</f>
        <v>9396</v>
      </c>
      <c r="I1407" t="str">
        <f t="shared" si="21"/>
        <v>Wednesday</v>
      </c>
    </row>
    <row r="1408" spans="1:9" x14ac:dyDescent="0.2">
      <c r="A1408" s="10">
        <v>44938</v>
      </c>
      <c r="B1408" t="s">
        <v>29</v>
      </c>
      <c r="C1408" t="str">
        <f>VLOOKUP(SALES_TABLE[[#This Row],[SKU]], Table1[], 3, FALSE)</f>
        <v>Gifting</v>
      </c>
      <c r="D1408" t="s">
        <v>30</v>
      </c>
      <c r="E1408" t="s">
        <v>122</v>
      </c>
      <c r="F1408">
        <v>60</v>
      </c>
      <c r="G1408">
        <f>VLOOKUP(SALES_TABLE[[#This Row],[SKU]], Table1[], 4, FALSE)</f>
        <v>1566</v>
      </c>
      <c r="H1408">
        <f>SALES_TABLE[[#This Row],[Price]]*SALES_TABLE[[#This Row],[Sales]]</f>
        <v>93960</v>
      </c>
      <c r="I1408" t="str">
        <f t="shared" si="21"/>
        <v>Thursday</v>
      </c>
    </row>
    <row r="1409" spans="1:9" x14ac:dyDescent="0.2">
      <c r="A1409" s="10">
        <v>44939</v>
      </c>
      <c r="B1409" t="s">
        <v>29</v>
      </c>
      <c r="C1409" t="str">
        <f>VLOOKUP(SALES_TABLE[[#This Row],[SKU]], Table1[], 3, FALSE)</f>
        <v>Gifting</v>
      </c>
      <c r="D1409" t="s">
        <v>30</v>
      </c>
      <c r="E1409" t="s">
        <v>122</v>
      </c>
      <c r="F1409">
        <v>51</v>
      </c>
      <c r="G1409">
        <f>VLOOKUP(SALES_TABLE[[#This Row],[SKU]], Table1[], 4, FALSE)</f>
        <v>1566</v>
      </c>
      <c r="H1409">
        <f>SALES_TABLE[[#This Row],[Price]]*SALES_TABLE[[#This Row],[Sales]]</f>
        <v>79866</v>
      </c>
      <c r="I1409" t="str">
        <f t="shared" si="21"/>
        <v>Friday</v>
      </c>
    </row>
    <row r="1410" spans="1:9" x14ac:dyDescent="0.2">
      <c r="A1410" s="10">
        <v>44940</v>
      </c>
      <c r="B1410" t="s">
        <v>29</v>
      </c>
      <c r="C1410" t="str">
        <f>VLOOKUP(SALES_TABLE[[#This Row],[SKU]], Table1[], 3, FALSE)</f>
        <v>Gifting</v>
      </c>
      <c r="D1410" t="s">
        <v>30</v>
      </c>
      <c r="E1410" t="s">
        <v>122</v>
      </c>
      <c r="F1410">
        <v>22</v>
      </c>
      <c r="G1410">
        <f>VLOOKUP(SALES_TABLE[[#This Row],[SKU]], Table1[], 4, FALSE)</f>
        <v>1566</v>
      </c>
      <c r="H1410">
        <f>SALES_TABLE[[#This Row],[Price]]*SALES_TABLE[[#This Row],[Sales]]</f>
        <v>34452</v>
      </c>
      <c r="I1410" t="str">
        <f t="shared" ref="I1410:I1473" si="22">TEXT(A1410, "dddd")</f>
        <v>Saturday</v>
      </c>
    </row>
    <row r="1411" spans="1:9" x14ac:dyDescent="0.2">
      <c r="A1411" s="10">
        <v>44941</v>
      </c>
      <c r="B1411" t="s">
        <v>29</v>
      </c>
      <c r="C1411" t="str">
        <f>VLOOKUP(SALES_TABLE[[#This Row],[SKU]], Table1[], 3, FALSE)</f>
        <v>Gifting</v>
      </c>
      <c r="D1411" t="s">
        <v>30</v>
      </c>
      <c r="E1411" t="s">
        <v>122</v>
      </c>
      <c r="F1411">
        <v>41</v>
      </c>
      <c r="G1411">
        <f>VLOOKUP(SALES_TABLE[[#This Row],[SKU]], Table1[], 4, FALSE)</f>
        <v>1566</v>
      </c>
      <c r="H1411">
        <f>SALES_TABLE[[#This Row],[Price]]*SALES_TABLE[[#This Row],[Sales]]</f>
        <v>64206</v>
      </c>
      <c r="I1411" t="str">
        <f t="shared" si="22"/>
        <v>Sunday</v>
      </c>
    </row>
    <row r="1412" spans="1:9" x14ac:dyDescent="0.2">
      <c r="A1412" s="10">
        <v>44942</v>
      </c>
      <c r="B1412" t="s">
        <v>29</v>
      </c>
      <c r="C1412" t="str">
        <f>VLOOKUP(SALES_TABLE[[#This Row],[SKU]], Table1[], 3, FALSE)</f>
        <v>Gifting</v>
      </c>
      <c r="D1412" t="s">
        <v>30</v>
      </c>
      <c r="E1412" t="s">
        <v>122</v>
      </c>
      <c r="F1412">
        <v>52</v>
      </c>
      <c r="G1412">
        <f>VLOOKUP(SALES_TABLE[[#This Row],[SKU]], Table1[], 4, FALSE)</f>
        <v>1566</v>
      </c>
      <c r="H1412">
        <f>SALES_TABLE[[#This Row],[Price]]*SALES_TABLE[[#This Row],[Sales]]</f>
        <v>81432</v>
      </c>
      <c r="I1412" t="str">
        <f t="shared" si="22"/>
        <v>Monday</v>
      </c>
    </row>
    <row r="1413" spans="1:9" x14ac:dyDescent="0.2">
      <c r="A1413" s="10">
        <v>44943</v>
      </c>
      <c r="B1413" t="s">
        <v>29</v>
      </c>
      <c r="C1413" t="str">
        <f>VLOOKUP(SALES_TABLE[[#This Row],[SKU]], Table1[], 3, FALSE)</f>
        <v>Gifting</v>
      </c>
      <c r="D1413" t="s">
        <v>30</v>
      </c>
      <c r="E1413" t="s">
        <v>122</v>
      </c>
      <c r="F1413">
        <v>5</v>
      </c>
      <c r="G1413">
        <f>VLOOKUP(SALES_TABLE[[#This Row],[SKU]], Table1[], 4, FALSE)</f>
        <v>1566</v>
      </c>
      <c r="H1413">
        <f>SALES_TABLE[[#This Row],[Price]]*SALES_TABLE[[#This Row],[Sales]]</f>
        <v>7830</v>
      </c>
      <c r="I1413" t="str">
        <f t="shared" si="22"/>
        <v>Tuesday</v>
      </c>
    </row>
    <row r="1414" spans="1:9" x14ac:dyDescent="0.2">
      <c r="A1414" s="10">
        <v>44944</v>
      </c>
      <c r="B1414" t="s">
        <v>29</v>
      </c>
      <c r="C1414" t="str">
        <f>VLOOKUP(SALES_TABLE[[#This Row],[SKU]], Table1[], 3, FALSE)</f>
        <v>Gifting</v>
      </c>
      <c r="D1414" t="s">
        <v>30</v>
      </c>
      <c r="E1414" t="s">
        <v>122</v>
      </c>
      <c r="F1414">
        <v>57</v>
      </c>
      <c r="G1414">
        <f>VLOOKUP(SALES_TABLE[[#This Row],[SKU]], Table1[], 4, FALSE)</f>
        <v>1566</v>
      </c>
      <c r="H1414">
        <f>SALES_TABLE[[#This Row],[Price]]*SALES_TABLE[[#This Row],[Sales]]</f>
        <v>89262</v>
      </c>
      <c r="I1414" t="str">
        <f t="shared" si="22"/>
        <v>Wednesday</v>
      </c>
    </row>
    <row r="1415" spans="1:9" x14ac:dyDescent="0.2">
      <c r="A1415" s="10">
        <v>44945</v>
      </c>
      <c r="B1415" t="s">
        <v>29</v>
      </c>
      <c r="C1415" t="str">
        <f>VLOOKUP(SALES_TABLE[[#This Row],[SKU]], Table1[], 3, FALSE)</f>
        <v>Gifting</v>
      </c>
      <c r="D1415" t="s">
        <v>30</v>
      </c>
      <c r="E1415" t="s">
        <v>122</v>
      </c>
      <c r="F1415">
        <v>30</v>
      </c>
      <c r="G1415">
        <f>VLOOKUP(SALES_TABLE[[#This Row],[SKU]], Table1[], 4, FALSE)</f>
        <v>1566</v>
      </c>
      <c r="H1415">
        <f>SALES_TABLE[[#This Row],[Price]]*SALES_TABLE[[#This Row],[Sales]]</f>
        <v>46980</v>
      </c>
      <c r="I1415" t="str">
        <f t="shared" si="22"/>
        <v>Thursday</v>
      </c>
    </row>
    <row r="1416" spans="1:9" x14ac:dyDescent="0.2">
      <c r="A1416" s="10">
        <v>44946</v>
      </c>
      <c r="B1416" t="s">
        <v>29</v>
      </c>
      <c r="C1416" t="str">
        <f>VLOOKUP(SALES_TABLE[[#This Row],[SKU]], Table1[], 3, FALSE)</f>
        <v>Gifting</v>
      </c>
      <c r="D1416" t="s">
        <v>30</v>
      </c>
      <c r="E1416" t="s">
        <v>122</v>
      </c>
      <c r="F1416">
        <v>48</v>
      </c>
      <c r="G1416">
        <f>VLOOKUP(SALES_TABLE[[#This Row],[SKU]], Table1[], 4, FALSE)</f>
        <v>1566</v>
      </c>
      <c r="H1416">
        <f>SALES_TABLE[[#This Row],[Price]]*SALES_TABLE[[#This Row],[Sales]]</f>
        <v>75168</v>
      </c>
      <c r="I1416" t="str">
        <f t="shared" si="22"/>
        <v>Friday</v>
      </c>
    </row>
    <row r="1417" spans="1:9" x14ac:dyDescent="0.2">
      <c r="A1417" s="10">
        <v>44947</v>
      </c>
      <c r="B1417" t="s">
        <v>29</v>
      </c>
      <c r="C1417" t="str">
        <f>VLOOKUP(SALES_TABLE[[#This Row],[SKU]], Table1[], 3, FALSE)</f>
        <v>Gifting</v>
      </c>
      <c r="D1417" t="s">
        <v>30</v>
      </c>
      <c r="E1417" t="s">
        <v>122</v>
      </c>
      <c r="F1417">
        <v>3</v>
      </c>
      <c r="G1417">
        <f>VLOOKUP(SALES_TABLE[[#This Row],[SKU]], Table1[], 4, FALSE)</f>
        <v>1566</v>
      </c>
      <c r="H1417">
        <f>SALES_TABLE[[#This Row],[Price]]*SALES_TABLE[[#This Row],[Sales]]</f>
        <v>4698</v>
      </c>
      <c r="I1417" t="str">
        <f t="shared" si="22"/>
        <v>Saturday</v>
      </c>
    </row>
    <row r="1418" spans="1:9" x14ac:dyDescent="0.2">
      <c r="A1418" s="10">
        <v>44948</v>
      </c>
      <c r="B1418" t="s">
        <v>29</v>
      </c>
      <c r="C1418" t="str">
        <f>VLOOKUP(SALES_TABLE[[#This Row],[SKU]], Table1[], 3, FALSE)</f>
        <v>Gifting</v>
      </c>
      <c r="D1418" t="s">
        <v>30</v>
      </c>
      <c r="E1418" t="s">
        <v>122</v>
      </c>
      <c r="F1418">
        <v>11</v>
      </c>
      <c r="G1418">
        <f>VLOOKUP(SALES_TABLE[[#This Row],[SKU]], Table1[], 4, FALSE)</f>
        <v>1566</v>
      </c>
      <c r="H1418">
        <f>SALES_TABLE[[#This Row],[Price]]*SALES_TABLE[[#This Row],[Sales]]</f>
        <v>17226</v>
      </c>
      <c r="I1418" t="str">
        <f t="shared" si="22"/>
        <v>Sunday</v>
      </c>
    </row>
    <row r="1419" spans="1:9" x14ac:dyDescent="0.2">
      <c r="A1419" s="10">
        <v>44949</v>
      </c>
      <c r="B1419" t="s">
        <v>29</v>
      </c>
      <c r="C1419" t="str">
        <f>VLOOKUP(SALES_TABLE[[#This Row],[SKU]], Table1[], 3, FALSE)</f>
        <v>Gifting</v>
      </c>
      <c r="D1419" t="s">
        <v>30</v>
      </c>
      <c r="E1419" t="s">
        <v>122</v>
      </c>
      <c r="F1419">
        <v>48</v>
      </c>
      <c r="G1419">
        <f>VLOOKUP(SALES_TABLE[[#This Row],[SKU]], Table1[], 4, FALSE)</f>
        <v>1566</v>
      </c>
      <c r="H1419">
        <f>SALES_TABLE[[#This Row],[Price]]*SALES_TABLE[[#This Row],[Sales]]</f>
        <v>75168</v>
      </c>
      <c r="I1419" t="str">
        <f t="shared" si="22"/>
        <v>Monday</v>
      </c>
    </row>
    <row r="1420" spans="1:9" x14ac:dyDescent="0.2">
      <c r="A1420" s="10">
        <v>44950</v>
      </c>
      <c r="B1420" t="s">
        <v>29</v>
      </c>
      <c r="C1420" t="str">
        <f>VLOOKUP(SALES_TABLE[[#This Row],[SKU]], Table1[], 3, FALSE)</f>
        <v>Gifting</v>
      </c>
      <c r="D1420" t="s">
        <v>30</v>
      </c>
      <c r="E1420" t="s">
        <v>122</v>
      </c>
      <c r="F1420">
        <v>84</v>
      </c>
      <c r="G1420">
        <f>VLOOKUP(SALES_TABLE[[#This Row],[SKU]], Table1[], 4, FALSE)</f>
        <v>1566</v>
      </c>
      <c r="H1420">
        <f>SALES_TABLE[[#This Row],[Price]]*SALES_TABLE[[#This Row],[Sales]]</f>
        <v>131544</v>
      </c>
      <c r="I1420" t="str">
        <f t="shared" si="22"/>
        <v>Tuesday</v>
      </c>
    </row>
    <row r="1421" spans="1:9" x14ac:dyDescent="0.2">
      <c r="A1421" s="10">
        <v>44951</v>
      </c>
      <c r="B1421" t="s">
        <v>29</v>
      </c>
      <c r="C1421" t="str">
        <f>VLOOKUP(SALES_TABLE[[#This Row],[SKU]], Table1[], 3, FALSE)</f>
        <v>Gifting</v>
      </c>
      <c r="D1421" t="s">
        <v>30</v>
      </c>
      <c r="E1421" t="s">
        <v>122</v>
      </c>
      <c r="F1421">
        <v>25</v>
      </c>
      <c r="G1421">
        <f>VLOOKUP(SALES_TABLE[[#This Row],[SKU]], Table1[], 4, FALSE)</f>
        <v>1566</v>
      </c>
      <c r="H1421">
        <f>SALES_TABLE[[#This Row],[Price]]*SALES_TABLE[[#This Row],[Sales]]</f>
        <v>39150</v>
      </c>
      <c r="I1421" t="str">
        <f t="shared" si="22"/>
        <v>Wednesday</v>
      </c>
    </row>
    <row r="1422" spans="1:9" x14ac:dyDescent="0.2">
      <c r="A1422" s="10">
        <v>44952</v>
      </c>
      <c r="B1422" t="s">
        <v>29</v>
      </c>
      <c r="C1422" t="str">
        <f>VLOOKUP(SALES_TABLE[[#This Row],[SKU]], Table1[], 3, FALSE)</f>
        <v>Gifting</v>
      </c>
      <c r="D1422" t="s">
        <v>30</v>
      </c>
      <c r="E1422" t="s">
        <v>122</v>
      </c>
      <c r="F1422">
        <v>14</v>
      </c>
      <c r="G1422">
        <f>VLOOKUP(SALES_TABLE[[#This Row],[SKU]], Table1[], 4, FALSE)</f>
        <v>1566</v>
      </c>
      <c r="H1422">
        <f>SALES_TABLE[[#This Row],[Price]]*SALES_TABLE[[#This Row],[Sales]]</f>
        <v>21924</v>
      </c>
      <c r="I1422" t="str">
        <f t="shared" si="22"/>
        <v>Thursday</v>
      </c>
    </row>
    <row r="1423" spans="1:9" x14ac:dyDescent="0.2">
      <c r="A1423" s="10">
        <v>44953</v>
      </c>
      <c r="B1423" t="s">
        <v>29</v>
      </c>
      <c r="C1423" t="str">
        <f>VLOOKUP(SALES_TABLE[[#This Row],[SKU]], Table1[], 3, FALSE)</f>
        <v>Gifting</v>
      </c>
      <c r="D1423" t="s">
        <v>30</v>
      </c>
      <c r="E1423" t="s">
        <v>122</v>
      </c>
      <c r="F1423">
        <v>17</v>
      </c>
      <c r="G1423">
        <f>VLOOKUP(SALES_TABLE[[#This Row],[SKU]], Table1[], 4, FALSE)</f>
        <v>1566</v>
      </c>
      <c r="H1423">
        <f>SALES_TABLE[[#This Row],[Price]]*SALES_TABLE[[#This Row],[Sales]]</f>
        <v>26622</v>
      </c>
      <c r="I1423" t="str">
        <f t="shared" si="22"/>
        <v>Friday</v>
      </c>
    </row>
    <row r="1424" spans="1:9" x14ac:dyDescent="0.2">
      <c r="A1424" s="10">
        <v>44954</v>
      </c>
      <c r="B1424" t="s">
        <v>29</v>
      </c>
      <c r="C1424" t="str">
        <f>VLOOKUP(SALES_TABLE[[#This Row],[SKU]], Table1[], 3, FALSE)</f>
        <v>Gifting</v>
      </c>
      <c r="D1424" t="s">
        <v>30</v>
      </c>
      <c r="E1424" t="s">
        <v>122</v>
      </c>
      <c r="F1424">
        <v>29</v>
      </c>
      <c r="G1424">
        <f>VLOOKUP(SALES_TABLE[[#This Row],[SKU]], Table1[], 4, FALSE)</f>
        <v>1566</v>
      </c>
      <c r="H1424">
        <f>SALES_TABLE[[#This Row],[Price]]*SALES_TABLE[[#This Row],[Sales]]</f>
        <v>45414</v>
      </c>
      <c r="I1424" t="str">
        <f t="shared" si="22"/>
        <v>Saturday</v>
      </c>
    </row>
    <row r="1425" spans="1:9" x14ac:dyDescent="0.2">
      <c r="A1425" s="10">
        <v>44955</v>
      </c>
      <c r="B1425" t="s">
        <v>29</v>
      </c>
      <c r="C1425" t="str">
        <f>VLOOKUP(SALES_TABLE[[#This Row],[SKU]], Table1[], 3, FALSE)</f>
        <v>Gifting</v>
      </c>
      <c r="D1425" t="s">
        <v>30</v>
      </c>
      <c r="E1425" t="s">
        <v>122</v>
      </c>
      <c r="F1425">
        <v>76</v>
      </c>
      <c r="G1425">
        <f>VLOOKUP(SALES_TABLE[[#This Row],[SKU]], Table1[], 4, FALSE)</f>
        <v>1566</v>
      </c>
      <c r="H1425">
        <f>SALES_TABLE[[#This Row],[Price]]*SALES_TABLE[[#This Row],[Sales]]</f>
        <v>119016</v>
      </c>
      <c r="I1425" t="str">
        <f t="shared" si="22"/>
        <v>Sunday</v>
      </c>
    </row>
    <row r="1426" spans="1:9" x14ac:dyDescent="0.2">
      <c r="A1426" s="10">
        <v>44955</v>
      </c>
      <c r="B1426" t="s">
        <v>29</v>
      </c>
      <c r="C1426" t="str">
        <f>VLOOKUP(SALES_TABLE[[#This Row],[SKU]], Table1[], 3, FALSE)</f>
        <v>Gifting</v>
      </c>
      <c r="D1426" t="s">
        <v>30</v>
      </c>
      <c r="E1426" t="s">
        <v>122</v>
      </c>
      <c r="F1426">
        <v>78</v>
      </c>
      <c r="G1426">
        <f>VLOOKUP(SALES_TABLE[[#This Row],[SKU]], Table1[], 4, FALSE)</f>
        <v>1566</v>
      </c>
      <c r="H1426">
        <f>SALES_TABLE[[#This Row],[Price]]*SALES_TABLE[[#This Row],[Sales]]</f>
        <v>122148</v>
      </c>
      <c r="I1426" t="str">
        <f t="shared" si="22"/>
        <v>Sunday</v>
      </c>
    </row>
    <row r="1427" spans="1:9" x14ac:dyDescent="0.2">
      <c r="A1427" s="10">
        <v>44956</v>
      </c>
      <c r="B1427" t="s">
        <v>29</v>
      </c>
      <c r="C1427" t="str">
        <f>VLOOKUP(SALES_TABLE[[#This Row],[SKU]], Table1[], 3, FALSE)</f>
        <v>Gifting</v>
      </c>
      <c r="D1427" t="s">
        <v>30</v>
      </c>
      <c r="E1427" t="s">
        <v>122</v>
      </c>
      <c r="F1427">
        <v>75</v>
      </c>
      <c r="G1427">
        <f>VLOOKUP(SALES_TABLE[[#This Row],[SKU]], Table1[], 4, FALSE)</f>
        <v>1566</v>
      </c>
      <c r="H1427">
        <f>SALES_TABLE[[#This Row],[Price]]*SALES_TABLE[[#This Row],[Sales]]</f>
        <v>117450</v>
      </c>
      <c r="I1427" t="str">
        <f t="shared" si="22"/>
        <v>Monday</v>
      </c>
    </row>
    <row r="1428" spans="1:9" x14ac:dyDescent="0.2">
      <c r="A1428" s="10">
        <v>44927</v>
      </c>
      <c r="B1428" t="s">
        <v>29</v>
      </c>
      <c r="C1428" t="str">
        <f>VLOOKUP(SALES_TABLE[[#This Row],[SKU]], Table1[], 3, FALSE)</f>
        <v>Gifting</v>
      </c>
      <c r="D1428" t="s">
        <v>30</v>
      </c>
      <c r="E1428" t="s">
        <v>123</v>
      </c>
      <c r="F1428">
        <v>88</v>
      </c>
      <c r="G1428">
        <f>VLOOKUP(SALES_TABLE[[#This Row],[SKU]], Table1[], 4, FALSE)</f>
        <v>1566</v>
      </c>
      <c r="H1428">
        <f>SALES_TABLE[[#This Row],[Price]]*SALES_TABLE[[#This Row],[Sales]]</f>
        <v>137808</v>
      </c>
      <c r="I1428" t="str">
        <f t="shared" si="22"/>
        <v>Sunday</v>
      </c>
    </row>
    <row r="1429" spans="1:9" x14ac:dyDescent="0.2">
      <c r="A1429" s="10">
        <v>44928</v>
      </c>
      <c r="B1429" t="s">
        <v>29</v>
      </c>
      <c r="C1429" t="str">
        <f>VLOOKUP(SALES_TABLE[[#This Row],[SKU]], Table1[], 3, FALSE)</f>
        <v>Gifting</v>
      </c>
      <c r="D1429" t="s">
        <v>30</v>
      </c>
      <c r="E1429" t="s">
        <v>123</v>
      </c>
      <c r="F1429">
        <v>16</v>
      </c>
      <c r="G1429">
        <f>VLOOKUP(SALES_TABLE[[#This Row],[SKU]], Table1[], 4, FALSE)</f>
        <v>1566</v>
      </c>
      <c r="H1429">
        <f>SALES_TABLE[[#This Row],[Price]]*SALES_TABLE[[#This Row],[Sales]]</f>
        <v>25056</v>
      </c>
      <c r="I1429" t="str">
        <f t="shared" si="22"/>
        <v>Monday</v>
      </c>
    </row>
    <row r="1430" spans="1:9" x14ac:dyDescent="0.2">
      <c r="A1430" s="10">
        <v>44929</v>
      </c>
      <c r="B1430" t="s">
        <v>29</v>
      </c>
      <c r="C1430" t="str">
        <f>VLOOKUP(SALES_TABLE[[#This Row],[SKU]], Table1[], 3, FALSE)</f>
        <v>Gifting</v>
      </c>
      <c r="D1430" t="s">
        <v>30</v>
      </c>
      <c r="E1430" t="s">
        <v>123</v>
      </c>
      <c r="F1430">
        <v>32</v>
      </c>
      <c r="G1430">
        <f>VLOOKUP(SALES_TABLE[[#This Row],[SKU]], Table1[], 4, FALSE)</f>
        <v>1566</v>
      </c>
      <c r="H1430">
        <f>SALES_TABLE[[#This Row],[Price]]*SALES_TABLE[[#This Row],[Sales]]</f>
        <v>50112</v>
      </c>
      <c r="I1430" t="str">
        <f t="shared" si="22"/>
        <v>Tuesday</v>
      </c>
    </row>
    <row r="1431" spans="1:9" x14ac:dyDescent="0.2">
      <c r="A1431" s="10">
        <v>44930</v>
      </c>
      <c r="B1431" t="s">
        <v>29</v>
      </c>
      <c r="C1431" t="str">
        <f>VLOOKUP(SALES_TABLE[[#This Row],[SKU]], Table1[], 3, FALSE)</f>
        <v>Gifting</v>
      </c>
      <c r="D1431" t="s">
        <v>30</v>
      </c>
      <c r="E1431" t="s">
        <v>123</v>
      </c>
      <c r="F1431">
        <v>30</v>
      </c>
      <c r="G1431">
        <f>VLOOKUP(SALES_TABLE[[#This Row],[SKU]], Table1[], 4, FALSE)</f>
        <v>1566</v>
      </c>
      <c r="H1431">
        <f>SALES_TABLE[[#This Row],[Price]]*SALES_TABLE[[#This Row],[Sales]]</f>
        <v>46980</v>
      </c>
      <c r="I1431" t="str">
        <f t="shared" si="22"/>
        <v>Wednesday</v>
      </c>
    </row>
    <row r="1432" spans="1:9" x14ac:dyDescent="0.2">
      <c r="A1432" s="10">
        <v>44931</v>
      </c>
      <c r="B1432" t="s">
        <v>29</v>
      </c>
      <c r="C1432" t="str">
        <f>VLOOKUP(SALES_TABLE[[#This Row],[SKU]], Table1[], 3, FALSE)</f>
        <v>Gifting</v>
      </c>
      <c r="D1432" t="s">
        <v>30</v>
      </c>
      <c r="E1432" t="s">
        <v>123</v>
      </c>
      <c r="F1432">
        <v>60</v>
      </c>
      <c r="G1432">
        <f>VLOOKUP(SALES_TABLE[[#This Row],[SKU]], Table1[], 4, FALSE)</f>
        <v>1566</v>
      </c>
      <c r="H1432">
        <f>SALES_TABLE[[#This Row],[Price]]*SALES_TABLE[[#This Row],[Sales]]</f>
        <v>93960</v>
      </c>
      <c r="I1432" t="str">
        <f t="shared" si="22"/>
        <v>Thursday</v>
      </c>
    </row>
    <row r="1433" spans="1:9" x14ac:dyDescent="0.2">
      <c r="A1433" s="10">
        <v>44932</v>
      </c>
      <c r="B1433" t="s">
        <v>29</v>
      </c>
      <c r="C1433" t="str">
        <f>VLOOKUP(SALES_TABLE[[#This Row],[SKU]], Table1[], 3, FALSE)</f>
        <v>Gifting</v>
      </c>
      <c r="D1433" t="s">
        <v>30</v>
      </c>
      <c r="E1433" t="s">
        <v>123</v>
      </c>
      <c r="F1433">
        <v>4</v>
      </c>
      <c r="G1433">
        <f>VLOOKUP(SALES_TABLE[[#This Row],[SKU]], Table1[], 4, FALSE)</f>
        <v>1566</v>
      </c>
      <c r="H1433">
        <f>SALES_TABLE[[#This Row],[Price]]*SALES_TABLE[[#This Row],[Sales]]</f>
        <v>6264</v>
      </c>
      <c r="I1433" t="str">
        <f t="shared" si="22"/>
        <v>Friday</v>
      </c>
    </row>
    <row r="1434" spans="1:9" x14ac:dyDescent="0.2">
      <c r="A1434" s="10">
        <v>44933</v>
      </c>
      <c r="B1434" t="s">
        <v>29</v>
      </c>
      <c r="C1434" t="str">
        <f>VLOOKUP(SALES_TABLE[[#This Row],[SKU]], Table1[], 3, FALSE)</f>
        <v>Gifting</v>
      </c>
      <c r="D1434" t="s">
        <v>30</v>
      </c>
      <c r="E1434" t="s">
        <v>123</v>
      </c>
      <c r="F1434">
        <v>32</v>
      </c>
      <c r="G1434">
        <f>VLOOKUP(SALES_TABLE[[#This Row],[SKU]], Table1[], 4, FALSE)</f>
        <v>1566</v>
      </c>
      <c r="H1434">
        <f>SALES_TABLE[[#This Row],[Price]]*SALES_TABLE[[#This Row],[Sales]]</f>
        <v>50112</v>
      </c>
      <c r="I1434" t="str">
        <f t="shared" si="22"/>
        <v>Saturday</v>
      </c>
    </row>
    <row r="1435" spans="1:9" x14ac:dyDescent="0.2">
      <c r="A1435" s="10">
        <v>44934</v>
      </c>
      <c r="B1435" t="s">
        <v>29</v>
      </c>
      <c r="C1435" t="str">
        <f>VLOOKUP(SALES_TABLE[[#This Row],[SKU]], Table1[], 3, FALSE)</f>
        <v>Gifting</v>
      </c>
      <c r="D1435" t="s">
        <v>30</v>
      </c>
      <c r="E1435" t="s">
        <v>123</v>
      </c>
      <c r="F1435">
        <v>21</v>
      </c>
      <c r="G1435">
        <f>VLOOKUP(SALES_TABLE[[#This Row],[SKU]], Table1[], 4, FALSE)</f>
        <v>1566</v>
      </c>
      <c r="H1435">
        <f>SALES_TABLE[[#This Row],[Price]]*SALES_TABLE[[#This Row],[Sales]]</f>
        <v>32886</v>
      </c>
      <c r="I1435" t="str">
        <f t="shared" si="22"/>
        <v>Sunday</v>
      </c>
    </row>
    <row r="1436" spans="1:9" x14ac:dyDescent="0.2">
      <c r="A1436" s="10">
        <v>44935</v>
      </c>
      <c r="B1436" t="s">
        <v>29</v>
      </c>
      <c r="C1436" t="str">
        <f>VLOOKUP(SALES_TABLE[[#This Row],[SKU]], Table1[], 3, FALSE)</f>
        <v>Gifting</v>
      </c>
      <c r="D1436" t="s">
        <v>30</v>
      </c>
      <c r="E1436" t="s">
        <v>123</v>
      </c>
      <c r="F1436">
        <v>44</v>
      </c>
      <c r="G1436">
        <f>VLOOKUP(SALES_TABLE[[#This Row],[SKU]], Table1[], 4, FALSE)</f>
        <v>1566</v>
      </c>
      <c r="H1436">
        <f>SALES_TABLE[[#This Row],[Price]]*SALES_TABLE[[#This Row],[Sales]]</f>
        <v>68904</v>
      </c>
      <c r="I1436" t="str">
        <f t="shared" si="22"/>
        <v>Monday</v>
      </c>
    </row>
    <row r="1437" spans="1:9" x14ac:dyDescent="0.2">
      <c r="A1437" s="10">
        <v>44936</v>
      </c>
      <c r="B1437" t="s">
        <v>29</v>
      </c>
      <c r="C1437" t="str">
        <f>VLOOKUP(SALES_TABLE[[#This Row],[SKU]], Table1[], 3, FALSE)</f>
        <v>Gifting</v>
      </c>
      <c r="D1437" t="s">
        <v>30</v>
      </c>
      <c r="E1437" t="s">
        <v>123</v>
      </c>
      <c r="F1437">
        <v>17</v>
      </c>
      <c r="G1437">
        <f>VLOOKUP(SALES_TABLE[[#This Row],[SKU]], Table1[], 4, FALSE)</f>
        <v>1566</v>
      </c>
      <c r="H1437">
        <f>SALES_TABLE[[#This Row],[Price]]*SALES_TABLE[[#This Row],[Sales]]</f>
        <v>26622</v>
      </c>
      <c r="I1437" t="str">
        <f t="shared" si="22"/>
        <v>Tuesday</v>
      </c>
    </row>
    <row r="1438" spans="1:9" x14ac:dyDescent="0.2">
      <c r="A1438" s="10">
        <v>44937</v>
      </c>
      <c r="B1438" t="s">
        <v>29</v>
      </c>
      <c r="C1438" t="str">
        <f>VLOOKUP(SALES_TABLE[[#This Row],[SKU]], Table1[], 3, FALSE)</f>
        <v>Gifting</v>
      </c>
      <c r="D1438" t="s">
        <v>30</v>
      </c>
      <c r="E1438" t="s">
        <v>123</v>
      </c>
      <c r="F1438">
        <v>5</v>
      </c>
      <c r="G1438">
        <f>VLOOKUP(SALES_TABLE[[#This Row],[SKU]], Table1[], 4, FALSE)</f>
        <v>1566</v>
      </c>
      <c r="H1438">
        <f>SALES_TABLE[[#This Row],[Price]]*SALES_TABLE[[#This Row],[Sales]]</f>
        <v>7830</v>
      </c>
      <c r="I1438" t="str">
        <f t="shared" si="22"/>
        <v>Wednesday</v>
      </c>
    </row>
    <row r="1439" spans="1:9" x14ac:dyDescent="0.2">
      <c r="A1439" s="10">
        <v>44938</v>
      </c>
      <c r="B1439" t="s">
        <v>29</v>
      </c>
      <c r="C1439" t="str">
        <f>VLOOKUP(SALES_TABLE[[#This Row],[SKU]], Table1[], 3, FALSE)</f>
        <v>Gifting</v>
      </c>
      <c r="D1439" t="s">
        <v>30</v>
      </c>
      <c r="E1439" t="s">
        <v>123</v>
      </c>
      <c r="F1439">
        <v>28</v>
      </c>
      <c r="G1439">
        <f>VLOOKUP(SALES_TABLE[[#This Row],[SKU]], Table1[], 4, FALSE)</f>
        <v>1566</v>
      </c>
      <c r="H1439">
        <f>SALES_TABLE[[#This Row],[Price]]*SALES_TABLE[[#This Row],[Sales]]</f>
        <v>43848</v>
      </c>
      <c r="I1439" t="str">
        <f t="shared" si="22"/>
        <v>Thursday</v>
      </c>
    </row>
    <row r="1440" spans="1:9" x14ac:dyDescent="0.2">
      <c r="A1440" s="10">
        <v>44939</v>
      </c>
      <c r="B1440" t="s">
        <v>29</v>
      </c>
      <c r="C1440" t="str">
        <f>VLOOKUP(SALES_TABLE[[#This Row],[SKU]], Table1[], 3, FALSE)</f>
        <v>Gifting</v>
      </c>
      <c r="D1440" t="s">
        <v>30</v>
      </c>
      <c r="E1440" t="s">
        <v>123</v>
      </c>
      <c r="F1440">
        <v>77</v>
      </c>
      <c r="G1440">
        <f>VLOOKUP(SALES_TABLE[[#This Row],[SKU]], Table1[], 4, FALSE)</f>
        <v>1566</v>
      </c>
      <c r="H1440">
        <f>SALES_TABLE[[#This Row],[Price]]*SALES_TABLE[[#This Row],[Sales]]</f>
        <v>120582</v>
      </c>
      <c r="I1440" t="str">
        <f t="shared" si="22"/>
        <v>Friday</v>
      </c>
    </row>
    <row r="1441" spans="1:9" x14ac:dyDescent="0.2">
      <c r="A1441" s="10">
        <v>44940</v>
      </c>
      <c r="B1441" t="s">
        <v>29</v>
      </c>
      <c r="C1441" t="str">
        <f>VLOOKUP(SALES_TABLE[[#This Row],[SKU]], Table1[], 3, FALSE)</f>
        <v>Gifting</v>
      </c>
      <c r="D1441" t="s">
        <v>30</v>
      </c>
      <c r="E1441" t="s">
        <v>123</v>
      </c>
      <c r="F1441">
        <v>67</v>
      </c>
      <c r="G1441">
        <f>VLOOKUP(SALES_TABLE[[#This Row],[SKU]], Table1[], 4, FALSE)</f>
        <v>1566</v>
      </c>
      <c r="H1441">
        <f>SALES_TABLE[[#This Row],[Price]]*SALES_TABLE[[#This Row],[Sales]]</f>
        <v>104922</v>
      </c>
      <c r="I1441" t="str">
        <f t="shared" si="22"/>
        <v>Saturday</v>
      </c>
    </row>
    <row r="1442" spans="1:9" x14ac:dyDescent="0.2">
      <c r="A1442" s="10">
        <v>44941</v>
      </c>
      <c r="B1442" t="s">
        <v>29</v>
      </c>
      <c r="C1442" t="str">
        <f>VLOOKUP(SALES_TABLE[[#This Row],[SKU]], Table1[], 3, FALSE)</f>
        <v>Gifting</v>
      </c>
      <c r="D1442" t="s">
        <v>30</v>
      </c>
      <c r="E1442" t="s">
        <v>123</v>
      </c>
      <c r="F1442">
        <v>66</v>
      </c>
      <c r="G1442">
        <f>VLOOKUP(SALES_TABLE[[#This Row],[SKU]], Table1[], 4, FALSE)</f>
        <v>1566</v>
      </c>
      <c r="H1442">
        <f>SALES_TABLE[[#This Row],[Price]]*SALES_TABLE[[#This Row],[Sales]]</f>
        <v>103356</v>
      </c>
      <c r="I1442" t="str">
        <f t="shared" si="22"/>
        <v>Sunday</v>
      </c>
    </row>
    <row r="1443" spans="1:9" x14ac:dyDescent="0.2">
      <c r="A1443" s="10">
        <v>44942</v>
      </c>
      <c r="B1443" t="s">
        <v>29</v>
      </c>
      <c r="C1443" t="str">
        <f>VLOOKUP(SALES_TABLE[[#This Row],[SKU]], Table1[], 3, FALSE)</f>
        <v>Gifting</v>
      </c>
      <c r="D1443" t="s">
        <v>30</v>
      </c>
      <c r="E1443" t="s">
        <v>123</v>
      </c>
      <c r="F1443">
        <v>71</v>
      </c>
      <c r="G1443">
        <f>VLOOKUP(SALES_TABLE[[#This Row],[SKU]], Table1[], 4, FALSE)</f>
        <v>1566</v>
      </c>
      <c r="H1443">
        <f>SALES_TABLE[[#This Row],[Price]]*SALES_TABLE[[#This Row],[Sales]]</f>
        <v>111186</v>
      </c>
      <c r="I1443" t="str">
        <f t="shared" si="22"/>
        <v>Monday</v>
      </c>
    </row>
    <row r="1444" spans="1:9" x14ac:dyDescent="0.2">
      <c r="A1444" s="10">
        <v>44943</v>
      </c>
      <c r="B1444" t="s">
        <v>29</v>
      </c>
      <c r="C1444" t="str">
        <f>VLOOKUP(SALES_TABLE[[#This Row],[SKU]], Table1[], 3, FALSE)</f>
        <v>Gifting</v>
      </c>
      <c r="D1444" t="s">
        <v>30</v>
      </c>
      <c r="E1444" t="s">
        <v>123</v>
      </c>
      <c r="F1444">
        <v>11</v>
      </c>
      <c r="G1444">
        <f>VLOOKUP(SALES_TABLE[[#This Row],[SKU]], Table1[], 4, FALSE)</f>
        <v>1566</v>
      </c>
      <c r="H1444">
        <f>SALES_TABLE[[#This Row],[Price]]*SALES_TABLE[[#This Row],[Sales]]</f>
        <v>17226</v>
      </c>
      <c r="I1444" t="str">
        <f t="shared" si="22"/>
        <v>Tuesday</v>
      </c>
    </row>
    <row r="1445" spans="1:9" x14ac:dyDescent="0.2">
      <c r="A1445" s="10">
        <v>44944</v>
      </c>
      <c r="B1445" t="s">
        <v>29</v>
      </c>
      <c r="C1445" t="str">
        <f>VLOOKUP(SALES_TABLE[[#This Row],[SKU]], Table1[], 3, FALSE)</f>
        <v>Gifting</v>
      </c>
      <c r="D1445" t="s">
        <v>30</v>
      </c>
      <c r="E1445" t="s">
        <v>123</v>
      </c>
      <c r="F1445">
        <v>20</v>
      </c>
      <c r="G1445">
        <f>VLOOKUP(SALES_TABLE[[#This Row],[SKU]], Table1[], 4, FALSE)</f>
        <v>1566</v>
      </c>
      <c r="H1445">
        <f>SALES_TABLE[[#This Row],[Price]]*SALES_TABLE[[#This Row],[Sales]]</f>
        <v>31320</v>
      </c>
      <c r="I1445" t="str">
        <f t="shared" si="22"/>
        <v>Wednesday</v>
      </c>
    </row>
    <row r="1446" spans="1:9" x14ac:dyDescent="0.2">
      <c r="A1446" s="10">
        <v>44945</v>
      </c>
      <c r="B1446" t="s">
        <v>29</v>
      </c>
      <c r="C1446" t="str">
        <f>VLOOKUP(SALES_TABLE[[#This Row],[SKU]], Table1[], 3, FALSE)</f>
        <v>Gifting</v>
      </c>
      <c r="D1446" t="s">
        <v>30</v>
      </c>
      <c r="E1446" t="s">
        <v>123</v>
      </c>
      <c r="F1446">
        <v>9</v>
      </c>
      <c r="G1446">
        <f>VLOOKUP(SALES_TABLE[[#This Row],[SKU]], Table1[], 4, FALSE)</f>
        <v>1566</v>
      </c>
      <c r="H1446">
        <f>SALES_TABLE[[#This Row],[Price]]*SALES_TABLE[[#This Row],[Sales]]</f>
        <v>14094</v>
      </c>
      <c r="I1446" t="str">
        <f t="shared" si="22"/>
        <v>Thursday</v>
      </c>
    </row>
    <row r="1447" spans="1:9" x14ac:dyDescent="0.2">
      <c r="A1447" s="10">
        <v>44946</v>
      </c>
      <c r="B1447" t="s">
        <v>29</v>
      </c>
      <c r="C1447" t="str">
        <f>VLOOKUP(SALES_TABLE[[#This Row],[SKU]], Table1[], 3, FALSE)</f>
        <v>Gifting</v>
      </c>
      <c r="D1447" t="s">
        <v>30</v>
      </c>
      <c r="E1447" t="s">
        <v>123</v>
      </c>
      <c r="F1447">
        <v>36</v>
      </c>
      <c r="G1447">
        <f>VLOOKUP(SALES_TABLE[[#This Row],[SKU]], Table1[], 4, FALSE)</f>
        <v>1566</v>
      </c>
      <c r="H1447">
        <f>SALES_TABLE[[#This Row],[Price]]*SALES_TABLE[[#This Row],[Sales]]</f>
        <v>56376</v>
      </c>
      <c r="I1447" t="str">
        <f t="shared" si="22"/>
        <v>Friday</v>
      </c>
    </row>
    <row r="1448" spans="1:9" x14ac:dyDescent="0.2">
      <c r="A1448" s="10">
        <v>44947</v>
      </c>
      <c r="B1448" t="s">
        <v>29</v>
      </c>
      <c r="C1448" t="str">
        <f>VLOOKUP(SALES_TABLE[[#This Row],[SKU]], Table1[], 3, FALSE)</f>
        <v>Gifting</v>
      </c>
      <c r="D1448" t="s">
        <v>30</v>
      </c>
      <c r="E1448" t="s">
        <v>123</v>
      </c>
      <c r="F1448">
        <v>57</v>
      </c>
      <c r="G1448">
        <f>VLOOKUP(SALES_TABLE[[#This Row],[SKU]], Table1[], 4, FALSE)</f>
        <v>1566</v>
      </c>
      <c r="H1448">
        <f>SALES_TABLE[[#This Row],[Price]]*SALES_TABLE[[#This Row],[Sales]]</f>
        <v>89262</v>
      </c>
      <c r="I1448" t="str">
        <f t="shared" si="22"/>
        <v>Saturday</v>
      </c>
    </row>
    <row r="1449" spans="1:9" x14ac:dyDescent="0.2">
      <c r="A1449" s="10">
        <v>44948</v>
      </c>
      <c r="B1449" t="s">
        <v>29</v>
      </c>
      <c r="C1449" t="str">
        <f>VLOOKUP(SALES_TABLE[[#This Row],[SKU]], Table1[], 3, FALSE)</f>
        <v>Gifting</v>
      </c>
      <c r="D1449" t="s">
        <v>30</v>
      </c>
      <c r="E1449" t="s">
        <v>123</v>
      </c>
      <c r="F1449">
        <v>6</v>
      </c>
      <c r="G1449">
        <f>VLOOKUP(SALES_TABLE[[#This Row],[SKU]], Table1[], 4, FALSE)</f>
        <v>1566</v>
      </c>
      <c r="H1449">
        <f>SALES_TABLE[[#This Row],[Price]]*SALES_TABLE[[#This Row],[Sales]]</f>
        <v>9396</v>
      </c>
      <c r="I1449" t="str">
        <f t="shared" si="22"/>
        <v>Sunday</v>
      </c>
    </row>
    <row r="1450" spans="1:9" x14ac:dyDescent="0.2">
      <c r="A1450" s="10">
        <v>44949</v>
      </c>
      <c r="B1450" t="s">
        <v>29</v>
      </c>
      <c r="C1450" t="str">
        <f>VLOOKUP(SALES_TABLE[[#This Row],[SKU]], Table1[], 3, FALSE)</f>
        <v>Gifting</v>
      </c>
      <c r="D1450" t="s">
        <v>30</v>
      </c>
      <c r="E1450" t="s">
        <v>123</v>
      </c>
      <c r="F1450">
        <v>54</v>
      </c>
      <c r="G1450">
        <f>VLOOKUP(SALES_TABLE[[#This Row],[SKU]], Table1[], 4, FALSE)</f>
        <v>1566</v>
      </c>
      <c r="H1450">
        <f>SALES_TABLE[[#This Row],[Price]]*SALES_TABLE[[#This Row],[Sales]]</f>
        <v>84564</v>
      </c>
      <c r="I1450" t="str">
        <f t="shared" si="22"/>
        <v>Monday</v>
      </c>
    </row>
    <row r="1451" spans="1:9" x14ac:dyDescent="0.2">
      <c r="A1451" s="10">
        <v>44950</v>
      </c>
      <c r="B1451" t="s">
        <v>29</v>
      </c>
      <c r="C1451" t="str">
        <f>VLOOKUP(SALES_TABLE[[#This Row],[SKU]], Table1[], 3, FALSE)</f>
        <v>Gifting</v>
      </c>
      <c r="D1451" t="s">
        <v>30</v>
      </c>
      <c r="E1451" t="s">
        <v>123</v>
      </c>
      <c r="F1451">
        <v>5</v>
      </c>
      <c r="G1451">
        <f>VLOOKUP(SALES_TABLE[[#This Row],[SKU]], Table1[], 4, FALSE)</f>
        <v>1566</v>
      </c>
      <c r="H1451">
        <f>SALES_TABLE[[#This Row],[Price]]*SALES_TABLE[[#This Row],[Sales]]</f>
        <v>7830</v>
      </c>
      <c r="I1451" t="str">
        <f t="shared" si="22"/>
        <v>Tuesday</v>
      </c>
    </row>
    <row r="1452" spans="1:9" x14ac:dyDescent="0.2">
      <c r="A1452" s="10">
        <v>44951</v>
      </c>
      <c r="B1452" t="s">
        <v>29</v>
      </c>
      <c r="C1452" t="str">
        <f>VLOOKUP(SALES_TABLE[[#This Row],[SKU]], Table1[], 3, FALSE)</f>
        <v>Gifting</v>
      </c>
      <c r="D1452" t="s">
        <v>30</v>
      </c>
      <c r="E1452" t="s">
        <v>123</v>
      </c>
      <c r="F1452">
        <v>48</v>
      </c>
      <c r="G1452">
        <f>VLOOKUP(SALES_TABLE[[#This Row],[SKU]], Table1[], 4, FALSE)</f>
        <v>1566</v>
      </c>
      <c r="H1452">
        <f>SALES_TABLE[[#This Row],[Price]]*SALES_TABLE[[#This Row],[Sales]]</f>
        <v>75168</v>
      </c>
      <c r="I1452" t="str">
        <f t="shared" si="22"/>
        <v>Wednesday</v>
      </c>
    </row>
    <row r="1453" spans="1:9" x14ac:dyDescent="0.2">
      <c r="A1453" s="10">
        <v>44952</v>
      </c>
      <c r="B1453" t="s">
        <v>29</v>
      </c>
      <c r="C1453" t="str">
        <f>VLOOKUP(SALES_TABLE[[#This Row],[SKU]], Table1[], 3, FALSE)</f>
        <v>Gifting</v>
      </c>
      <c r="D1453" t="s">
        <v>30</v>
      </c>
      <c r="E1453" t="s">
        <v>123</v>
      </c>
      <c r="F1453">
        <v>61</v>
      </c>
      <c r="G1453">
        <f>VLOOKUP(SALES_TABLE[[#This Row],[SKU]], Table1[], 4, FALSE)</f>
        <v>1566</v>
      </c>
      <c r="H1453">
        <f>SALES_TABLE[[#This Row],[Price]]*SALES_TABLE[[#This Row],[Sales]]</f>
        <v>95526</v>
      </c>
      <c r="I1453" t="str">
        <f t="shared" si="22"/>
        <v>Thursday</v>
      </c>
    </row>
    <row r="1454" spans="1:9" x14ac:dyDescent="0.2">
      <c r="A1454" s="10">
        <v>44953</v>
      </c>
      <c r="B1454" t="s">
        <v>29</v>
      </c>
      <c r="C1454" t="str">
        <f>VLOOKUP(SALES_TABLE[[#This Row],[SKU]], Table1[], 3, FALSE)</f>
        <v>Gifting</v>
      </c>
      <c r="D1454" t="s">
        <v>30</v>
      </c>
      <c r="E1454" t="s">
        <v>123</v>
      </c>
      <c r="F1454">
        <v>23</v>
      </c>
      <c r="G1454">
        <f>VLOOKUP(SALES_TABLE[[#This Row],[SKU]], Table1[], 4, FALSE)</f>
        <v>1566</v>
      </c>
      <c r="H1454">
        <f>SALES_TABLE[[#This Row],[Price]]*SALES_TABLE[[#This Row],[Sales]]</f>
        <v>36018</v>
      </c>
      <c r="I1454" t="str">
        <f t="shared" si="22"/>
        <v>Friday</v>
      </c>
    </row>
    <row r="1455" spans="1:9" x14ac:dyDescent="0.2">
      <c r="A1455" s="10">
        <v>44954</v>
      </c>
      <c r="B1455" t="s">
        <v>29</v>
      </c>
      <c r="C1455" t="str">
        <f>VLOOKUP(SALES_TABLE[[#This Row],[SKU]], Table1[], 3, FALSE)</f>
        <v>Gifting</v>
      </c>
      <c r="D1455" t="s">
        <v>30</v>
      </c>
      <c r="E1455" t="s">
        <v>123</v>
      </c>
      <c r="F1455">
        <v>32</v>
      </c>
      <c r="G1455">
        <f>VLOOKUP(SALES_TABLE[[#This Row],[SKU]], Table1[], 4, FALSE)</f>
        <v>1566</v>
      </c>
      <c r="H1455">
        <f>SALES_TABLE[[#This Row],[Price]]*SALES_TABLE[[#This Row],[Sales]]</f>
        <v>50112</v>
      </c>
      <c r="I1455" t="str">
        <f t="shared" si="22"/>
        <v>Saturday</v>
      </c>
    </row>
    <row r="1456" spans="1:9" x14ac:dyDescent="0.2">
      <c r="A1456" s="10">
        <v>44955</v>
      </c>
      <c r="B1456" t="s">
        <v>29</v>
      </c>
      <c r="C1456" t="str">
        <f>VLOOKUP(SALES_TABLE[[#This Row],[SKU]], Table1[], 3, FALSE)</f>
        <v>Gifting</v>
      </c>
      <c r="D1456" t="s">
        <v>30</v>
      </c>
      <c r="E1456" t="s">
        <v>123</v>
      </c>
      <c r="F1456">
        <v>75</v>
      </c>
      <c r="G1456">
        <f>VLOOKUP(SALES_TABLE[[#This Row],[SKU]], Table1[], 4, FALSE)</f>
        <v>1566</v>
      </c>
      <c r="H1456">
        <f>SALES_TABLE[[#This Row],[Price]]*SALES_TABLE[[#This Row],[Sales]]</f>
        <v>117450</v>
      </c>
      <c r="I1456" t="str">
        <f t="shared" si="22"/>
        <v>Sunday</v>
      </c>
    </row>
    <row r="1457" spans="1:9" x14ac:dyDescent="0.2">
      <c r="A1457" s="10">
        <v>44955</v>
      </c>
      <c r="B1457" t="s">
        <v>29</v>
      </c>
      <c r="C1457" t="str">
        <f>VLOOKUP(SALES_TABLE[[#This Row],[SKU]], Table1[], 3, FALSE)</f>
        <v>Gifting</v>
      </c>
      <c r="D1457" t="s">
        <v>30</v>
      </c>
      <c r="E1457" t="s">
        <v>123</v>
      </c>
      <c r="F1457">
        <v>74</v>
      </c>
      <c r="G1457">
        <f>VLOOKUP(SALES_TABLE[[#This Row],[SKU]], Table1[], 4, FALSE)</f>
        <v>1566</v>
      </c>
      <c r="H1457">
        <f>SALES_TABLE[[#This Row],[Price]]*SALES_TABLE[[#This Row],[Sales]]</f>
        <v>115884</v>
      </c>
      <c r="I1457" t="str">
        <f t="shared" si="22"/>
        <v>Sunday</v>
      </c>
    </row>
    <row r="1458" spans="1:9" x14ac:dyDescent="0.2">
      <c r="A1458" s="10">
        <v>44956</v>
      </c>
      <c r="B1458" t="s">
        <v>29</v>
      </c>
      <c r="C1458" t="str">
        <f>VLOOKUP(SALES_TABLE[[#This Row],[SKU]], Table1[], 3, FALSE)</f>
        <v>Gifting</v>
      </c>
      <c r="D1458" t="s">
        <v>30</v>
      </c>
      <c r="E1458" t="s">
        <v>123</v>
      </c>
      <c r="F1458">
        <v>39</v>
      </c>
      <c r="G1458">
        <f>VLOOKUP(SALES_TABLE[[#This Row],[SKU]], Table1[], 4, FALSE)</f>
        <v>1566</v>
      </c>
      <c r="H1458">
        <f>SALES_TABLE[[#This Row],[Price]]*SALES_TABLE[[#This Row],[Sales]]</f>
        <v>61074</v>
      </c>
      <c r="I1458" t="str">
        <f t="shared" si="22"/>
        <v>Monday</v>
      </c>
    </row>
    <row r="1459" spans="1:9" x14ac:dyDescent="0.2">
      <c r="A1459" s="10">
        <v>44927</v>
      </c>
      <c r="B1459" t="s">
        <v>29</v>
      </c>
      <c r="C1459" t="str">
        <f>VLOOKUP(SALES_TABLE[[#This Row],[SKU]], Table1[], 3, FALSE)</f>
        <v>Gifting</v>
      </c>
      <c r="D1459" t="s">
        <v>30</v>
      </c>
      <c r="E1459" t="s">
        <v>124</v>
      </c>
      <c r="F1459">
        <v>30</v>
      </c>
      <c r="G1459">
        <f>VLOOKUP(SALES_TABLE[[#This Row],[SKU]], Table1[], 4, FALSE)</f>
        <v>1566</v>
      </c>
      <c r="H1459">
        <f>SALES_TABLE[[#This Row],[Price]]*SALES_TABLE[[#This Row],[Sales]]</f>
        <v>46980</v>
      </c>
      <c r="I1459" t="str">
        <f t="shared" si="22"/>
        <v>Sunday</v>
      </c>
    </row>
    <row r="1460" spans="1:9" x14ac:dyDescent="0.2">
      <c r="A1460" s="10">
        <v>44928</v>
      </c>
      <c r="B1460" t="s">
        <v>29</v>
      </c>
      <c r="C1460" t="str">
        <f>VLOOKUP(SALES_TABLE[[#This Row],[SKU]], Table1[], 3, FALSE)</f>
        <v>Gifting</v>
      </c>
      <c r="D1460" t="s">
        <v>30</v>
      </c>
      <c r="E1460" t="s">
        <v>124</v>
      </c>
      <c r="F1460">
        <v>5</v>
      </c>
      <c r="G1460">
        <f>VLOOKUP(SALES_TABLE[[#This Row],[SKU]], Table1[], 4, FALSE)</f>
        <v>1566</v>
      </c>
      <c r="H1460">
        <f>SALES_TABLE[[#This Row],[Price]]*SALES_TABLE[[#This Row],[Sales]]</f>
        <v>7830</v>
      </c>
      <c r="I1460" t="str">
        <f t="shared" si="22"/>
        <v>Monday</v>
      </c>
    </row>
    <row r="1461" spans="1:9" x14ac:dyDescent="0.2">
      <c r="A1461" s="10">
        <v>44929</v>
      </c>
      <c r="B1461" t="s">
        <v>29</v>
      </c>
      <c r="C1461" t="str">
        <f>VLOOKUP(SALES_TABLE[[#This Row],[SKU]], Table1[], 3, FALSE)</f>
        <v>Gifting</v>
      </c>
      <c r="D1461" t="s">
        <v>30</v>
      </c>
      <c r="E1461" t="s">
        <v>124</v>
      </c>
      <c r="F1461">
        <v>4</v>
      </c>
      <c r="G1461">
        <f>VLOOKUP(SALES_TABLE[[#This Row],[SKU]], Table1[], 4, FALSE)</f>
        <v>1566</v>
      </c>
      <c r="H1461">
        <f>SALES_TABLE[[#This Row],[Price]]*SALES_TABLE[[#This Row],[Sales]]</f>
        <v>6264</v>
      </c>
      <c r="I1461" t="str">
        <f t="shared" si="22"/>
        <v>Tuesday</v>
      </c>
    </row>
    <row r="1462" spans="1:9" x14ac:dyDescent="0.2">
      <c r="A1462" s="10">
        <v>44930</v>
      </c>
      <c r="B1462" t="s">
        <v>29</v>
      </c>
      <c r="C1462" t="str">
        <f>VLOOKUP(SALES_TABLE[[#This Row],[SKU]], Table1[], 3, FALSE)</f>
        <v>Gifting</v>
      </c>
      <c r="D1462" t="s">
        <v>30</v>
      </c>
      <c r="E1462" t="s">
        <v>124</v>
      </c>
      <c r="F1462">
        <v>63</v>
      </c>
      <c r="G1462">
        <f>VLOOKUP(SALES_TABLE[[#This Row],[SKU]], Table1[], 4, FALSE)</f>
        <v>1566</v>
      </c>
      <c r="H1462">
        <f>SALES_TABLE[[#This Row],[Price]]*SALES_TABLE[[#This Row],[Sales]]</f>
        <v>98658</v>
      </c>
      <c r="I1462" t="str">
        <f t="shared" si="22"/>
        <v>Wednesday</v>
      </c>
    </row>
    <row r="1463" spans="1:9" x14ac:dyDescent="0.2">
      <c r="A1463" s="10">
        <v>44931</v>
      </c>
      <c r="B1463" t="s">
        <v>29</v>
      </c>
      <c r="C1463" t="str">
        <f>VLOOKUP(SALES_TABLE[[#This Row],[SKU]], Table1[], 3, FALSE)</f>
        <v>Gifting</v>
      </c>
      <c r="D1463" t="s">
        <v>30</v>
      </c>
      <c r="E1463" t="s">
        <v>124</v>
      </c>
      <c r="F1463">
        <v>0</v>
      </c>
      <c r="G1463">
        <f>VLOOKUP(SALES_TABLE[[#This Row],[SKU]], Table1[], 4, FALSE)</f>
        <v>1566</v>
      </c>
      <c r="H1463">
        <f>SALES_TABLE[[#This Row],[Price]]*SALES_TABLE[[#This Row],[Sales]]</f>
        <v>0</v>
      </c>
      <c r="I1463" t="str">
        <f t="shared" si="22"/>
        <v>Thursday</v>
      </c>
    </row>
    <row r="1464" spans="1:9" x14ac:dyDescent="0.2">
      <c r="A1464" s="10">
        <v>44932</v>
      </c>
      <c r="B1464" t="s">
        <v>29</v>
      </c>
      <c r="C1464" t="str">
        <f>VLOOKUP(SALES_TABLE[[#This Row],[SKU]], Table1[], 3, FALSE)</f>
        <v>Gifting</v>
      </c>
      <c r="D1464" t="s">
        <v>30</v>
      </c>
      <c r="E1464" t="s">
        <v>124</v>
      </c>
      <c r="F1464">
        <v>45</v>
      </c>
      <c r="G1464">
        <f>VLOOKUP(SALES_TABLE[[#This Row],[SKU]], Table1[], 4, FALSE)</f>
        <v>1566</v>
      </c>
      <c r="H1464">
        <f>SALES_TABLE[[#This Row],[Price]]*SALES_TABLE[[#This Row],[Sales]]</f>
        <v>70470</v>
      </c>
      <c r="I1464" t="str">
        <f t="shared" si="22"/>
        <v>Friday</v>
      </c>
    </row>
    <row r="1465" spans="1:9" x14ac:dyDescent="0.2">
      <c r="A1465" s="10">
        <v>44933</v>
      </c>
      <c r="B1465" t="s">
        <v>29</v>
      </c>
      <c r="C1465" t="str">
        <f>VLOOKUP(SALES_TABLE[[#This Row],[SKU]], Table1[], 3, FALSE)</f>
        <v>Gifting</v>
      </c>
      <c r="D1465" t="s">
        <v>30</v>
      </c>
      <c r="E1465" t="s">
        <v>124</v>
      </c>
      <c r="F1465">
        <v>50</v>
      </c>
      <c r="G1465">
        <f>VLOOKUP(SALES_TABLE[[#This Row],[SKU]], Table1[], 4, FALSE)</f>
        <v>1566</v>
      </c>
      <c r="H1465">
        <f>SALES_TABLE[[#This Row],[Price]]*SALES_TABLE[[#This Row],[Sales]]</f>
        <v>78300</v>
      </c>
      <c r="I1465" t="str">
        <f t="shared" si="22"/>
        <v>Saturday</v>
      </c>
    </row>
    <row r="1466" spans="1:9" x14ac:dyDescent="0.2">
      <c r="A1466" s="10">
        <v>44934</v>
      </c>
      <c r="B1466" t="s">
        <v>29</v>
      </c>
      <c r="C1466" t="str">
        <f>VLOOKUP(SALES_TABLE[[#This Row],[SKU]], Table1[], 3, FALSE)</f>
        <v>Gifting</v>
      </c>
      <c r="D1466" t="s">
        <v>30</v>
      </c>
      <c r="E1466" t="s">
        <v>124</v>
      </c>
      <c r="F1466">
        <v>29</v>
      </c>
      <c r="G1466">
        <f>VLOOKUP(SALES_TABLE[[#This Row],[SKU]], Table1[], 4, FALSE)</f>
        <v>1566</v>
      </c>
      <c r="H1466">
        <f>SALES_TABLE[[#This Row],[Price]]*SALES_TABLE[[#This Row],[Sales]]</f>
        <v>45414</v>
      </c>
      <c r="I1466" t="str">
        <f t="shared" si="22"/>
        <v>Sunday</v>
      </c>
    </row>
    <row r="1467" spans="1:9" x14ac:dyDescent="0.2">
      <c r="A1467" s="10">
        <v>44935</v>
      </c>
      <c r="B1467" t="s">
        <v>29</v>
      </c>
      <c r="C1467" t="str">
        <f>VLOOKUP(SALES_TABLE[[#This Row],[SKU]], Table1[], 3, FALSE)</f>
        <v>Gifting</v>
      </c>
      <c r="D1467" t="s">
        <v>30</v>
      </c>
      <c r="E1467" t="s">
        <v>124</v>
      </c>
      <c r="F1467">
        <v>20</v>
      </c>
      <c r="G1467">
        <f>VLOOKUP(SALES_TABLE[[#This Row],[SKU]], Table1[], 4, FALSE)</f>
        <v>1566</v>
      </c>
      <c r="H1467">
        <f>SALES_TABLE[[#This Row],[Price]]*SALES_TABLE[[#This Row],[Sales]]</f>
        <v>31320</v>
      </c>
      <c r="I1467" t="str">
        <f t="shared" si="22"/>
        <v>Monday</v>
      </c>
    </row>
    <row r="1468" spans="1:9" x14ac:dyDescent="0.2">
      <c r="A1468" s="10">
        <v>44936</v>
      </c>
      <c r="B1468" t="s">
        <v>29</v>
      </c>
      <c r="C1468" t="str">
        <f>VLOOKUP(SALES_TABLE[[#This Row],[SKU]], Table1[], 3, FALSE)</f>
        <v>Gifting</v>
      </c>
      <c r="D1468" t="s">
        <v>30</v>
      </c>
      <c r="E1468" t="s">
        <v>124</v>
      </c>
      <c r="F1468">
        <v>0</v>
      </c>
      <c r="G1468">
        <f>VLOOKUP(SALES_TABLE[[#This Row],[SKU]], Table1[], 4, FALSE)</f>
        <v>1566</v>
      </c>
      <c r="H1468">
        <f>SALES_TABLE[[#This Row],[Price]]*SALES_TABLE[[#This Row],[Sales]]</f>
        <v>0</v>
      </c>
      <c r="I1468" t="str">
        <f t="shared" si="22"/>
        <v>Tuesday</v>
      </c>
    </row>
    <row r="1469" spans="1:9" x14ac:dyDescent="0.2">
      <c r="A1469" s="10">
        <v>44937</v>
      </c>
      <c r="B1469" t="s">
        <v>29</v>
      </c>
      <c r="C1469" t="str">
        <f>VLOOKUP(SALES_TABLE[[#This Row],[SKU]], Table1[], 3, FALSE)</f>
        <v>Gifting</v>
      </c>
      <c r="D1469" t="s">
        <v>30</v>
      </c>
      <c r="E1469" t="s">
        <v>124</v>
      </c>
      <c r="F1469">
        <v>24</v>
      </c>
      <c r="G1469">
        <f>VLOOKUP(SALES_TABLE[[#This Row],[SKU]], Table1[], 4, FALSE)</f>
        <v>1566</v>
      </c>
      <c r="H1469">
        <f>SALES_TABLE[[#This Row],[Price]]*SALES_TABLE[[#This Row],[Sales]]</f>
        <v>37584</v>
      </c>
      <c r="I1469" t="str">
        <f t="shared" si="22"/>
        <v>Wednesday</v>
      </c>
    </row>
    <row r="1470" spans="1:9" x14ac:dyDescent="0.2">
      <c r="A1470" s="10">
        <v>44938</v>
      </c>
      <c r="B1470" t="s">
        <v>29</v>
      </c>
      <c r="C1470" t="str">
        <f>VLOOKUP(SALES_TABLE[[#This Row],[SKU]], Table1[], 3, FALSE)</f>
        <v>Gifting</v>
      </c>
      <c r="D1470" t="s">
        <v>30</v>
      </c>
      <c r="E1470" t="s">
        <v>124</v>
      </c>
      <c r="F1470">
        <v>1</v>
      </c>
      <c r="G1470">
        <f>VLOOKUP(SALES_TABLE[[#This Row],[SKU]], Table1[], 4, FALSE)</f>
        <v>1566</v>
      </c>
      <c r="H1470">
        <f>SALES_TABLE[[#This Row],[Price]]*SALES_TABLE[[#This Row],[Sales]]</f>
        <v>1566</v>
      </c>
      <c r="I1470" t="str">
        <f t="shared" si="22"/>
        <v>Thursday</v>
      </c>
    </row>
    <row r="1471" spans="1:9" x14ac:dyDescent="0.2">
      <c r="A1471" s="10">
        <v>44939</v>
      </c>
      <c r="B1471" t="s">
        <v>29</v>
      </c>
      <c r="C1471" t="str">
        <f>VLOOKUP(SALES_TABLE[[#This Row],[SKU]], Table1[], 3, FALSE)</f>
        <v>Gifting</v>
      </c>
      <c r="D1471" t="s">
        <v>30</v>
      </c>
      <c r="E1471" t="s">
        <v>124</v>
      </c>
      <c r="F1471">
        <v>25</v>
      </c>
      <c r="G1471">
        <f>VLOOKUP(SALES_TABLE[[#This Row],[SKU]], Table1[], 4, FALSE)</f>
        <v>1566</v>
      </c>
      <c r="H1471">
        <f>SALES_TABLE[[#This Row],[Price]]*SALES_TABLE[[#This Row],[Sales]]</f>
        <v>39150</v>
      </c>
      <c r="I1471" t="str">
        <f t="shared" si="22"/>
        <v>Friday</v>
      </c>
    </row>
    <row r="1472" spans="1:9" x14ac:dyDescent="0.2">
      <c r="A1472" s="10">
        <v>44940</v>
      </c>
      <c r="B1472" t="s">
        <v>29</v>
      </c>
      <c r="C1472" t="str">
        <f>VLOOKUP(SALES_TABLE[[#This Row],[SKU]], Table1[], 3, FALSE)</f>
        <v>Gifting</v>
      </c>
      <c r="D1472" t="s">
        <v>30</v>
      </c>
      <c r="E1472" t="s">
        <v>124</v>
      </c>
      <c r="F1472">
        <v>48</v>
      </c>
      <c r="G1472">
        <f>VLOOKUP(SALES_TABLE[[#This Row],[SKU]], Table1[], 4, FALSE)</f>
        <v>1566</v>
      </c>
      <c r="H1472">
        <f>SALES_TABLE[[#This Row],[Price]]*SALES_TABLE[[#This Row],[Sales]]</f>
        <v>75168</v>
      </c>
      <c r="I1472" t="str">
        <f t="shared" si="22"/>
        <v>Saturday</v>
      </c>
    </row>
    <row r="1473" spans="1:9" x14ac:dyDescent="0.2">
      <c r="A1473" s="10">
        <v>44941</v>
      </c>
      <c r="B1473" t="s">
        <v>29</v>
      </c>
      <c r="C1473" t="str">
        <f>VLOOKUP(SALES_TABLE[[#This Row],[SKU]], Table1[], 3, FALSE)</f>
        <v>Gifting</v>
      </c>
      <c r="D1473" t="s">
        <v>30</v>
      </c>
      <c r="E1473" t="s">
        <v>124</v>
      </c>
      <c r="F1473">
        <v>61</v>
      </c>
      <c r="G1473">
        <f>VLOOKUP(SALES_TABLE[[#This Row],[SKU]], Table1[], 4, FALSE)</f>
        <v>1566</v>
      </c>
      <c r="H1473">
        <f>SALES_TABLE[[#This Row],[Price]]*SALES_TABLE[[#This Row],[Sales]]</f>
        <v>95526</v>
      </c>
      <c r="I1473" t="str">
        <f t="shared" si="22"/>
        <v>Sunday</v>
      </c>
    </row>
    <row r="1474" spans="1:9" x14ac:dyDescent="0.2">
      <c r="A1474" s="10">
        <v>44942</v>
      </c>
      <c r="B1474" t="s">
        <v>29</v>
      </c>
      <c r="C1474" t="str">
        <f>VLOOKUP(SALES_TABLE[[#This Row],[SKU]], Table1[], 3, FALSE)</f>
        <v>Gifting</v>
      </c>
      <c r="D1474" t="s">
        <v>30</v>
      </c>
      <c r="E1474" t="s">
        <v>124</v>
      </c>
      <c r="F1474">
        <v>53</v>
      </c>
      <c r="G1474">
        <f>VLOOKUP(SALES_TABLE[[#This Row],[SKU]], Table1[], 4, FALSE)</f>
        <v>1566</v>
      </c>
      <c r="H1474">
        <f>SALES_TABLE[[#This Row],[Price]]*SALES_TABLE[[#This Row],[Sales]]</f>
        <v>82998</v>
      </c>
      <c r="I1474" t="str">
        <f t="shared" ref="I1474:I1537" si="23">TEXT(A1474, "dddd")</f>
        <v>Monday</v>
      </c>
    </row>
    <row r="1475" spans="1:9" x14ac:dyDescent="0.2">
      <c r="A1475" s="10">
        <v>44943</v>
      </c>
      <c r="B1475" t="s">
        <v>29</v>
      </c>
      <c r="C1475" t="str">
        <f>VLOOKUP(SALES_TABLE[[#This Row],[SKU]], Table1[], 3, FALSE)</f>
        <v>Gifting</v>
      </c>
      <c r="D1475" t="s">
        <v>30</v>
      </c>
      <c r="E1475" t="s">
        <v>124</v>
      </c>
      <c r="F1475">
        <v>38</v>
      </c>
      <c r="G1475">
        <f>VLOOKUP(SALES_TABLE[[#This Row],[SKU]], Table1[], 4, FALSE)</f>
        <v>1566</v>
      </c>
      <c r="H1475">
        <f>SALES_TABLE[[#This Row],[Price]]*SALES_TABLE[[#This Row],[Sales]]</f>
        <v>59508</v>
      </c>
      <c r="I1475" t="str">
        <f t="shared" si="23"/>
        <v>Tuesday</v>
      </c>
    </row>
    <row r="1476" spans="1:9" x14ac:dyDescent="0.2">
      <c r="A1476" s="10">
        <v>44944</v>
      </c>
      <c r="B1476" t="s">
        <v>29</v>
      </c>
      <c r="C1476" t="str">
        <f>VLOOKUP(SALES_TABLE[[#This Row],[SKU]], Table1[], 3, FALSE)</f>
        <v>Gifting</v>
      </c>
      <c r="D1476" t="s">
        <v>30</v>
      </c>
      <c r="E1476" t="s">
        <v>124</v>
      </c>
      <c r="F1476">
        <v>45</v>
      </c>
      <c r="G1476">
        <f>VLOOKUP(SALES_TABLE[[#This Row],[SKU]], Table1[], 4, FALSE)</f>
        <v>1566</v>
      </c>
      <c r="H1476">
        <f>SALES_TABLE[[#This Row],[Price]]*SALES_TABLE[[#This Row],[Sales]]</f>
        <v>70470</v>
      </c>
      <c r="I1476" t="str">
        <f t="shared" si="23"/>
        <v>Wednesday</v>
      </c>
    </row>
    <row r="1477" spans="1:9" x14ac:dyDescent="0.2">
      <c r="A1477" s="10">
        <v>44945</v>
      </c>
      <c r="B1477" t="s">
        <v>29</v>
      </c>
      <c r="C1477" t="str">
        <f>VLOOKUP(SALES_TABLE[[#This Row],[SKU]], Table1[], 3, FALSE)</f>
        <v>Gifting</v>
      </c>
      <c r="D1477" t="s">
        <v>30</v>
      </c>
      <c r="E1477" t="s">
        <v>124</v>
      </c>
      <c r="F1477">
        <v>50</v>
      </c>
      <c r="G1477">
        <f>VLOOKUP(SALES_TABLE[[#This Row],[SKU]], Table1[], 4, FALSE)</f>
        <v>1566</v>
      </c>
      <c r="H1477">
        <f>SALES_TABLE[[#This Row],[Price]]*SALES_TABLE[[#This Row],[Sales]]</f>
        <v>78300</v>
      </c>
      <c r="I1477" t="str">
        <f t="shared" si="23"/>
        <v>Thursday</v>
      </c>
    </row>
    <row r="1478" spans="1:9" x14ac:dyDescent="0.2">
      <c r="A1478" s="10">
        <v>44946</v>
      </c>
      <c r="B1478" t="s">
        <v>29</v>
      </c>
      <c r="C1478" t="str">
        <f>VLOOKUP(SALES_TABLE[[#This Row],[SKU]], Table1[], 3, FALSE)</f>
        <v>Gifting</v>
      </c>
      <c r="D1478" t="s">
        <v>30</v>
      </c>
      <c r="E1478" t="s">
        <v>124</v>
      </c>
      <c r="F1478">
        <v>28</v>
      </c>
      <c r="G1478">
        <f>VLOOKUP(SALES_TABLE[[#This Row],[SKU]], Table1[], 4, FALSE)</f>
        <v>1566</v>
      </c>
      <c r="H1478">
        <f>SALES_TABLE[[#This Row],[Price]]*SALES_TABLE[[#This Row],[Sales]]</f>
        <v>43848</v>
      </c>
      <c r="I1478" t="str">
        <f t="shared" si="23"/>
        <v>Friday</v>
      </c>
    </row>
    <row r="1479" spans="1:9" x14ac:dyDescent="0.2">
      <c r="A1479" s="10">
        <v>44947</v>
      </c>
      <c r="B1479" t="s">
        <v>29</v>
      </c>
      <c r="C1479" t="str">
        <f>VLOOKUP(SALES_TABLE[[#This Row],[SKU]], Table1[], 3, FALSE)</f>
        <v>Gifting</v>
      </c>
      <c r="D1479" t="s">
        <v>30</v>
      </c>
      <c r="E1479" t="s">
        <v>124</v>
      </c>
      <c r="F1479">
        <v>43</v>
      </c>
      <c r="G1479">
        <f>VLOOKUP(SALES_TABLE[[#This Row],[SKU]], Table1[], 4, FALSE)</f>
        <v>1566</v>
      </c>
      <c r="H1479">
        <f>SALES_TABLE[[#This Row],[Price]]*SALES_TABLE[[#This Row],[Sales]]</f>
        <v>67338</v>
      </c>
      <c r="I1479" t="str">
        <f t="shared" si="23"/>
        <v>Saturday</v>
      </c>
    </row>
    <row r="1480" spans="1:9" x14ac:dyDescent="0.2">
      <c r="A1480" s="10">
        <v>44948</v>
      </c>
      <c r="B1480" t="s">
        <v>29</v>
      </c>
      <c r="C1480" t="str">
        <f>VLOOKUP(SALES_TABLE[[#This Row],[SKU]], Table1[], 3, FALSE)</f>
        <v>Gifting</v>
      </c>
      <c r="D1480" t="s">
        <v>30</v>
      </c>
      <c r="E1480" t="s">
        <v>124</v>
      </c>
      <c r="F1480">
        <v>24</v>
      </c>
      <c r="G1480">
        <f>VLOOKUP(SALES_TABLE[[#This Row],[SKU]], Table1[], 4, FALSE)</f>
        <v>1566</v>
      </c>
      <c r="H1480">
        <f>SALES_TABLE[[#This Row],[Price]]*SALES_TABLE[[#This Row],[Sales]]</f>
        <v>37584</v>
      </c>
      <c r="I1480" t="str">
        <f t="shared" si="23"/>
        <v>Sunday</v>
      </c>
    </row>
    <row r="1481" spans="1:9" x14ac:dyDescent="0.2">
      <c r="A1481" s="10">
        <v>44949</v>
      </c>
      <c r="B1481" t="s">
        <v>29</v>
      </c>
      <c r="C1481" t="str">
        <f>VLOOKUP(SALES_TABLE[[#This Row],[SKU]], Table1[], 3, FALSE)</f>
        <v>Gifting</v>
      </c>
      <c r="D1481" t="s">
        <v>30</v>
      </c>
      <c r="E1481" t="s">
        <v>124</v>
      </c>
      <c r="F1481">
        <v>60</v>
      </c>
      <c r="G1481">
        <f>VLOOKUP(SALES_TABLE[[#This Row],[SKU]], Table1[], 4, FALSE)</f>
        <v>1566</v>
      </c>
      <c r="H1481">
        <f>SALES_TABLE[[#This Row],[Price]]*SALES_TABLE[[#This Row],[Sales]]</f>
        <v>93960</v>
      </c>
      <c r="I1481" t="str">
        <f t="shared" si="23"/>
        <v>Monday</v>
      </c>
    </row>
    <row r="1482" spans="1:9" x14ac:dyDescent="0.2">
      <c r="A1482" s="10">
        <v>44950</v>
      </c>
      <c r="B1482" t="s">
        <v>29</v>
      </c>
      <c r="C1482" t="str">
        <f>VLOOKUP(SALES_TABLE[[#This Row],[SKU]], Table1[], 3, FALSE)</f>
        <v>Gifting</v>
      </c>
      <c r="D1482" t="s">
        <v>30</v>
      </c>
      <c r="E1482" t="s">
        <v>124</v>
      </c>
      <c r="F1482">
        <v>16</v>
      </c>
      <c r="G1482">
        <f>VLOOKUP(SALES_TABLE[[#This Row],[SKU]], Table1[], 4, FALSE)</f>
        <v>1566</v>
      </c>
      <c r="H1482">
        <f>SALES_TABLE[[#This Row],[Price]]*SALES_TABLE[[#This Row],[Sales]]</f>
        <v>25056</v>
      </c>
      <c r="I1482" t="str">
        <f t="shared" si="23"/>
        <v>Tuesday</v>
      </c>
    </row>
    <row r="1483" spans="1:9" x14ac:dyDescent="0.2">
      <c r="A1483" s="10">
        <v>44951</v>
      </c>
      <c r="B1483" t="s">
        <v>29</v>
      </c>
      <c r="C1483" t="str">
        <f>VLOOKUP(SALES_TABLE[[#This Row],[SKU]], Table1[], 3, FALSE)</f>
        <v>Gifting</v>
      </c>
      <c r="D1483" t="s">
        <v>30</v>
      </c>
      <c r="E1483" t="s">
        <v>124</v>
      </c>
      <c r="F1483">
        <v>7</v>
      </c>
      <c r="G1483">
        <f>VLOOKUP(SALES_TABLE[[#This Row],[SKU]], Table1[], 4, FALSE)</f>
        <v>1566</v>
      </c>
      <c r="H1483">
        <f>SALES_TABLE[[#This Row],[Price]]*SALES_TABLE[[#This Row],[Sales]]</f>
        <v>10962</v>
      </c>
      <c r="I1483" t="str">
        <f t="shared" si="23"/>
        <v>Wednesday</v>
      </c>
    </row>
    <row r="1484" spans="1:9" x14ac:dyDescent="0.2">
      <c r="A1484" s="10">
        <v>44952</v>
      </c>
      <c r="B1484" t="s">
        <v>29</v>
      </c>
      <c r="C1484" t="str">
        <f>VLOOKUP(SALES_TABLE[[#This Row],[SKU]], Table1[], 3, FALSE)</f>
        <v>Gifting</v>
      </c>
      <c r="D1484" t="s">
        <v>30</v>
      </c>
      <c r="E1484" t="s">
        <v>124</v>
      </c>
      <c r="F1484">
        <v>7</v>
      </c>
      <c r="G1484">
        <f>VLOOKUP(SALES_TABLE[[#This Row],[SKU]], Table1[], 4, FALSE)</f>
        <v>1566</v>
      </c>
      <c r="H1484">
        <f>SALES_TABLE[[#This Row],[Price]]*SALES_TABLE[[#This Row],[Sales]]</f>
        <v>10962</v>
      </c>
      <c r="I1484" t="str">
        <f t="shared" si="23"/>
        <v>Thursday</v>
      </c>
    </row>
    <row r="1485" spans="1:9" x14ac:dyDescent="0.2">
      <c r="A1485" s="10">
        <v>44953</v>
      </c>
      <c r="B1485" t="s">
        <v>29</v>
      </c>
      <c r="C1485" t="str">
        <f>VLOOKUP(SALES_TABLE[[#This Row],[SKU]], Table1[], 3, FALSE)</f>
        <v>Gifting</v>
      </c>
      <c r="D1485" t="s">
        <v>30</v>
      </c>
      <c r="E1485" t="s">
        <v>124</v>
      </c>
      <c r="F1485">
        <v>8</v>
      </c>
      <c r="G1485">
        <f>VLOOKUP(SALES_TABLE[[#This Row],[SKU]], Table1[], 4, FALSE)</f>
        <v>1566</v>
      </c>
      <c r="H1485">
        <f>SALES_TABLE[[#This Row],[Price]]*SALES_TABLE[[#This Row],[Sales]]</f>
        <v>12528</v>
      </c>
      <c r="I1485" t="str">
        <f t="shared" si="23"/>
        <v>Friday</v>
      </c>
    </row>
    <row r="1486" spans="1:9" x14ac:dyDescent="0.2">
      <c r="A1486" s="10">
        <v>44954</v>
      </c>
      <c r="B1486" t="s">
        <v>29</v>
      </c>
      <c r="C1486" t="str">
        <f>VLOOKUP(SALES_TABLE[[#This Row],[SKU]], Table1[], 3, FALSE)</f>
        <v>Gifting</v>
      </c>
      <c r="D1486" t="s">
        <v>30</v>
      </c>
      <c r="E1486" t="s">
        <v>124</v>
      </c>
      <c r="F1486">
        <v>29</v>
      </c>
      <c r="G1486">
        <f>VLOOKUP(SALES_TABLE[[#This Row],[SKU]], Table1[], 4, FALSE)</f>
        <v>1566</v>
      </c>
      <c r="H1486">
        <f>SALES_TABLE[[#This Row],[Price]]*SALES_TABLE[[#This Row],[Sales]]</f>
        <v>45414</v>
      </c>
      <c r="I1486" t="str">
        <f t="shared" si="23"/>
        <v>Saturday</v>
      </c>
    </row>
    <row r="1487" spans="1:9" x14ac:dyDescent="0.2">
      <c r="A1487" s="10">
        <v>44955</v>
      </c>
      <c r="B1487" t="s">
        <v>29</v>
      </c>
      <c r="C1487" t="str">
        <f>VLOOKUP(SALES_TABLE[[#This Row],[SKU]], Table1[], 3, FALSE)</f>
        <v>Gifting</v>
      </c>
      <c r="D1487" t="s">
        <v>30</v>
      </c>
      <c r="E1487" t="s">
        <v>124</v>
      </c>
      <c r="F1487">
        <v>27</v>
      </c>
      <c r="G1487">
        <f>VLOOKUP(SALES_TABLE[[#This Row],[SKU]], Table1[], 4, FALSE)</f>
        <v>1566</v>
      </c>
      <c r="H1487">
        <f>SALES_TABLE[[#This Row],[Price]]*SALES_TABLE[[#This Row],[Sales]]</f>
        <v>42282</v>
      </c>
      <c r="I1487" t="str">
        <f t="shared" si="23"/>
        <v>Sunday</v>
      </c>
    </row>
    <row r="1488" spans="1:9" x14ac:dyDescent="0.2">
      <c r="A1488" s="10">
        <v>44955</v>
      </c>
      <c r="B1488" t="s">
        <v>29</v>
      </c>
      <c r="C1488" t="str">
        <f>VLOOKUP(SALES_TABLE[[#This Row],[SKU]], Table1[], 3, FALSE)</f>
        <v>Gifting</v>
      </c>
      <c r="D1488" t="s">
        <v>30</v>
      </c>
      <c r="E1488" t="s">
        <v>124</v>
      </c>
      <c r="F1488">
        <v>69</v>
      </c>
      <c r="G1488">
        <f>VLOOKUP(SALES_TABLE[[#This Row],[SKU]], Table1[], 4, FALSE)</f>
        <v>1566</v>
      </c>
      <c r="H1488">
        <f>SALES_TABLE[[#This Row],[Price]]*SALES_TABLE[[#This Row],[Sales]]</f>
        <v>108054</v>
      </c>
      <c r="I1488" t="str">
        <f t="shared" si="23"/>
        <v>Sunday</v>
      </c>
    </row>
    <row r="1489" spans="1:9" x14ac:dyDescent="0.2">
      <c r="A1489" s="10">
        <v>44956</v>
      </c>
      <c r="B1489" t="s">
        <v>29</v>
      </c>
      <c r="C1489" t="str">
        <f>VLOOKUP(SALES_TABLE[[#This Row],[SKU]], Table1[], 3, FALSE)</f>
        <v>Gifting</v>
      </c>
      <c r="D1489" t="s">
        <v>30</v>
      </c>
      <c r="E1489" t="s">
        <v>124</v>
      </c>
      <c r="F1489">
        <v>54</v>
      </c>
      <c r="G1489">
        <f>VLOOKUP(SALES_TABLE[[#This Row],[SKU]], Table1[], 4, FALSE)</f>
        <v>1566</v>
      </c>
      <c r="H1489">
        <f>SALES_TABLE[[#This Row],[Price]]*SALES_TABLE[[#This Row],[Sales]]</f>
        <v>84564</v>
      </c>
      <c r="I1489" t="str">
        <f t="shared" si="23"/>
        <v>Monday</v>
      </c>
    </row>
    <row r="1490" spans="1:9" x14ac:dyDescent="0.2">
      <c r="A1490" s="10">
        <v>44927</v>
      </c>
      <c r="B1490" t="s">
        <v>31</v>
      </c>
      <c r="C1490" t="str">
        <f>VLOOKUP(SALES_TABLE[[#This Row],[SKU]], Table1[], 3, FALSE)</f>
        <v>Gifting</v>
      </c>
      <c r="D1490" t="s">
        <v>32</v>
      </c>
      <c r="E1490" t="s">
        <v>121</v>
      </c>
      <c r="F1490">
        <v>91</v>
      </c>
      <c r="G1490">
        <f>VLOOKUP(SALES_TABLE[[#This Row],[SKU]], Table1[], 4, FALSE)</f>
        <v>810</v>
      </c>
      <c r="H1490">
        <f>SALES_TABLE[[#This Row],[Price]]*SALES_TABLE[[#This Row],[Sales]]</f>
        <v>73710</v>
      </c>
      <c r="I1490" t="str">
        <f t="shared" si="23"/>
        <v>Sunday</v>
      </c>
    </row>
    <row r="1491" spans="1:9" x14ac:dyDescent="0.2">
      <c r="A1491" s="10">
        <v>44928</v>
      </c>
      <c r="B1491" t="s">
        <v>31</v>
      </c>
      <c r="C1491" t="str">
        <f>VLOOKUP(SALES_TABLE[[#This Row],[SKU]], Table1[], 3, FALSE)</f>
        <v>Gifting</v>
      </c>
      <c r="D1491" t="s">
        <v>32</v>
      </c>
      <c r="E1491" t="s">
        <v>121</v>
      </c>
      <c r="F1491">
        <v>23</v>
      </c>
      <c r="G1491">
        <f>VLOOKUP(SALES_TABLE[[#This Row],[SKU]], Table1[], 4, FALSE)</f>
        <v>810</v>
      </c>
      <c r="H1491">
        <f>SALES_TABLE[[#This Row],[Price]]*SALES_TABLE[[#This Row],[Sales]]</f>
        <v>18630</v>
      </c>
      <c r="I1491" t="str">
        <f t="shared" si="23"/>
        <v>Monday</v>
      </c>
    </row>
    <row r="1492" spans="1:9" x14ac:dyDescent="0.2">
      <c r="A1492" s="10">
        <v>44929</v>
      </c>
      <c r="B1492" t="s">
        <v>31</v>
      </c>
      <c r="C1492" t="str">
        <f>VLOOKUP(SALES_TABLE[[#This Row],[SKU]], Table1[], 3, FALSE)</f>
        <v>Gifting</v>
      </c>
      <c r="D1492" t="s">
        <v>32</v>
      </c>
      <c r="E1492" t="s">
        <v>121</v>
      </c>
      <c r="F1492">
        <v>92</v>
      </c>
      <c r="G1492">
        <f>VLOOKUP(SALES_TABLE[[#This Row],[SKU]], Table1[], 4, FALSE)</f>
        <v>810</v>
      </c>
      <c r="H1492">
        <f>SALES_TABLE[[#This Row],[Price]]*SALES_TABLE[[#This Row],[Sales]]</f>
        <v>74520</v>
      </c>
      <c r="I1492" t="str">
        <f t="shared" si="23"/>
        <v>Tuesday</v>
      </c>
    </row>
    <row r="1493" spans="1:9" x14ac:dyDescent="0.2">
      <c r="A1493" s="10">
        <v>44930</v>
      </c>
      <c r="B1493" t="s">
        <v>31</v>
      </c>
      <c r="C1493" t="str">
        <f>VLOOKUP(SALES_TABLE[[#This Row],[SKU]], Table1[], 3, FALSE)</f>
        <v>Gifting</v>
      </c>
      <c r="D1493" t="s">
        <v>32</v>
      </c>
      <c r="E1493" t="s">
        <v>121</v>
      </c>
      <c r="F1493">
        <v>49</v>
      </c>
      <c r="G1493">
        <f>VLOOKUP(SALES_TABLE[[#This Row],[SKU]], Table1[], 4, FALSE)</f>
        <v>810</v>
      </c>
      <c r="H1493">
        <f>SALES_TABLE[[#This Row],[Price]]*SALES_TABLE[[#This Row],[Sales]]</f>
        <v>39690</v>
      </c>
      <c r="I1493" t="str">
        <f t="shared" si="23"/>
        <v>Wednesday</v>
      </c>
    </row>
    <row r="1494" spans="1:9" x14ac:dyDescent="0.2">
      <c r="A1494" s="10">
        <v>44931</v>
      </c>
      <c r="B1494" t="s">
        <v>31</v>
      </c>
      <c r="C1494" t="str">
        <f>VLOOKUP(SALES_TABLE[[#This Row],[SKU]], Table1[], 3, FALSE)</f>
        <v>Gifting</v>
      </c>
      <c r="D1494" t="s">
        <v>32</v>
      </c>
      <c r="E1494" t="s">
        <v>121</v>
      </c>
      <c r="F1494">
        <v>137</v>
      </c>
      <c r="G1494">
        <f>VLOOKUP(SALES_TABLE[[#This Row],[SKU]], Table1[], 4, FALSE)</f>
        <v>810</v>
      </c>
      <c r="H1494">
        <f>SALES_TABLE[[#This Row],[Price]]*SALES_TABLE[[#This Row],[Sales]]</f>
        <v>110970</v>
      </c>
      <c r="I1494" t="str">
        <f t="shared" si="23"/>
        <v>Thursday</v>
      </c>
    </row>
    <row r="1495" spans="1:9" x14ac:dyDescent="0.2">
      <c r="A1495" s="10">
        <v>44932</v>
      </c>
      <c r="B1495" t="s">
        <v>31</v>
      </c>
      <c r="C1495" t="str">
        <f>VLOOKUP(SALES_TABLE[[#This Row],[SKU]], Table1[], 3, FALSE)</f>
        <v>Gifting</v>
      </c>
      <c r="D1495" t="s">
        <v>32</v>
      </c>
      <c r="E1495" t="s">
        <v>121</v>
      </c>
      <c r="F1495">
        <v>27</v>
      </c>
      <c r="G1495">
        <f>VLOOKUP(SALES_TABLE[[#This Row],[SKU]], Table1[], 4, FALSE)</f>
        <v>810</v>
      </c>
      <c r="H1495">
        <f>SALES_TABLE[[#This Row],[Price]]*SALES_TABLE[[#This Row],[Sales]]</f>
        <v>21870</v>
      </c>
      <c r="I1495" t="str">
        <f t="shared" si="23"/>
        <v>Friday</v>
      </c>
    </row>
    <row r="1496" spans="1:9" x14ac:dyDescent="0.2">
      <c r="A1496" s="10">
        <v>44933</v>
      </c>
      <c r="B1496" t="s">
        <v>31</v>
      </c>
      <c r="C1496" t="str">
        <f>VLOOKUP(SALES_TABLE[[#This Row],[SKU]], Table1[], 3, FALSE)</f>
        <v>Gifting</v>
      </c>
      <c r="D1496" t="s">
        <v>32</v>
      </c>
      <c r="E1496" t="s">
        <v>121</v>
      </c>
      <c r="F1496">
        <v>21</v>
      </c>
      <c r="G1496">
        <f>VLOOKUP(SALES_TABLE[[#This Row],[SKU]], Table1[], 4, FALSE)</f>
        <v>810</v>
      </c>
      <c r="H1496">
        <f>SALES_TABLE[[#This Row],[Price]]*SALES_TABLE[[#This Row],[Sales]]</f>
        <v>17010</v>
      </c>
      <c r="I1496" t="str">
        <f t="shared" si="23"/>
        <v>Saturday</v>
      </c>
    </row>
    <row r="1497" spans="1:9" x14ac:dyDescent="0.2">
      <c r="A1497" s="10">
        <v>44934</v>
      </c>
      <c r="B1497" t="s">
        <v>31</v>
      </c>
      <c r="C1497" t="str">
        <f>VLOOKUP(SALES_TABLE[[#This Row],[SKU]], Table1[], 3, FALSE)</f>
        <v>Gifting</v>
      </c>
      <c r="D1497" t="s">
        <v>32</v>
      </c>
      <c r="E1497" t="s">
        <v>121</v>
      </c>
      <c r="F1497">
        <v>69</v>
      </c>
      <c r="G1497">
        <f>VLOOKUP(SALES_TABLE[[#This Row],[SKU]], Table1[], 4, FALSE)</f>
        <v>810</v>
      </c>
      <c r="H1497">
        <f>SALES_TABLE[[#This Row],[Price]]*SALES_TABLE[[#This Row],[Sales]]</f>
        <v>55890</v>
      </c>
      <c r="I1497" t="str">
        <f t="shared" si="23"/>
        <v>Sunday</v>
      </c>
    </row>
    <row r="1498" spans="1:9" x14ac:dyDescent="0.2">
      <c r="A1498" s="10">
        <v>44935</v>
      </c>
      <c r="B1498" t="s">
        <v>31</v>
      </c>
      <c r="C1498" t="str">
        <f>VLOOKUP(SALES_TABLE[[#This Row],[SKU]], Table1[], 3, FALSE)</f>
        <v>Gifting</v>
      </c>
      <c r="D1498" t="s">
        <v>32</v>
      </c>
      <c r="E1498" t="s">
        <v>121</v>
      </c>
      <c r="F1498">
        <v>97</v>
      </c>
      <c r="G1498">
        <f>VLOOKUP(SALES_TABLE[[#This Row],[SKU]], Table1[], 4, FALSE)</f>
        <v>810</v>
      </c>
      <c r="H1498">
        <f>SALES_TABLE[[#This Row],[Price]]*SALES_TABLE[[#This Row],[Sales]]</f>
        <v>78570</v>
      </c>
      <c r="I1498" t="str">
        <f t="shared" si="23"/>
        <v>Monday</v>
      </c>
    </row>
    <row r="1499" spans="1:9" x14ac:dyDescent="0.2">
      <c r="A1499" s="10">
        <v>44936</v>
      </c>
      <c r="B1499" t="s">
        <v>31</v>
      </c>
      <c r="C1499" t="str">
        <f>VLOOKUP(SALES_TABLE[[#This Row],[SKU]], Table1[], 3, FALSE)</f>
        <v>Gifting</v>
      </c>
      <c r="D1499" t="s">
        <v>32</v>
      </c>
      <c r="E1499" t="s">
        <v>121</v>
      </c>
      <c r="F1499">
        <v>156</v>
      </c>
      <c r="G1499">
        <f>VLOOKUP(SALES_TABLE[[#This Row],[SKU]], Table1[], 4, FALSE)</f>
        <v>810</v>
      </c>
      <c r="H1499">
        <f>SALES_TABLE[[#This Row],[Price]]*SALES_TABLE[[#This Row],[Sales]]</f>
        <v>126360</v>
      </c>
      <c r="I1499" t="str">
        <f t="shared" si="23"/>
        <v>Tuesday</v>
      </c>
    </row>
    <row r="1500" spans="1:9" x14ac:dyDescent="0.2">
      <c r="A1500" s="10">
        <v>44937</v>
      </c>
      <c r="B1500" t="s">
        <v>31</v>
      </c>
      <c r="C1500" t="str">
        <f>VLOOKUP(SALES_TABLE[[#This Row],[SKU]], Table1[], 3, FALSE)</f>
        <v>Gifting</v>
      </c>
      <c r="D1500" t="s">
        <v>32</v>
      </c>
      <c r="E1500" t="s">
        <v>121</v>
      </c>
      <c r="F1500">
        <v>34</v>
      </c>
      <c r="G1500">
        <f>VLOOKUP(SALES_TABLE[[#This Row],[SKU]], Table1[], 4, FALSE)</f>
        <v>810</v>
      </c>
      <c r="H1500">
        <f>SALES_TABLE[[#This Row],[Price]]*SALES_TABLE[[#This Row],[Sales]]</f>
        <v>27540</v>
      </c>
      <c r="I1500" t="str">
        <f t="shared" si="23"/>
        <v>Wednesday</v>
      </c>
    </row>
    <row r="1501" spans="1:9" x14ac:dyDescent="0.2">
      <c r="A1501" s="10">
        <v>44938</v>
      </c>
      <c r="B1501" t="s">
        <v>31</v>
      </c>
      <c r="C1501" t="str">
        <f>VLOOKUP(SALES_TABLE[[#This Row],[SKU]], Table1[], 3, FALSE)</f>
        <v>Gifting</v>
      </c>
      <c r="D1501" t="s">
        <v>32</v>
      </c>
      <c r="E1501" t="s">
        <v>121</v>
      </c>
      <c r="F1501">
        <v>4</v>
      </c>
      <c r="G1501">
        <f>VLOOKUP(SALES_TABLE[[#This Row],[SKU]], Table1[], 4, FALSE)</f>
        <v>810</v>
      </c>
      <c r="H1501">
        <f>SALES_TABLE[[#This Row],[Price]]*SALES_TABLE[[#This Row],[Sales]]</f>
        <v>3240</v>
      </c>
      <c r="I1501" t="str">
        <f t="shared" si="23"/>
        <v>Thursday</v>
      </c>
    </row>
    <row r="1502" spans="1:9" x14ac:dyDescent="0.2">
      <c r="A1502" s="10">
        <v>44939</v>
      </c>
      <c r="B1502" t="s">
        <v>31</v>
      </c>
      <c r="C1502" t="str">
        <f>VLOOKUP(SALES_TABLE[[#This Row],[SKU]], Table1[], 3, FALSE)</f>
        <v>Gifting</v>
      </c>
      <c r="D1502" t="s">
        <v>32</v>
      </c>
      <c r="E1502" t="s">
        <v>121</v>
      </c>
      <c r="F1502">
        <v>6</v>
      </c>
      <c r="G1502">
        <f>VLOOKUP(SALES_TABLE[[#This Row],[SKU]], Table1[], 4, FALSE)</f>
        <v>810</v>
      </c>
      <c r="H1502">
        <f>SALES_TABLE[[#This Row],[Price]]*SALES_TABLE[[#This Row],[Sales]]</f>
        <v>4860</v>
      </c>
      <c r="I1502" t="str">
        <f t="shared" si="23"/>
        <v>Friday</v>
      </c>
    </row>
    <row r="1503" spans="1:9" x14ac:dyDescent="0.2">
      <c r="A1503" s="10">
        <v>44940</v>
      </c>
      <c r="B1503" t="s">
        <v>31</v>
      </c>
      <c r="C1503" t="str">
        <f>VLOOKUP(SALES_TABLE[[#This Row],[SKU]], Table1[], 3, FALSE)</f>
        <v>Gifting</v>
      </c>
      <c r="D1503" t="s">
        <v>32</v>
      </c>
      <c r="E1503" t="s">
        <v>121</v>
      </c>
      <c r="F1503">
        <v>96</v>
      </c>
      <c r="G1503">
        <f>VLOOKUP(SALES_TABLE[[#This Row],[SKU]], Table1[], 4, FALSE)</f>
        <v>810</v>
      </c>
      <c r="H1503">
        <f>SALES_TABLE[[#This Row],[Price]]*SALES_TABLE[[#This Row],[Sales]]</f>
        <v>77760</v>
      </c>
      <c r="I1503" t="str">
        <f t="shared" si="23"/>
        <v>Saturday</v>
      </c>
    </row>
    <row r="1504" spans="1:9" x14ac:dyDescent="0.2">
      <c r="A1504" s="10">
        <v>44941</v>
      </c>
      <c r="B1504" t="s">
        <v>31</v>
      </c>
      <c r="C1504" t="str">
        <f>VLOOKUP(SALES_TABLE[[#This Row],[SKU]], Table1[], 3, FALSE)</f>
        <v>Gifting</v>
      </c>
      <c r="D1504" t="s">
        <v>32</v>
      </c>
      <c r="E1504" t="s">
        <v>121</v>
      </c>
      <c r="F1504">
        <v>90</v>
      </c>
      <c r="G1504">
        <f>VLOOKUP(SALES_TABLE[[#This Row],[SKU]], Table1[], 4, FALSE)</f>
        <v>810</v>
      </c>
      <c r="H1504">
        <f>SALES_TABLE[[#This Row],[Price]]*SALES_TABLE[[#This Row],[Sales]]</f>
        <v>72900</v>
      </c>
      <c r="I1504" t="str">
        <f t="shared" si="23"/>
        <v>Sunday</v>
      </c>
    </row>
    <row r="1505" spans="1:9" x14ac:dyDescent="0.2">
      <c r="A1505" s="10">
        <v>44942</v>
      </c>
      <c r="B1505" t="s">
        <v>31</v>
      </c>
      <c r="C1505" t="str">
        <f>VLOOKUP(SALES_TABLE[[#This Row],[SKU]], Table1[], 3, FALSE)</f>
        <v>Gifting</v>
      </c>
      <c r="D1505" t="s">
        <v>32</v>
      </c>
      <c r="E1505" t="s">
        <v>121</v>
      </c>
      <c r="F1505">
        <v>40</v>
      </c>
      <c r="G1505">
        <f>VLOOKUP(SALES_TABLE[[#This Row],[SKU]], Table1[], 4, FALSE)</f>
        <v>810</v>
      </c>
      <c r="H1505">
        <f>SALES_TABLE[[#This Row],[Price]]*SALES_TABLE[[#This Row],[Sales]]</f>
        <v>32400</v>
      </c>
      <c r="I1505" t="str">
        <f t="shared" si="23"/>
        <v>Monday</v>
      </c>
    </row>
    <row r="1506" spans="1:9" x14ac:dyDescent="0.2">
      <c r="A1506" s="10">
        <v>44943</v>
      </c>
      <c r="B1506" t="s">
        <v>31</v>
      </c>
      <c r="C1506" t="str">
        <f>VLOOKUP(SALES_TABLE[[#This Row],[SKU]], Table1[], 3, FALSE)</f>
        <v>Gifting</v>
      </c>
      <c r="D1506" t="s">
        <v>32</v>
      </c>
      <c r="E1506" t="s">
        <v>121</v>
      </c>
      <c r="F1506">
        <v>111</v>
      </c>
      <c r="G1506">
        <f>VLOOKUP(SALES_TABLE[[#This Row],[SKU]], Table1[], 4, FALSE)</f>
        <v>810</v>
      </c>
      <c r="H1506">
        <f>SALES_TABLE[[#This Row],[Price]]*SALES_TABLE[[#This Row],[Sales]]</f>
        <v>89910</v>
      </c>
      <c r="I1506" t="str">
        <f t="shared" si="23"/>
        <v>Tuesday</v>
      </c>
    </row>
    <row r="1507" spans="1:9" x14ac:dyDescent="0.2">
      <c r="A1507" s="10">
        <v>44944</v>
      </c>
      <c r="B1507" t="s">
        <v>31</v>
      </c>
      <c r="C1507" t="str">
        <f>VLOOKUP(SALES_TABLE[[#This Row],[SKU]], Table1[], 3, FALSE)</f>
        <v>Gifting</v>
      </c>
      <c r="D1507" t="s">
        <v>32</v>
      </c>
      <c r="E1507" t="s">
        <v>121</v>
      </c>
      <c r="F1507">
        <v>182</v>
      </c>
      <c r="G1507">
        <f>VLOOKUP(SALES_TABLE[[#This Row],[SKU]], Table1[], 4, FALSE)</f>
        <v>810</v>
      </c>
      <c r="H1507">
        <f>SALES_TABLE[[#This Row],[Price]]*SALES_TABLE[[#This Row],[Sales]]</f>
        <v>147420</v>
      </c>
      <c r="I1507" t="str">
        <f t="shared" si="23"/>
        <v>Wednesday</v>
      </c>
    </row>
    <row r="1508" spans="1:9" x14ac:dyDescent="0.2">
      <c r="A1508" s="10">
        <v>44945</v>
      </c>
      <c r="B1508" t="s">
        <v>31</v>
      </c>
      <c r="C1508" t="str">
        <f>VLOOKUP(SALES_TABLE[[#This Row],[SKU]], Table1[], 3, FALSE)</f>
        <v>Gifting</v>
      </c>
      <c r="D1508" t="s">
        <v>32</v>
      </c>
      <c r="E1508" t="s">
        <v>121</v>
      </c>
      <c r="F1508">
        <v>95</v>
      </c>
      <c r="G1508">
        <f>VLOOKUP(SALES_TABLE[[#This Row],[SKU]], Table1[], 4, FALSE)</f>
        <v>810</v>
      </c>
      <c r="H1508">
        <f>SALES_TABLE[[#This Row],[Price]]*SALES_TABLE[[#This Row],[Sales]]</f>
        <v>76950</v>
      </c>
      <c r="I1508" t="str">
        <f t="shared" si="23"/>
        <v>Thursday</v>
      </c>
    </row>
    <row r="1509" spans="1:9" x14ac:dyDescent="0.2">
      <c r="A1509" s="10">
        <v>44946</v>
      </c>
      <c r="B1509" t="s">
        <v>31</v>
      </c>
      <c r="C1509" t="str">
        <f>VLOOKUP(SALES_TABLE[[#This Row],[SKU]], Table1[], 3, FALSE)</f>
        <v>Gifting</v>
      </c>
      <c r="D1509" t="s">
        <v>32</v>
      </c>
      <c r="E1509" t="s">
        <v>121</v>
      </c>
      <c r="F1509">
        <v>90</v>
      </c>
      <c r="G1509">
        <f>VLOOKUP(SALES_TABLE[[#This Row],[SKU]], Table1[], 4, FALSE)</f>
        <v>810</v>
      </c>
      <c r="H1509">
        <f>SALES_TABLE[[#This Row],[Price]]*SALES_TABLE[[#This Row],[Sales]]</f>
        <v>72900</v>
      </c>
      <c r="I1509" t="str">
        <f t="shared" si="23"/>
        <v>Friday</v>
      </c>
    </row>
    <row r="1510" spans="1:9" x14ac:dyDescent="0.2">
      <c r="A1510" s="10">
        <v>44947</v>
      </c>
      <c r="B1510" t="s">
        <v>31</v>
      </c>
      <c r="C1510" t="str">
        <f>VLOOKUP(SALES_TABLE[[#This Row],[SKU]], Table1[], 3, FALSE)</f>
        <v>Gifting</v>
      </c>
      <c r="D1510" t="s">
        <v>32</v>
      </c>
      <c r="E1510" t="s">
        <v>121</v>
      </c>
      <c r="F1510">
        <v>143</v>
      </c>
      <c r="G1510">
        <f>VLOOKUP(SALES_TABLE[[#This Row],[SKU]], Table1[], 4, FALSE)</f>
        <v>810</v>
      </c>
      <c r="H1510">
        <f>SALES_TABLE[[#This Row],[Price]]*SALES_TABLE[[#This Row],[Sales]]</f>
        <v>115830</v>
      </c>
      <c r="I1510" t="str">
        <f t="shared" si="23"/>
        <v>Saturday</v>
      </c>
    </row>
    <row r="1511" spans="1:9" x14ac:dyDescent="0.2">
      <c r="A1511" s="10">
        <v>44948</v>
      </c>
      <c r="B1511" t="s">
        <v>31</v>
      </c>
      <c r="C1511" t="str">
        <f>VLOOKUP(SALES_TABLE[[#This Row],[SKU]], Table1[], 3, FALSE)</f>
        <v>Gifting</v>
      </c>
      <c r="D1511" t="s">
        <v>32</v>
      </c>
      <c r="E1511" t="s">
        <v>121</v>
      </c>
      <c r="F1511">
        <v>173</v>
      </c>
      <c r="G1511">
        <f>VLOOKUP(SALES_TABLE[[#This Row],[SKU]], Table1[], 4, FALSE)</f>
        <v>810</v>
      </c>
      <c r="H1511">
        <f>SALES_TABLE[[#This Row],[Price]]*SALES_TABLE[[#This Row],[Sales]]</f>
        <v>140130</v>
      </c>
      <c r="I1511" t="str">
        <f t="shared" si="23"/>
        <v>Sunday</v>
      </c>
    </row>
    <row r="1512" spans="1:9" x14ac:dyDescent="0.2">
      <c r="A1512" s="10">
        <v>44949</v>
      </c>
      <c r="B1512" t="s">
        <v>31</v>
      </c>
      <c r="C1512" t="str">
        <f>VLOOKUP(SALES_TABLE[[#This Row],[SKU]], Table1[], 3, FALSE)</f>
        <v>Gifting</v>
      </c>
      <c r="D1512" t="s">
        <v>32</v>
      </c>
      <c r="E1512" t="s">
        <v>121</v>
      </c>
      <c r="F1512">
        <v>118</v>
      </c>
      <c r="G1512">
        <f>VLOOKUP(SALES_TABLE[[#This Row],[SKU]], Table1[], 4, FALSE)</f>
        <v>810</v>
      </c>
      <c r="H1512">
        <f>SALES_TABLE[[#This Row],[Price]]*SALES_TABLE[[#This Row],[Sales]]</f>
        <v>95580</v>
      </c>
      <c r="I1512" t="str">
        <f t="shared" si="23"/>
        <v>Monday</v>
      </c>
    </row>
    <row r="1513" spans="1:9" x14ac:dyDescent="0.2">
      <c r="A1513" s="10">
        <v>44950</v>
      </c>
      <c r="B1513" t="s">
        <v>31</v>
      </c>
      <c r="C1513" t="str">
        <f>VLOOKUP(SALES_TABLE[[#This Row],[SKU]], Table1[], 3, FALSE)</f>
        <v>Gifting</v>
      </c>
      <c r="D1513" t="s">
        <v>32</v>
      </c>
      <c r="E1513" t="s">
        <v>121</v>
      </c>
      <c r="F1513">
        <v>31</v>
      </c>
      <c r="G1513">
        <f>VLOOKUP(SALES_TABLE[[#This Row],[SKU]], Table1[], 4, FALSE)</f>
        <v>810</v>
      </c>
      <c r="H1513">
        <f>SALES_TABLE[[#This Row],[Price]]*SALES_TABLE[[#This Row],[Sales]]</f>
        <v>25110</v>
      </c>
      <c r="I1513" t="str">
        <f t="shared" si="23"/>
        <v>Tuesday</v>
      </c>
    </row>
    <row r="1514" spans="1:9" x14ac:dyDescent="0.2">
      <c r="A1514" s="10">
        <v>44951</v>
      </c>
      <c r="B1514" t="s">
        <v>31</v>
      </c>
      <c r="C1514" t="str">
        <f>VLOOKUP(SALES_TABLE[[#This Row],[SKU]], Table1[], 3, FALSE)</f>
        <v>Gifting</v>
      </c>
      <c r="D1514" t="s">
        <v>32</v>
      </c>
      <c r="E1514" t="s">
        <v>121</v>
      </c>
      <c r="F1514">
        <v>87</v>
      </c>
      <c r="G1514">
        <f>VLOOKUP(SALES_TABLE[[#This Row],[SKU]], Table1[], 4, FALSE)</f>
        <v>810</v>
      </c>
      <c r="H1514">
        <f>SALES_TABLE[[#This Row],[Price]]*SALES_TABLE[[#This Row],[Sales]]</f>
        <v>70470</v>
      </c>
      <c r="I1514" t="str">
        <f t="shared" si="23"/>
        <v>Wednesday</v>
      </c>
    </row>
    <row r="1515" spans="1:9" x14ac:dyDescent="0.2">
      <c r="A1515" s="10">
        <v>44952</v>
      </c>
      <c r="B1515" t="s">
        <v>31</v>
      </c>
      <c r="C1515" t="str">
        <f>VLOOKUP(SALES_TABLE[[#This Row],[SKU]], Table1[], 3, FALSE)</f>
        <v>Gifting</v>
      </c>
      <c r="D1515" t="s">
        <v>32</v>
      </c>
      <c r="E1515" t="s">
        <v>121</v>
      </c>
      <c r="F1515">
        <v>72</v>
      </c>
      <c r="G1515">
        <f>VLOOKUP(SALES_TABLE[[#This Row],[SKU]], Table1[], 4, FALSE)</f>
        <v>810</v>
      </c>
      <c r="H1515">
        <f>SALES_TABLE[[#This Row],[Price]]*SALES_TABLE[[#This Row],[Sales]]</f>
        <v>58320</v>
      </c>
      <c r="I1515" t="str">
        <f t="shared" si="23"/>
        <v>Thursday</v>
      </c>
    </row>
    <row r="1516" spans="1:9" x14ac:dyDescent="0.2">
      <c r="A1516" s="10">
        <v>44953</v>
      </c>
      <c r="B1516" t="s">
        <v>31</v>
      </c>
      <c r="C1516" t="str">
        <f>VLOOKUP(SALES_TABLE[[#This Row],[SKU]], Table1[], 3, FALSE)</f>
        <v>Gifting</v>
      </c>
      <c r="D1516" t="s">
        <v>32</v>
      </c>
      <c r="E1516" t="s">
        <v>121</v>
      </c>
      <c r="F1516">
        <v>182</v>
      </c>
      <c r="G1516">
        <f>VLOOKUP(SALES_TABLE[[#This Row],[SKU]], Table1[], 4, FALSE)</f>
        <v>810</v>
      </c>
      <c r="H1516">
        <f>SALES_TABLE[[#This Row],[Price]]*SALES_TABLE[[#This Row],[Sales]]</f>
        <v>147420</v>
      </c>
      <c r="I1516" t="str">
        <f t="shared" si="23"/>
        <v>Friday</v>
      </c>
    </row>
    <row r="1517" spans="1:9" x14ac:dyDescent="0.2">
      <c r="A1517" s="10">
        <v>44954</v>
      </c>
      <c r="B1517" t="s">
        <v>31</v>
      </c>
      <c r="C1517" t="str">
        <f>VLOOKUP(SALES_TABLE[[#This Row],[SKU]], Table1[], 3, FALSE)</f>
        <v>Gifting</v>
      </c>
      <c r="D1517" t="s">
        <v>32</v>
      </c>
      <c r="E1517" t="s">
        <v>121</v>
      </c>
      <c r="F1517">
        <v>25</v>
      </c>
      <c r="G1517">
        <f>VLOOKUP(SALES_TABLE[[#This Row],[SKU]], Table1[], 4, FALSE)</f>
        <v>810</v>
      </c>
      <c r="H1517">
        <f>SALES_TABLE[[#This Row],[Price]]*SALES_TABLE[[#This Row],[Sales]]</f>
        <v>20250</v>
      </c>
      <c r="I1517" t="str">
        <f t="shared" si="23"/>
        <v>Saturday</v>
      </c>
    </row>
    <row r="1518" spans="1:9" x14ac:dyDescent="0.2">
      <c r="A1518" s="10">
        <v>44955</v>
      </c>
      <c r="B1518" t="s">
        <v>31</v>
      </c>
      <c r="C1518" t="str">
        <f>VLOOKUP(SALES_TABLE[[#This Row],[SKU]], Table1[], 3, FALSE)</f>
        <v>Gifting</v>
      </c>
      <c r="D1518" t="s">
        <v>32</v>
      </c>
      <c r="E1518" t="s">
        <v>121</v>
      </c>
      <c r="F1518">
        <v>77</v>
      </c>
      <c r="G1518">
        <f>VLOOKUP(SALES_TABLE[[#This Row],[SKU]], Table1[], 4, FALSE)</f>
        <v>810</v>
      </c>
      <c r="H1518">
        <f>SALES_TABLE[[#This Row],[Price]]*SALES_TABLE[[#This Row],[Sales]]</f>
        <v>62370</v>
      </c>
      <c r="I1518" t="str">
        <f t="shared" si="23"/>
        <v>Sunday</v>
      </c>
    </row>
    <row r="1519" spans="1:9" x14ac:dyDescent="0.2">
      <c r="A1519" s="10">
        <v>44955</v>
      </c>
      <c r="B1519" t="s">
        <v>31</v>
      </c>
      <c r="C1519" t="str">
        <f>VLOOKUP(SALES_TABLE[[#This Row],[SKU]], Table1[], 3, FALSE)</f>
        <v>Gifting</v>
      </c>
      <c r="D1519" t="s">
        <v>32</v>
      </c>
      <c r="E1519" t="s">
        <v>121</v>
      </c>
      <c r="F1519">
        <v>97</v>
      </c>
      <c r="G1519">
        <f>VLOOKUP(SALES_TABLE[[#This Row],[SKU]], Table1[], 4, FALSE)</f>
        <v>810</v>
      </c>
      <c r="H1519">
        <f>SALES_TABLE[[#This Row],[Price]]*SALES_TABLE[[#This Row],[Sales]]</f>
        <v>78570</v>
      </c>
      <c r="I1519" t="str">
        <f t="shared" si="23"/>
        <v>Sunday</v>
      </c>
    </row>
    <row r="1520" spans="1:9" x14ac:dyDescent="0.2">
      <c r="A1520" s="10">
        <v>44956</v>
      </c>
      <c r="B1520" t="s">
        <v>31</v>
      </c>
      <c r="C1520" t="str">
        <f>VLOOKUP(SALES_TABLE[[#This Row],[SKU]], Table1[], 3, FALSE)</f>
        <v>Gifting</v>
      </c>
      <c r="D1520" t="s">
        <v>32</v>
      </c>
      <c r="E1520" t="s">
        <v>121</v>
      </c>
      <c r="F1520">
        <v>106</v>
      </c>
      <c r="G1520">
        <f>VLOOKUP(SALES_TABLE[[#This Row],[SKU]], Table1[], 4, FALSE)</f>
        <v>810</v>
      </c>
      <c r="H1520">
        <f>SALES_TABLE[[#This Row],[Price]]*SALES_TABLE[[#This Row],[Sales]]</f>
        <v>85860</v>
      </c>
      <c r="I1520" t="str">
        <f t="shared" si="23"/>
        <v>Monday</v>
      </c>
    </row>
    <row r="1521" spans="1:9" x14ac:dyDescent="0.2">
      <c r="A1521" s="10">
        <v>44927</v>
      </c>
      <c r="B1521" t="s">
        <v>31</v>
      </c>
      <c r="C1521" t="str">
        <f>VLOOKUP(SALES_TABLE[[#This Row],[SKU]], Table1[], 3, FALSE)</f>
        <v>Gifting</v>
      </c>
      <c r="D1521" t="s">
        <v>32</v>
      </c>
      <c r="E1521" t="s">
        <v>122</v>
      </c>
      <c r="F1521">
        <v>14</v>
      </c>
      <c r="G1521">
        <f>VLOOKUP(SALES_TABLE[[#This Row],[SKU]], Table1[], 4, FALSE)</f>
        <v>810</v>
      </c>
      <c r="H1521">
        <f>SALES_TABLE[[#This Row],[Price]]*SALES_TABLE[[#This Row],[Sales]]</f>
        <v>11340</v>
      </c>
      <c r="I1521" t="str">
        <f t="shared" si="23"/>
        <v>Sunday</v>
      </c>
    </row>
    <row r="1522" spans="1:9" x14ac:dyDescent="0.2">
      <c r="A1522" s="10">
        <v>44928</v>
      </c>
      <c r="B1522" t="s">
        <v>31</v>
      </c>
      <c r="C1522" t="str">
        <f>VLOOKUP(SALES_TABLE[[#This Row],[SKU]], Table1[], 3, FALSE)</f>
        <v>Gifting</v>
      </c>
      <c r="D1522" t="s">
        <v>32</v>
      </c>
      <c r="E1522" t="s">
        <v>122</v>
      </c>
      <c r="F1522">
        <v>13</v>
      </c>
      <c r="G1522">
        <f>VLOOKUP(SALES_TABLE[[#This Row],[SKU]], Table1[], 4, FALSE)</f>
        <v>810</v>
      </c>
      <c r="H1522">
        <f>SALES_TABLE[[#This Row],[Price]]*SALES_TABLE[[#This Row],[Sales]]</f>
        <v>10530</v>
      </c>
      <c r="I1522" t="str">
        <f t="shared" si="23"/>
        <v>Monday</v>
      </c>
    </row>
    <row r="1523" spans="1:9" x14ac:dyDescent="0.2">
      <c r="A1523" s="10">
        <v>44929</v>
      </c>
      <c r="B1523" t="s">
        <v>31</v>
      </c>
      <c r="C1523" t="str">
        <f>VLOOKUP(SALES_TABLE[[#This Row],[SKU]], Table1[], 3, FALSE)</f>
        <v>Gifting</v>
      </c>
      <c r="D1523" t="s">
        <v>32</v>
      </c>
      <c r="E1523" t="s">
        <v>122</v>
      </c>
      <c r="F1523">
        <v>19</v>
      </c>
      <c r="G1523">
        <f>VLOOKUP(SALES_TABLE[[#This Row],[SKU]], Table1[], 4, FALSE)</f>
        <v>810</v>
      </c>
      <c r="H1523">
        <f>SALES_TABLE[[#This Row],[Price]]*SALES_TABLE[[#This Row],[Sales]]</f>
        <v>15390</v>
      </c>
      <c r="I1523" t="str">
        <f t="shared" si="23"/>
        <v>Tuesday</v>
      </c>
    </row>
    <row r="1524" spans="1:9" x14ac:dyDescent="0.2">
      <c r="A1524" s="10">
        <v>44930</v>
      </c>
      <c r="B1524" t="s">
        <v>31</v>
      </c>
      <c r="C1524" t="str">
        <f>VLOOKUP(SALES_TABLE[[#This Row],[SKU]], Table1[], 3, FALSE)</f>
        <v>Gifting</v>
      </c>
      <c r="D1524" t="s">
        <v>32</v>
      </c>
      <c r="E1524" t="s">
        <v>122</v>
      </c>
      <c r="F1524">
        <v>28</v>
      </c>
      <c r="G1524">
        <f>VLOOKUP(SALES_TABLE[[#This Row],[SKU]], Table1[], 4, FALSE)</f>
        <v>810</v>
      </c>
      <c r="H1524">
        <f>SALES_TABLE[[#This Row],[Price]]*SALES_TABLE[[#This Row],[Sales]]</f>
        <v>22680</v>
      </c>
      <c r="I1524" t="str">
        <f t="shared" si="23"/>
        <v>Wednesday</v>
      </c>
    </row>
    <row r="1525" spans="1:9" x14ac:dyDescent="0.2">
      <c r="A1525" s="10">
        <v>44931</v>
      </c>
      <c r="B1525" t="s">
        <v>31</v>
      </c>
      <c r="C1525" t="str">
        <f>VLOOKUP(SALES_TABLE[[#This Row],[SKU]], Table1[], 3, FALSE)</f>
        <v>Gifting</v>
      </c>
      <c r="D1525" t="s">
        <v>32</v>
      </c>
      <c r="E1525" t="s">
        <v>122</v>
      </c>
      <c r="F1525">
        <v>93</v>
      </c>
      <c r="G1525">
        <f>VLOOKUP(SALES_TABLE[[#This Row],[SKU]], Table1[], 4, FALSE)</f>
        <v>810</v>
      </c>
      <c r="H1525">
        <f>SALES_TABLE[[#This Row],[Price]]*SALES_TABLE[[#This Row],[Sales]]</f>
        <v>75330</v>
      </c>
      <c r="I1525" t="str">
        <f t="shared" si="23"/>
        <v>Thursday</v>
      </c>
    </row>
    <row r="1526" spans="1:9" x14ac:dyDescent="0.2">
      <c r="A1526" s="10">
        <v>44932</v>
      </c>
      <c r="B1526" t="s">
        <v>31</v>
      </c>
      <c r="C1526" t="str">
        <f>VLOOKUP(SALES_TABLE[[#This Row],[SKU]], Table1[], 3, FALSE)</f>
        <v>Gifting</v>
      </c>
      <c r="D1526" t="s">
        <v>32</v>
      </c>
      <c r="E1526" t="s">
        <v>122</v>
      </c>
      <c r="F1526">
        <v>5</v>
      </c>
      <c r="G1526">
        <f>VLOOKUP(SALES_TABLE[[#This Row],[SKU]], Table1[], 4, FALSE)</f>
        <v>810</v>
      </c>
      <c r="H1526">
        <f>SALES_TABLE[[#This Row],[Price]]*SALES_TABLE[[#This Row],[Sales]]</f>
        <v>4050</v>
      </c>
      <c r="I1526" t="str">
        <f t="shared" si="23"/>
        <v>Friday</v>
      </c>
    </row>
    <row r="1527" spans="1:9" x14ac:dyDescent="0.2">
      <c r="A1527" s="10">
        <v>44933</v>
      </c>
      <c r="B1527" t="s">
        <v>31</v>
      </c>
      <c r="C1527" t="str">
        <f>VLOOKUP(SALES_TABLE[[#This Row],[SKU]], Table1[], 3, FALSE)</f>
        <v>Gifting</v>
      </c>
      <c r="D1527" t="s">
        <v>32</v>
      </c>
      <c r="E1527" t="s">
        <v>122</v>
      </c>
      <c r="F1527">
        <v>23</v>
      </c>
      <c r="G1527">
        <f>VLOOKUP(SALES_TABLE[[#This Row],[SKU]], Table1[], 4, FALSE)</f>
        <v>810</v>
      </c>
      <c r="H1527">
        <f>SALES_TABLE[[#This Row],[Price]]*SALES_TABLE[[#This Row],[Sales]]</f>
        <v>18630</v>
      </c>
      <c r="I1527" t="str">
        <f t="shared" si="23"/>
        <v>Saturday</v>
      </c>
    </row>
    <row r="1528" spans="1:9" x14ac:dyDescent="0.2">
      <c r="A1528" s="10">
        <v>44934</v>
      </c>
      <c r="B1528" t="s">
        <v>31</v>
      </c>
      <c r="C1528" t="str">
        <f>VLOOKUP(SALES_TABLE[[#This Row],[SKU]], Table1[], 3, FALSE)</f>
        <v>Gifting</v>
      </c>
      <c r="D1528" t="s">
        <v>32</v>
      </c>
      <c r="E1528" t="s">
        <v>122</v>
      </c>
      <c r="F1528">
        <v>61</v>
      </c>
      <c r="G1528">
        <f>VLOOKUP(SALES_TABLE[[#This Row],[SKU]], Table1[], 4, FALSE)</f>
        <v>810</v>
      </c>
      <c r="H1528">
        <f>SALES_TABLE[[#This Row],[Price]]*SALES_TABLE[[#This Row],[Sales]]</f>
        <v>49410</v>
      </c>
      <c r="I1528" t="str">
        <f t="shared" si="23"/>
        <v>Sunday</v>
      </c>
    </row>
    <row r="1529" spans="1:9" x14ac:dyDescent="0.2">
      <c r="A1529" s="10">
        <v>44935</v>
      </c>
      <c r="B1529" t="s">
        <v>31</v>
      </c>
      <c r="C1529" t="str">
        <f>VLOOKUP(SALES_TABLE[[#This Row],[SKU]], Table1[], 3, FALSE)</f>
        <v>Gifting</v>
      </c>
      <c r="D1529" t="s">
        <v>32</v>
      </c>
      <c r="E1529" t="s">
        <v>122</v>
      </c>
      <c r="F1529">
        <v>50</v>
      </c>
      <c r="G1529">
        <f>VLOOKUP(SALES_TABLE[[#This Row],[SKU]], Table1[], 4, FALSE)</f>
        <v>810</v>
      </c>
      <c r="H1529">
        <f>SALES_TABLE[[#This Row],[Price]]*SALES_TABLE[[#This Row],[Sales]]</f>
        <v>40500</v>
      </c>
      <c r="I1529" t="str">
        <f t="shared" si="23"/>
        <v>Monday</v>
      </c>
    </row>
    <row r="1530" spans="1:9" x14ac:dyDescent="0.2">
      <c r="A1530" s="10">
        <v>44936</v>
      </c>
      <c r="B1530" t="s">
        <v>31</v>
      </c>
      <c r="C1530" t="str">
        <f>VLOOKUP(SALES_TABLE[[#This Row],[SKU]], Table1[], 3, FALSE)</f>
        <v>Gifting</v>
      </c>
      <c r="D1530" t="s">
        <v>32</v>
      </c>
      <c r="E1530" t="s">
        <v>122</v>
      </c>
      <c r="F1530">
        <v>31</v>
      </c>
      <c r="G1530">
        <f>VLOOKUP(SALES_TABLE[[#This Row],[SKU]], Table1[], 4, FALSE)</f>
        <v>810</v>
      </c>
      <c r="H1530">
        <f>SALES_TABLE[[#This Row],[Price]]*SALES_TABLE[[#This Row],[Sales]]</f>
        <v>25110</v>
      </c>
      <c r="I1530" t="str">
        <f t="shared" si="23"/>
        <v>Tuesday</v>
      </c>
    </row>
    <row r="1531" spans="1:9" x14ac:dyDescent="0.2">
      <c r="A1531" s="10">
        <v>44937</v>
      </c>
      <c r="B1531" t="s">
        <v>31</v>
      </c>
      <c r="C1531" t="str">
        <f>VLOOKUP(SALES_TABLE[[#This Row],[SKU]], Table1[], 3, FALSE)</f>
        <v>Gifting</v>
      </c>
      <c r="D1531" t="s">
        <v>32</v>
      </c>
      <c r="E1531" t="s">
        <v>122</v>
      </c>
      <c r="F1531">
        <v>24</v>
      </c>
      <c r="G1531">
        <f>VLOOKUP(SALES_TABLE[[#This Row],[SKU]], Table1[], 4, FALSE)</f>
        <v>810</v>
      </c>
      <c r="H1531">
        <f>SALES_TABLE[[#This Row],[Price]]*SALES_TABLE[[#This Row],[Sales]]</f>
        <v>19440</v>
      </c>
      <c r="I1531" t="str">
        <f t="shared" si="23"/>
        <v>Wednesday</v>
      </c>
    </row>
    <row r="1532" spans="1:9" x14ac:dyDescent="0.2">
      <c r="A1532" s="10">
        <v>44938</v>
      </c>
      <c r="B1532" t="s">
        <v>31</v>
      </c>
      <c r="C1532" t="str">
        <f>VLOOKUP(SALES_TABLE[[#This Row],[SKU]], Table1[], 3, FALSE)</f>
        <v>Gifting</v>
      </c>
      <c r="D1532" t="s">
        <v>32</v>
      </c>
      <c r="E1532" t="s">
        <v>122</v>
      </c>
      <c r="F1532">
        <v>21</v>
      </c>
      <c r="G1532">
        <f>VLOOKUP(SALES_TABLE[[#This Row],[SKU]], Table1[], 4, FALSE)</f>
        <v>810</v>
      </c>
      <c r="H1532">
        <f>SALES_TABLE[[#This Row],[Price]]*SALES_TABLE[[#This Row],[Sales]]</f>
        <v>17010</v>
      </c>
      <c r="I1532" t="str">
        <f t="shared" si="23"/>
        <v>Thursday</v>
      </c>
    </row>
    <row r="1533" spans="1:9" x14ac:dyDescent="0.2">
      <c r="A1533" s="10">
        <v>44939</v>
      </c>
      <c r="B1533" t="s">
        <v>31</v>
      </c>
      <c r="C1533" t="str">
        <f>VLOOKUP(SALES_TABLE[[#This Row],[SKU]], Table1[], 3, FALSE)</f>
        <v>Gifting</v>
      </c>
      <c r="D1533" t="s">
        <v>32</v>
      </c>
      <c r="E1533" t="s">
        <v>122</v>
      </c>
      <c r="F1533">
        <v>43</v>
      </c>
      <c r="G1533">
        <f>VLOOKUP(SALES_TABLE[[#This Row],[SKU]], Table1[], 4, FALSE)</f>
        <v>810</v>
      </c>
      <c r="H1533">
        <f>SALES_TABLE[[#This Row],[Price]]*SALES_TABLE[[#This Row],[Sales]]</f>
        <v>34830</v>
      </c>
      <c r="I1533" t="str">
        <f t="shared" si="23"/>
        <v>Friday</v>
      </c>
    </row>
    <row r="1534" spans="1:9" x14ac:dyDescent="0.2">
      <c r="A1534" s="10">
        <v>44940</v>
      </c>
      <c r="B1534" t="s">
        <v>31</v>
      </c>
      <c r="C1534" t="str">
        <f>VLOOKUP(SALES_TABLE[[#This Row],[SKU]], Table1[], 3, FALSE)</f>
        <v>Gifting</v>
      </c>
      <c r="D1534" t="s">
        <v>32</v>
      </c>
      <c r="E1534" t="s">
        <v>122</v>
      </c>
      <c r="F1534">
        <v>64</v>
      </c>
      <c r="G1534">
        <f>VLOOKUP(SALES_TABLE[[#This Row],[SKU]], Table1[], 4, FALSE)</f>
        <v>810</v>
      </c>
      <c r="H1534">
        <f>SALES_TABLE[[#This Row],[Price]]*SALES_TABLE[[#This Row],[Sales]]</f>
        <v>51840</v>
      </c>
      <c r="I1534" t="str">
        <f t="shared" si="23"/>
        <v>Saturday</v>
      </c>
    </row>
    <row r="1535" spans="1:9" x14ac:dyDescent="0.2">
      <c r="A1535" s="10">
        <v>44941</v>
      </c>
      <c r="B1535" t="s">
        <v>31</v>
      </c>
      <c r="C1535" t="str">
        <f>VLOOKUP(SALES_TABLE[[#This Row],[SKU]], Table1[], 3, FALSE)</f>
        <v>Gifting</v>
      </c>
      <c r="D1535" t="s">
        <v>32</v>
      </c>
      <c r="E1535" t="s">
        <v>122</v>
      </c>
      <c r="F1535">
        <v>33</v>
      </c>
      <c r="G1535">
        <f>VLOOKUP(SALES_TABLE[[#This Row],[SKU]], Table1[], 4, FALSE)</f>
        <v>810</v>
      </c>
      <c r="H1535">
        <f>SALES_TABLE[[#This Row],[Price]]*SALES_TABLE[[#This Row],[Sales]]</f>
        <v>26730</v>
      </c>
      <c r="I1535" t="str">
        <f t="shared" si="23"/>
        <v>Sunday</v>
      </c>
    </row>
    <row r="1536" spans="1:9" x14ac:dyDescent="0.2">
      <c r="A1536" s="10">
        <v>44942</v>
      </c>
      <c r="B1536" t="s">
        <v>31</v>
      </c>
      <c r="C1536" t="str">
        <f>VLOOKUP(SALES_TABLE[[#This Row],[SKU]], Table1[], 3, FALSE)</f>
        <v>Gifting</v>
      </c>
      <c r="D1536" t="s">
        <v>32</v>
      </c>
      <c r="E1536" t="s">
        <v>122</v>
      </c>
      <c r="F1536">
        <v>51</v>
      </c>
      <c r="G1536">
        <f>VLOOKUP(SALES_TABLE[[#This Row],[SKU]], Table1[], 4, FALSE)</f>
        <v>810</v>
      </c>
      <c r="H1536">
        <f>SALES_TABLE[[#This Row],[Price]]*SALES_TABLE[[#This Row],[Sales]]</f>
        <v>41310</v>
      </c>
      <c r="I1536" t="str">
        <f t="shared" si="23"/>
        <v>Monday</v>
      </c>
    </row>
    <row r="1537" spans="1:9" x14ac:dyDescent="0.2">
      <c r="A1537" s="10">
        <v>44943</v>
      </c>
      <c r="B1537" t="s">
        <v>31</v>
      </c>
      <c r="C1537" t="str">
        <f>VLOOKUP(SALES_TABLE[[#This Row],[SKU]], Table1[], 3, FALSE)</f>
        <v>Gifting</v>
      </c>
      <c r="D1537" t="s">
        <v>32</v>
      </c>
      <c r="E1537" t="s">
        <v>122</v>
      </c>
      <c r="F1537">
        <v>17</v>
      </c>
      <c r="G1537">
        <f>VLOOKUP(SALES_TABLE[[#This Row],[SKU]], Table1[], 4, FALSE)</f>
        <v>810</v>
      </c>
      <c r="H1537">
        <f>SALES_TABLE[[#This Row],[Price]]*SALES_TABLE[[#This Row],[Sales]]</f>
        <v>13770</v>
      </c>
      <c r="I1537" t="str">
        <f t="shared" si="23"/>
        <v>Tuesday</v>
      </c>
    </row>
    <row r="1538" spans="1:9" x14ac:dyDescent="0.2">
      <c r="A1538" s="10">
        <v>44944</v>
      </c>
      <c r="B1538" t="s">
        <v>31</v>
      </c>
      <c r="C1538" t="str">
        <f>VLOOKUP(SALES_TABLE[[#This Row],[SKU]], Table1[], 3, FALSE)</f>
        <v>Gifting</v>
      </c>
      <c r="D1538" t="s">
        <v>32</v>
      </c>
      <c r="E1538" t="s">
        <v>122</v>
      </c>
      <c r="F1538">
        <v>6</v>
      </c>
      <c r="G1538">
        <f>VLOOKUP(SALES_TABLE[[#This Row],[SKU]], Table1[], 4, FALSE)</f>
        <v>810</v>
      </c>
      <c r="H1538">
        <f>SALES_TABLE[[#This Row],[Price]]*SALES_TABLE[[#This Row],[Sales]]</f>
        <v>4860</v>
      </c>
      <c r="I1538" t="str">
        <f t="shared" ref="I1538:I1601" si="24">TEXT(A1538, "dddd")</f>
        <v>Wednesday</v>
      </c>
    </row>
    <row r="1539" spans="1:9" x14ac:dyDescent="0.2">
      <c r="A1539" s="10">
        <v>44945</v>
      </c>
      <c r="B1539" t="s">
        <v>31</v>
      </c>
      <c r="C1539" t="str">
        <f>VLOOKUP(SALES_TABLE[[#This Row],[SKU]], Table1[], 3, FALSE)</f>
        <v>Gifting</v>
      </c>
      <c r="D1539" t="s">
        <v>32</v>
      </c>
      <c r="E1539" t="s">
        <v>122</v>
      </c>
      <c r="F1539">
        <v>33</v>
      </c>
      <c r="G1539">
        <f>VLOOKUP(SALES_TABLE[[#This Row],[SKU]], Table1[], 4, FALSE)</f>
        <v>810</v>
      </c>
      <c r="H1539">
        <f>SALES_TABLE[[#This Row],[Price]]*SALES_TABLE[[#This Row],[Sales]]</f>
        <v>26730</v>
      </c>
      <c r="I1539" t="str">
        <f t="shared" si="24"/>
        <v>Thursday</v>
      </c>
    </row>
    <row r="1540" spans="1:9" x14ac:dyDescent="0.2">
      <c r="A1540" s="10">
        <v>44946</v>
      </c>
      <c r="B1540" t="s">
        <v>31</v>
      </c>
      <c r="C1540" t="str">
        <f>VLOOKUP(SALES_TABLE[[#This Row],[SKU]], Table1[], 3, FALSE)</f>
        <v>Gifting</v>
      </c>
      <c r="D1540" t="s">
        <v>32</v>
      </c>
      <c r="E1540" t="s">
        <v>122</v>
      </c>
      <c r="F1540">
        <v>17</v>
      </c>
      <c r="G1540">
        <f>VLOOKUP(SALES_TABLE[[#This Row],[SKU]], Table1[], 4, FALSE)</f>
        <v>810</v>
      </c>
      <c r="H1540">
        <f>SALES_TABLE[[#This Row],[Price]]*SALES_TABLE[[#This Row],[Sales]]</f>
        <v>13770</v>
      </c>
      <c r="I1540" t="str">
        <f t="shared" si="24"/>
        <v>Friday</v>
      </c>
    </row>
    <row r="1541" spans="1:9" x14ac:dyDescent="0.2">
      <c r="A1541" s="10">
        <v>44947</v>
      </c>
      <c r="B1541" t="s">
        <v>31</v>
      </c>
      <c r="C1541" t="str">
        <f>VLOOKUP(SALES_TABLE[[#This Row],[SKU]], Table1[], 3, FALSE)</f>
        <v>Gifting</v>
      </c>
      <c r="D1541" t="s">
        <v>32</v>
      </c>
      <c r="E1541" t="s">
        <v>122</v>
      </c>
      <c r="F1541">
        <v>62</v>
      </c>
      <c r="G1541">
        <f>VLOOKUP(SALES_TABLE[[#This Row],[SKU]], Table1[], 4, FALSE)</f>
        <v>810</v>
      </c>
      <c r="H1541">
        <f>SALES_TABLE[[#This Row],[Price]]*SALES_TABLE[[#This Row],[Sales]]</f>
        <v>50220</v>
      </c>
      <c r="I1541" t="str">
        <f t="shared" si="24"/>
        <v>Saturday</v>
      </c>
    </row>
    <row r="1542" spans="1:9" x14ac:dyDescent="0.2">
      <c r="A1542" s="10">
        <v>44948</v>
      </c>
      <c r="B1542" t="s">
        <v>31</v>
      </c>
      <c r="C1542" t="str">
        <f>VLOOKUP(SALES_TABLE[[#This Row],[SKU]], Table1[], 3, FALSE)</f>
        <v>Gifting</v>
      </c>
      <c r="D1542" t="s">
        <v>32</v>
      </c>
      <c r="E1542" t="s">
        <v>122</v>
      </c>
      <c r="F1542">
        <v>25</v>
      </c>
      <c r="G1542">
        <f>VLOOKUP(SALES_TABLE[[#This Row],[SKU]], Table1[], 4, FALSE)</f>
        <v>810</v>
      </c>
      <c r="H1542">
        <f>SALES_TABLE[[#This Row],[Price]]*SALES_TABLE[[#This Row],[Sales]]</f>
        <v>20250</v>
      </c>
      <c r="I1542" t="str">
        <f t="shared" si="24"/>
        <v>Sunday</v>
      </c>
    </row>
    <row r="1543" spans="1:9" x14ac:dyDescent="0.2">
      <c r="A1543" s="10">
        <v>44949</v>
      </c>
      <c r="B1543" t="s">
        <v>31</v>
      </c>
      <c r="C1543" t="str">
        <f>VLOOKUP(SALES_TABLE[[#This Row],[SKU]], Table1[], 3, FALSE)</f>
        <v>Gifting</v>
      </c>
      <c r="D1543" t="s">
        <v>32</v>
      </c>
      <c r="E1543" t="s">
        <v>122</v>
      </c>
      <c r="F1543">
        <v>51</v>
      </c>
      <c r="G1543">
        <f>VLOOKUP(SALES_TABLE[[#This Row],[SKU]], Table1[], 4, FALSE)</f>
        <v>810</v>
      </c>
      <c r="H1543">
        <f>SALES_TABLE[[#This Row],[Price]]*SALES_TABLE[[#This Row],[Sales]]</f>
        <v>41310</v>
      </c>
      <c r="I1543" t="str">
        <f t="shared" si="24"/>
        <v>Monday</v>
      </c>
    </row>
    <row r="1544" spans="1:9" x14ac:dyDescent="0.2">
      <c r="A1544" s="10">
        <v>44950</v>
      </c>
      <c r="B1544" t="s">
        <v>31</v>
      </c>
      <c r="C1544" t="str">
        <f>VLOOKUP(SALES_TABLE[[#This Row],[SKU]], Table1[], 3, FALSE)</f>
        <v>Gifting</v>
      </c>
      <c r="D1544" t="s">
        <v>32</v>
      </c>
      <c r="E1544" t="s">
        <v>122</v>
      </c>
      <c r="F1544">
        <v>74</v>
      </c>
      <c r="G1544">
        <f>VLOOKUP(SALES_TABLE[[#This Row],[SKU]], Table1[], 4, FALSE)</f>
        <v>810</v>
      </c>
      <c r="H1544">
        <f>SALES_TABLE[[#This Row],[Price]]*SALES_TABLE[[#This Row],[Sales]]</f>
        <v>59940</v>
      </c>
      <c r="I1544" t="str">
        <f t="shared" si="24"/>
        <v>Tuesday</v>
      </c>
    </row>
    <row r="1545" spans="1:9" x14ac:dyDescent="0.2">
      <c r="A1545" s="10">
        <v>44951</v>
      </c>
      <c r="B1545" t="s">
        <v>31</v>
      </c>
      <c r="C1545" t="str">
        <f>VLOOKUP(SALES_TABLE[[#This Row],[SKU]], Table1[], 3, FALSE)</f>
        <v>Gifting</v>
      </c>
      <c r="D1545" t="s">
        <v>32</v>
      </c>
      <c r="E1545" t="s">
        <v>122</v>
      </c>
      <c r="F1545">
        <v>57</v>
      </c>
      <c r="G1545">
        <f>VLOOKUP(SALES_TABLE[[#This Row],[SKU]], Table1[], 4, FALSE)</f>
        <v>810</v>
      </c>
      <c r="H1545">
        <f>SALES_TABLE[[#This Row],[Price]]*SALES_TABLE[[#This Row],[Sales]]</f>
        <v>46170</v>
      </c>
      <c r="I1545" t="str">
        <f t="shared" si="24"/>
        <v>Wednesday</v>
      </c>
    </row>
    <row r="1546" spans="1:9" x14ac:dyDescent="0.2">
      <c r="A1546" s="10">
        <v>44952</v>
      </c>
      <c r="B1546" t="s">
        <v>31</v>
      </c>
      <c r="C1546" t="str">
        <f>VLOOKUP(SALES_TABLE[[#This Row],[SKU]], Table1[], 3, FALSE)</f>
        <v>Gifting</v>
      </c>
      <c r="D1546" t="s">
        <v>32</v>
      </c>
      <c r="E1546" t="s">
        <v>122</v>
      </c>
      <c r="F1546">
        <v>25</v>
      </c>
      <c r="G1546">
        <f>VLOOKUP(SALES_TABLE[[#This Row],[SKU]], Table1[], 4, FALSE)</f>
        <v>810</v>
      </c>
      <c r="H1546">
        <f>SALES_TABLE[[#This Row],[Price]]*SALES_TABLE[[#This Row],[Sales]]</f>
        <v>20250</v>
      </c>
      <c r="I1546" t="str">
        <f t="shared" si="24"/>
        <v>Thursday</v>
      </c>
    </row>
    <row r="1547" spans="1:9" x14ac:dyDescent="0.2">
      <c r="A1547" s="10">
        <v>44953</v>
      </c>
      <c r="B1547" t="s">
        <v>31</v>
      </c>
      <c r="C1547" t="str">
        <f>VLOOKUP(SALES_TABLE[[#This Row],[SKU]], Table1[], 3, FALSE)</f>
        <v>Gifting</v>
      </c>
      <c r="D1547" t="s">
        <v>32</v>
      </c>
      <c r="E1547" t="s">
        <v>122</v>
      </c>
      <c r="F1547">
        <v>61</v>
      </c>
      <c r="G1547">
        <f>VLOOKUP(SALES_TABLE[[#This Row],[SKU]], Table1[], 4, FALSE)</f>
        <v>810</v>
      </c>
      <c r="H1547">
        <f>SALES_TABLE[[#This Row],[Price]]*SALES_TABLE[[#This Row],[Sales]]</f>
        <v>49410</v>
      </c>
      <c r="I1547" t="str">
        <f t="shared" si="24"/>
        <v>Friday</v>
      </c>
    </row>
    <row r="1548" spans="1:9" x14ac:dyDescent="0.2">
      <c r="A1548" s="10">
        <v>44954</v>
      </c>
      <c r="B1548" t="s">
        <v>31</v>
      </c>
      <c r="C1548" t="str">
        <f>VLOOKUP(SALES_TABLE[[#This Row],[SKU]], Table1[], 3, FALSE)</f>
        <v>Gifting</v>
      </c>
      <c r="D1548" t="s">
        <v>32</v>
      </c>
      <c r="E1548" t="s">
        <v>122</v>
      </c>
      <c r="F1548">
        <v>5</v>
      </c>
      <c r="G1548">
        <f>VLOOKUP(SALES_TABLE[[#This Row],[SKU]], Table1[], 4, FALSE)</f>
        <v>810</v>
      </c>
      <c r="H1548">
        <f>SALES_TABLE[[#This Row],[Price]]*SALES_TABLE[[#This Row],[Sales]]</f>
        <v>4050</v>
      </c>
      <c r="I1548" t="str">
        <f t="shared" si="24"/>
        <v>Saturday</v>
      </c>
    </row>
    <row r="1549" spans="1:9" x14ac:dyDescent="0.2">
      <c r="A1549" s="10">
        <v>44955</v>
      </c>
      <c r="B1549" t="s">
        <v>31</v>
      </c>
      <c r="C1549" t="str">
        <f>VLOOKUP(SALES_TABLE[[#This Row],[SKU]], Table1[], 3, FALSE)</f>
        <v>Gifting</v>
      </c>
      <c r="D1549" t="s">
        <v>32</v>
      </c>
      <c r="E1549" t="s">
        <v>122</v>
      </c>
      <c r="F1549">
        <v>72</v>
      </c>
      <c r="G1549">
        <f>VLOOKUP(SALES_TABLE[[#This Row],[SKU]], Table1[], 4, FALSE)</f>
        <v>810</v>
      </c>
      <c r="H1549">
        <f>SALES_TABLE[[#This Row],[Price]]*SALES_TABLE[[#This Row],[Sales]]</f>
        <v>58320</v>
      </c>
      <c r="I1549" t="str">
        <f t="shared" si="24"/>
        <v>Sunday</v>
      </c>
    </row>
    <row r="1550" spans="1:9" x14ac:dyDescent="0.2">
      <c r="A1550" s="10">
        <v>44955</v>
      </c>
      <c r="B1550" t="s">
        <v>31</v>
      </c>
      <c r="C1550" t="str">
        <f>VLOOKUP(SALES_TABLE[[#This Row],[SKU]], Table1[], 3, FALSE)</f>
        <v>Gifting</v>
      </c>
      <c r="D1550" t="s">
        <v>32</v>
      </c>
      <c r="E1550" t="s">
        <v>122</v>
      </c>
      <c r="F1550">
        <v>71</v>
      </c>
      <c r="G1550">
        <f>VLOOKUP(SALES_TABLE[[#This Row],[SKU]], Table1[], 4, FALSE)</f>
        <v>810</v>
      </c>
      <c r="H1550">
        <f>SALES_TABLE[[#This Row],[Price]]*SALES_TABLE[[#This Row],[Sales]]</f>
        <v>57510</v>
      </c>
      <c r="I1550" t="str">
        <f t="shared" si="24"/>
        <v>Sunday</v>
      </c>
    </row>
    <row r="1551" spans="1:9" x14ac:dyDescent="0.2">
      <c r="A1551" s="10">
        <v>44956</v>
      </c>
      <c r="B1551" t="s">
        <v>31</v>
      </c>
      <c r="C1551" t="str">
        <f>VLOOKUP(SALES_TABLE[[#This Row],[SKU]], Table1[], 3, FALSE)</f>
        <v>Gifting</v>
      </c>
      <c r="D1551" t="s">
        <v>32</v>
      </c>
      <c r="E1551" t="s">
        <v>122</v>
      </c>
      <c r="F1551">
        <v>33</v>
      </c>
      <c r="G1551">
        <f>VLOOKUP(SALES_TABLE[[#This Row],[SKU]], Table1[], 4, FALSE)</f>
        <v>810</v>
      </c>
      <c r="H1551">
        <f>SALES_TABLE[[#This Row],[Price]]*SALES_TABLE[[#This Row],[Sales]]</f>
        <v>26730</v>
      </c>
      <c r="I1551" t="str">
        <f t="shared" si="24"/>
        <v>Monday</v>
      </c>
    </row>
    <row r="1552" spans="1:9" x14ac:dyDescent="0.2">
      <c r="A1552" s="10">
        <v>44927</v>
      </c>
      <c r="B1552" t="s">
        <v>31</v>
      </c>
      <c r="C1552" t="str">
        <f>VLOOKUP(SALES_TABLE[[#This Row],[SKU]], Table1[], 3, FALSE)</f>
        <v>Gifting</v>
      </c>
      <c r="D1552" t="s">
        <v>32</v>
      </c>
      <c r="E1552" t="s">
        <v>123</v>
      </c>
      <c r="F1552">
        <v>50</v>
      </c>
      <c r="G1552">
        <f>VLOOKUP(SALES_TABLE[[#This Row],[SKU]], Table1[], 4, FALSE)</f>
        <v>810</v>
      </c>
      <c r="H1552">
        <f>SALES_TABLE[[#This Row],[Price]]*SALES_TABLE[[#This Row],[Sales]]</f>
        <v>40500</v>
      </c>
      <c r="I1552" t="str">
        <f t="shared" si="24"/>
        <v>Sunday</v>
      </c>
    </row>
    <row r="1553" spans="1:9" x14ac:dyDescent="0.2">
      <c r="A1553" s="10">
        <v>44928</v>
      </c>
      <c r="B1553" t="s">
        <v>31</v>
      </c>
      <c r="C1553" t="str">
        <f>VLOOKUP(SALES_TABLE[[#This Row],[SKU]], Table1[], 3, FALSE)</f>
        <v>Gifting</v>
      </c>
      <c r="D1553" t="s">
        <v>32</v>
      </c>
      <c r="E1553" t="s">
        <v>123</v>
      </c>
      <c r="F1553">
        <v>53</v>
      </c>
      <c r="G1553">
        <f>VLOOKUP(SALES_TABLE[[#This Row],[SKU]], Table1[], 4, FALSE)</f>
        <v>810</v>
      </c>
      <c r="H1553">
        <f>SALES_TABLE[[#This Row],[Price]]*SALES_TABLE[[#This Row],[Sales]]</f>
        <v>42930</v>
      </c>
      <c r="I1553" t="str">
        <f t="shared" si="24"/>
        <v>Monday</v>
      </c>
    </row>
    <row r="1554" spans="1:9" x14ac:dyDescent="0.2">
      <c r="A1554" s="10">
        <v>44929</v>
      </c>
      <c r="B1554" t="s">
        <v>31</v>
      </c>
      <c r="C1554" t="str">
        <f>VLOOKUP(SALES_TABLE[[#This Row],[SKU]], Table1[], 3, FALSE)</f>
        <v>Gifting</v>
      </c>
      <c r="D1554" t="s">
        <v>32</v>
      </c>
      <c r="E1554" t="s">
        <v>123</v>
      </c>
      <c r="F1554">
        <v>82</v>
      </c>
      <c r="G1554">
        <f>VLOOKUP(SALES_TABLE[[#This Row],[SKU]], Table1[], 4, FALSE)</f>
        <v>810</v>
      </c>
      <c r="H1554">
        <f>SALES_TABLE[[#This Row],[Price]]*SALES_TABLE[[#This Row],[Sales]]</f>
        <v>66420</v>
      </c>
      <c r="I1554" t="str">
        <f t="shared" si="24"/>
        <v>Tuesday</v>
      </c>
    </row>
    <row r="1555" spans="1:9" x14ac:dyDescent="0.2">
      <c r="A1555" s="10">
        <v>44930</v>
      </c>
      <c r="B1555" t="s">
        <v>31</v>
      </c>
      <c r="C1555" t="str">
        <f>VLOOKUP(SALES_TABLE[[#This Row],[SKU]], Table1[], 3, FALSE)</f>
        <v>Gifting</v>
      </c>
      <c r="D1555" t="s">
        <v>32</v>
      </c>
      <c r="E1555" t="s">
        <v>123</v>
      </c>
      <c r="F1555">
        <v>31</v>
      </c>
      <c r="G1555">
        <f>VLOOKUP(SALES_TABLE[[#This Row],[SKU]], Table1[], 4, FALSE)</f>
        <v>810</v>
      </c>
      <c r="H1555">
        <f>SALES_TABLE[[#This Row],[Price]]*SALES_TABLE[[#This Row],[Sales]]</f>
        <v>25110</v>
      </c>
      <c r="I1555" t="str">
        <f t="shared" si="24"/>
        <v>Wednesday</v>
      </c>
    </row>
    <row r="1556" spans="1:9" x14ac:dyDescent="0.2">
      <c r="A1556" s="10">
        <v>44931</v>
      </c>
      <c r="B1556" t="s">
        <v>31</v>
      </c>
      <c r="C1556" t="str">
        <f>VLOOKUP(SALES_TABLE[[#This Row],[SKU]], Table1[], 3, FALSE)</f>
        <v>Gifting</v>
      </c>
      <c r="D1556" t="s">
        <v>32</v>
      </c>
      <c r="E1556" t="s">
        <v>123</v>
      </c>
      <c r="F1556">
        <v>24</v>
      </c>
      <c r="G1556">
        <f>VLOOKUP(SALES_TABLE[[#This Row],[SKU]], Table1[], 4, FALSE)</f>
        <v>810</v>
      </c>
      <c r="H1556">
        <f>SALES_TABLE[[#This Row],[Price]]*SALES_TABLE[[#This Row],[Sales]]</f>
        <v>19440</v>
      </c>
      <c r="I1556" t="str">
        <f t="shared" si="24"/>
        <v>Thursday</v>
      </c>
    </row>
    <row r="1557" spans="1:9" x14ac:dyDescent="0.2">
      <c r="A1557" s="10">
        <v>44932</v>
      </c>
      <c r="B1557" t="s">
        <v>31</v>
      </c>
      <c r="C1557" t="str">
        <f>VLOOKUP(SALES_TABLE[[#This Row],[SKU]], Table1[], 3, FALSE)</f>
        <v>Gifting</v>
      </c>
      <c r="D1557" t="s">
        <v>32</v>
      </c>
      <c r="E1557" t="s">
        <v>123</v>
      </c>
      <c r="F1557">
        <v>65</v>
      </c>
      <c r="G1557">
        <f>VLOOKUP(SALES_TABLE[[#This Row],[SKU]], Table1[], 4, FALSE)</f>
        <v>810</v>
      </c>
      <c r="H1557">
        <f>SALES_TABLE[[#This Row],[Price]]*SALES_TABLE[[#This Row],[Sales]]</f>
        <v>52650</v>
      </c>
      <c r="I1557" t="str">
        <f t="shared" si="24"/>
        <v>Friday</v>
      </c>
    </row>
    <row r="1558" spans="1:9" x14ac:dyDescent="0.2">
      <c r="A1558" s="10">
        <v>44933</v>
      </c>
      <c r="B1558" t="s">
        <v>31</v>
      </c>
      <c r="C1558" t="str">
        <f>VLOOKUP(SALES_TABLE[[#This Row],[SKU]], Table1[], 3, FALSE)</f>
        <v>Gifting</v>
      </c>
      <c r="D1558" t="s">
        <v>32</v>
      </c>
      <c r="E1558" t="s">
        <v>123</v>
      </c>
      <c r="F1558">
        <v>53</v>
      </c>
      <c r="G1558">
        <f>VLOOKUP(SALES_TABLE[[#This Row],[SKU]], Table1[], 4, FALSE)</f>
        <v>810</v>
      </c>
      <c r="H1558">
        <f>SALES_TABLE[[#This Row],[Price]]*SALES_TABLE[[#This Row],[Sales]]</f>
        <v>42930</v>
      </c>
      <c r="I1558" t="str">
        <f t="shared" si="24"/>
        <v>Saturday</v>
      </c>
    </row>
    <row r="1559" spans="1:9" x14ac:dyDescent="0.2">
      <c r="A1559" s="10">
        <v>44934</v>
      </c>
      <c r="B1559" t="s">
        <v>31</v>
      </c>
      <c r="C1559" t="str">
        <f>VLOOKUP(SALES_TABLE[[#This Row],[SKU]], Table1[], 3, FALSE)</f>
        <v>Gifting</v>
      </c>
      <c r="D1559" t="s">
        <v>32</v>
      </c>
      <c r="E1559" t="s">
        <v>123</v>
      </c>
      <c r="F1559">
        <v>68</v>
      </c>
      <c r="G1559">
        <f>VLOOKUP(SALES_TABLE[[#This Row],[SKU]], Table1[], 4, FALSE)</f>
        <v>810</v>
      </c>
      <c r="H1559">
        <f>SALES_TABLE[[#This Row],[Price]]*SALES_TABLE[[#This Row],[Sales]]</f>
        <v>55080</v>
      </c>
      <c r="I1559" t="str">
        <f t="shared" si="24"/>
        <v>Sunday</v>
      </c>
    </row>
    <row r="1560" spans="1:9" x14ac:dyDescent="0.2">
      <c r="A1560" s="10">
        <v>44935</v>
      </c>
      <c r="B1560" t="s">
        <v>31</v>
      </c>
      <c r="C1560" t="str">
        <f>VLOOKUP(SALES_TABLE[[#This Row],[SKU]], Table1[], 3, FALSE)</f>
        <v>Gifting</v>
      </c>
      <c r="D1560" t="s">
        <v>32</v>
      </c>
      <c r="E1560" t="s">
        <v>123</v>
      </c>
      <c r="F1560">
        <v>54</v>
      </c>
      <c r="G1560">
        <f>VLOOKUP(SALES_TABLE[[#This Row],[SKU]], Table1[], 4, FALSE)</f>
        <v>810</v>
      </c>
      <c r="H1560">
        <f>SALES_TABLE[[#This Row],[Price]]*SALES_TABLE[[#This Row],[Sales]]</f>
        <v>43740</v>
      </c>
      <c r="I1560" t="str">
        <f t="shared" si="24"/>
        <v>Monday</v>
      </c>
    </row>
    <row r="1561" spans="1:9" x14ac:dyDescent="0.2">
      <c r="A1561" s="10">
        <v>44936</v>
      </c>
      <c r="B1561" t="s">
        <v>31</v>
      </c>
      <c r="C1561" t="str">
        <f>VLOOKUP(SALES_TABLE[[#This Row],[SKU]], Table1[], 3, FALSE)</f>
        <v>Gifting</v>
      </c>
      <c r="D1561" t="s">
        <v>32</v>
      </c>
      <c r="E1561" t="s">
        <v>123</v>
      </c>
      <c r="F1561">
        <v>41</v>
      </c>
      <c r="G1561">
        <f>VLOOKUP(SALES_TABLE[[#This Row],[SKU]], Table1[], 4, FALSE)</f>
        <v>810</v>
      </c>
      <c r="H1561">
        <f>SALES_TABLE[[#This Row],[Price]]*SALES_TABLE[[#This Row],[Sales]]</f>
        <v>33210</v>
      </c>
      <c r="I1561" t="str">
        <f t="shared" si="24"/>
        <v>Tuesday</v>
      </c>
    </row>
    <row r="1562" spans="1:9" x14ac:dyDescent="0.2">
      <c r="A1562" s="10">
        <v>44937</v>
      </c>
      <c r="B1562" t="s">
        <v>31</v>
      </c>
      <c r="C1562" t="str">
        <f>VLOOKUP(SALES_TABLE[[#This Row],[SKU]], Table1[], 3, FALSE)</f>
        <v>Gifting</v>
      </c>
      <c r="D1562" t="s">
        <v>32</v>
      </c>
      <c r="E1562" t="s">
        <v>123</v>
      </c>
      <c r="F1562">
        <v>15</v>
      </c>
      <c r="G1562">
        <f>VLOOKUP(SALES_TABLE[[#This Row],[SKU]], Table1[], 4, FALSE)</f>
        <v>810</v>
      </c>
      <c r="H1562">
        <f>SALES_TABLE[[#This Row],[Price]]*SALES_TABLE[[#This Row],[Sales]]</f>
        <v>12150</v>
      </c>
      <c r="I1562" t="str">
        <f t="shared" si="24"/>
        <v>Wednesday</v>
      </c>
    </row>
    <row r="1563" spans="1:9" x14ac:dyDescent="0.2">
      <c r="A1563" s="10">
        <v>44938</v>
      </c>
      <c r="B1563" t="s">
        <v>31</v>
      </c>
      <c r="C1563" t="str">
        <f>VLOOKUP(SALES_TABLE[[#This Row],[SKU]], Table1[], 3, FALSE)</f>
        <v>Gifting</v>
      </c>
      <c r="D1563" t="s">
        <v>32</v>
      </c>
      <c r="E1563" t="s">
        <v>123</v>
      </c>
      <c r="F1563">
        <v>2</v>
      </c>
      <c r="G1563">
        <f>VLOOKUP(SALES_TABLE[[#This Row],[SKU]], Table1[], 4, FALSE)</f>
        <v>810</v>
      </c>
      <c r="H1563">
        <f>SALES_TABLE[[#This Row],[Price]]*SALES_TABLE[[#This Row],[Sales]]</f>
        <v>1620</v>
      </c>
      <c r="I1563" t="str">
        <f t="shared" si="24"/>
        <v>Thursday</v>
      </c>
    </row>
    <row r="1564" spans="1:9" x14ac:dyDescent="0.2">
      <c r="A1564" s="10">
        <v>44939</v>
      </c>
      <c r="B1564" t="s">
        <v>31</v>
      </c>
      <c r="C1564" t="str">
        <f>VLOOKUP(SALES_TABLE[[#This Row],[SKU]], Table1[], 3, FALSE)</f>
        <v>Gifting</v>
      </c>
      <c r="D1564" t="s">
        <v>32</v>
      </c>
      <c r="E1564" t="s">
        <v>123</v>
      </c>
      <c r="F1564">
        <v>70</v>
      </c>
      <c r="G1564">
        <f>VLOOKUP(SALES_TABLE[[#This Row],[SKU]], Table1[], 4, FALSE)</f>
        <v>810</v>
      </c>
      <c r="H1564">
        <f>SALES_TABLE[[#This Row],[Price]]*SALES_TABLE[[#This Row],[Sales]]</f>
        <v>56700</v>
      </c>
      <c r="I1564" t="str">
        <f t="shared" si="24"/>
        <v>Friday</v>
      </c>
    </row>
    <row r="1565" spans="1:9" x14ac:dyDescent="0.2">
      <c r="A1565" s="10">
        <v>44940</v>
      </c>
      <c r="B1565" t="s">
        <v>31</v>
      </c>
      <c r="C1565" t="str">
        <f>VLOOKUP(SALES_TABLE[[#This Row],[SKU]], Table1[], 3, FALSE)</f>
        <v>Gifting</v>
      </c>
      <c r="D1565" t="s">
        <v>32</v>
      </c>
      <c r="E1565" t="s">
        <v>123</v>
      </c>
      <c r="F1565">
        <v>68</v>
      </c>
      <c r="G1565">
        <f>VLOOKUP(SALES_TABLE[[#This Row],[SKU]], Table1[], 4, FALSE)</f>
        <v>810</v>
      </c>
      <c r="H1565">
        <f>SALES_TABLE[[#This Row],[Price]]*SALES_TABLE[[#This Row],[Sales]]</f>
        <v>55080</v>
      </c>
      <c r="I1565" t="str">
        <f t="shared" si="24"/>
        <v>Saturday</v>
      </c>
    </row>
    <row r="1566" spans="1:9" x14ac:dyDescent="0.2">
      <c r="A1566" s="10">
        <v>44941</v>
      </c>
      <c r="B1566" t="s">
        <v>31</v>
      </c>
      <c r="C1566" t="str">
        <f>VLOOKUP(SALES_TABLE[[#This Row],[SKU]], Table1[], 3, FALSE)</f>
        <v>Gifting</v>
      </c>
      <c r="D1566" t="s">
        <v>32</v>
      </c>
      <c r="E1566" t="s">
        <v>123</v>
      </c>
      <c r="F1566">
        <v>8</v>
      </c>
      <c r="G1566">
        <f>VLOOKUP(SALES_TABLE[[#This Row],[SKU]], Table1[], 4, FALSE)</f>
        <v>810</v>
      </c>
      <c r="H1566">
        <f>SALES_TABLE[[#This Row],[Price]]*SALES_TABLE[[#This Row],[Sales]]</f>
        <v>6480</v>
      </c>
      <c r="I1566" t="str">
        <f t="shared" si="24"/>
        <v>Sunday</v>
      </c>
    </row>
    <row r="1567" spans="1:9" x14ac:dyDescent="0.2">
      <c r="A1567" s="10">
        <v>44942</v>
      </c>
      <c r="B1567" t="s">
        <v>31</v>
      </c>
      <c r="C1567" t="str">
        <f>VLOOKUP(SALES_TABLE[[#This Row],[SKU]], Table1[], 3, FALSE)</f>
        <v>Gifting</v>
      </c>
      <c r="D1567" t="s">
        <v>32</v>
      </c>
      <c r="E1567" t="s">
        <v>123</v>
      </c>
      <c r="F1567">
        <v>80</v>
      </c>
      <c r="G1567">
        <f>VLOOKUP(SALES_TABLE[[#This Row],[SKU]], Table1[], 4, FALSE)</f>
        <v>810</v>
      </c>
      <c r="H1567">
        <f>SALES_TABLE[[#This Row],[Price]]*SALES_TABLE[[#This Row],[Sales]]</f>
        <v>64800</v>
      </c>
      <c r="I1567" t="str">
        <f t="shared" si="24"/>
        <v>Monday</v>
      </c>
    </row>
    <row r="1568" spans="1:9" x14ac:dyDescent="0.2">
      <c r="A1568" s="10">
        <v>44943</v>
      </c>
      <c r="B1568" t="s">
        <v>31</v>
      </c>
      <c r="C1568" t="str">
        <f>VLOOKUP(SALES_TABLE[[#This Row],[SKU]], Table1[], 3, FALSE)</f>
        <v>Gifting</v>
      </c>
      <c r="D1568" t="s">
        <v>32</v>
      </c>
      <c r="E1568" t="s">
        <v>123</v>
      </c>
      <c r="F1568">
        <v>16</v>
      </c>
      <c r="G1568">
        <f>VLOOKUP(SALES_TABLE[[#This Row],[SKU]], Table1[], 4, FALSE)</f>
        <v>810</v>
      </c>
      <c r="H1568">
        <f>SALES_TABLE[[#This Row],[Price]]*SALES_TABLE[[#This Row],[Sales]]</f>
        <v>12960</v>
      </c>
      <c r="I1568" t="str">
        <f t="shared" si="24"/>
        <v>Tuesday</v>
      </c>
    </row>
    <row r="1569" spans="1:9" x14ac:dyDescent="0.2">
      <c r="A1569" s="10">
        <v>44944</v>
      </c>
      <c r="B1569" t="s">
        <v>31</v>
      </c>
      <c r="C1569" t="str">
        <f>VLOOKUP(SALES_TABLE[[#This Row],[SKU]], Table1[], 3, FALSE)</f>
        <v>Gifting</v>
      </c>
      <c r="D1569" t="s">
        <v>32</v>
      </c>
      <c r="E1569" t="s">
        <v>123</v>
      </c>
      <c r="F1569">
        <v>78</v>
      </c>
      <c r="G1569">
        <f>VLOOKUP(SALES_TABLE[[#This Row],[SKU]], Table1[], 4, FALSE)</f>
        <v>810</v>
      </c>
      <c r="H1569">
        <f>SALES_TABLE[[#This Row],[Price]]*SALES_TABLE[[#This Row],[Sales]]</f>
        <v>63180</v>
      </c>
      <c r="I1569" t="str">
        <f t="shared" si="24"/>
        <v>Wednesday</v>
      </c>
    </row>
    <row r="1570" spans="1:9" x14ac:dyDescent="0.2">
      <c r="A1570" s="10">
        <v>44945</v>
      </c>
      <c r="B1570" t="s">
        <v>31</v>
      </c>
      <c r="C1570" t="str">
        <f>VLOOKUP(SALES_TABLE[[#This Row],[SKU]], Table1[], 3, FALSE)</f>
        <v>Gifting</v>
      </c>
      <c r="D1570" t="s">
        <v>32</v>
      </c>
      <c r="E1570" t="s">
        <v>123</v>
      </c>
      <c r="F1570">
        <v>3</v>
      </c>
      <c r="G1570">
        <f>VLOOKUP(SALES_TABLE[[#This Row],[SKU]], Table1[], 4, FALSE)</f>
        <v>810</v>
      </c>
      <c r="H1570">
        <f>SALES_TABLE[[#This Row],[Price]]*SALES_TABLE[[#This Row],[Sales]]</f>
        <v>2430</v>
      </c>
      <c r="I1570" t="str">
        <f t="shared" si="24"/>
        <v>Thursday</v>
      </c>
    </row>
    <row r="1571" spans="1:9" x14ac:dyDescent="0.2">
      <c r="A1571" s="10">
        <v>44946</v>
      </c>
      <c r="B1571" t="s">
        <v>31</v>
      </c>
      <c r="C1571" t="str">
        <f>VLOOKUP(SALES_TABLE[[#This Row],[SKU]], Table1[], 3, FALSE)</f>
        <v>Gifting</v>
      </c>
      <c r="D1571" t="s">
        <v>32</v>
      </c>
      <c r="E1571" t="s">
        <v>123</v>
      </c>
      <c r="F1571">
        <v>60</v>
      </c>
      <c r="G1571">
        <f>VLOOKUP(SALES_TABLE[[#This Row],[SKU]], Table1[], 4, FALSE)</f>
        <v>810</v>
      </c>
      <c r="H1571">
        <f>SALES_TABLE[[#This Row],[Price]]*SALES_TABLE[[#This Row],[Sales]]</f>
        <v>48600</v>
      </c>
      <c r="I1571" t="str">
        <f t="shared" si="24"/>
        <v>Friday</v>
      </c>
    </row>
    <row r="1572" spans="1:9" x14ac:dyDescent="0.2">
      <c r="A1572" s="10">
        <v>44947</v>
      </c>
      <c r="B1572" t="s">
        <v>31</v>
      </c>
      <c r="C1572" t="str">
        <f>VLOOKUP(SALES_TABLE[[#This Row],[SKU]], Table1[], 3, FALSE)</f>
        <v>Gifting</v>
      </c>
      <c r="D1572" t="s">
        <v>32</v>
      </c>
      <c r="E1572" t="s">
        <v>123</v>
      </c>
      <c r="F1572">
        <v>47</v>
      </c>
      <c r="G1572">
        <f>VLOOKUP(SALES_TABLE[[#This Row],[SKU]], Table1[], 4, FALSE)</f>
        <v>810</v>
      </c>
      <c r="H1572">
        <f>SALES_TABLE[[#This Row],[Price]]*SALES_TABLE[[#This Row],[Sales]]</f>
        <v>38070</v>
      </c>
      <c r="I1572" t="str">
        <f t="shared" si="24"/>
        <v>Saturday</v>
      </c>
    </row>
    <row r="1573" spans="1:9" x14ac:dyDescent="0.2">
      <c r="A1573" s="10">
        <v>44948</v>
      </c>
      <c r="B1573" t="s">
        <v>31</v>
      </c>
      <c r="C1573" t="str">
        <f>VLOOKUP(SALES_TABLE[[#This Row],[SKU]], Table1[], 3, FALSE)</f>
        <v>Gifting</v>
      </c>
      <c r="D1573" t="s">
        <v>32</v>
      </c>
      <c r="E1573" t="s">
        <v>123</v>
      </c>
      <c r="F1573">
        <v>75</v>
      </c>
      <c r="G1573">
        <f>VLOOKUP(SALES_TABLE[[#This Row],[SKU]], Table1[], 4, FALSE)</f>
        <v>810</v>
      </c>
      <c r="H1573">
        <f>SALES_TABLE[[#This Row],[Price]]*SALES_TABLE[[#This Row],[Sales]]</f>
        <v>60750</v>
      </c>
      <c r="I1573" t="str">
        <f t="shared" si="24"/>
        <v>Sunday</v>
      </c>
    </row>
    <row r="1574" spans="1:9" x14ac:dyDescent="0.2">
      <c r="A1574" s="10">
        <v>44949</v>
      </c>
      <c r="B1574" t="s">
        <v>31</v>
      </c>
      <c r="C1574" t="str">
        <f>VLOOKUP(SALES_TABLE[[#This Row],[SKU]], Table1[], 3, FALSE)</f>
        <v>Gifting</v>
      </c>
      <c r="D1574" t="s">
        <v>32</v>
      </c>
      <c r="E1574" t="s">
        <v>123</v>
      </c>
      <c r="F1574">
        <v>40</v>
      </c>
      <c r="G1574">
        <f>VLOOKUP(SALES_TABLE[[#This Row],[SKU]], Table1[], 4, FALSE)</f>
        <v>810</v>
      </c>
      <c r="H1574">
        <f>SALES_TABLE[[#This Row],[Price]]*SALES_TABLE[[#This Row],[Sales]]</f>
        <v>32400</v>
      </c>
      <c r="I1574" t="str">
        <f t="shared" si="24"/>
        <v>Monday</v>
      </c>
    </row>
    <row r="1575" spans="1:9" x14ac:dyDescent="0.2">
      <c r="A1575" s="10">
        <v>44950</v>
      </c>
      <c r="B1575" t="s">
        <v>31</v>
      </c>
      <c r="C1575" t="str">
        <f>VLOOKUP(SALES_TABLE[[#This Row],[SKU]], Table1[], 3, FALSE)</f>
        <v>Gifting</v>
      </c>
      <c r="D1575" t="s">
        <v>32</v>
      </c>
      <c r="E1575" t="s">
        <v>123</v>
      </c>
      <c r="F1575">
        <v>7</v>
      </c>
      <c r="G1575">
        <f>VLOOKUP(SALES_TABLE[[#This Row],[SKU]], Table1[], 4, FALSE)</f>
        <v>810</v>
      </c>
      <c r="H1575">
        <f>SALES_TABLE[[#This Row],[Price]]*SALES_TABLE[[#This Row],[Sales]]</f>
        <v>5670</v>
      </c>
      <c r="I1575" t="str">
        <f t="shared" si="24"/>
        <v>Tuesday</v>
      </c>
    </row>
    <row r="1576" spans="1:9" x14ac:dyDescent="0.2">
      <c r="A1576" s="10">
        <v>44951</v>
      </c>
      <c r="B1576" t="s">
        <v>31</v>
      </c>
      <c r="C1576" t="str">
        <f>VLOOKUP(SALES_TABLE[[#This Row],[SKU]], Table1[], 3, FALSE)</f>
        <v>Gifting</v>
      </c>
      <c r="D1576" t="s">
        <v>32</v>
      </c>
      <c r="E1576" t="s">
        <v>123</v>
      </c>
      <c r="F1576">
        <v>0</v>
      </c>
      <c r="G1576">
        <f>VLOOKUP(SALES_TABLE[[#This Row],[SKU]], Table1[], 4, FALSE)</f>
        <v>810</v>
      </c>
      <c r="H1576">
        <f>SALES_TABLE[[#This Row],[Price]]*SALES_TABLE[[#This Row],[Sales]]</f>
        <v>0</v>
      </c>
      <c r="I1576" t="str">
        <f t="shared" si="24"/>
        <v>Wednesday</v>
      </c>
    </row>
    <row r="1577" spans="1:9" x14ac:dyDescent="0.2">
      <c r="A1577" s="10">
        <v>44952</v>
      </c>
      <c r="B1577" t="s">
        <v>31</v>
      </c>
      <c r="C1577" t="str">
        <f>VLOOKUP(SALES_TABLE[[#This Row],[SKU]], Table1[], 3, FALSE)</f>
        <v>Gifting</v>
      </c>
      <c r="D1577" t="s">
        <v>32</v>
      </c>
      <c r="E1577" t="s">
        <v>123</v>
      </c>
      <c r="F1577">
        <v>47</v>
      </c>
      <c r="G1577">
        <f>VLOOKUP(SALES_TABLE[[#This Row],[SKU]], Table1[], 4, FALSE)</f>
        <v>810</v>
      </c>
      <c r="H1577">
        <f>SALES_TABLE[[#This Row],[Price]]*SALES_TABLE[[#This Row],[Sales]]</f>
        <v>38070</v>
      </c>
      <c r="I1577" t="str">
        <f t="shared" si="24"/>
        <v>Thursday</v>
      </c>
    </row>
    <row r="1578" spans="1:9" x14ac:dyDescent="0.2">
      <c r="A1578" s="10">
        <v>44953</v>
      </c>
      <c r="B1578" t="s">
        <v>31</v>
      </c>
      <c r="C1578" t="str">
        <f>VLOOKUP(SALES_TABLE[[#This Row],[SKU]], Table1[], 3, FALSE)</f>
        <v>Gifting</v>
      </c>
      <c r="D1578" t="s">
        <v>32</v>
      </c>
      <c r="E1578" t="s">
        <v>123</v>
      </c>
      <c r="F1578">
        <v>56</v>
      </c>
      <c r="G1578">
        <f>VLOOKUP(SALES_TABLE[[#This Row],[SKU]], Table1[], 4, FALSE)</f>
        <v>810</v>
      </c>
      <c r="H1578">
        <f>SALES_TABLE[[#This Row],[Price]]*SALES_TABLE[[#This Row],[Sales]]</f>
        <v>45360</v>
      </c>
      <c r="I1578" t="str">
        <f t="shared" si="24"/>
        <v>Friday</v>
      </c>
    </row>
    <row r="1579" spans="1:9" x14ac:dyDescent="0.2">
      <c r="A1579" s="10">
        <v>44954</v>
      </c>
      <c r="B1579" t="s">
        <v>31</v>
      </c>
      <c r="C1579" t="str">
        <f>VLOOKUP(SALES_TABLE[[#This Row],[SKU]], Table1[], 3, FALSE)</f>
        <v>Gifting</v>
      </c>
      <c r="D1579" t="s">
        <v>32</v>
      </c>
      <c r="E1579" t="s">
        <v>123</v>
      </c>
      <c r="F1579">
        <v>32</v>
      </c>
      <c r="G1579">
        <f>VLOOKUP(SALES_TABLE[[#This Row],[SKU]], Table1[], 4, FALSE)</f>
        <v>810</v>
      </c>
      <c r="H1579">
        <f>SALES_TABLE[[#This Row],[Price]]*SALES_TABLE[[#This Row],[Sales]]</f>
        <v>25920</v>
      </c>
      <c r="I1579" t="str">
        <f t="shared" si="24"/>
        <v>Saturday</v>
      </c>
    </row>
    <row r="1580" spans="1:9" x14ac:dyDescent="0.2">
      <c r="A1580" s="10">
        <v>44955</v>
      </c>
      <c r="B1580" t="s">
        <v>31</v>
      </c>
      <c r="C1580" t="str">
        <f>VLOOKUP(SALES_TABLE[[#This Row],[SKU]], Table1[], 3, FALSE)</f>
        <v>Gifting</v>
      </c>
      <c r="D1580" t="s">
        <v>32</v>
      </c>
      <c r="E1580" t="s">
        <v>123</v>
      </c>
      <c r="F1580">
        <v>14</v>
      </c>
      <c r="G1580">
        <f>VLOOKUP(SALES_TABLE[[#This Row],[SKU]], Table1[], 4, FALSE)</f>
        <v>810</v>
      </c>
      <c r="H1580">
        <f>SALES_TABLE[[#This Row],[Price]]*SALES_TABLE[[#This Row],[Sales]]</f>
        <v>11340</v>
      </c>
      <c r="I1580" t="str">
        <f t="shared" si="24"/>
        <v>Sunday</v>
      </c>
    </row>
    <row r="1581" spans="1:9" x14ac:dyDescent="0.2">
      <c r="A1581" s="10">
        <v>44955</v>
      </c>
      <c r="B1581" t="s">
        <v>31</v>
      </c>
      <c r="C1581" t="str">
        <f>VLOOKUP(SALES_TABLE[[#This Row],[SKU]], Table1[], 3, FALSE)</f>
        <v>Gifting</v>
      </c>
      <c r="D1581" t="s">
        <v>32</v>
      </c>
      <c r="E1581" t="s">
        <v>123</v>
      </c>
      <c r="F1581">
        <v>44</v>
      </c>
      <c r="G1581">
        <f>VLOOKUP(SALES_TABLE[[#This Row],[SKU]], Table1[], 4, FALSE)</f>
        <v>810</v>
      </c>
      <c r="H1581">
        <f>SALES_TABLE[[#This Row],[Price]]*SALES_TABLE[[#This Row],[Sales]]</f>
        <v>35640</v>
      </c>
      <c r="I1581" t="str">
        <f t="shared" si="24"/>
        <v>Sunday</v>
      </c>
    </row>
    <row r="1582" spans="1:9" x14ac:dyDescent="0.2">
      <c r="A1582" s="10">
        <v>44956</v>
      </c>
      <c r="B1582" t="s">
        <v>31</v>
      </c>
      <c r="C1582" t="str">
        <f>VLOOKUP(SALES_TABLE[[#This Row],[SKU]], Table1[], 3, FALSE)</f>
        <v>Gifting</v>
      </c>
      <c r="D1582" t="s">
        <v>32</v>
      </c>
      <c r="E1582" t="s">
        <v>123</v>
      </c>
      <c r="F1582">
        <v>1</v>
      </c>
      <c r="G1582">
        <f>VLOOKUP(SALES_TABLE[[#This Row],[SKU]], Table1[], 4, FALSE)</f>
        <v>810</v>
      </c>
      <c r="H1582">
        <f>SALES_TABLE[[#This Row],[Price]]*SALES_TABLE[[#This Row],[Sales]]</f>
        <v>810</v>
      </c>
      <c r="I1582" t="str">
        <f t="shared" si="24"/>
        <v>Monday</v>
      </c>
    </row>
    <row r="1583" spans="1:9" x14ac:dyDescent="0.2">
      <c r="A1583" s="10">
        <v>44927</v>
      </c>
      <c r="B1583" t="s">
        <v>31</v>
      </c>
      <c r="C1583" t="str">
        <f>VLOOKUP(SALES_TABLE[[#This Row],[SKU]], Table1[], 3, FALSE)</f>
        <v>Gifting</v>
      </c>
      <c r="D1583" t="s">
        <v>32</v>
      </c>
      <c r="E1583" t="s">
        <v>124</v>
      </c>
      <c r="F1583">
        <v>29</v>
      </c>
      <c r="G1583">
        <f>VLOOKUP(SALES_TABLE[[#This Row],[SKU]], Table1[], 4, FALSE)</f>
        <v>810</v>
      </c>
      <c r="H1583">
        <f>SALES_TABLE[[#This Row],[Price]]*SALES_TABLE[[#This Row],[Sales]]</f>
        <v>23490</v>
      </c>
      <c r="I1583" t="str">
        <f t="shared" si="24"/>
        <v>Sunday</v>
      </c>
    </row>
    <row r="1584" spans="1:9" x14ac:dyDescent="0.2">
      <c r="A1584" s="10">
        <v>44928</v>
      </c>
      <c r="B1584" t="s">
        <v>31</v>
      </c>
      <c r="C1584" t="str">
        <f>VLOOKUP(SALES_TABLE[[#This Row],[SKU]], Table1[], 3, FALSE)</f>
        <v>Gifting</v>
      </c>
      <c r="D1584" t="s">
        <v>32</v>
      </c>
      <c r="E1584" t="s">
        <v>124</v>
      </c>
      <c r="F1584">
        <v>50</v>
      </c>
      <c r="G1584">
        <f>VLOOKUP(SALES_TABLE[[#This Row],[SKU]], Table1[], 4, FALSE)</f>
        <v>810</v>
      </c>
      <c r="H1584">
        <f>SALES_TABLE[[#This Row],[Price]]*SALES_TABLE[[#This Row],[Sales]]</f>
        <v>40500</v>
      </c>
      <c r="I1584" t="str">
        <f t="shared" si="24"/>
        <v>Monday</v>
      </c>
    </row>
    <row r="1585" spans="1:9" x14ac:dyDescent="0.2">
      <c r="A1585" s="10">
        <v>44929</v>
      </c>
      <c r="B1585" t="s">
        <v>31</v>
      </c>
      <c r="C1585" t="str">
        <f>VLOOKUP(SALES_TABLE[[#This Row],[SKU]], Table1[], 3, FALSE)</f>
        <v>Gifting</v>
      </c>
      <c r="D1585" t="s">
        <v>32</v>
      </c>
      <c r="E1585" t="s">
        <v>124</v>
      </c>
      <c r="F1585">
        <v>37</v>
      </c>
      <c r="G1585">
        <f>VLOOKUP(SALES_TABLE[[#This Row],[SKU]], Table1[], 4, FALSE)</f>
        <v>810</v>
      </c>
      <c r="H1585">
        <f>SALES_TABLE[[#This Row],[Price]]*SALES_TABLE[[#This Row],[Sales]]</f>
        <v>29970</v>
      </c>
      <c r="I1585" t="str">
        <f t="shared" si="24"/>
        <v>Tuesday</v>
      </c>
    </row>
    <row r="1586" spans="1:9" x14ac:dyDescent="0.2">
      <c r="A1586" s="10">
        <v>44930</v>
      </c>
      <c r="B1586" t="s">
        <v>31</v>
      </c>
      <c r="C1586" t="str">
        <f>VLOOKUP(SALES_TABLE[[#This Row],[SKU]], Table1[], 3, FALSE)</f>
        <v>Gifting</v>
      </c>
      <c r="D1586" t="s">
        <v>32</v>
      </c>
      <c r="E1586" t="s">
        <v>124</v>
      </c>
      <c r="F1586">
        <v>8</v>
      </c>
      <c r="G1586">
        <f>VLOOKUP(SALES_TABLE[[#This Row],[SKU]], Table1[], 4, FALSE)</f>
        <v>810</v>
      </c>
      <c r="H1586">
        <f>SALES_TABLE[[#This Row],[Price]]*SALES_TABLE[[#This Row],[Sales]]</f>
        <v>6480</v>
      </c>
      <c r="I1586" t="str">
        <f t="shared" si="24"/>
        <v>Wednesday</v>
      </c>
    </row>
    <row r="1587" spans="1:9" x14ac:dyDescent="0.2">
      <c r="A1587" s="10">
        <v>44931</v>
      </c>
      <c r="B1587" t="s">
        <v>31</v>
      </c>
      <c r="C1587" t="str">
        <f>VLOOKUP(SALES_TABLE[[#This Row],[SKU]], Table1[], 3, FALSE)</f>
        <v>Gifting</v>
      </c>
      <c r="D1587" t="s">
        <v>32</v>
      </c>
      <c r="E1587" t="s">
        <v>124</v>
      </c>
      <c r="F1587">
        <v>26</v>
      </c>
      <c r="G1587">
        <f>VLOOKUP(SALES_TABLE[[#This Row],[SKU]], Table1[], 4, FALSE)</f>
        <v>810</v>
      </c>
      <c r="H1587">
        <f>SALES_TABLE[[#This Row],[Price]]*SALES_TABLE[[#This Row],[Sales]]</f>
        <v>21060</v>
      </c>
      <c r="I1587" t="str">
        <f t="shared" si="24"/>
        <v>Thursday</v>
      </c>
    </row>
    <row r="1588" spans="1:9" x14ac:dyDescent="0.2">
      <c r="A1588" s="10">
        <v>44932</v>
      </c>
      <c r="B1588" t="s">
        <v>31</v>
      </c>
      <c r="C1588" t="str">
        <f>VLOOKUP(SALES_TABLE[[#This Row],[SKU]], Table1[], 3, FALSE)</f>
        <v>Gifting</v>
      </c>
      <c r="D1588" t="s">
        <v>32</v>
      </c>
      <c r="E1588" t="s">
        <v>124</v>
      </c>
      <c r="F1588">
        <v>18</v>
      </c>
      <c r="G1588">
        <f>VLOOKUP(SALES_TABLE[[#This Row],[SKU]], Table1[], 4, FALSE)</f>
        <v>810</v>
      </c>
      <c r="H1588">
        <f>SALES_TABLE[[#This Row],[Price]]*SALES_TABLE[[#This Row],[Sales]]</f>
        <v>14580</v>
      </c>
      <c r="I1588" t="str">
        <f t="shared" si="24"/>
        <v>Friday</v>
      </c>
    </row>
    <row r="1589" spans="1:9" x14ac:dyDescent="0.2">
      <c r="A1589" s="10">
        <v>44933</v>
      </c>
      <c r="B1589" t="s">
        <v>31</v>
      </c>
      <c r="C1589" t="str">
        <f>VLOOKUP(SALES_TABLE[[#This Row],[SKU]], Table1[], 3, FALSE)</f>
        <v>Gifting</v>
      </c>
      <c r="D1589" t="s">
        <v>32</v>
      </c>
      <c r="E1589" t="s">
        <v>124</v>
      </c>
      <c r="F1589">
        <v>70</v>
      </c>
      <c r="G1589">
        <f>VLOOKUP(SALES_TABLE[[#This Row],[SKU]], Table1[], 4, FALSE)</f>
        <v>810</v>
      </c>
      <c r="H1589">
        <f>SALES_TABLE[[#This Row],[Price]]*SALES_TABLE[[#This Row],[Sales]]</f>
        <v>56700</v>
      </c>
      <c r="I1589" t="str">
        <f t="shared" si="24"/>
        <v>Saturday</v>
      </c>
    </row>
    <row r="1590" spans="1:9" x14ac:dyDescent="0.2">
      <c r="A1590" s="10">
        <v>44934</v>
      </c>
      <c r="B1590" t="s">
        <v>31</v>
      </c>
      <c r="C1590" t="str">
        <f>VLOOKUP(SALES_TABLE[[#This Row],[SKU]], Table1[], 3, FALSE)</f>
        <v>Gifting</v>
      </c>
      <c r="D1590" t="s">
        <v>32</v>
      </c>
      <c r="E1590" t="s">
        <v>124</v>
      </c>
      <c r="F1590">
        <v>46</v>
      </c>
      <c r="G1590">
        <f>VLOOKUP(SALES_TABLE[[#This Row],[SKU]], Table1[], 4, FALSE)</f>
        <v>810</v>
      </c>
      <c r="H1590">
        <f>SALES_TABLE[[#This Row],[Price]]*SALES_TABLE[[#This Row],[Sales]]</f>
        <v>37260</v>
      </c>
      <c r="I1590" t="str">
        <f t="shared" si="24"/>
        <v>Sunday</v>
      </c>
    </row>
    <row r="1591" spans="1:9" x14ac:dyDescent="0.2">
      <c r="A1591" s="10">
        <v>44935</v>
      </c>
      <c r="B1591" t="s">
        <v>31</v>
      </c>
      <c r="C1591" t="str">
        <f>VLOOKUP(SALES_TABLE[[#This Row],[SKU]], Table1[], 3, FALSE)</f>
        <v>Gifting</v>
      </c>
      <c r="D1591" t="s">
        <v>32</v>
      </c>
      <c r="E1591" t="s">
        <v>124</v>
      </c>
      <c r="F1591">
        <v>28</v>
      </c>
      <c r="G1591">
        <f>VLOOKUP(SALES_TABLE[[#This Row],[SKU]], Table1[], 4, FALSE)</f>
        <v>810</v>
      </c>
      <c r="H1591">
        <f>SALES_TABLE[[#This Row],[Price]]*SALES_TABLE[[#This Row],[Sales]]</f>
        <v>22680</v>
      </c>
      <c r="I1591" t="str">
        <f t="shared" si="24"/>
        <v>Monday</v>
      </c>
    </row>
    <row r="1592" spans="1:9" x14ac:dyDescent="0.2">
      <c r="A1592" s="10">
        <v>44936</v>
      </c>
      <c r="B1592" t="s">
        <v>31</v>
      </c>
      <c r="C1592" t="str">
        <f>VLOOKUP(SALES_TABLE[[#This Row],[SKU]], Table1[], 3, FALSE)</f>
        <v>Gifting</v>
      </c>
      <c r="D1592" t="s">
        <v>32</v>
      </c>
      <c r="E1592" t="s">
        <v>124</v>
      </c>
      <c r="F1592">
        <v>32</v>
      </c>
      <c r="G1592">
        <f>VLOOKUP(SALES_TABLE[[#This Row],[SKU]], Table1[], 4, FALSE)</f>
        <v>810</v>
      </c>
      <c r="H1592">
        <f>SALES_TABLE[[#This Row],[Price]]*SALES_TABLE[[#This Row],[Sales]]</f>
        <v>25920</v>
      </c>
      <c r="I1592" t="str">
        <f t="shared" si="24"/>
        <v>Tuesday</v>
      </c>
    </row>
    <row r="1593" spans="1:9" x14ac:dyDescent="0.2">
      <c r="A1593" s="10">
        <v>44937</v>
      </c>
      <c r="B1593" t="s">
        <v>31</v>
      </c>
      <c r="C1593" t="str">
        <f>VLOOKUP(SALES_TABLE[[#This Row],[SKU]], Table1[], 3, FALSE)</f>
        <v>Gifting</v>
      </c>
      <c r="D1593" t="s">
        <v>32</v>
      </c>
      <c r="E1593" t="s">
        <v>124</v>
      </c>
      <c r="F1593">
        <v>4</v>
      </c>
      <c r="G1593">
        <f>VLOOKUP(SALES_TABLE[[#This Row],[SKU]], Table1[], 4, FALSE)</f>
        <v>810</v>
      </c>
      <c r="H1593">
        <f>SALES_TABLE[[#This Row],[Price]]*SALES_TABLE[[#This Row],[Sales]]</f>
        <v>3240</v>
      </c>
      <c r="I1593" t="str">
        <f t="shared" si="24"/>
        <v>Wednesday</v>
      </c>
    </row>
    <row r="1594" spans="1:9" x14ac:dyDescent="0.2">
      <c r="A1594" s="10">
        <v>44938</v>
      </c>
      <c r="B1594" t="s">
        <v>31</v>
      </c>
      <c r="C1594" t="str">
        <f>VLOOKUP(SALES_TABLE[[#This Row],[SKU]], Table1[], 3, FALSE)</f>
        <v>Gifting</v>
      </c>
      <c r="D1594" t="s">
        <v>32</v>
      </c>
      <c r="E1594" t="s">
        <v>124</v>
      </c>
      <c r="F1594">
        <v>60</v>
      </c>
      <c r="G1594">
        <f>VLOOKUP(SALES_TABLE[[#This Row],[SKU]], Table1[], 4, FALSE)</f>
        <v>810</v>
      </c>
      <c r="H1594">
        <f>SALES_TABLE[[#This Row],[Price]]*SALES_TABLE[[#This Row],[Sales]]</f>
        <v>48600</v>
      </c>
      <c r="I1594" t="str">
        <f t="shared" si="24"/>
        <v>Thursday</v>
      </c>
    </row>
    <row r="1595" spans="1:9" x14ac:dyDescent="0.2">
      <c r="A1595" s="10">
        <v>44939</v>
      </c>
      <c r="B1595" t="s">
        <v>31</v>
      </c>
      <c r="C1595" t="str">
        <f>VLOOKUP(SALES_TABLE[[#This Row],[SKU]], Table1[], 3, FALSE)</f>
        <v>Gifting</v>
      </c>
      <c r="D1595" t="s">
        <v>32</v>
      </c>
      <c r="E1595" t="s">
        <v>124</v>
      </c>
      <c r="F1595">
        <v>12</v>
      </c>
      <c r="G1595">
        <f>VLOOKUP(SALES_TABLE[[#This Row],[SKU]], Table1[], 4, FALSE)</f>
        <v>810</v>
      </c>
      <c r="H1595">
        <f>SALES_TABLE[[#This Row],[Price]]*SALES_TABLE[[#This Row],[Sales]]</f>
        <v>9720</v>
      </c>
      <c r="I1595" t="str">
        <f t="shared" si="24"/>
        <v>Friday</v>
      </c>
    </row>
    <row r="1596" spans="1:9" x14ac:dyDescent="0.2">
      <c r="A1596" s="10">
        <v>44940</v>
      </c>
      <c r="B1596" t="s">
        <v>31</v>
      </c>
      <c r="C1596" t="str">
        <f>VLOOKUP(SALES_TABLE[[#This Row],[SKU]], Table1[], 3, FALSE)</f>
        <v>Gifting</v>
      </c>
      <c r="D1596" t="s">
        <v>32</v>
      </c>
      <c r="E1596" t="s">
        <v>124</v>
      </c>
      <c r="F1596">
        <v>63</v>
      </c>
      <c r="G1596">
        <f>VLOOKUP(SALES_TABLE[[#This Row],[SKU]], Table1[], 4, FALSE)</f>
        <v>810</v>
      </c>
      <c r="H1596">
        <f>SALES_TABLE[[#This Row],[Price]]*SALES_TABLE[[#This Row],[Sales]]</f>
        <v>51030</v>
      </c>
      <c r="I1596" t="str">
        <f t="shared" si="24"/>
        <v>Saturday</v>
      </c>
    </row>
    <row r="1597" spans="1:9" x14ac:dyDescent="0.2">
      <c r="A1597" s="10">
        <v>44941</v>
      </c>
      <c r="B1597" t="s">
        <v>31</v>
      </c>
      <c r="C1597" t="str">
        <f>VLOOKUP(SALES_TABLE[[#This Row],[SKU]], Table1[], 3, FALSE)</f>
        <v>Gifting</v>
      </c>
      <c r="D1597" t="s">
        <v>32</v>
      </c>
      <c r="E1597" t="s">
        <v>124</v>
      </c>
      <c r="F1597">
        <v>24</v>
      </c>
      <c r="G1597">
        <f>VLOOKUP(SALES_TABLE[[#This Row],[SKU]], Table1[], 4, FALSE)</f>
        <v>810</v>
      </c>
      <c r="H1597">
        <f>SALES_TABLE[[#This Row],[Price]]*SALES_TABLE[[#This Row],[Sales]]</f>
        <v>19440</v>
      </c>
      <c r="I1597" t="str">
        <f t="shared" si="24"/>
        <v>Sunday</v>
      </c>
    </row>
    <row r="1598" spans="1:9" x14ac:dyDescent="0.2">
      <c r="A1598" s="10">
        <v>44942</v>
      </c>
      <c r="B1598" t="s">
        <v>31</v>
      </c>
      <c r="C1598" t="str">
        <f>VLOOKUP(SALES_TABLE[[#This Row],[SKU]], Table1[], 3, FALSE)</f>
        <v>Gifting</v>
      </c>
      <c r="D1598" t="s">
        <v>32</v>
      </c>
      <c r="E1598" t="s">
        <v>124</v>
      </c>
      <c r="F1598">
        <v>58</v>
      </c>
      <c r="G1598">
        <f>VLOOKUP(SALES_TABLE[[#This Row],[SKU]], Table1[], 4, FALSE)</f>
        <v>810</v>
      </c>
      <c r="H1598">
        <f>SALES_TABLE[[#This Row],[Price]]*SALES_TABLE[[#This Row],[Sales]]</f>
        <v>46980</v>
      </c>
      <c r="I1598" t="str">
        <f t="shared" si="24"/>
        <v>Monday</v>
      </c>
    </row>
    <row r="1599" spans="1:9" x14ac:dyDescent="0.2">
      <c r="A1599" s="10">
        <v>44943</v>
      </c>
      <c r="B1599" t="s">
        <v>31</v>
      </c>
      <c r="C1599" t="str">
        <f>VLOOKUP(SALES_TABLE[[#This Row],[SKU]], Table1[], 3, FALSE)</f>
        <v>Gifting</v>
      </c>
      <c r="D1599" t="s">
        <v>32</v>
      </c>
      <c r="E1599" t="s">
        <v>124</v>
      </c>
      <c r="F1599">
        <v>29</v>
      </c>
      <c r="G1599">
        <f>VLOOKUP(SALES_TABLE[[#This Row],[SKU]], Table1[], 4, FALSE)</f>
        <v>810</v>
      </c>
      <c r="H1599">
        <f>SALES_TABLE[[#This Row],[Price]]*SALES_TABLE[[#This Row],[Sales]]</f>
        <v>23490</v>
      </c>
      <c r="I1599" t="str">
        <f t="shared" si="24"/>
        <v>Tuesday</v>
      </c>
    </row>
    <row r="1600" spans="1:9" x14ac:dyDescent="0.2">
      <c r="A1600" s="10">
        <v>44944</v>
      </c>
      <c r="B1600" t="s">
        <v>31</v>
      </c>
      <c r="C1600" t="str">
        <f>VLOOKUP(SALES_TABLE[[#This Row],[SKU]], Table1[], 3, FALSE)</f>
        <v>Gifting</v>
      </c>
      <c r="D1600" t="s">
        <v>32</v>
      </c>
      <c r="E1600" t="s">
        <v>124</v>
      </c>
      <c r="F1600">
        <v>31</v>
      </c>
      <c r="G1600">
        <f>VLOOKUP(SALES_TABLE[[#This Row],[SKU]], Table1[], 4, FALSE)</f>
        <v>810</v>
      </c>
      <c r="H1600">
        <f>SALES_TABLE[[#This Row],[Price]]*SALES_TABLE[[#This Row],[Sales]]</f>
        <v>25110</v>
      </c>
      <c r="I1600" t="str">
        <f t="shared" si="24"/>
        <v>Wednesday</v>
      </c>
    </row>
    <row r="1601" spans="1:9" x14ac:dyDescent="0.2">
      <c r="A1601" s="10">
        <v>44945</v>
      </c>
      <c r="B1601" t="s">
        <v>31</v>
      </c>
      <c r="C1601" t="str">
        <f>VLOOKUP(SALES_TABLE[[#This Row],[SKU]], Table1[], 3, FALSE)</f>
        <v>Gifting</v>
      </c>
      <c r="D1601" t="s">
        <v>32</v>
      </c>
      <c r="E1601" t="s">
        <v>124</v>
      </c>
      <c r="F1601">
        <v>29</v>
      </c>
      <c r="G1601">
        <f>VLOOKUP(SALES_TABLE[[#This Row],[SKU]], Table1[], 4, FALSE)</f>
        <v>810</v>
      </c>
      <c r="H1601">
        <f>SALES_TABLE[[#This Row],[Price]]*SALES_TABLE[[#This Row],[Sales]]</f>
        <v>23490</v>
      </c>
      <c r="I1601" t="str">
        <f t="shared" si="24"/>
        <v>Thursday</v>
      </c>
    </row>
    <row r="1602" spans="1:9" x14ac:dyDescent="0.2">
      <c r="A1602" s="10">
        <v>44946</v>
      </c>
      <c r="B1602" t="s">
        <v>31</v>
      </c>
      <c r="C1602" t="str">
        <f>VLOOKUP(SALES_TABLE[[#This Row],[SKU]], Table1[], 3, FALSE)</f>
        <v>Gifting</v>
      </c>
      <c r="D1602" t="s">
        <v>32</v>
      </c>
      <c r="E1602" t="s">
        <v>124</v>
      </c>
      <c r="F1602">
        <v>51</v>
      </c>
      <c r="G1602">
        <f>VLOOKUP(SALES_TABLE[[#This Row],[SKU]], Table1[], 4, FALSE)</f>
        <v>810</v>
      </c>
      <c r="H1602">
        <f>SALES_TABLE[[#This Row],[Price]]*SALES_TABLE[[#This Row],[Sales]]</f>
        <v>41310</v>
      </c>
      <c r="I1602" t="str">
        <f t="shared" ref="I1602:I1665" si="25">TEXT(A1602, "dddd")</f>
        <v>Friday</v>
      </c>
    </row>
    <row r="1603" spans="1:9" x14ac:dyDescent="0.2">
      <c r="A1603" s="10">
        <v>44947</v>
      </c>
      <c r="B1603" t="s">
        <v>31</v>
      </c>
      <c r="C1603" t="str">
        <f>VLOOKUP(SALES_TABLE[[#This Row],[SKU]], Table1[], 3, FALSE)</f>
        <v>Gifting</v>
      </c>
      <c r="D1603" t="s">
        <v>32</v>
      </c>
      <c r="E1603" t="s">
        <v>124</v>
      </c>
      <c r="F1603">
        <v>0</v>
      </c>
      <c r="G1603">
        <f>VLOOKUP(SALES_TABLE[[#This Row],[SKU]], Table1[], 4, FALSE)</f>
        <v>810</v>
      </c>
      <c r="H1603">
        <f>SALES_TABLE[[#This Row],[Price]]*SALES_TABLE[[#This Row],[Sales]]</f>
        <v>0</v>
      </c>
      <c r="I1603" t="str">
        <f t="shared" si="25"/>
        <v>Saturday</v>
      </c>
    </row>
    <row r="1604" spans="1:9" x14ac:dyDescent="0.2">
      <c r="A1604" s="10">
        <v>44948</v>
      </c>
      <c r="B1604" t="s">
        <v>31</v>
      </c>
      <c r="C1604" t="str">
        <f>VLOOKUP(SALES_TABLE[[#This Row],[SKU]], Table1[], 3, FALSE)</f>
        <v>Gifting</v>
      </c>
      <c r="D1604" t="s">
        <v>32</v>
      </c>
      <c r="E1604" t="s">
        <v>124</v>
      </c>
      <c r="F1604">
        <v>43</v>
      </c>
      <c r="G1604">
        <f>VLOOKUP(SALES_TABLE[[#This Row],[SKU]], Table1[], 4, FALSE)</f>
        <v>810</v>
      </c>
      <c r="H1604">
        <f>SALES_TABLE[[#This Row],[Price]]*SALES_TABLE[[#This Row],[Sales]]</f>
        <v>34830</v>
      </c>
      <c r="I1604" t="str">
        <f t="shared" si="25"/>
        <v>Sunday</v>
      </c>
    </row>
    <row r="1605" spans="1:9" x14ac:dyDescent="0.2">
      <c r="A1605" s="10">
        <v>44949</v>
      </c>
      <c r="B1605" t="s">
        <v>31</v>
      </c>
      <c r="C1605" t="str">
        <f>VLOOKUP(SALES_TABLE[[#This Row],[SKU]], Table1[], 3, FALSE)</f>
        <v>Gifting</v>
      </c>
      <c r="D1605" t="s">
        <v>32</v>
      </c>
      <c r="E1605" t="s">
        <v>124</v>
      </c>
      <c r="F1605">
        <v>63</v>
      </c>
      <c r="G1605">
        <f>VLOOKUP(SALES_TABLE[[#This Row],[SKU]], Table1[], 4, FALSE)</f>
        <v>810</v>
      </c>
      <c r="H1605">
        <f>SALES_TABLE[[#This Row],[Price]]*SALES_TABLE[[#This Row],[Sales]]</f>
        <v>51030</v>
      </c>
      <c r="I1605" t="str">
        <f t="shared" si="25"/>
        <v>Monday</v>
      </c>
    </row>
    <row r="1606" spans="1:9" x14ac:dyDescent="0.2">
      <c r="A1606" s="10">
        <v>44950</v>
      </c>
      <c r="B1606" t="s">
        <v>31</v>
      </c>
      <c r="C1606" t="str">
        <f>VLOOKUP(SALES_TABLE[[#This Row],[SKU]], Table1[], 3, FALSE)</f>
        <v>Gifting</v>
      </c>
      <c r="D1606" t="s">
        <v>32</v>
      </c>
      <c r="E1606" t="s">
        <v>124</v>
      </c>
      <c r="F1606">
        <v>26</v>
      </c>
      <c r="G1606">
        <f>VLOOKUP(SALES_TABLE[[#This Row],[SKU]], Table1[], 4, FALSE)</f>
        <v>810</v>
      </c>
      <c r="H1606">
        <f>SALES_TABLE[[#This Row],[Price]]*SALES_TABLE[[#This Row],[Sales]]</f>
        <v>21060</v>
      </c>
      <c r="I1606" t="str">
        <f t="shared" si="25"/>
        <v>Tuesday</v>
      </c>
    </row>
    <row r="1607" spans="1:9" x14ac:dyDescent="0.2">
      <c r="A1607" s="10">
        <v>44951</v>
      </c>
      <c r="B1607" t="s">
        <v>31</v>
      </c>
      <c r="C1607" t="str">
        <f>VLOOKUP(SALES_TABLE[[#This Row],[SKU]], Table1[], 3, FALSE)</f>
        <v>Gifting</v>
      </c>
      <c r="D1607" t="s">
        <v>32</v>
      </c>
      <c r="E1607" t="s">
        <v>124</v>
      </c>
      <c r="F1607">
        <v>37</v>
      </c>
      <c r="G1607">
        <f>VLOOKUP(SALES_TABLE[[#This Row],[SKU]], Table1[], 4, FALSE)</f>
        <v>810</v>
      </c>
      <c r="H1607">
        <f>SALES_TABLE[[#This Row],[Price]]*SALES_TABLE[[#This Row],[Sales]]</f>
        <v>29970</v>
      </c>
      <c r="I1607" t="str">
        <f t="shared" si="25"/>
        <v>Wednesday</v>
      </c>
    </row>
    <row r="1608" spans="1:9" x14ac:dyDescent="0.2">
      <c r="A1608" s="10">
        <v>44952</v>
      </c>
      <c r="B1608" t="s">
        <v>31</v>
      </c>
      <c r="C1608" t="str">
        <f>VLOOKUP(SALES_TABLE[[#This Row],[SKU]], Table1[], 3, FALSE)</f>
        <v>Gifting</v>
      </c>
      <c r="D1608" t="s">
        <v>32</v>
      </c>
      <c r="E1608" t="s">
        <v>124</v>
      </c>
      <c r="F1608">
        <v>9</v>
      </c>
      <c r="G1608">
        <f>VLOOKUP(SALES_TABLE[[#This Row],[SKU]], Table1[], 4, FALSE)</f>
        <v>810</v>
      </c>
      <c r="H1608">
        <f>SALES_TABLE[[#This Row],[Price]]*SALES_TABLE[[#This Row],[Sales]]</f>
        <v>7290</v>
      </c>
      <c r="I1608" t="str">
        <f t="shared" si="25"/>
        <v>Thursday</v>
      </c>
    </row>
    <row r="1609" spans="1:9" x14ac:dyDescent="0.2">
      <c r="A1609" s="10">
        <v>44953</v>
      </c>
      <c r="B1609" t="s">
        <v>31</v>
      </c>
      <c r="C1609" t="str">
        <f>VLOOKUP(SALES_TABLE[[#This Row],[SKU]], Table1[], 3, FALSE)</f>
        <v>Gifting</v>
      </c>
      <c r="D1609" t="s">
        <v>32</v>
      </c>
      <c r="E1609" t="s">
        <v>124</v>
      </c>
      <c r="F1609">
        <v>52</v>
      </c>
      <c r="G1609">
        <f>VLOOKUP(SALES_TABLE[[#This Row],[SKU]], Table1[], 4, FALSE)</f>
        <v>810</v>
      </c>
      <c r="H1609">
        <f>SALES_TABLE[[#This Row],[Price]]*SALES_TABLE[[#This Row],[Sales]]</f>
        <v>42120</v>
      </c>
      <c r="I1609" t="str">
        <f t="shared" si="25"/>
        <v>Friday</v>
      </c>
    </row>
    <row r="1610" spans="1:9" x14ac:dyDescent="0.2">
      <c r="A1610" s="10">
        <v>44954</v>
      </c>
      <c r="B1610" t="s">
        <v>31</v>
      </c>
      <c r="C1610" t="str">
        <f>VLOOKUP(SALES_TABLE[[#This Row],[SKU]], Table1[], 3, FALSE)</f>
        <v>Gifting</v>
      </c>
      <c r="D1610" t="s">
        <v>32</v>
      </c>
      <c r="E1610" t="s">
        <v>124</v>
      </c>
      <c r="F1610">
        <v>47</v>
      </c>
      <c r="G1610">
        <f>VLOOKUP(SALES_TABLE[[#This Row],[SKU]], Table1[], 4, FALSE)</f>
        <v>810</v>
      </c>
      <c r="H1610">
        <f>SALES_TABLE[[#This Row],[Price]]*SALES_TABLE[[#This Row],[Sales]]</f>
        <v>38070</v>
      </c>
      <c r="I1610" t="str">
        <f t="shared" si="25"/>
        <v>Saturday</v>
      </c>
    </row>
    <row r="1611" spans="1:9" x14ac:dyDescent="0.2">
      <c r="A1611" s="10">
        <v>44955</v>
      </c>
      <c r="B1611" t="s">
        <v>31</v>
      </c>
      <c r="C1611" t="str">
        <f>VLOOKUP(SALES_TABLE[[#This Row],[SKU]], Table1[], 3, FALSE)</f>
        <v>Gifting</v>
      </c>
      <c r="D1611" t="s">
        <v>32</v>
      </c>
      <c r="E1611" t="s">
        <v>124</v>
      </c>
      <c r="F1611">
        <v>29</v>
      </c>
      <c r="G1611">
        <f>VLOOKUP(SALES_TABLE[[#This Row],[SKU]], Table1[], 4, FALSE)</f>
        <v>810</v>
      </c>
      <c r="H1611">
        <f>SALES_TABLE[[#This Row],[Price]]*SALES_TABLE[[#This Row],[Sales]]</f>
        <v>23490</v>
      </c>
      <c r="I1611" t="str">
        <f t="shared" si="25"/>
        <v>Sunday</v>
      </c>
    </row>
    <row r="1612" spans="1:9" x14ac:dyDescent="0.2">
      <c r="A1612" s="10">
        <v>44955</v>
      </c>
      <c r="B1612" t="s">
        <v>31</v>
      </c>
      <c r="C1612" t="str">
        <f>VLOOKUP(SALES_TABLE[[#This Row],[SKU]], Table1[], 3, FALSE)</f>
        <v>Gifting</v>
      </c>
      <c r="D1612" t="s">
        <v>32</v>
      </c>
      <c r="E1612" t="s">
        <v>124</v>
      </c>
      <c r="F1612">
        <v>47</v>
      </c>
      <c r="G1612">
        <f>VLOOKUP(SALES_TABLE[[#This Row],[SKU]], Table1[], 4, FALSE)</f>
        <v>810</v>
      </c>
      <c r="H1612">
        <f>SALES_TABLE[[#This Row],[Price]]*SALES_TABLE[[#This Row],[Sales]]</f>
        <v>38070</v>
      </c>
      <c r="I1612" t="str">
        <f t="shared" si="25"/>
        <v>Sunday</v>
      </c>
    </row>
    <row r="1613" spans="1:9" x14ac:dyDescent="0.2">
      <c r="A1613" s="10">
        <v>44956</v>
      </c>
      <c r="B1613" t="s">
        <v>31</v>
      </c>
      <c r="C1613" t="str">
        <f>VLOOKUP(SALES_TABLE[[#This Row],[SKU]], Table1[], 3, FALSE)</f>
        <v>Gifting</v>
      </c>
      <c r="D1613" t="s">
        <v>32</v>
      </c>
      <c r="E1613" t="s">
        <v>124</v>
      </c>
      <c r="F1613">
        <v>66</v>
      </c>
      <c r="G1613">
        <f>VLOOKUP(SALES_TABLE[[#This Row],[SKU]], Table1[], 4, FALSE)</f>
        <v>810</v>
      </c>
      <c r="H1613">
        <f>SALES_TABLE[[#This Row],[Price]]*SALES_TABLE[[#This Row],[Sales]]</f>
        <v>53460</v>
      </c>
      <c r="I1613" t="str">
        <f t="shared" si="25"/>
        <v>Monday</v>
      </c>
    </row>
    <row r="1614" spans="1:9" x14ac:dyDescent="0.2">
      <c r="A1614" s="10">
        <v>44927</v>
      </c>
      <c r="B1614" t="s">
        <v>33</v>
      </c>
      <c r="C1614" t="str">
        <f>VLOOKUP(SALES_TABLE[[#This Row],[SKU]], Table1[], 3, FALSE)</f>
        <v>Gifting</v>
      </c>
      <c r="D1614" t="s">
        <v>34</v>
      </c>
      <c r="E1614" t="s">
        <v>121</v>
      </c>
      <c r="F1614">
        <v>28</v>
      </c>
      <c r="G1614">
        <f>VLOOKUP(SALES_TABLE[[#This Row],[SKU]], Table1[], 4, FALSE)</f>
        <v>3320</v>
      </c>
      <c r="H1614">
        <f>SALES_TABLE[[#This Row],[Price]]*SALES_TABLE[[#This Row],[Sales]]</f>
        <v>92960</v>
      </c>
      <c r="I1614" t="str">
        <f t="shared" si="25"/>
        <v>Sunday</v>
      </c>
    </row>
    <row r="1615" spans="1:9" x14ac:dyDescent="0.2">
      <c r="A1615" s="10">
        <v>44928</v>
      </c>
      <c r="B1615" t="s">
        <v>33</v>
      </c>
      <c r="C1615" t="str">
        <f>VLOOKUP(SALES_TABLE[[#This Row],[SKU]], Table1[], 3, FALSE)</f>
        <v>Gifting</v>
      </c>
      <c r="D1615" t="s">
        <v>34</v>
      </c>
      <c r="E1615" t="s">
        <v>121</v>
      </c>
      <c r="F1615">
        <v>11</v>
      </c>
      <c r="G1615">
        <f>VLOOKUP(SALES_TABLE[[#This Row],[SKU]], Table1[], 4, FALSE)</f>
        <v>3320</v>
      </c>
      <c r="H1615">
        <f>SALES_TABLE[[#This Row],[Price]]*SALES_TABLE[[#This Row],[Sales]]</f>
        <v>36520</v>
      </c>
      <c r="I1615" t="str">
        <f t="shared" si="25"/>
        <v>Monday</v>
      </c>
    </row>
    <row r="1616" spans="1:9" x14ac:dyDescent="0.2">
      <c r="A1616" s="10">
        <v>44929</v>
      </c>
      <c r="B1616" t="s">
        <v>33</v>
      </c>
      <c r="C1616" t="str">
        <f>VLOOKUP(SALES_TABLE[[#This Row],[SKU]], Table1[], 3, FALSE)</f>
        <v>Gifting</v>
      </c>
      <c r="D1616" t="s">
        <v>34</v>
      </c>
      <c r="E1616" t="s">
        <v>121</v>
      </c>
      <c r="F1616">
        <v>59</v>
      </c>
      <c r="G1616">
        <f>VLOOKUP(SALES_TABLE[[#This Row],[SKU]], Table1[], 4, FALSE)</f>
        <v>3320</v>
      </c>
      <c r="H1616">
        <f>SALES_TABLE[[#This Row],[Price]]*SALES_TABLE[[#This Row],[Sales]]</f>
        <v>195880</v>
      </c>
      <c r="I1616" t="str">
        <f t="shared" si="25"/>
        <v>Tuesday</v>
      </c>
    </row>
    <row r="1617" spans="1:9" x14ac:dyDescent="0.2">
      <c r="A1617" s="10">
        <v>44930</v>
      </c>
      <c r="B1617" t="s">
        <v>33</v>
      </c>
      <c r="C1617" t="str">
        <f>VLOOKUP(SALES_TABLE[[#This Row],[SKU]], Table1[], 3, FALSE)</f>
        <v>Gifting</v>
      </c>
      <c r="D1617" t="s">
        <v>34</v>
      </c>
      <c r="E1617" t="s">
        <v>121</v>
      </c>
      <c r="F1617">
        <v>9</v>
      </c>
      <c r="G1617">
        <f>VLOOKUP(SALES_TABLE[[#This Row],[SKU]], Table1[], 4, FALSE)</f>
        <v>3320</v>
      </c>
      <c r="H1617">
        <f>SALES_TABLE[[#This Row],[Price]]*SALES_TABLE[[#This Row],[Sales]]</f>
        <v>29880</v>
      </c>
      <c r="I1617" t="str">
        <f t="shared" si="25"/>
        <v>Wednesday</v>
      </c>
    </row>
    <row r="1618" spans="1:9" x14ac:dyDescent="0.2">
      <c r="A1618" s="10">
        <v>44931</v>
      </c>
      <c r="B1618" t="s">
        <v>33</v>
      </c>
      <c r="C1618" t="str">
        <f>VLOOKUP(SALES_TABLE[[#This Row],[SKU]], Table1[], 3, FALSE)</f>
        <v>Gifting</v>
      </c>
      <c r="D1618" t="s">
        <v>34</v>
      </c>
      <c r="E1618" t="s">
        <v>121</v>
      </c>
      <c r="F1618">
        <v>13</v>
      </c>
      <c r="G1618">
        <f>VLOOKUP(SALES_TABLE[[#This Row],[SKU]], Table1[], 4, FALSE)</f>
        <v>3320</v>
      </c>
      <c r="H1618">
        <f>SALES_TABLE[[#This Row],[Price]]*SALES_TABLE[[#This Row],[Sales]]</f>
        <v>43160</v>
      </c>
      <c r="I1618" t="str">
        <f t="shared" si="25"/>
        <v>Thursday</v>
      </c>
    </row>
    <row r="1619" spans="1:9" x14ac:dyDescent="0.2">
      <c r="A1619" s="10">
        <v>44932</v>
      </c>
      <c r="B1619" t="s">
        <v>33</v>
      </c>
      <c r="C1619" t="str">
        <f>VLOOKUP(SALES_TABLE[[#This Row],[SKU]], Table1[], 3, FALSE)</f>
        <v>Gifting</v>
      </c>
      <c r="D1619" t="s">
        <v>34</v>
      </c>
      <c r="E1619" t="s">
        <v>121</v>
      </c>
      <c r="F1619">
        <v>98</v>
      </c>
      <c r="G1619">
        <f>VLOOKUP(SALES_TABLE[[#This Row],[SKU]], Table1[], 4, FALSE)</f>
        <v>3320</v>
      </c>
      <c r="H1619">
        <f>SALES_TABLE[[#This Row],[Price]]*SALES_TABLE[[#This Row],[Sales]]</f>
        <v>325360</v>
      </c>
      <c r="I1619" t="str">
        <f t="shared" si="25"/>
        <v>Friday</v>
      </c>
    </row>
    <row r="1620" spans="1:9" x14ac:dyDescent="0.2">
      <c r="A1620" s="10">
        <v>44933</v>
      </c>
      <c r="B1620" t="s">
        <v>33</v>
      </c>
      <c r="C1620" t="str">
        <f>VLOOKUP(SALES_TABLE[[#This Row],[SKU]], Table1[], 3, FALSE)</f>
        <v>Gifting</v>
      </c>
      <c r="D1620" t="s">
        <v>34</v>
      </c>
      <c r="E1620" t="s">
        <v>121</v>
      </c>
      <c r="F1620">
        <v>95</v>
      </c>
      <c r="G1620">
        <f>VLOOKUP(SALES_TABLE[[#This Row],[SKU]], Table1[], 4, FALSE)</f>
        <v>3320</v>
      </c>
      <c r="H1620">
        <f>SALES_TABLE[[#This Row],[Price]]*SALES_TABLE[[#This Row],[Sales]]</f>
        <v>315400</v>
      </c>
      <c r="I1620" t="str">
        <f t="shared" si="25"/>
        <v>Saturday</v>
      </c>
    </row>
    <row r="1621" spans="1:9" x14ac:dyDescent="0.2">
      <c r="A1621" s="10">
        <v>44934</v>
      </c>
      <c r="B1621" t="s">
        <v>33</v>
      </c>
      <c r="C1621" t="str">
        <f>VLOOKUP(SALES_TABLE[[#This Row],[SKU]], Table1[], 3, FALSE)</f>
        <v>Gifting</v>
      </c>
      <c r="D1621" t="s">
        <v>34</v>
      </c>
      <c r="E1621" t="s">
        <v>121</v>
      </c>
      <c r="F1621">
        <v>126</v>
      </c>
      <c r="G1621">
        <f>VLOOKUP(SALES_TABLE[[#This Row],[SKU]], Table1[], 4, FALSE)</f>
        <v>3320</v>
      </c>
      <c r="H1621">
        <f>SALES_TABLE[[#This Row],[Price]]*SALES_TABLE[[#This Row],[Sales]]</f>
        <v>418320</v>
      </c>
      <c r="I1621" t="str">
        <f t="shared" si="25"/>
        <v>Sunday</v>
      </c>
    </row>
    <row r="1622" spans="1:9" x14ac:dyDescent="0.2">
      <c r="A1622" s="10">
        <v>44935</v>
      </c>
      <c r="B1622" t="s">
        <v>33</v>
      </c>
      <c r="C1622" t="str">
        <f>VLOOKUP(SALES_TABLE[[#This Row],[SKU]], Table1[], 3, FALSE)</f>
        <v>Gifting</v>
      </c>
      <c r="D1622" t="s">
        <v>34</v>
      </c>
      <c r="E1622" t="s">
        <v>121</v>
      </c>
      <c r="F1622">
        <v>43</v>
      </c>
      <c r="G1622">
        <f>VLOOKUP(SALES_TABLE[[#This Row],[SKU]], Table1[], 4, FALSE)</f>
        <v>3320</v>
      </c>
      <c r="H1622">
        <f>SALES_TABLE[[#This Row],[Price]]*SALES_TABLE[[#This Row],[Sales]]</f>
        <v>142760</v>
      </c>
      <c r="I1622" t="str">
        <f t="shared" si="25"/>
        <v>Monday</v>
      </c>
    </row>
    <row r="1623" spans="1:9" x14ac:dyDescent="0.2">
      <c r="A1623" s="10">
        <v>44936</v>
      </c>
      <c r="B1623" t="s">
        <v>33</v>
      </c>
      <c r="C1623" t="str">
        <f>VLOOKUP(SALES_TABLE[[#This Row],[SKU]], Table1[], 3, FALSE)</f>
        <v>Gifting</v>
      </c>
      <c r="D1623" t="s">
        <v>34</v>
      </c>
      <c r="E1623" t="s">
        <v>121</v>
      </c>
      <c r="F1623">
        <v>43</v>
      </c>
      <c r="G1623">
        <f>VLOOKUP(SALES_TABLE[[#This Row],[SKU]], Table1[], 4, FALSE)</f>
        <v>3320</v>
      </c>
      <c r="H1623">
        <f>SALES_TABLE[[#This Row],[Price]]*SALES_TABLE[[#This Row],[Sales]]</f>
        <v>142760</v>
      </c>
      <c r="I1623" t="str">
        <f t="shared" si="25"/>
        <v>Tuesday</v>
      </c>
    </row>
    <row r="1624" spans="1:9" x14ac:dyDescent="0.2">
      <c r="A1624" s="10">
        <v>44937</v>
      </c>
      <c r="B1624" t="s">
        <v>33</v>
      </c>
      <c r="C1624" t="str">
        <f>VLOOKUP(SALES_TABLE[[#This Row],[SKU]], Table1[], 3, FALSE)</f>
        <v>Gifting</v>
      </c>
      <c r="D1624" t="s">
        <v>34</v>
      </c>
      <c r="E1624" t="s">
        <v>121</v>
      </c>
      <c r="F1624">
        <v>0</v>
      </c>
      <c r="G1624">
        <f>VLOOKUP(SALES_TABLE[[#This Row],[SKU]], Table1[], 4, FALSE)</f>
        <v>3320</v>
      </c>
      <c r="H1624">
        <f>SALES_TABLE[[#This Row],[Price]]*SALES_TABLE[[#This Row],[Sales]]</f>
        <v>0</v>
      </c>
      <c r="I1624" t="str">
        <f t="shared" si="25"/>
        <v>Wednesday</v>
      </c>
    </row>
    <row r="1625" spans="1:9" x14ac:dyDescent="0.2">
      <c r="A1625" s="10">
        <v>44938</v>
      </c>
      <c r="B1625" t="s">
        <v>33</v>
      </c>
      <c r="C1625" t="str">
        <f>VLOOKUP(SALES_TABLE[[#This Row],[SKU]], Table1[], 3, FALSE)</f>
        <v>Gifting</v>
      </c>
      <c r="D1625" t="s">
        <v>34</v>
      </c>
      <c r="E1625" t="s">
        <v>121</v>
      </c>
      <c r="F1625">
        <v>50</v>
      </c>
      <c r="G1625">
        <f>VLOOKUP(SALES_TABLE[[#This Row],[SKU]], Table1[], 4, FALSE)</f>
        <v>3320</v>
      </c>
      <c r="H1625">
        <f>SALES_TABLE[[#This Row],[Price]]*SALES_TABLE[[#This Row],[Sales]]</f>
        <v>166000</v>
      </c>
      <c r="I1625" t="str">
        <f t="shared" si="25"/>
        <v>Thursday</v>
      </c>
    </row>
    <row r="1626" spans="1:9" x14ac:dyDescent="0.2">
      <c r="A1626" s="10">
        <v>44939</v>
      </c>
      <c r="B1626" t="s">
        <v>33</v>
      </c>
      <c r="C1626" t="str">
        <f>VLOOKUP(SALES_TABLE[[#This Row],[SKU]], Table1[], 3, FALSE)</f>
        <v>Gifting</v>
      </c>
      <c r="D1626" t="s">
        <v>34</v>
      </c>
      <c r="E1626" t="s">
        <v>121</v>
      </c>
      <c r="F1626">
        <v>52</v>
      </c>
      <c r="G1626">
        <f>VLOOKUP(SALES_TABLE[[#This Row],[SKU]], Table1[], 4, FALSE)</f>
        <v>3320</v>
      </c>
      <c r="H1626">
        <f>SALES_TABLE[[#This Row],[Price]]*SALES_TABLE[[#This Row],[Sales]]</f>
        <v>172640</v>
      </c>
      <c r="I1626" t="str">
        <f t="shared" si="25"/>
        <v>Friday</v>
      </c>
    </row>
    <row r="1627" spans="1:9" x14ac:dyDescent="0.2">
      <c r="A1627" s="10">
        <v>44940</v>
      </c>
      <c r="B1627" t="s">
        <v>33</v>
      </c>
      <c r="C1627" t="str">
        <f>VLOOKUP(SALES_TABLE[[#This Row],[SKU]], Table1[], 3, FALSE)</f>
        <v>Gifting</v>
      </c>
      <c r="D1627" t="s">
        <v>34</v>
      </c>
      <c r="E1627" t="s">
        <v>121</v>
      </c>
      <c r="F1627">
        <v>74</v>
      </c>
      <c r="G1627">
        <f>VLOOKUP(SALES_TABLE[[#This Row],[SKU]], Table1[], 4, FALSE)</f>
        <v>3320</v>
      </c>
      <c r="H1627">
        <f>SALES_TABLE[[#This Row],[Price]]*SALES_TABLE[[#This Row],[Sales]]</f>
        <v>245680</v>
      </c>
      <c r="I1627" t="str">
        <f t="shared" si="25"/>
        <v>Saturday</v>
      </c>
    </row>
    <row r="1628" spans="1:9" x14ac:dyDescent="0.2">
      <c r="A1628" s="10">
        <v>44941</v>
      </c>
      <c r="B1628" t="s">
        <v>33</v>
      </c>
      <c r="C1628" t="str">
        <f>VLOOKUP(SALES_TABLE[[#This Row],[SKU]], Table1[], 3, FALSE)</f>
        <v>Gifting</v>
      </c>
      <c r="D1628" t="s">
        <v>34</v>
      </c>
      <c r="E1628" t="s">
        <v>121</v>
      </c>
      <c r="F1628">
        <v>80</v>
      </c>
      <c r="G1628">
        <f>VLOOKUP(SALES_TABLE[[#This Row],[SKU]], Table1[], 4, FALSE)</f>
        <v>3320</v>
      </c>
      <c r="H1628">
        <f>SALES_TABLE[[#This Row],[Price]]*SALES_TABLE[[#This Row],[Sales]]</f>
        <v>265600</v>
      </c>
      <c r="I1628" t="str">
        <f t="shared" si="25"/>
        <v>Sunday</v>
      </c>
    </row>
    <row r="1629" spans="1:9" x14ac:dyDescent="0.2">
      <c r="A1629" s="10">
        <v>44942</v>
      </c>
      <c r="B1629" t="s">
        <v>33</v>
      </c>
      <c r="C1629" t="str">
        <f>VLOOKUP(SALES_TABLE[[#This Row],[SKU]], Table1[], 3, FALSE)</f>
        <v>Gifting</v>
      </c>
      <c r="D1629" t="s">
        <v>34</v>
      </c>
      <c r="E1629" t="s">
        <v>121</v>
      </c>
      <c r="F1629">
        <v>145</v>
      </c>
      <c r="G1629">
        <f>VLOOKUP(SALES_TABLE[[#This Row],[SKU]], Table1[], 4, FALSE)</f>
        <v>3320</v>
      </c>
      <c r="H1629">
        <f>SALES_TABLE[[#This Row],[Price]]*SALES_TABLE[[#This Row],[Sales]]</f>
        <v>481400</v>
      </c>
      <c r="I1629" t="str">
        <f t="shared" si="25"/>
        <v>Monday</v>
      </c>
    </row>
    <row r="1630" spans="1:9" x14ac:dyDescent="0.2">
      <c r="A1630" s="10">
        <v>44943</v>
      </c>
      <c r="B1630" t="s">
        <v>33</v>
      </c>
      <c r="C1630" t="str">
        <f>VLOOKUP(SALES_TABLE[[#This Row],[SKU]], Table1[], 3, FALSE)</f>
        <v>Gifting</v>
      </c>
      <c r="D1630" t="s">
        <v>34</v>
      </c>
      <c r="E1630" t="s">
        <v>121</v>
      </c>
      <c r="F1630">
        <v>70</v>
      </c>
      <c r="G1630">
        <f>VLOOKUP(SALES_TABLE[[#This Row],[SKU]], Table1[], 4, FALSE)</f>
        <v>3320</v>
      </c>
      <c r="H1630">
        <f>SALES_TABLE[[#This Row],[Price]]*SALES_TABLE[[#This Row],[Sales]]</f>
        <v>232400</v>
      </c>
      <c r="I1630" t="str">
        <f t="shared" si="25"/>
        <v>Tuesday</v>
      </c>
    </row>
    <row r="1631" spans="1:9" x14ac:dyDescent="0.2">
      <c r="A1631" s="10">
        <v>44944</v>
      </c>
      <c r="B1631" t="s">
        <v>33</v>
      </c>
      <c r="C1631" t="str">
        <f>VLOOKUP(SALES_TABLE[[#This Row],[SKU]], Table1[], 3, FALSE)</f>
        <v>Gifting</v>
      </c>
      <c r="D1631" t="s">
        <v>34</v>
      </c>
      <c r="E1631" t="s">
        <v>121</v>
      </c>
      <c r="F1631">
        <v>85</v>
      </c>
      <c r="G1631">
        <f>VLOOKUP(SALES_TABLE[[#This Row],[SKU]], Table1[], 4, FALSE)</f>
        <v>3320</v>
      </c>
      <c r="H1631">
        <f>SALES_TABLE[[#This Row],[Price]]*SALES_TABLE[[#This Row],[Sales]]</f>
        <v>282200</v>
      </c>
      <c r="I1631" t="str">
        <f t="shared" si="25"/>
        <v>Wednesday</v>
      </c>
    </row>
    <row r="1632" spans="1:9" x14ac:dyDescent="0.2">
      <c r="A1632" s="10">
        <v>44945</v>
      </c>
      <c r="B1632" t="s">
        <v>33</v>
      </c>
      <c r="C1632" t="str">
        <f>VLOOKUP(SALES_TABLE[[#This Row],[SKU]], Table1[], 3, FALSE)</f>
        <v>Gifting</v>
      </c>
      <c r="D1632" t="s">
        <v>34</v>
      </c>
      <c r="E1632" t="s">
        <v>121</v>
      </c>
      <c r="F1632">
        <v>103</v>
      </c>
      <c r="G1632">
        <f>VLOOKUP(SALES_TABLE[[#This Row],[SKU]], Table1[], 4, FALSE)</f>
        <v>3320</v>
      </c>
      <c r="H1632">
        <f>SALES_TABLE[[#This Row],[Price]]*SALES_TABLE[[#This Row],[Sales]]</f>
        <v>341960</v>
      </c>
      <c r="I1632" t="str">
        <f t="shared" si="25"/>
        <v>Thursday</v>
      </c>
    </row>
    <row r="1633" spans="1:9" x14ac:dyDescent="0.2">
      <c r="A1633" s="10">
        <v>44946</v>
      </c>
      <c r="B1633" t="s">
        <v>33</v>
      </c>
      <c r="C1633" t="str">
        <f>VLOOKUP(SALES_TABLE[[#This Row],[SKU]], Table1[], 3, FALSE)</f>
        <v>Gifting</v>
      </c>
      <c r="D1633" t="s">
        <v>34</v>
      </c>
      <c r="E1633" t="s">
        <v>121</v>
      </c>
      <c r="F1633">
        <v>43</v>
      </c>
      <c r="G1633">
        <f>VLOOKUP(SALES_TABLE[[#This Row],[SKU]], Table1[], 4, FALSE)</f>
        <v>3320</v>
      </c>
      <c r="H1633">
        <f>SALES_TABLE[[#This Row],[Price]]*SALES_TABLE[[#This Row],[Sales]]</f>
        <v>142760</v>
      </c>
      <c r="I1633" t="str">
        <f t="shared" si="25"/>
        <v>Friday</v>
      </c>
    </row>
    <row r="1634" spans="1:9" x14ac:dyDescent="0.2">
      <c r="A1634" s="10">
        <v>44947</v>
      </c>
      <c r="B1634" t="s">
        <v>33</v>
      </c>
      <c r="C1634" t="str">
        <f>VLOOKUP(SALES_TABLE[[#This Row],[SKU]], Table1[], 3, FALSE)</f>
        <v>Gifting</v>
      </c>
      <c r="D1634" t="s">
        <v>34</v>
      </c>
      <c r="E1634" t="s">
        <v>121</v>
      </c>
      <c r="F1634">
        <v>86</v>
      </c>
      <c r="G1634">
        <f>VLOOKUP(SALES_TABLE[[#This Row],[SKU]], Table1[], 4, FALSE)</f>
        <v>3320</v>
      </c>
      <c r="H1634">
        <f>SALES_TABLE[[#This Row],[Price]]*SALES_TABLE[[#This Row],[Sales]]</f>
        <v>285520</v>
      </c>
      <c r="I1634" t="str">
        <f t="shared" si="25"/>
        <v>Saturday</v>
      </c>
    </row>
    <row r="1635" spans="1:9" x14ac:dyDescent="0.2">
      <c r="A1635" s="10">
        <v>44948</v>
      </c>
      <c r="B1635" t="s">
        <v>33</v>
      </c>
      <c r="C1635" t="str">
        <f>VLOOKUP(SALES_TABLE[[#This Row],[SKU]], Table1[], 3, FALSE)</f>
        <v>Gifting</v>
      </c>
      <c r="D1635" t="s">
        <v>34</v>
      </c>
      <c r="E1635" t="s">
        <v>121</v>
      </c>
      <c r="F1635">
        <v>136</v>
      </c>
      <c r="G1635">
        <f>VLOOKUP(SALES_TABLE[[#This Row],[SKU]], Table1[], 4, FALSE)</f>
        <v>3320</v>
      </c>
      <c r="H1635">
        <f>SALES_TABLE[[#This Row],[Price]]*SALES_TABLE[[#This Row],[Sales]]</f>
        <v>451520</v>
      </c>
      <c r="I1635" t="str">
        <f t="shared" si="25"/>
        <v>Sunday</v>
      </c>
    </row>
    <row r="1636" spans="1:9" x14ac:dyDescent="0.2">
      <c r="A1636" s="10">
        <v>44949</v>
      </c>
      <c r="B1636" t="s">
        <v>33</v>
      </c>
      <c r="C1636" t="str">
        <f>VLOOKUP(SALES_TABLE[[#This Row],[SKU]], Table1[], 3, FALSE)</f>
        <v>Gifting</v>
      </c>
      <c r="D1636" t="s">
        <v>34</v>
      </c>
      <c r="E1636" t="s">
        <v>121</v>
      </c>
      <c r="F1636">
        <v>118</v>
      </c>
      <c r="G1636">
        <f>VLOOKUP(SALES_TABLE[[#This Row],[SKU]], Table1[], 4, FALSE)</f>
        <v>3320</v>
      </c>
      <c r="H1636">
        <f>SALES_TABLE[[#This Row],[Price]]*SALES_TABLE[[#This Row],[Sales]]</f>
        <v>391760</v>
      </c>
      <c r="I1636" t="str">
        <f t="shared" si="25"/>
        <v>Monday</v>
      </c>
    </row>
    <row r="1637" spans="1:9" x14ac:dyDescent="0.2">
      <c r="A1637" s="10">
        <v>44950</v>
      </c>
      <c r="B1637" t="s">
        <v>33</v>
      </c>
      <c r="C1637" t="str">
        <f>VLOOKUP(SALES_TABLE[[#This Row],[SKU]], Table1[], 3, FALSE)</f>
        <v>Gifting</v>
      </c>
      <c r="D1637" t="s">
        <v>34</v>
      </c>
      <c r="E1637" t="s">
        <v>121</v>
      </c>
      <c r="F1637">
        <v>33</v>
      </c>
      <c r="G1637">
        <f>VLOOKUP(SALES_TABLE[[#This Row],[SKU]], Table1[], 4, FALSE)</f>
        <v>3320</v>
      </c>
      <c r="H1637">
        <f>SALES_TABLE[[#This Row],[Price]]*SALES_TABLE[[#This Row],[Sales]]</f>
        <v>109560</v>
      </c>
      <c r="I1637" t="str">
        <f t="shared" si="25"/>
        <v>Tuesday</v>
      </c>
    </row>
    <row r="1638" spans="1:9" x14ac:dyDescent="0.2">
      <c r="A1638" s="10">
        <v>44951</v>
      </c>
      <c r="B1638" t="s">
        <v>33</v>
      </c>
      <c r="C1638" t="str">
        <f>VLOOKUP(SALES_TABLE[[#This Row],[SKU]], Table1[], 3, FALSE)</f>
        <v>Gifting</v>
      </c>
      <c r="D1638" t="s">
        <v>34</v>
      </c>
      <c r="E1638" t="s">
        <v>121</v>
      </c>
      <c r="F1638">
        <v>140</v>
      </c>
      <c r="G1638">
        <f>VLOOKUP(SALES_TABLE[[#This Row],[SKU]], Table1[], 4, FALSE)</f>
        <v>3320</v>
      </c>
      <c r="H1638">
        <f>SALES_TABLE[[#This Row],[Price]]*SALES_TABLE[[#This Row],[Sales]]</f>
        <v>464800</v>
      </c>
      <c r="I1638" t="str">
        <f t="shared" si="25"/>
        <v>Wednesday</v>
      </c>
    </row>
    <row r="1639" spans="1:9" x14ac:dyDescent="0.2">
      <c r="A1639" s="10">
        <v>44952</v>
      </c>
      <c r="B1639" t="s">
        <v>33</v>
      </c>
      <c r="C1639" t="str">
        <f>VLOOKUP(SALES_TABLE[[#This Row],[SKU]], Table1[], 3, FALSE)</f>
        <v>Gifting</v>
      </c>
      <c r="D1639" t="s">
        <v>34</v>
      </c>
      <c r="E1639" t="s">
        <v>121</v>
      </c>
      <c r="F1639">
        <v>84</v>
      </c>
      <c r="G1639">
        <f>VLOOKUP(SALES_TABLE[[#This Row],[SKU]], Table1[], 4, FALSE)</f>
        <v>3320</v>
      </c>
      <c r="H1639">
        <f>SALES_TABLE[[#This Row],[Price]]*SALES_TABLE[[#This Row],[Sales]]</f>
        <v>278880</v>
      </c>
      <c r="I1639" t="str">
        <f t="shared" si="25"/>
        <v>Thursday</v>
      </c>
    </row>
    <row r="1640" spans="1:9" x14ac:dyDescent="0.2">
      <c r="A1640" s="10">
        <v>44953</v>
      </c>
      <c r="B1640" t="s">
        <v>33</v>
      </c>
      <c r="C1640" t="str">
        <f>VLOOKUP(SALES_TABLE[[#This Row],[SKU]], Table1[], 3, FALSE)</f>
        <v>Gifting</v>
      </c>
      <c r="D1640" t="s">
        <v>34</v>
      </c>
      <c r="E1640" t="s">
        <v>121</v>
      </c>
      <c r="F1640">
        <v>95</v>
      </c>
      <c r="G1640">
        <f>VLOOKUP(SALES_TABLE[[#This Row],[SKU]], Table1[], 4, FALSE)</f>
        <v>3320</v>
      </c>
      <c r="H1640">
        <f>SALES_TABLE[[#This Row],[Price]]*SALES_TABLE[[#This Row],[Sales]]</f>
        <v>315400</v>
      </c>
      <c r="I1640" t="str">
        <f t="shared" si="25"/>
        <v>Friday</v>
      </c>
    </row>
    <row r="1641" spans="1:9" x14ac:dyDescent="0.2">
      <c r="A1641" s="10">
        <v>44954</v>
      </c>
      <c r="B1641" t="s">
        <v>33</v>
      </c>
      <c r="C1641" t="str">
        <f>VLOOKUP(SALES_TABLE[[#This Row],[SKU]], Table1[], 3, FALSE)</f>
        <v>Gifting</v>
      </c>
      <c r="D1641" t="s">
        <v>34</v>
      </c>
      <c r="E1641" t="s">
        <v>121</v>
      </c>
      <c r="F1641">
        <v>101</v>
      </c>
      <c r="G1641">
        <f>VLOOKUP(SALES_TABLE[[#This Row],[SKU]], Table1[], 4, FALSE)</f>
        <v>3320</v>
      </c>
      <c r="H1641">
        <f>SALES_TABLE[[#This Row],[Price]]*SALES_TABLE[[#This Row],[Sales]]</f>
        <v>335320</v>
      </c>
      <c r="I1641" t="str">
        <f t="shared" si="25"/>
        <v>Saturday</v>
      </c>
    </row>
    <row r="1642" spans="1:9" x14ac:dyDescent="0.2">
      <c r="A1642" s="10">
        <v>44955</v>
      </c>
      <c r="B1642" t="s">
        <v>33</v>
      </c>
      <c r="C1642" t="str">
        <f>VLOOKUP(SALES_TABLE[[#This Row],[SKU]], Table1[], 3, FALSE)</f>
        <v>Gifting</v>
      </c>
      <c r="D1642" t="s">
        <v>34</v>
      </c>
      <c r="E1642" t="s">
        <v>121</v>
      </c>
      <c r="F1642">
        <v>111</v>
      </c>
      <c r="G1642">
        <f>VLOOKUP(SALES_TABLE[[#This Row],[SKU]], Table1[], 4, FALSE)</f>
        <v>3320</v>
      </c>
      <c r="H1642">
        <f>SALES_TABLE[[#This Row],[Price]]*SALES_TABLE[[#This Row],[Sales]]</f>
        <v>368520</v>
      </c>
      <c r="I1642" t="str">
        <f t="shared" si="25"/>
        <v>Sunday</v>
      </c>
    </row>
    <row r="1643" spans="1:9" x14ac:dyDescent="0.2">
      <c r="A1643" s="10">
        <v>44955</v>
      </c>
      <c r="B1643" t="s">
        <v>33</v>
      </c>
      <c r="C1643" t="str">
        <f>VLOOKUP(SALES_TABLE[[#This Row],[SKU]], Table1[], 3, FALSE)</f>
        <v>Gifting</v>
      </c>
      <c r="D1643" t="s">
        <v>34</v>
      </c>
      <c r="E1643" t="s">
        <v>121</v>
      </c>
      <c r="F1643">
        <v>74</v>
      </c>
      <c r="G1643">
        <f>VLOOKUP(SALES_TABLE[[#This Row],[SKU]], Table1[], 4, FALSE)</f>
        <v>3320</v>
      </c>
      <c r="H1643">
        <f>SALES_TABLE[[#This Row],[Price]]*SALES_TABLE[[#This Row],[Sales]]</f>
        <v>245680</v>
      </c>
      <c r="I1643" t="str">
        <f t="shared" si="25"/>
        <v>Sunday</v>
      </c>
    </row>
    <row r="1644" spans="1:9" x14ac:dyDescent="0.2">
      <c r="A1644" s="10">
        <v>44956</v>
      </c>
      <c r="B1644" t="s">
        <v>33</v>
      </c>
      <c r="C1644" t="str">
        <f>VLOOKUP(SALES_TABLE[[#This Row],[SKU]], Table1[], 3, FALSE)</f>
        <v>Gifting</v>
      </c>
      <c r="D1644" t="s">
        <v>34</v>
      </c>
      <c r="E1644" t="s">
        <v>121</v>
      </c>
      <c r="F1644">
        <v>44</v>
      </c>
      <c r="G1644">
        <f>VLOOKUP(SALES_TABLE[[#This Row],[SKU]], Table1[], 4, FALSE)</f>
        <v>3320</v>
      </c>
      <c r="H1644">
        <f>SALES_TABLE[[#This Row],[Price]]*SALES_TABLE[[#This Row],[Sales]]</f>
        <v>146080</v>
      </c>
      <c r="I1644" t="str">
        <f t="shared" si="25"/>
        <v>Monday</v>
      </c>
    </row>
    <row r="1645" spans="1:9" x14ac:dyDescent="0.2">
      <c r="A1645" s="10">
        <v>44927</v>
      </c>
      <c r="B1645" t="s">
        <v>33</v>
      </c>
      <c r="C1645" t="str">
        <f>VLOOKUP(SALES_TABLE[[#This Row],[SKU]], Table1[], 3, FALSE)</f>
        <v>Gifting</v>
      </c>
      <c r="D1645" t="s">
        <v>34</v>
      </c>
      <c r="E1645" t="s">
        <v>122</v>
      </c>
      <c r="F1645">
        <v>44</v>
      </c>
      <c r="G1645">
        <f>VLOOKUP(SALES_TABLE[[#This Row],[SKU]], Table1[], 4, FALSE)</f>
        <v>3320</v>
      </c>
      <c r="H1645">
        <f>SALES_TABLE[[#This Row],[Price]]*SALES_TABLE[[#This Row],[Sales]]</f>
        <v>146080</v>
      </c>
      <c r="I1645" t="str">
        <f t="shared" si="25"/>
        <v>Sunday</v>
      </c>
    </row>
    <row r="1646" spans="1:9" x14ac:dyDescent="0.2">
      <c r="A1646" s="10">
        <v>44928</v>
      </c>
      <c r="B1646" t="s">
        <v>33</v>
      </c>
      <c r="C1646" t="str">
        <f>VLOOKUP(SALES_TABLE[[#This Row],[SKU]], Table1[], 3, FALSE)</f>
        <v>Gifting</v>
      </c>
      <c r="D1646" t="s">
        <v>34</v>
      </c>
      <c r="E1646" t="s">
        <v>122</v>
      </c>
      <c r="F1646">
        <v>28</v>
      </c>
      <c r="G1646">
        <f>VLOOKUP(SALES_TABLE[[#This Row],[SKU]], Table1[], 4, FALSE)</f>
        <v>3320</v>
      </c>
      <c r="H1646">
        <f>SALES_TABLE[[#This Row],[Price]]*SALES_TABLE[[#This Row],[Sales]]</f>
        <v>92960</v>
      </c>
      <c r="I1646" t="str">
        <f t="shared" si="25"/>
        <v>Monday</v>
      </c>
    </row>
    <row r="1647" spans="1:9" x14ac:dyDescent="0.2">
      <c r="A1647" s="10">
        <v>44929</v>
      </c>
      <c r="B1647" t="s">
        <v>33</v>
      </c>
      <c r="C1647" t="str">
        <f>VLOOKUP(SALES_TABLE[[#This Row],[SKU]], Table1[], 3, FALSE)</f>
        <v>Gifting</v>
      </c>
      <c r="D1647" t="s">
        <v>34</v>
      </c>
      <c r="E1647" t="s">
        <v>122</v>
      </c>
      <c r="F1647">
        <v>38</v>
      </c>
      <c r="G1647">
        <f>VLOOKUP(SALES_TABLE[[#This Row],[SKU]], Table1[], 4, FALSE)</f>
        <v>3320</v>
      </c>
      <c r="H1647">
        <f>SALES_TABLE[[#This Row],[Price]]*SALES_TABLE[[#This Row],[Sales]]</f>
        <v>126160</v>
      </c>
      <c r="I1647" t="str">
        <f t="shared" si="25"/>
        <v>Tuesday</v>
      </c>
    </row>
    <row r="1648" spans="1:9" x14ac:dyDescent="0.2">
      <c r="A1648" s="10">
        <v>44930</v>
      </c>
      <c r="B1648" t="s">
        <v>33</v>
      </c>
      <c r="C1648" t="str">
        <f>VLOOKUP(SALES_TABLE[[#This Row],[SKU]], Table1[], 3, FALSE)</f>
        <v>Gifting</v>
      </c>
      <c r="D1648" t="s">
        <v>34</v>
      </c>
      <c r="E1648" t="s">
        <v>122</v>
      </c>
      <c r="F1648">
        <v>42</v>
      </c>
      <c r="G1648">
        <f>VLOOKUP(SALES_TABLE[[#This Row],[SKU]], Table1[], 4, FALSE)</f>
        <v>3320</v>
      </c>
      <c r="H1648">
        <f>SALES_TABLE[[#This Row],[Price]]*SALES_TABLE[[#This Row],[Sales]]</f>
        <v>139440</v>
      </c>
      <c r="I1648" t="str">
        <f t="shared" si="25"/>
        <v>Wednesday</v>
      </c>
    </row>
    <row r="1649" spans="1:9" x14ac:dyDescent="0.2">
      <c r="A1649" s="10">
        <v>44931</v>
      </c>
      <c r="B1649" t="s">
        <v>33</v>
      </c>
      <c r="C1649" t="str">
        <f>VLOOKUP(SALES_TABLE[[#This Row],[SKU]], Table1[], 3, FALSE)</f>
        <v>Gifting</v>
      </c>
      <c r="D1649" t="s">
        <v>34</v>
      </c>
      <c r="E1649" t="s">
        <v>122</v>
      </c>
      <c r="F1649">
        <v>14</v>
      </c>
      <c r="G1649">
        <f>VLOOKUP(SALES_TABLE[[#This Row],[SKU]], Table1[], 4, FALSE)</f>
        <v>3320</v>
      </c>
      <c r="H1649">
        <f>SALES_TABLE[[#This Row],[Price]]*SALES_TABLE[[#This Row],[Sales]]</f>
        <v>46480</v>
      </c>
      <c r="I1649" t="str">
        <f t="shared" si="25"/>
        <v>Thursday</v>
      </c>
    </row>
    <row r="1650" spans="1:9" x14ac:dyDescent="0.2">
      <c r="A1650" s="10">
        <v>44932</v>
      </c>
      <c r="B1650" t="s">
        <v>33</v>
      </c>
      <c r="C1650" t="str">
        <f>VLOOKUP(SALES_TABLE[[#This Row],[SKU]], Table1[], 3, FALSE)</f>
        <v>Gifting</v>
      </c>
      <c r="D1650" t="s">
        <v>34</v>
      </c>
      <c r="E1650" t="s">
        <v>122</v>
      </c>
      <c r="F1650">
        <v>41</v>
      </c>
      <c r="G1650">
        <f>VLOOKUP(SALES_TABLE[[#This Row],[SKU]], Table1[], 4, FALSE)</f>
        <v>3320</v>
      </c>
      <c r="H1650">
        <f>SALES_TABLE[[#This Row],[Price]]*SALES_TABLE[[#This Row],[Sales]]</f>
        <v>136120</v>
      </c>
      <c r="I1650" t="str">
        <f t="shared" si="25"/>
        <v>Friday</v>
      </c>
    </row>
    <row r="1651" spans="1:9" x14ac:dyDescent="0.2">
      <c r="A1651" s="10">
        <v>44933</v>
      </c>
      <c r="B1651" t="s">
        <v>33</v>
      </c>
      <c r="C1651" t="str">
        <f>VLOOKUP(SALES_TABLE[[#This Row],[SKU]], Table1[], 3, FALSE)</f>
        <v>Gifting</v>
      </c>
      <c r="D1651" t="s">
        <v>34</v>
      </c>
      <c r="E1651" t="s">
        <v>122</v>
      </c>
      <c r="F1651">
        <v>8</v>
      </c>
      <c r="G1651">
        <f>VLOOKUP(SALES_TABLE[[#This Row],[SKU]], Table1[], 4, FALSE)</f>
        <v>3320</v>
      </c>
      <c r="H1651">
        <f>SALES_TABLE[[#This Row],[Price]]*SALES_TABLE[[#This Row],[Sales]]</f>
        <v>26560</v>
      </c>
      <c r="I1651" t="str">
        <f t="shared" si="25"/>
        <v>Saturday</v>
      </c>
    </row>
    <row r="1652" spans="1:9" x14ac:dyDescent="0.2">
      <c r="A1652" s="10">
        <v>44934</v>
      </c>
      <c r="B1652" t="s">
        <v>33</v>
      </c>
      <c r="C1652" t="str">
        <f>VLOOKUP(SALES_TABLE[[#This Row],[SKU]], Table1[], 3, FALSE)</f>
        <v>Gifting</v>
      </c>
      <c r="D1652" t="s">
        <v>34</v>
      </c>
      <c r="E1652" t="s">
        <v>122</v>
      </c>
      <c r="F1652">
        <v>56</v>
      </c>
      <c r="G1652">
        <f>VLOOKUP(SALES_TABLE[[#This Row],[SKU]], Table1[], 4, FALSE)</f>
        <v>3320</v>
      </c>
      <c r="H1652">
        <f>SALES_TABLE[[#This Row],[Price]]*SALES_TABLE[[#This Row],[Sales]]</f>
        <v>185920</v>
      </c>
      <c r="I1652" t="str">
        <f t="shared" si="25"/>
        <v>Sunday</v>
      </c>
    </row>
    <row r="1653" spans="1:9" x14ac:dyDescent="0.2">
      <c r="A1653" s="10">
        <v>44935</v>
      </c>
      <c r="B1653" t="s">
        <v>33</v>
      </c>
      <c r="C1653" t="str">
        <f>VLOOKUP(SALES_TABLE[[#This Row],[SKU]], Table1[], 3, FALSE)</f>
        <v>Gifting</v>
      </c>
      <c r="D1653" t="s">
        <v>34</v>
      </c>
      <c r="E1653" t="s">
        <v>122</v>
      </c>
      <c r="F1653">
        <v>37</v>
      </c>
      <c r="G1653">
        <f>VLOOKUP(SALES_TABLE[[#This Row],[SKU]], Table1[], 4, FALSE)</f>
        <v>3320</v>
      </c>
      <c r="H1653">
        <f>SALES_TABLE[[#This Row],[Price]]*SALES_TABLE[[#This Row],[Sales]]</f>
        <v>122840</v>
      </c>
      <c r="I1653" t="str">
        <f t="shared" si="25"/>
        <v>Monday</v>
      </c>
    </row>
    <row r="1654" spans="1:9" x14ac:dyDescent="0.2">
      <c r="A1654" s="10">
        <v>44936</v>
      </c>
      <c r="B1654" t="s">
        <v>33</v>
      </c>
      <c r="C1654" t="str">
        <f>VLOOKUP(SALES_TABLE[[#This Row],[SKU]], Table1[], 3, FALSE)</f>
        <v>Gifting</v>
      </c>
      <c r="D1654" t="s">
        <v>34</v>
      </c>
      <c r="E1654" t="s">
        <v>122</v>
      </c>
      <c r="F1654">
        <v>79</v>
      </c>
      <c r="G1654">
        <f>VLOOKUP(SALES_TABLE[[#This Row],[SKU]], Table1[], 4, FALSE)</f>
        <v>3320</v>
      </c>
      <c r="H1654">
        <f>SALES_TABLE[[#This Row],[Price]]*SALES_TABLE[[#This Row],[Sales]]</f>
        <v>262280</v>
      </c>
      <c r="I1654" t="str">
        <f t="shared" si="25"/>
        <v>Tuesday</v>
      </c>
    </row>
    <row r="1655" spans="1:9" x14ac:dyDescent="0.2">
      <c r="A1655" s="10">
        <v>44937</v>
      </c>
      <c r="B1655" t="s">
        <v>33</v>
      </c>
      <c r="C1655" t="str">
        <f>VLOOKUP(SALES_TABLE[[#This Row],[SKU]], Table1[], 3, FALSE)</f>
        <v>Gifting</v>
      </c>
      <c r="D1655" t="s">
        <v>34</v>
      </c>
      <c r="E1655" t="s">
        <v>122</v>
      </c>
      <c r="F1655">
        <v>52</v>
      </c>
      <c r="G1655">
        <f>VLOOKUP(SALES_TABLE[[#This Row],[SKU]], Table1[], 4, FALSE)</f>
        <v>3320</v>
      </c>
      <c r="H1655">
        <f>SALES_TABLE[[#This Row],[Price]]*SALES_TABLE[[#This Row],[Sales]]</f>
        <v>172640</v>
      </c>
      <c r="I1655" t="str">
        <f t="shared" si="25"/>
        <v>Wednesday</v>
      </c>
    </row>
    <row r="1656" spans="1:9" x14ac:dyDescent="0.2">
      <c r="A1656" s="10">
        <v>44938</v>
      </c>
      <c r="B1656" t="s">
        <v>33</v>
      </c>
      <c r="C1656" t="str">
        <f>VLOOKUP(SALES_TABLE[[#This Row],[SKU]], Table1[], 3, FALSE)</f>
        <v>Gifting</v>
      </c>
      <c r="D1656" t="s">
        <v>34</v>
      </c>
      <c r="E1656" t="s">
        <v>122</v>
      </c>
      <c r="F1656">
        <v>1</v>
      </c>
      <c r="G1656">
        <f>VLOOKUP(SALES_TABLE[[#This Row],[SKU]], Table1[], 4, FALSE)</f>
        <v>3320</v>
      </c>
      <c r="H1656">
        <f>SALES_TABLE[[#This Row],[Price]]*SALES_TABLE[[#This Row],[Sales]]</f>
        <v>3320</v>
      </c>
      <c r="I1656" t="str">
        <f t="shared" si="25"/>
        <v>Thursday</v>
      </c>
    </row>
    <row r="1657" spans="1:9" x14ac:dyDescent="0.2">
      <c r="A1657" s="10">
        <v>44939</v>
      </c>
      <c r="B1657" t="s">
        <v>33</v>
      </c>
      <c r="C1657" t="str">
        <f>VLOOKUP(SALES_TABLE[[#This Row],[SKU]], Table1[], 3, FALSE)</f>
        <v>Gifting</v>
      </c>
      <c r="D1657" t="s">
        <v>34</v>
      </c>
      <c r="E1657" t="s">
        <v>122</v>
      </c>
      <c r="F1657">
        <v>65</v>
      </c>
      <c r="G1657">
        <f>VLOOKUP(SALES_TABLE[[#This Row],[SKU]], Table1[], 4, FALSE)</f>
        <v>3320</v>
      </c>
      <c r="H1657">
        <f>SALES_TABLE[[#This Row],[Price]]*SALES_TABLE[[#This Row],[Sales]]</f>
        <v>215800</v>
      </c>
      <c r="I1657" t="str">
        <f t="shared" si="25"/>
        <v>Friday</v>
      </c>
    </row>
    <row r="1658" spans="1:9" x14ac:dyDescent="0.2">
      <c r="A1658" s="10">
        <v>44940</v>
      </c>
      <c r="B1658" t="s">
        <v>33</v>
      </c>
      <c r="C1658" t="str">
        <f>VLOOKUP(SALES_TABLE[[#This Row],[SKU]], Table1[], 3, FALSE)</f>
        <v>Gifting</v>
      </c>
      <c r="D1658" t="s">
        <v>34</v>
      </c>
      <c r="E1658" t="s">
        <v>122</v>
      </c>
      <c r="F1658">
        <v>47</v>
      </c>
      <c r="G1658">
        <f>VLOOKUP(SALES_TABLE[[#This Row],[SKU]], Table1[], 4, FALSE)</f>
        <v>3320</v>
      </c>
      <c r="H1658">
        <f>SALES_TABLE[[#This Row],[Price]]*SALES_TABLE[[#This Row],[Sales]]</f>
        <v>156040</v>
      </c>
      <c r="I1658" t="str">
        <f t="shared" si="25"/>
        <v>Saturday</v>
      </c>
    </row>
    <row r="1659" spans="1:9" x14ac:dyDescent="0.2">
      <c r="A1659" s="10">
        <v>44941</v>
      </c>
      <c r="B1659" t="s">
        <v>33</v>
      </c>
      <c r="C1659" t="str">
        <f>VLOOKUP(SALES_TABLE[[#This Row],[SKU]], Table1[], 3, FALSE)</f>
        <v>Gifting</v>
      </c>
      <c r="D1659" t="s">
        <v>34</v>
      </c>
      <c r="E1659" t="s">
        <v>122</v>
      </c>
      <c r="F1659">
        <v>45</v>
      </c>
      <c r="G1659">
        <f>VLOOKUP(SALES_TABLE[[#This Row],[SKU]], Table1[], 4, FALSE)</f>
        <v>3320</v>
      </c>
      <c r="H1659">
        <f>SALES_TABLE[[#This Row],[Price]]*SALES_TABLE[[#This Row],[Sales]]</f>
        <v>149400</v>
      </c>
      <c r="I1659" t="str">
        <f t="shared" si="25"/>
        <v>Sunday</v>
      </c>
    </row>
    <row r="1660" spans="1:9" x14ac:dyDescent="0.2">
      <c r="A1660" s="10">
        <v>44942</v>
      </c>
      <c r="B1660" t="s">
        <v>33</v>
      </c>
      <c r="C1660" t="str">
        <f>VLOOKUP(SALES_TABLE[[#This Row],[SKU]], Table1[], 3, FALSE)</f>
        <v>Gifting</v>
      </c>
      <c r="D1660" t="s">
        <v>34</v>
      </c>
      <c r="E1660" t="s">
        <v>122</v>
      </c>
      <c r="F1660">
        <v>18</v>
      </c>
      <c r="G1660">
        <f>VLOOKUP(SALES_TABLE[[#This Row],[SKU]], Table1[], 4, FALSE)</f>
        <v>3320</v>
      </c>
      <c r="H1660">
        <f>SALES_TABLE[[#This Row],[Price]]*SALES_TABLE[[#This Row],[Sales]]</f>
        <v>59760</v>
      </c>
      <c r="I1660" t="str">
        <f t="shared" si="25"/>
        <v>Monday</v>
      </c>
    </row>
    <row r="1661" spans="1:9" x14ac:dyDescent="0.2">
      <c r="A1661" s="10">
        <v>44943</v>
      </c>
      <c r="B1661" t="s">
        <v>33</v>
      </c>
      <c r="C1661" t="str">
        <f>VLOOKUP(SALES_TABLE[[#This Row],[SKU]], Table1[], 3, FALSE)</f>
        <v>Gifting</v>
      </c>
      <c r="D1661" t="s">
        <v>34</v>
      </c>
      <c r="E1661" t="s">
        <v>122</v>
      </c>
      <c r="F1661">
        <v>57</v>
      </c>
      <c r="G1661">
        <f>VLOOKUP(SALES_TABLE[[#This Row],[SKU]], Table1[], 4, FALSE)</f>
        <v>3320</v>
      </c>
      <c r="H1661">
        <f>SALES_TABLE[[#This Row],[Price]]*SALES_TABLE[[#This Row],[Sales]]</f>
        <v>189240</v>
      </c>
      <c r="I1661" t="str">
        <f t="shared" si="25"/>
        <v>Tuesday</v>
      </c>
    </row>
    <row r="1662" spans="1:9" x14ac:dyDescent="0.2">
      <c r="A1662" s="10">
        <v>44944</v>
      </c>
      <c r="B1662" t="s">
        <v>33</v>
      </c>
      <c r="C1662" t="str">
        <f>VLOOKUP(SALES_TABLE[[#This Row],[SKU]], Table1[], 3, FALSE)</f>
        <v>Gifting</v>
      </c>
      <c r="D1662" t="s">
        <v>34</v>
      </c>
      <c r="E1662" t="s">
        <v>122</v>
      </c>
      <c r="F1662">
        <v>15</v>
      </c>
      <c r="G1662">
        <f>VLOOKUP(SALES_TABLE[[#This Row],[SKU]], Table1[], 4, FALSE)</f>
        <v>3320</v>
      </c>
      <c r="H1662">
        <f>SALES_TABLE[[#This Row],[Price]]*SALES_TABLE[[#This Row],[Sales]]</f>
        <v>49800</v>
      </c>
      <c r="I1662" t="str">
        <f t="shared" si="25"/>
        <v>Wednesday</v>
      </c>
    </row>
    <row r="1663" spans="1:9" x14ac:dyDescent="0.2">
      <c r="A1663" s="10">
        <v>44945</v>
      </c>
      <c r="B1663" t="s">
        <v>33</v>
      </c>
      <c r="C1663" t="str">
        <f>VLOOKUP(SALES_TABLE[[#This Row],[SKU]], Table1[], 3, FALSE)</f>
        <v>Gifting</v>
      </c>
      <c r="D1663" t="s">
        <v>34</v>
      </c>
      <c r="E1663" t="s">
        <v>122</v>
      </c>
      <c r="F1663">
        <v>6</v>
      </c>
      <c r="G1663">
        <f>VLOOKUP(SALES_TABLE[[#This Row],[SKU]], Table1[], 4, FALSE)</f>
        <v>3320</v>
      </c>
      <c r="H1663">
        <f>SALES_TABLE[[#This Row],[Price]]*SALES_TABLE[[#This Row],[Sales]]</f>
        <v>19920</v>
      </c>
      <c r="I1663" t="str">
        <f t="shared" si="25"/>
        <v>Thursday</v>
      </c>
    </row>
    <row r="1664" spans="1:9" x14ac:dyDescent="0.2">
      <c r="A1664" s="10">
        <v>44946</v>
      </c>
      <c r="B1664" t="s">
        <v>33</v>
      </c>
      <c r="C1664" t="str">
        <f>VLOOKUP(SALES_TABLE[[#This Row],[SKU]], Table1[], 3, FALSE)</f>
        <v>Gifting</v>
      </c>
      <c r="D1664" t="s">
        <v>34</v>
      </c>
      <c r="E1664" t="s">
        <v>122</v>
      </c>
      <c r="F1664">
        <v>74</v>
      </c>
      <c r="G1664">
        <f>VLOOKUP(SALES_TABLE[[#This Row],[SKU]], Table1[], 4, FALSE)</f>
        <v>3320</v>
      </c>
      <c r="H1664">
        <f>SALES_TABLE[[#This Row],[Price]]*SALES_TABLE[[#This Row],[Sales]]</f>
        <v>245680</v>
      </c>
      <c r="I1664" t="str">
        <f t="shared" si="25"/>
        <v>Friday</v>
      </c>
    </row>
    <row r="1665" spans="1:9" x14ac:dyDescent="0.2">
      <c r="A1665" s="10">
        <v>44947</v>
      </c>
      <c r="B1665" t="s">
        <v>33</v>
      </c>
      <c r="C1665" t="str">
        <f>VLOOKUP(SALES_TABLE[[#This Row],[SKU]], Table1[], 3, FALSE)</f>
        <v>Gifting</v>
      </c>
      <c r="D1665" t="s">
        <v>34</v>
      </c>
      <c r="E1665" t="s">
        <v>122</v>
      </c>
      <c r="F1665">
        <v>50</v>
      </c>
      <c r="G1665">
        <f>VLOOKUP(SALES_TABLE[[#This Row],[SKU]], Table1[], 4, FALSE)</f>
        <v>3320</v>
      </c>
      <c r="H1665">
        <f>SALES_TABLE[[#This Row],[Price]]*SALES_TABLE[[#This Row],[Sales]]</f>
        <v>166000</v>
      </c>
      <c r="I1665" t="str">
        <f t="shared" si="25"/>
        <v>Saturday</v>
      </c>
    </row>
    <row r="1666" spans="1:9" x14ac:dyDescent="0.2">
      <c r="A1666" s="10">
        <v>44948</v>
      </c>
      <c r="B1666" t="s">
        <v>33</v>
      </c>
      <c r="C1666" t="str">
        <f>VLOOKUP(SALES_TABLE[[#This Row],[SKU]], Table1[], 3, FALSE)</f>
        <v>Gifting</v>
      </c>
      <c r="D1666" t="s">
        <v>34</v>
      </c>
      <c r="E1666" t="s">
        <v>122</v>
      </c>
      <c r="F1666">
        <v>13</v>
      </c>
      <c r="G1666">
        <f>VLOOKUP(SALES_TABLE[[#This Row],[SKU]], Table1[], 4, FALSE)</f>
        <v>3320</v>
      </c>
      <c r="H1666">
        <f>SALES_TABLE[[#This Row],[Price]]*SALES_TABLE[[#This Row],[Sales]]</f>
        <v>43160</v>
      </c>
      <c r="I1666" t="str">
        <f t="shared" ref="I1666:I1729" si="26">TEXT(A1666, "dddd")</f>
        <v>Sunday</v>
      </c>
    </row>
    <row r="1667" spans="1:9" x14ac:dyDescent="0.2">
      <c r="A1667" s="10">
        <v>44949</v>
      </c>
      <c r="B1667" t="s">
        <v>33</v>
      </c>
      <c r="C1667" t="str">
        <f>VLOOKUP(SALES_TABLE[[#This Row],[SKU]], Table1[], 3, FALSE)</f>
        <v>Gifting</v>
      </c>
      <c r="D1667" t="s">
        <v>34</v>
      </c>
      <c r="E1667" t="s">
        <v>122</v>
      </c>
      <c r="F1667">
        <v>13</v>
      </c>
      <c r="G1667">
        <f>VLOOKUP(SALES_TABLE[[#This Row],[SKU]], Table1[], 4, FALSE)</f>
        <v>3320</v>
      </c>
      <c r="H1667">
        <f>SALES_TABLE[[#This Row],[Price]]*SALES_TABLE[[#This Row],[Sales]]</f>
        <v>43160</v>
      </c>
      <c r="I1667" t="str">
        <f t="shared" si="26"/>
        <v>Monday</v>
      </c>
    </row>
    <row r="1668" spans="1:9" x14ac:dyDescent="0.2">
      <c r="A1668" s="10">
        <v>44950</v>
      </c>
      <c r="B1668" t="s">
        <v>33</v>
      </c>
      <c r="C1668" t="str">
        <f>VLOOKUP(SALES_TABLE[[#This Row],[SKU]], Table1[], 3, FALSE)</f>
        <v>Gifting</v>
      </c>
      <c r="D1668" t="s">
        <v>34</v>
      </c>
      <c r="E1668" t="s">
        <v>122</v>
      </c>
      <c r="F1668">
        <v>34</v>
      </c>
      <c r="G1668">
        <f>VLOOKUP(SALES_TABLE[[#This Row],[SKU]], Table1[], 4, FALSE)</f>
        <v>3320</v>
      </c>
      <c r="H1668">
        <f>SALES_TABLE[[#This Row],[Price]]*SALES_TABLE[[#This Row],[Sales]]</f>
        <v>112880</v>
      </c>
      <c r="I1668" t="str">
        <f t="shared" si="26"/>
        <v>Tuesday</v>
      </c>
    </row>
    <row r="1669" spans="1:9" x14ac:dyDescent="0.2">
      <c r="A1669" s="10">
        <v>44951</v>
      </c>
      <c r="B1669" t="s">
        <v>33</v>
      </c>
      <c r="C1669" t="str">
        <f>VLOOKUP(SALES_TABLE[[#This Row],[SKU]], Table1[], 3, FALSE)</f>
        <v>Gifting</v>
      </c>
      <c r="D1669" t="s">
        <v>34</v>
      </c>
      <c r="E1669" t="s">
        <v>122</v>
      </c>
      <c r="F1669">
        <v>0</v>
      </c>
      <c r="G1669">
        <f>VLOOKUP(SALES_TABLE[[#This Row],[SKU]], Table1[], 4, FALSE)</f>
        <v>3320</v>
      </c>
      <c r="H1669">
        <f>SALES_TABLE[[#This Row],[Price]]*SALES_TABLE[[#This Row],[Sales]]</f>
        <v>0</v>
      </c>
      <c r="I1669" t="str">
        <f t="shared" si="26"/>
        <v>Wednesday</v>
      </c>
    </row>
    <row r="1670" spans="1:9" x14ac:dyDescent="0.2">
      <c r="A1670" s="10">
        <v>44952</v>
      </c>
      <c r="B1670" t="s">
        <v>33</v>
      </c>
      <c r="C1670" t="str">
        <f>VLOOKUP(SALES_TABLE[[#This Row],[SKU]], Table1[], 3, FALSE)</f>
        <v>Gifting</v>
      </c>
      <c r="D1670" t="s">
        <v>34</v>
      </c>
      <c r="E1670" t="s">
        <v>122</v>
      </c>
      <c r="F1670">
        <v>2</v>
      </c>
      <c r="G1670">
        <f>VLOOKUP(SALES_TABLE[[#This Row],[SKU]], Table1[], 4, FALSE)</f>
        <v>3320</v>
      </c>
      <c r="H1670">
        <f>SALES_TABLE[[#This Row],[Price]]*SALES_TABLE[[#This Row],[Sales]]</f>
        <v>6640</v>
      </c>
      <c r="I1670" t="str">
        <f t="shared" si="26"/>
        <v>Thursday</v>
      </c>
    </row>
    <row r="1671" spans="1:9" x14ac:dyDescent="0.2">
      <c r="A1671" s="10">
        <v>44953</v>
      </c>
      <c r="B1671" t="s">
        <v>33</v>
      </c>
      <c r="C1671" t="str">
        <f>VLOOKUP(SALES_TABLE[[#This Row],[SKU]], Table1[], 3, FALSE)</f>
        <v>Gifting</v>
      </c>
      <c r="D1671" t="s">
        <v>34</v>
      </c>
      <c r="E1671" t="s">
        <v>122</v>
      </c>
      <c r="F1671">
        <v>16</v>
      </c>
      <c r="G1671">
        <f>VLOOKUP(SALES_TABLE[[#This Row],[SKU]], Table1[], 4, FALSE)</f>
        <v>3320</v>
      </c>
      <c r="H1671">
        <f>SALES_TABLE[[#This Row],[Price]]*SALES_TABLE[[#This Row],[Sales]]</f>
        <v>53120</v>
      </c>
      <c r="I1671" t="str">
        <f t="shared" si="26"/>
        <v>Friday</v>
      </c>
    </row>
    <row r="1672" spans="1:9" x14ac:dyDescent="0.2">
      <c r="A1672" s="10">
        <v>44954</v>
      </c>
      <c r="B1672" t="s">
        <v>33</v>
      </c>
      <c r="C1672" t="str">
        <f>VLOOKUP(SALES_TABLE[[#This Row],[SKU]], Table1[], 3, FALSE)</f>
        <v>Gifting</v>
      </c>
      <c r="D1672" t="s">
        <v>34</v>
      </c>
      <c r="E1672" t="s">
        <v>122</v>
      </c>
      <c r="F1672">
        <v>50</v>
      </c>
      <c r="G1672">
        <f>VLOOKUP(SALES_TABLE[[#This Row],[SKU]], Table1[], 4, FALSE)</f>
        <v>3320</v>
      </c>
      <c r="H1672">
        <f>SALES_TABLE[[#This Row],[Price]]*SALES_TABLE[[#This Row],[Sales]]</f>
        <v>166000</v>
      </c>
      <c r="I1672" t="str">
        <f t="shared" si="26"/>
        <v>Saturday</v>
      </c>
    </row>
    <row r="1673" spans="1:9" x14ac:dyDescent="0.2">
      <c r="A1673" s="10">
        <v>44955</v>
      </c>
      <c r="B1673" t="s">
        <v>33</v>
      </c>
      <c r="C1673" t="str">
        <f>VLOOKUP(SALES_TABLE[[#This Row],[SKU]], Table1[], 3, FALSE)</f>
        <v>Gifting</v>
      </c>
      <c r="D1673" t="s">
        <v>34</v>
      </c>
      <c r="E1673" t="s">
        <v>122</v>
      </c>
      <c r="F1673">
        <v>30</v>
      </c>
      <c r="G1673">
        <f>VLOOKUP(SALES_TABLE[[#This Row],[SKU]], Table1[], 4, FALSE)</f>
        <v>3320</v>
      </c>
      <c r="H1673">
        <f>SALES_TABLE[[#This Row],[Price]]*SALES_TABLE[[#This Row],[Sales]]</f>
        <v>99600</v>
      </c>
      <c r="I1673" t="str">
        <f t="shared" si="26"/>
        <v>Sunday</v>
      </c>
    </row>
    <row r="1674" spans="1:9" x14ac:dyDescent="0.2">
      <c r="A1674" s="10">
        <v>44955</v>
      </c>
      <c r="B1674" t="s">
        <v>33</v>
      </c>
      <c r="C1674" t="str">
        <f>VLOOKUP(SALES_TABLE[[#This Row],[SKU]], Table1[], 3, FALSE)</f>
        <v>Gifting</v>
      </c>
      <c r="D1674" t="s">
        <v>34</v>
      </c>
      <c r="E1674" t="s">
        <v>122</v>
      </c>
      <c r="F1674">
        <v>25</v>
      </c>
      <c r="G1674">
        <f>VLOOKUP(SALES_TABLE[[#This Row],[SKU]], Table1[], 4, FALSE)</f>
        <v>3320</v>
      </c>
      <c r="H1674">
        <f>SALES_TABLE[[#This Row],[Price]]*SALES_TABLE[[#This Row],[Sales]]</f>
        <v>83000</v>
      </c>
      <c r="I1674" t="str">
        <f t="shared" si="26"/>
        <v>Sunday</v>
      </c>
    </row>
    <row r="1675" spans="1:9" x14ac:dyDescent="0.2">
      <c r="A1675" s="10">
        <v>44956</v>
      </c>
      <c r="B1675" t="s">
        <v>33</v>
      </c>
      <c r="C1675" t="str">
        <f>VLOOKUP(SALES_TABLE[[#This Row],[SKU]], Table1[], 3, FALSE)</f>
        <v>Gifting</v>
      </c>
      <c r="D1675" t="s">
        <v>34</v>
      </c>
      <c r="E1675" t="s">
        <v>122</v>
      </c>
      <c r="F1675">
        <v>56</v>
      </c>
      <c r="G1675">
        <f>VLOOKUP(SALES_TABLE[[#This Row],[SKU]], Table1[], 4, FALSE)</f>
        <v>3320</v>
      </c>
      <c r="H1675">
        <f>SALES_TABLE[[#This Row],[Price]]*SALES_TABLE[[#This Row],[Sales]]</f>
        <v>185920</v>
      </c>
      <c r="I1675" t="str">
        <f t="shared" si="26"/>
        <v>Monday</v>
      </c>
    </row>
    <row r="1676" spans="1:9" x14ac:dyDescent="0.2">
      <c r="A1676" s="10">
        <v>44927</v>
      </c>
      <c r="B1676" t="s">
        <v>33</v>
      </c>
      <c r="C1676" t="str">
        <f>VLOOKUP(SALES_TABLE[[#This Row],[SKU]], Table1[], 3, FALSE)</f>
        <v>Gifting</v>
      </c>
      <c r="D1676" t="s">
        <v>34</v>
      </c>
      <c r="E1676" t="s">
        <v>123</v>
      </c>
      <c r="F1676">
        <v>64</v>
      </c>
      <c r="G1676">
        <f>VLOOKUP(SALES_TABLE[[#This Row],[SKU]], Table1[], 4, FALSE)</f>
        <v>3320</v>
      </c>
      <c r="H1676">
        <f>SALES_TABLE[[#This Row],[Price]]*SALES_TABLE[[#This Row],[Sales]]</f>
        <v>212480</v>
      </c>
      <c r="I1676" t="str">
        <f t="shared" si="26"/>
        <v>Sunday</v>
      </c>
    </row>
    <row r="1677" spans="1:9" x14ac:dyDescent="0.2">
      <c r="A1677" s="10">
        <v>44928</v>
      </c>
      <c r="B1677" t="s">
        <v>33</v>
      </c>
      <c r="C1677" t="str">
        <f>VLOOKUP(SALES_TABLE[[#This Row],[SKU]], Table1[], 3, FALSE)</f>
        <v>Gifting</v>
      </c>
      <c r="D1677" t="s">
        <v>34</v>
      </c>
      <c r="E1677" t="s">
        <v>123</v>
      </c>
      <c r="F1677">
        <v>7</v>
      </c>
      <c r="G1677">
        <f>VLOOKUP(SALES_TABLE[[#This Row],[SKU]], Table1[], 4, FALSE)</f>
        <v>3320</v>
      </c>
      <c r="H1677">
        <f>SALES_TABLE[[#This Row],[Price]]*SALES_TABLE[[#This Row],[Sales]]</f>
        <v>23240</v>
      </c>
      <c r="I1677" t="str">
        <f t="shared" si="26"/>
        <v>Monday</v>
      </c>
    </row>
    <row r="1678" spans="1:9" x14ac:dyDescent="0.2">
      <c r="A1678" s="10">
        <v>44929</v>
      </c>
      <c r="B1678" t="s">
        <v>33</v>
      </c>
      <c r="C1678" t="str">
        <f>VLOOKUP(SALES_TABLE[[#This Row],[SKU]], Table1[], 3, FALSE)</f>
        <v>Gifting</v>
      </c>
      <c r="D1678" t="s">
        <v>34</v>
      </c>
      <c r="E1678" t="s">
        <v>123</v>
      </c>
      <c r="F1678">
        <v>31</v>
      </c>
      <c r="G1678">
        <f>VLOOKUP(SALES_TABLE[[#This Row],[SKU]], Table1[], 4, FALSE)</f>
        <v>3320</v>
      </c>
      <c r="H1678">
        <f>SALES_TABLE[[#This Row],[Price]]*SALES_TABLE[[#This Row],[Sales]]</f>
        <v>102920</v>
      </c>
      <c r="I1678" t="str">
        <f t="shared" si="26"/>
        <v>Tuesday</v>
      </c>
    </row>
    <row r="1679" spans="1:9" x14ac:dyDescent="0.2">
      <c r="A1679" s="10">
        <v>44930</v>
      </c>
      <c r="B1679" t="s">
        <v>33</v>
      </c>
      <c r="C1679" t="str">
        <f>VLOOKUP(SALES_TABLE[[#This Row],[SKU]], Table1[], 3, FALSE)</f>
        <v>Gifting</v>
      </c>
      <c r="D1679" t="s">
        <v>34</v>
      </c>
      <c r="E1679" t="s">
        <v>123</v>
      </c>
      <c r="F1679">
        <v>75</v>
      </c>
      <c r="G1679">
        <f>VLOOKUP(SALES_TABLE[[#This Row],[SKU]], Table1[], 4, FALSE)</f>
        <v>3320</v>
      </c>
      <c r="H1679">
        <f>SALES_TABLE[[#This Row],[Price]]*SALES_TABLE[[#This Row],[Sales]]</f>
        <v>249000</v>
      </c>
      <c r="I1679" t="str">
        <f t="shared" si="26"/>
        <v>Wednesday</v>
      </c>
    </row>
    <row r="1680" spans="1:9" x14ac:dyDescent="0.2">
      <c r="A1680" s="10">
        <v>44931</v>
      </c>
      <c r="B1680" t="s">
        <v>33</v>
      </c>
      <c r="C1680" t="str">
        <f>VLOOKUP(SALES_TABLE[[#This Row],[SKU]], Table1[], 3, FALSE)</f>
        <v>Gifting</v>
      </c>
      <c r="D1680" t="s">
        <v>34</v>
      </c>
      <c r="E1680" t="s">
        <v>123</v>
      </c>
      <c r="F1680">
        <v>20</v>
      </c>
      <c r="G1680">
        <f>VLOOKUP(SALES_TABLE[[#This Row],[SKU]], Table1[], 4, FALSE)</f>
        <v>3320</v>
      </c>
      <c r="H1680">
        <f>SALES_TABLE[[#This Row],[Price]]*SALES_TABLE[[#This Row],[Sales]]</f>
        <v>66400</v>
      </c>
      <c r="I1680" t="str">
        <f t="shared" si="26"/>
        <v>Thursday</v>
      </c>
    </row>
    <row r="1681" spans="1:9" x14ac:dyDescent="0.2">
      <c r="A1681" s="10">
        <v>44932</v>
      </c>
      <c r="B1681" t="s">
        <v>33</v>
      </c>
      <c r="C1681" t="str">
        <f>VLOOKUP(SALES_TABLE[[#This Row],[SKU]], Table1[], 3, FALSE)</f>
        <v>Gifting</v>
      </c>
      <c r="D1681" t="s">
        <v>34</v>
      </c>
      <c r="E1681" t="s">
        <v>123</v>
      </c>
      <c r="F1681">
        <v>32</v>
      </c>
      <c r="G1681">
        <f>VLOOKUP(SALES_TABLE[[#This Row],[SKU]], Table1[], 4, FALSE)</f>
        <v>3320</v>
      </c>
      <c r="H1681">
        <f>SALES_TABLE[[#This Row],[Price]]*SALES_TABLE[[#This Row],[Sales]]</f>
        <v>106240</v>
      </c>
      <c r="I1681" t="str">
        <f t="shared" si="26"/>
        <v>Friday</v>
      </c>
    </row>
    <row r="1682" spans="1:9" x14ac:dyDescent="0.2">
      <c r="A1682" s="10">
        <v>44933</v>
      </c>
      <c r="B1682" t="s">
        <v>33</v>
      </c>
      <c r="C1682" t="str">
        <f>VLOOKUP(SALES_TABLE[[#This Row],[SKU]], Table1[], 3, FALSE)</f>
        <v>Gifting</v>
      </c>
      <c r="D1682" t="s">
        <v>34</v>
      </c>
      <c r="E1682" t="s">
        <v>123</v>
      </c>
      <c r="F1682">
        <v>56</v>
      </c>
      <c r="G1682">
        <f>VLOOKUP(SALES_TABLE[[#This Row],[SKU]], Table1[], 4, FALSE)</f>
        <v>3320</v>
      </c>
      <c r="H1682">
        <f>SALES_TABLE[[#This Row],[Price]]*SALES_TABLE[[#This Row],[Sales]]</f>
        <v>185920</v>
      </c>
      <c r="I1682" t="str">
        <f t="shared" si="26"/>
        <v>Saturday</v>
      </c>
    </row>
    <row r="1683" spans="1:9" x14ac:dyDescent="0.2">
      <c r="A1683" s="10">
        <v>44934</v>
      </c>
      <c r="B1683" t="s">
        <v>33</v>
      </c>
      <c r="C1683" t="str">
        <f>VLOOKUP(SALES_TABLE[[#This Row],[SKU]], Table1[], 3, FALSE)</f>
        <v>Gifting</v>
      </c>
      <c r="D1683" t="s">
        <v>34</v>
      </c>
      <c r="E1683" t="s">
        <v>123</v>
      </c>
      <c r="F1683">
        <v>27</v>
      </c>
      <c r="G1683">
        <f>VLOOKUP(SALES_TABLE[[#This Row],[SKU]], Table1[], 4, FALSE)</f>
        <v>3320</v>
      </c>
      <c r="H1683">
        <f>SALES_TABLE[[#This Row],[Price]]*SALES_TABLE[[#This Row],[Sales]]</f>
        <v>89640</v>
      </c>
      <c r="I1683" t="str">
        <f t="shared" si="26"/>
        <v>Sunday</v>
      </c>
    </row>
    <row r="1684" spans="1:9" x14ac:dyDescent="0.2">
      <c r="A1684" s="10">
        <v>44935</v>
      </c>
      <c r="B1684" t="s">
        <v>33</v>
      </c>
      <c r="C1684" t="str">
        <f>VLOOKUP(SALES_TABLE[[#This Row],[SKU]], Table1[], 3, FALSE)</f>
        <v>Gifting</v>
      </c>
      <c r="D1684" t="s">
        <v>34</v>
      </c>
      <c r="E1684" t="s">
        <v>123</v>
      </c>
      <c r="F1684">
        <v>54</v>
      </c>
      <c r="G1684">
        <f>VLOOKUP(SALES_TABLE[[#This Row],[SKU]], Table1[], 4, FALSE)</f>
        <v>3320</v>
      </c>
      <c r="H1684">
        <f>SALES_TABLE[[#This Row],[Price]]*SALES_TABLE[[#This Row],[Sales]]</f>
        <v>179280</v>
      </c>
      <c r="I1684" t="str">
        <f t="shared" si="26"/>
        <v>Monday</v>
      </c>
    </row>
    <row r="1685" spans="1:9" x14ac:dyDescent="0.2">
      <c r="A1685" s="10">
        <v>44936</v>
      </c>
      <c r="B1685" t="s">
        <v>33</v>
      </c>
      <c r="C1685" t="str">
        <f>VLOOKUP(SALES_TABLE[[#This Row],[SKU]], Table1[], 3, FALSE)</f>
        <v>Gifting</v>
      </c>
      <c r="D1685" t="s">
        <v>34</v>
      </c>
      <c r="E1685" t="s">
        <v>123</v>
      </c>
      <c r="F1685">
        <v>66</v>
      </c>
      <c r="G1685">
        <f>VLOOKUP(SALES_TABLE[[#This Row],[SKU]], Table1[], 4, FALSE)</f>
        <v>3320</v>
      </c>
      <c r="H1685">
        <f>SALES_TABLE[[#This Row],[Price]]*SALES_TABLE[[#This Row],[Sales]]</f>
        <v>219120</v>
      </c>
      <c r="I1685" t="str">
        <f t="shared" si="26"/>
        <v>Tuesday</v>
      </c>
    </row>
    <row r="1686" spans="1:9" x14ac:dyDescent="0.2">
      <c r="A1686" s="10">
        <v>44937</v>
      </c>
      <c r="B1686" t="s">
        <v>33</v>
      </c>
      <c r="C1686" t="str">
        <f>VLOOKUP(SALES_TABLE[[#This Row],[SKU]], Table1[], 3, FALSE)</f>
        <v>Gifting</v>
      </c>
      <c r="D1686" t="s">
        <v>34</v>
      </c>
      <c r="E1686" t="s">
        <v>123</v>
      </c>
      <c r="F1686">
        <v>38</v>
      </c>
      <c r="G1686">
        <f>VLOOKUP(SALES_TABLE[[#This Row],[SKU]], Table1[], 4, FALSE)</f>
        <v>3320</v>
      </c>
      <c r="H1686">
        <f>SALES_TABLE[[#This Row],[Price]]*SALES_TABLE[[#This Row],[Sales]]</f>
        <v>126160</v>
      </c>
      <c r="I1686" t="str">
        <f t="shared" si="26"/>
        <v>Wednesday</v>
      </c>
    </row>
    <row r="1687" spans="1:9" x14ac:dyDescent="0.2">
      <c r="A1687" s="10">
        <v>44938</v>
      </c>
      <c r="B1687" t="s">
        <v>33</v>
      </c>
      <c r="C1687" t="str">
        <f>VLOOKUP(SALES_TABLE[[#This Row],[SKU]], Table1[], 3, FALSE)</f>
        <v>Gifting</v>
      </c>
      <c r="D1687" t="s">
        <v>34</v>
      </c>
      <c r="E1687" t="s">
        <v>123</v>
      </c>
      <c r="F1687">
        <v>40</v>
      </c>
      <c r="G1687">
        <f>VLOOKUP(SALES_TABLE[[#This Row],[SKU]], Table1[], 4, FALSE)</f>
        <v>3320</v>
      </c>
      <c r="H1687">
        <f>SALES_TABLE[[#This Row],[Price]]*SALES_TABLE[[#This Row],[Sales]]</f>
        <v>132800</v>
      </c>
      <c r="I1687" t="str">
        <f t="shared" si="26"/>
        <v>Thursday</v>
      </c>
    </row>
    <row r="1688" spans="1:9" x14ac:dyDescent="0.2">
      <c r="A1688" s="10">
        <v>44939</v>
      </c>
      <c r="B1688" t="s">
        <v>33</v>
      </c>
      <c r="C1688" t="str">
        <f>VLOOKUP(SALES_TABLE[[#This Row],[SKU]], Table1[], 3, FALSE)</f>
        <v>Gifting</v>
      </c>
      <c r="D1688" t="s">
        <v>34</v>
      </c>
      <c r="E1688" t="s">
        <v>123</v>
      </c>
      <c r="F1688">
        <v>72</v>
      </c>
      <c r="G1688">
        <f>VLOOKUP(SALES_TABLE[[#This Row],[SKU]], Table1[], 4, FALSE)</f>
        <v>3320</v>
      </c>
      <c r="H1688">
        <f>SALES_TABLE[[#This Row],[Price]]*SALES_TABLE[[#This Row],[Sales]]</f>
        <v>239040</v>
      </c>
      <c r="I1688" t="str">
        <f t="shared" si="26"/>
        <v>Friday</v>
      </c>
    </row>
    <row r="1689" spans="1:9" x14ac:dyDescent="0.2">
      <c r="A1689" s="10">
        <v>44940</v>
      </c>
      <c r="B1689" t="s">
        <v>33</v>
      </c>
      <c r="C1689" t="str">
        <f>VLOOKUP(SALES_TABLE[[#This Row],[SKU]], Table1[], 3, FALSE)</f>
        <v>Gifting</v>
      </c>
      <c r="D1689" t="s">
        <v>34</v>
      </c>
      <c r="E1689" t="s">
        <v>123</v>
      </c>
      <c r="F1689">
        <v>6</v>
      </c>
      <c r="G1689">
        <f>VLOOKUP(SALES_TABLE[[#This Row],[SKU]], Table1[], 4, FALSE)</f>
        <v>3320</v>
      </c>
      <c r="H1689">
        <f>SALES_TABLE[[#This Row],[Price]]*SALES_TABLE[[#This Row],[Sales]]</f>
        <v>19920</v>
      </c>
      <c r="I1689" t="str">
        <f t="shared" si="26"/>
        <v>Saturday</v>
      </c>
    </row>
    <row r="1690" spans="1:9" x14ac:dyDescent="0.2">
      <c r="A1690" s="10">
        <v>44941</v>
      </c>
      <c r="B1690" t="s">
        <v>33</v>
      </c>
      <c r="C1690" t="str">
        <f>VLOOKUP(SALES_TABLE[[#This Row],[SKU]], Table1[], 3, FALSE)</f>
        <v>Gifting</v>
      </c>
      <c r="D1690" t="s">
        <v>34</v>
      </c>
      <c r="E1690" t="s">
        <v>123</v>
      </c>
      <c r="F1690">
        <v>63</v>
      </c>
      <c r="G1690">
        <f>VLOOKUP(SALES_TABLE[[#This Row],[SKU]], Table1[], 4, FALSE)</f>
        <v>3320</v>
      </c>
      <c r="H1690">
        <f>SALES_TABLE[[#This Row],[Price]]*SALES_TABLE[[#This Row],[Sales]]</f>
        <v>209160</v>
      </c>
      <c r="I1690" t="str">
        <f t="shared" si="26"/>
        <v>Sunday</v>
      </c>
    </row>
    <row r="1691" spans="1:9" x14ac:dyDescent="0.2">
      <c r="A1691" s="10">
        <v>44942</v>
      </c>
      <c r="B1691" t="s">
        <v>33</v>
      </c>
      <c r="C1691" t="str">
        <f>VLOOKUP(SALES_TABLE[[#This Row],[SKU]], Table1[], 3, FALSE)</f>
        <v>Gifting</v>
      </c>
      <c r="D1691" t="s">
        <v>34</v>
      </c>
      <c r="E1691" t="s">
        <v>123</v>
      </c>
      <c r="F1691">
        <v>54</v>
      </c>
      <c r="G1691">
        <f>VLOOKUP(SALES_TABLE[[#This Row],[SKU]], Table1[], 4, FALSE)</f>
        <v>3320</v>
      </c>
      <c r="H1691">
        <f>SALES_TABLE[[#This Row],[Price]]*SALES_TABLE[[#This Row],[Sales]]</f>
        <v>179280</v>
      </c>
      <c r="I1691" t="str">
        <f t="shared" si="26"/>
        <v>Monday</v>
      </c>
    </row>
    <row r="1692" spans="1:9" x14ac:dyDescent="0.2">
      <c r="A1692" s="10">
        <v>44943</v>
      </c>
      <c r="B1692" t="s">
        <v>33</v>
      </c>
      <c r="C1692" t="str">
        <f>VLOOKUP(SALES_TABLE[[#This Row],[SKU]], Table1[], 3, FALSE)</f>
        <v>Gifting</v>
      </c>
      <c r="D1692" t="s">
        <v>34</v>
      </c>
      <c r="E1692" t="s">
        <v>123</v>
      </c>
      <c r="F1692">
        <v>49</v>
      </c>
      <c r="G1692">
        <f>VLOOKUP(SALES_TABLE[[#This Row],[SKU]], Table1[], 4, FALSE)</f>
        <v>3320</v>
      </c>
      <c r="H1692">
        <f>SALES_TABLE[[#This Row],[Price]]*SALES_TABLE[[#This Row],[Sales]]</f>
        <v>162680</v>
      </c>
      <c r="I1692" t="str">
        <f t="shared" si="26"/>
        <v>Tuesday</v>
      </c>
    </row>
    <row r="1693" spans="1:9" x14ac:dyDescent="0.2">
      <c r="A1693" s="10">
        <v>44944</v>
      </c>
      <c r="B1693" t="s">
        <v>33</v>
      </c>
      <c r="C1693" t="str">
        <f>VLOOKUP(SALES_TABLE[[#This Row],[SKU]], Table1[], 3, FALSE)</f>
        <v>Gifting</v>
      </c>
      <c r="D1693" t="s">
        <v>34</v>
      </c>
      <c r="E1693" t="s">
        <v>123</v>
      </c>
      <c r="F1693">
        <v>14</v>
      </c>
      <c r="G1693">
        <f>VLOOKUP(SALES_TABLE[[#This Row],[SKU]], Table1[], 4, FALSE)</f>
        <v>3320</v>
      </c>
      <c r="H1693">
        <f>SALES_TABLE[[#This Row],[Price]]*SALES_TABLE[[#This Row],[Sales]]</f>
        <v>46480</v>
      </c>
      <c r="I1693" t="str">
        <f t="shared" si="26"/>
        <v>Wednesday</v>
      </c>
    </row>
    <row r="1694" spans="1:9" x14ac:dyDescent="0.2">
      <c r="A1694" s="10">
        <v>44945</v>
      </c>
      <c r="B1694" t="s">
        <v>33</v>
      </c>
      <c r="C1694" t="str">
        <f>VLOOKUP(SALES_TABLE[[#This Row],[SKU]], Table1[], 3, FALSE)</f>
        <v>Gifting</v>
      </c>
      <c r="D1694" t="s">
        <v>34</v>
      </c>
      <c r="E1694" t="s">
        <v>123</v>
      </c>
      <c r="F1694">
        <v>38</v>
      </c>
      <c r="G1694">
        <f>VLOOKUP(SALES_TABLE[[#This Row],[SKU]], Table1[], 4, FALSE)</f>
        <v>3320</v>
      </c>
      <c r="H1694">
        <f>SALES_TABLE[[#This Row],[Price]]*SALES_TABLE[[#This Row],[Sales]]</f>
        <v>126160</v>
      </c>
      <c r="I1694" t="str">
        <f t="shared" si="26"/>
        <v>Thursday</v>
      </c>
    </row>
    <row r="1695" spans="1:9" x14ac:dyDescent="0.2">
      <c r="A1695" s="10">
        <v>44946</v>
      </c>
      <c r="B1695" t="s">
        <v>33</v>
      </c>
      <c r="C1695" t="str">
        <f>VLOOKUP(SALES_TABLE[[#This Row],[SKU]], Table1[], 3, FALSE)</f>
        <v>Gifting</v>
      </c>
      <c r="D1695" t="s">
        <v>34</v>
      </c>
      <c r="E1695" t="s">
        <v>123</v>
      </c>
      <c r="F1695">
        <v>39</v>
      </c>
      <c r="G1695">
        <f>VLOOKUP(SALES_TABLE[[#This Row],[SKU]], Table1[], 4, FALSE)</f>
        <v>3320</v>
      </c>
      <c r="H1695">
        <f>SALES_TABLE[[#This Row],[Price]]*SALES_TABLE[[#This Row],[Sales]]</f>
        <v>129480</v>
      </c>
      <c r="I1695" t="str">
        <f t="shared" si="26"/>
        <v>Friday</v>
      </c>
    </row>
    <row r="1696" spans="1:9" x14ac:dyDescent="0.2">
      <c r="A1696" s="10">
        <v>44947</v>
      </c>
      <c r="B1696" t="s">
        <v>33</v>
      </c>
      <c r="C1696" t="str">
        <f>VLOOKUP(SALES_TABLE[[#This Row],[SKU]], Table1[], 3, FALSE)</f>
        <v>Gifting</v>
      </c>
      <c r="D1696" t="s">
        <v>34</v>
      </c>
      <c r="E1696" t="s">
        <v>123</v>
      </c>
      <c r="F1696">
        <v>31</v>
      </c>
      <c r="G1696">
        <f>VLOOKUP(SALES_TABLE[[#This Row],[SKU]], Table1[], 4, FALSE)</f>
        <v>3320</v>
      </c>
      <c r="H1696">
        <f>SALES_TABLE[[#This Row],[Price]]*SALES_TABLE[[#This Row],[Sales]]</f>
        <v>102920</v>
      </c>
      <c r="I1696" t="str">
        <f t="shared" si="26"/>
        <v>Saturday</v>
      </c>
    </row>
    <row r="1697" spans="1:9" x14ac:dyDescent="0.2">
      <c r="A1697" s="10">
        <v>44948</v>
      </c>
      <c r="B1697" t="s">
        <v>33</v>
      </c>
      <c r="C1697" t="str">
        <f>VLOOKUP(SALES_TABLE[[#This Row],[SKU]], Table1[], 3, FALSE)</f>
        <v>Gifting</v>
      </c>
      <c r="D1697" t="s">
        <v>34</v>
      </c>
      <c r="E1697" t="s">
        <v>123</v>
      </c>
      <c r="F1697">
        <v>49</v>
      </c>
      <c r="G1697">
        <f>VLOOKUP(SALES_TABLE[[#This Row],[SKU]], Table1[], 4, FALSE)</f>
        <v>3320</v>
      </c>
      <c r="H1697">
        <f>SALES_TABLE[[#This Row],[Price]]*SALES_TABLE[[#This Row],[Sales]]</f>
        <v>162680</v>
      </c>
      <c r="I1697" t="str">
        <f t="shared" si="26"/>
        <v>Sunday</v>
      </c>
    </row>
    <row r="1698" spans="1:9" x14ac:dyDescent="0.2">
      <c r="A1698" s="10">
        <v>44949</v>
      </c>
      <c r="B1698" t="s">
        <v>33</v>
      </c>
      <c r="C1698" t="str">
        <f>VLOOKUP(SALES_TABLE[[#This Row],[SKU]], Table1[], 3, FALSE)</f>
        <v>Gifting</v>
      </c>
      <c r="D1698" t="s">
        <v>34</v>
      </c>
      <c r="E1698" t="s">
        <v>123</v>
      </c>
      <c r="F1698">
        <v>62</v>
      </c>
      <c r="G1698">
        <f>VLOOKUP(SALES_TABLE[[#This Row],[SKU]], Table1[], 4, FALSE)</f>
        <v>3320</v>
      </c>
      <c r="H1698">
        <f>SALES_TABLE[[#This Row],[Price]]*SALES_TABLE[[#This Row],[Sales]]</f>
        <v>205840</v>
      </c>
      <c r="I1698" t="str">
        <f t="shared" si="26"/>
        <v>Monday</v>
      </c>
    </row>
    <row r="1699" spans="1:9" x14ac:dyDescent="0.2">
      <c r="A1699" s="10">
        <v>44950</v>
      </c>
      <c r="B1699" t="s">
        <v>33</v>
      </c>
      <c r="C1699" t="str">
        <f>VLOOKUP(SALES_TABLE[[#This Row],[SKU]], Table1[], 3, FALSE)</f>
        <v>Gifting</v>
      </c>
      <c r="D1699" t="s">
        <v>34</v>
      </c>
      <c r="E1699" t="s">
        <v>123</v>
      </c>
      <c r="F1699">
        <v>43</v>
      </c>
      <c r="G1699">
        <f>VLOOKUP(SALES_TABLE[[#This Row],[SKU]], Table1[], 4, FALSE)</f>
        <v>3320</v>
      </c>
      <c r="H1699">
        <f>SALES_TABLE[[#This Row],[Price]]*SALES_TABLE[[#This Row],[Sales]]</f>
        <v>142760</v>
      </c>
      <c r="I1699" t="str">
        <f t="shared" si="26"/>
        <v>Tuesday</v>
      </c>
    </row>
    <row r="1700" spans="1:9" x14ac:dyDescent="0.2">
      <c r="A1700" s="10">
        <v>44951</v>
      </c>
      <c r="B1700" t="s">
        <v>33</v>
      </c>
      <c r="C1700" t="str">
        <f>VLOOKUP(SALES_TABLE[[#This Row],[SKU]], Table1[], 3, FALSE)</f>
        <v>Gifting</v>
      </c>
      <c r="D1700" t="s">
        <v>34</v>
      </c>
      <c r="E1700" t="s">
        <v>123</v>
      </c>
      <c r="F1700">
        <v>56</v>
      </c>
      <c r="G1700">
        <f>VLOOKUP(SALES_TABLE[[#This Row],[SKU]], Table1[], 4, FALSE)</f>
        <v>3320</v>
      </c>
      <c r="H1700">
        <f>SALES_TABLE[[#This Row],[Price]]*SALES_TABLE[[#This Row],[Sales]]</f>
        <v>185920</v>
      </c>
      <c r="I1700" t="str">
        <f t="shared" si="26"/>
        <v>Wednesday</v>
      </c>
    </row>
    <row r="1701" spans="1:9" x14ac:dyDescent="0.2">
      <c r="A1701" s="10">
        <v>44952</v>
      </c>
      <c r="B1701" t="s">
        <v>33</v>
      </c>
      <c r="C1701" t="str">
        <f>VLOOKUP(SALES_TABLE[[#This Row],[SKU]], Table1[], 3, FALSE)</f>
        <v>Gifting</v>
      </c>
      <c r="D1701" t="s">
        <v>34</v>
      </c>
      <c r="E1701" t="s">
        <v>123</v>
      </c>
      <c r="F1701">
        <v>56</v>
      </c>
      <c r="G1701">
        <f>VLOOKUP(SALES_TABLE[[#This Row],[SKU]], Table1[], 4, FALSE)</f>
        <v>3320</v>
      </c>
      <c r="H1701">
        <f>SALES_TABLE[[#This Row],[Price]]*SALES_TABLE[[#This Row],[Sales]]</f>
        <v>185920</v>
      </c>
      <c r="I1701" t="str">
        <f t="shared" si="26"/>
        <v>Thursday</v>
      </c>
    </row>
    <row r="1702" spans="1:9" x14ac:dyDescent="0.2">
      <c r="A1702" s="10">
        <v>44953</v>
      </c>
      <c r="B1702" t="s">
        <v>33</v>
      </c>
      <c r="C1702" t="str">
        <f>VLOOKUP(SALES_TABLE[[#This Row],[SKU]], Table1[], 3, FALSE)</f>
        <v>Gifting</v>
      </c>
      <c r="D1702" t="s">
        <v>34</v>
      </c>
      <c r="E1702" t="s">
        <v>123</v>
      </c>
      <c r="F1702">
        <v>2</v>
      </c>
      <c r="G1702">
        <f>VLOOKUP(SALES_TABLE[[#This Row],[SKU]], Table1[], 4, FALSE)</f>
        <v>3320</v>
      </c>
      <c r="H1702">
        <f>SALES_TABLE[[#This Row],[Price]]*SALES_TABLE[[#This Row],[Sales]]</f>
        <v>6640</v>
      </c>
      <c r="I1702" t="str">
        <f t="shared" si="26"/>
        <v>Friday</v>
      </c>
    </row>
    <row r="1703" spans="1:9" x14ac:dyDescent="0.2">
      <c r="A1703" s="10">
        <v>44954</v>
      </c>
      <c r="B1703" t="s">
        <v>33</v>
      </c>
      <c r="C1703" t="str">
        <f>VLOOKUP(SALES_TABLE[[#This Row],[SKU]], Table1[], 3, FALSE)</f>
        <v>Gifting</v>
      </c>
      <c r="D1703" t="s">
        <v>34</v>
      </c>
      <c r="E1703" t="s">
        <v>123</v>
      </c>
      <c r="F1703">
        <v>65</v>
      </c>
      <c r="G1703">
        <f>VLOOKUP(SALES_TABLE[[#This Row],[SKU]], Table1[], 4, FALSE)</f>
        <v>3320</v>
      </c>
      <c r="H1703">
        <f>SALES_TABLE[[#This Row],[Price]]*SALES_TABLE[[#This Row],[Sales]]</f>
        <v>215800</v>
      </c>
      <c r="I1703" t="str">
        <f t="shared" si="26"/>
        <v>Saturday</v>
      </c>
    </row>
    <row r="1704" spans="1:9" x14ac:dyDescent="0.2">
      <c r="A1704" s="10">
        <v>44955</v>
      </c>
      <c r="B1704" t="s">
        <v>33</v>
      </c>
      <c r="C1704" t="str">
        <f>VLOOKUP(SALES_TABLE[[#This Row],[SKU]], Table1[], 3, FALSE)</f>
        <v>Gifting</v>
      </c>
      <c r="D1704" t="s">
        <v>34</v>
      </c>
      <c r="E1704" t="s">
        <v>123</v>
      </c>
      <c r="F1704">
        <v>57</v>
      </c>
      <c r="G1704">
        <f>VLOOKUP(SALES_TABLE[[#This Row],[SKU]], Table1[], 4, FALSE)</f>
        <v>3320</v>
      </c>
      <c r="H1704">
        <f>SALES_TABLE[[#This Row],[Price]]*SALES_TABLE[[#This Row],[Sales]]</f>
        <v>189240</v>
      </c>
      <c r="I1704" t="str">
        <f t="shared" si="26"/>
        <v>Sunday</v>
      </c>
    </row>
    <row r="1705" spans="1:9" x14ac:dyDescent="0.2">
      <c r="A1705" s="10">
        <v>44955</v>
      </c>
      <c r="B1705" t="s">
        <v>33</v>
      </c>
      <c r="C1705" t="str">
        <f>VLOOKUP(SALES_TABLE[[#This Row],[SKU]], Table1[], 3, FALSE)</f>
        <v>Gifting</v>
      </c>
      <c r="D1705" t="s">
        <v>34</v>
      </c>
      <c r="E1705" t="s">
        <v>123</v>
      </c>
      <c r="F1705">
        <v>7</v>
      </c>
      <c r="G1705">
        <f>VLOOKUP(SALES_TABLE[[#This Row],[SKU]], Table1[], 4, FALSE)</f>
        <v>3320</v>
      </c>
      <c r="H1705">
        <f>SALES_TABLE[[#This Row],[Price]]*SALES_TABLE[[#This Row],[Sales]]</f>
        <v>23240</v>
      </c>
      <c r="I1705" t="str">
        <f t="shared" si="26"/>
        <v>Sunday</v>
      </c>
    </row>
    <row r="1706" spans="1:9" x14ac:dyDescent="0.2">
      <c r="A1706" s="10">
        <v>44956</v>
      </c>
      <c r="B1706" t="s">
        <v>33</v>
      </c>
      <c r="C1706" t="str">
        <f>VLOOKUP(SALES_TABLE[[#This Row],[SKU]], Table1[], 3, FALSE)</f>
        <v>Gifting</v>
      </c>
      <c r="D1706" t="s">
        <v>34</v>
      </c>
      <c r="E1706" t="s">
        <v>123</v>
      </c>
      <c r="F1706">
        <v>60</v>
      </c>
      <c r="G1706">
        <f>VLOOKUP(SALES_TABLE[[#This Row],[SKU]], Table1[], 4, FALSE)</f>
        <v>3320</v>
      </c>
      <c r="H1706">
        <f>SALES_TABLE[[#This Row],[Price]]*SALES_TABLE[[#This Row],[Sales]]</f>
        <v>199200</v>
      </c>
      <c r="I1706" t="str">
        <f t="shared" si="26"/>
        <v>Monday</v>
      </c>
    </row>
    <row r="1707" spans="1:9" x14ac:dyDescent="0.2">
      <c r="A1707" s="10">
        <v>44927</v>
      </c>
      <c r="B1707" t="s">
        <v>33</v>
      </c>
      <c r="C1707" t="str">
        <f>VLOOKUP(SALES_TABLE[[#This Row],[SKU]], Table1[], 3, FALSE)</f>
        <v>Gifting</v>
      </c>
      <c r="D1707" t="s">
        <v>34</v>
      </c>
      <c r="E1707" t="s">
        <v>124</v>
      </c>
      <c r="F1707">
        <v>14</v>
      </c>
      <c r="G1707">
        <f>VLOOKUP(SALES_TABLE[[#This Row],[SKU]], Table1[], 4, FALSE)</f>
        <v>3320</v>
      </c>
      <c r="H1707">
        <f>SALES_TABLE[[#This Row],[Price]]*SALES_TABLE[[#This Row],[Sales]]</f>
        <v>46480</v>
      </c>
      <c r="I1707" t="str">
        <f t="shared" si="26"/>
        <v>Sunday</v>
      </c>
    </row>
    <row r="1708" spans="1:9" x14ac:dyDescent="0.2">
      <c r="A1708" s="10">
        <v>44928</v>
      </c>
      <c r="B1708" t="s">
        <v>33</v>
      </c>
      <c r="C1708" t="str">
        <f>VLOOKUP(SALES_TABLE[[#This Row],[SKU]], Table1[], 3, FALSE)</f>
        <v>Gifting</v>
      </c>
      <c r="D1708" t="s">
        <v>34</v>
      </c>
      <c r="E1708" t="s">
        <v>124</v>
      </c>
      <c r="F1708">
        <v>52</v>
      </c>
      <c r="G1708">
        <f>VLOOKUP(SALES_TABLE[[#This Row],[SKU]], Table1[], 4, FALSE)</f>
        <v>3320</v>
      </c>
      <c r="H1708">
        <f>SALES_TABLE[[#This Row],[Price]]*SALES_TABLE[[#This Row],[Sales]]</f>
        <v>172640</v>
      </c>
      <c r="I1708" t="str">
        <f t="shared" si="26"/>
        <v>Monday</v>
      </c>
    </row>
    <row r="1709" spans="1:9" x14ac:dyDescent="0.2">
      <c r="A1709" s="10">
        <v>44929</v>
      </c>
      <c r="B1709" t="s">
        <v>33</v>
      </c>
      <c r="C1709" t="str">
        <f>VLOOKUP(SALES_TABLE[[#This Row],[SKU]], Table1[], 3, FALSE)</f>
        <v>Gifting</v>
      </c>
      <c r="D1709" t="s">
        <v>34</v>
      </c>
      <c r="E1709" t="s">
        <v>124</v>
      </c>
      <c r="F1709">
        <v>8</v>
      </c>
      <c r="G1709">
        <f>VLOOKUP(SALES_TABLE[[#This Row],[SKU]], Table1[], 4, FALSE)</f>
        <v>3320</v>
      </c>
      <c r="H1709">
        <f>SALES_TABLE[[#This Row],[Price]]*SALES_TABLE[[#This Row],[Sales]]</f>
        <v>26560</v>
      </c>
      <c r="I1709" t="str">
        <f t="shared" si="26"/>
        <v>Tuesday</v>
      </c>
    </row>
    <row r="1710" spans="1:9" x14ac:dyDescent="0.2">
      <c r="A1710" s="10">
        <v>44930</v>
      </c>
      <c r="B1710" t="s">
        <v>33</v>
      </c>
      <c r="C1710" t="str">
        <f>VLOOKUP(SALES_TABLE[[#This Row],[SKU]], Table1[], 3, FALSE)</f>
        <v>Gifting</v>
      </c>
      <c r="D1710" t="s">
        <v>34</v>
      </c>
      <c r="E1710" t="s">
        <v>124</v>
      </c>
      <c r="F1710">
        <v>40</v>
      </c>
      <c r="G1710">
        <f>VLOOKUP(SALES_TABLE[[#This Row],[SKU]], Table1[], 4, FALSE)</f>
        <v>3320</v>
      </c>
      <c r="H1710">
        <f>SALES_TABLE[[#This Row],[Price]]*SALES_TABLE[[#This Row],[Sales]]</f>
        <v>132800</v>
      </c>
      <c r="I1710" t="str">
        <f t="shared" si="26"/>
        <v>Wednesday</v>
      </c>
    </row>
    <row r="1711" spans="1:9" x14ac:dyDescent="0.2">
      <c r="A1711" s="10">
        <v>44931</v>
      </c>
      <c r="B1711" t="s">
        <v>33</v>
      </c>
      <c r="C1711" t="str">
        <f>VLOOKUP(SALES_TABLE[[#This Row],[SKU]], Table1[], 3, FALSE)</f>
        <v>Gifting</v>
      </c>
      <c r="D1711" t="s">
        <v>34</v>
      </c>
      <c r="E1711" t="s">
        <v>124</v>
      </c>
      <c r="F1711">
        <v>38</v>
      </c>
      <c r="G1711">
        <f>VLOOKUP(SALES_TABLE[[#This Row],[SKU]], Table1[], 4, FALSE)</f>
        <v>3320</v>
      </c>
      <c r="H1711">
        <f>SALES_TABLE[[#This Row],[Price]]*SALES_TABLE[[#This Row],[Sales]]</f>
        <v>126160</v>
      </c>
      <c r="I1711" t="str">
        <f t="shared" si="26"/>
        <v>Thursday</v>
      </c>
    </row>
    <row r="1712" spans="1:9" x14ac:dyDescent="0.2">
      <c r="A1712" s="10">
        <v>44932</v>
      </c>
      <c r="B1712" t="s">
        <v>33</v>
      </c>
      <c r="C1712" t="str">
        <f>VLOOKUP(SALES_TABLE[[#This Row],[SKU]], Table1[], 3, FALSE)</f>
        <v>Gifting</v>
      </c>
      <c r="D1712" t="s">
        <v>34</v>
      </c>
      <c r="E1712" t="s">
        <v>124</v>
      </c>
      <c r="F1712">
        <v>12</v>
      </c>
      <c r="G1712">
        <f>VLOOKUP(SALES_TABLE[[#This Row],[SKU]], Table1[], 4, FALSE)</f>
        <v>3320</v>
      </c>
      <c r="H1712">
        <f>SALES_TABLE[[#This Row],[Price]]*SALES_TABLE[[#This Row],[Sales]]</f>
        <v>39840</v>
      </c>
      <c r="I1712" t="str">
        <f t="shared" si="26"/>
        <v>Friday</v>
      </c>
    </row>
    <row r="1713" spans="1:9" x14ac:dyDescent="0.2">
      <c r="A1713" s="10">
        <v>44933</v>
      </c>
      <c r="B1713" t="s">
        <v>33</v>
      </c>
      <c r="C1713" t="str">
        <f>VLOOKUP(SALES_TABLE[[#This Row],[SKU]], Table1[], 3, FALSE)</f>
        <v>Gifting</v>
      </c>
      <c r="D1713" t="s">
        <v>34</v>
      </c>
      <c r="E1713" t="s">
        <v>124</v>
      </c>
      <c r="F1713">
        <v>54</v>
      </c>
      <c r="G1713">
        <f>VLOOKUP(SALES_TABLE[[#This Row],[SKU]], Table1[], 4, FALSE)</f>
        <v>3320</v>
      </c>
      <c r="H1713">
        <f>SALES_TABLE[[#This Row],[Price]]*SALES_TABLE[[#This Row],[Sales]]</f>
        <v>179280</v>
      </c>
      <c r="I1713" t="str">
        <f t="shared" si="26"/>
        <v>Saturday</v>
      </c>
    </row>
    <row r="1714" spans="1:9" x14ac:dyDescent="0.2">
      <c r="A1714" s="10">
        <v>44934</v>
      </c>
      <c r="B1714" t="s">
        <v>33</v>
      </c>
      <c r="C1714" t="str">
        <f>VLOOKUP(SALES_TABLE[[#This Row],[SKU]], Table1[], 3, FALSE)</f>
        <v>Gifting</v>
      </c>
      <c r="D1714" t="s">
        <v>34</v>
      </c>
      <c r="E1714" t="s">
        <v>124</v>
      </c>
      <c r="F1714">
        <v>24</v>
      </c>
      <c r="G1714">
        <f>VLOOKUP(SALES_TABLE[[#This Row],[SKU]], Table1[], 4, FALSE)</f>
        <v>3320</v>
      </c>
      <c r="H1714">
        <f>SALES_TABLE[[#This Row],[Price]]*SALES_TABLE[[#This Row],[Sales]]</f>
        <v>79680</v>
      </c>
      <c r="I1714" t="str">
        <f t="shared" si="26"/>
        <v>Sunday</v>
      </c>
    </row>
    <row r="1715" spans="1:9" x14ac:dyDescent="0.2">
      <c r="A1715" s="10">
        <v>44935</v>
      </c>
      <c r="B1715" t="s">
        <v>33</v>
      </c>
      <c r="C1715" t="str">
        <f>VLOOKUP(SALES_TABLE[[#This Row],[SKU]], Table1[], 3, FALSE)</f>
        <v>Gifting</v>
      </c>
      <c r="D1715" t="s">
        <v>34</v>
      </c>
      <c r="E1715" t="s">
        <v>124</v>
      </c>
      <c r="F1715">
        <v>63</v>
      </c>
      <c r="G1715">
        <f>VLOOKUP(SALES_TABLE[[#This Row],[SKU]], Table1[], 4, FALSE)</f>
        <v>3320</v>
      </c>
      <c r="H1715">
        <f>SALES_TABLE[[#This Row],[Price]]*SALES_TABLE[[#This Row],[Sales]]</f>
        <v>209160</v>
      </c>
      <c r="I1715" t="str">
        <f t="shared" si="26"/>
        <v>Monday</v>
      </c>
    </row>
    <row r="1716" spans="1:9" x14ac:dyDescent="0.2">
      <c r="A1716" s="10">
        <v>44936</v>
      </c>
      <c r="B1716" t="s">
        <v>33</v>
      </c>
      <c r="C1716" t="str">
        <f>VLOOKUP(SALES_TABLE[[#This Row],[SKU]], Table1[], 3, FALSE)</f>
        <v>Gifting</v>
      </c>
      <c r="D1716" t="s">
        <v>34</v>
      </c>
      <c r="E1716" t="s">
        <v>124</v>
      </c>
      <c r="F1716">
        <v>15</v>
      </c>
      <c r="G1716">
        <f>VLOOKUP(SALES_TABLE[[#This Row],[SKU]], Table1[], 4, FALSE)</f>
        <v>3320</v>
      </c>
      <c r="H1716">
        <f>SALES_TABLE[[#This Row],[Price]]*SALES_TABLE[[#This Row],[Sales]]</f>
        <v>49800</v>
      </c>
      <c r="I1716" t="str">
        <f t="shared" si="26"/>
        <v>Tuesday</v>
      </c>
    </row>
    <row r="1717" spans="1:9" x14ac:dyDescent="0.2">
      <c r="A1717" s="10">
        <v>44937</v>
      </c>
      <c r="B1717" t="s">
        <v>33</v>
      </c>
      <c r="C1717" t="str">
        <f>VLOOKUP(SALES_TABLE[[#This Row],[SKU]], Table1[], 3, FALSE)</f>
        <v>Gifting</v>
      </c>
      <c r="D1717" t="s">
        <v>34</v>
      </c>
      <c r="E1717" t="s">
        <v>124</v>
      </c>
      <c r="F1717">
        <v>8</v>
      </c>
      <c r="G1717">
        <f>VLOOKUP(SALES_TABLE[[#This Row],[SKU]], Table1[], 4, FALSE)</f>
        <v>3320</v>
      </c>
      <c r="H1717">
        <f>SALES_TABLE[[#This Row],[Price]]*SALES_TABLE[[#This Row],[Sales]]</f>
        <v>26560</v>
      </c>
      <c r="I1717" t="str">
        <f t="shared" si="26"/>
        <v>Wednesday</v>
      </c>
    </row>
    <row r="1718" spans="1:9" x14ac:dyDescent="0.2">
      <c r="A1718" s="10">
        <v>44938</v>
      </c>
      <c r="B1718" t="s">
        <v>33</v>
      </c>
      <c r="C1718" t="str">
        <f>VLOOKUP(SALES_TABLE[[#This Row],[SKU]], Table1[], 3, FALSE)</f>
        <v>Gifting</v>
      </c>
      <c r="D1718" t="s">
        <v>34</v>
      </c>
      <c r="E1718" t="s">
        <v>124</v>
      </c>
      <c r="F1718">
        <v>33</v>
      </c>
      <c r="G1718">
        <f>VLOOKUP(SALES_TABLE[[#This Row],[SKU]], Table1[], 4, FALSE)</f>
        <v>3320</v>
      </c>
      <c r="H1718">
        <f>SALES_TABLE[[#This Row],[Price]]*SALES_TABLE[[#This Row],[Sales]]</f>
        <v>109560</v>
      </c>
      <c r="I1718" t="str">
        <f t="shared" si="26"/>
        <v>Thursday</v>
      </c>
    </row>
    <row r="1719" spans="1:9" x14ac:dyDescent="0.2">
      <c r="A1719" s="10">
        <v>44939</v>
      </c>
      <c r="B1719" t="s">
        <v>33</v>
      </c>
      <c r="C1719" t="str">
        <f>VLOOKUP(SALES_TABLE[[#This Row],[SKU]], Table1[], 3, FALSE)</f>
        <v>Gifting</v>
      </c>
      <c r="D1719" t="s">
        <v>34</v>
      </c>
      <c r="E1719" t="s">
        <v>124</v>
      </c>
      <c r="F1719">
        <v>59</v>
      </c>
      <c r="G1719">
        <f>VLOOKUP(SALES_TABLE[[#This Row],[SKU]], Table1[], 4, FALSE)</f>
        <v>3320</v>
      </c>
      <c r="H1719">
        <f>SALES_TABLE[[#This Row],[Price]]*SALES_TABLE[[#This Row],[Sales]]</f>
        <v>195880</v>
      </c>
      <c r="I1719" t="str">
        <f t="shared" si="26"/>
        <v>Friday</v>
      </c>
    </row>
    <row r="1720" spans="1:9" x14ac:dyDescent="0.2">
      <c r="A1720" s="10">
        <v>44940</v>
      </c>
      <c r="B1720" t="s">
        <v>33</v>
      </c>
      <c r="C1720" t="str">
        <f>VLOOKUP(SALES_TABLE[[#This Row],[SKU]], Table1[], 3, FALSE)</f>
        <v>Gifting</v>
      </c>
      <c r="D1720" t="s">
        <v>34</v>
      </c>
      <c r="E1720" t="s">
        <v>124</v>
      </c>
      <c r="F1720">
        <v>29</v>
      </c>
      <c r="G1720">
        <f>VLOOKUP(SALES_TABLE[[#This Row],[SKU]], Table1[], 4, FALSE)</f>
        <v>3320</v>
      </c>
      <c r="H1720">
        <f>SALES_TABLE[[#This Row],[Price]]*SALES_TABLE[[#This Row],[Sales]]</f>
        <v>96280</v>
      </c>
      <c r="I1720" t="str">
        <f t="shared" si="26"/>
        <v>Saturday</v>
      </c>
    </row>
    <row r="1721" spans="1:9" x14ac:dyDescent="0.2">
      <c r="A1721" s="10">
        <v>44941</v>
      </c>
      <c r="B1721" t="s">
        <v>33</v>
      </c>
      <c r="C1721" t="str">
        <f>VLOOKUP(SALES_TABLE[[#This Row],[SKU]], Table1[], 3, FALSE)</f>
        <v>Gifting</v>
      </c>
      <c r="D1721" t="s">
        <v>34</v>
      </c>
      <c r="E1721" t="s">
        <v>124</v>
      </c>
      <c r="F1721">
        <v>46</v>
      </c>
      <c r="G1721">
        <f>VLOOKUP(SALES_TABLE[[#This Row],[SKU]], Table1[], 4, FALSE)</f>
        <v>3320</v>
      </c>
      <c r="H1721">
        <f>SALES_TABLE[[#This Row],[Price]]*SALES_TABLE[[#This Row],[Sales]]</f>
        <v>152720</v>
      </c>
      <c r="I1721" t="str">
        <f t="shared" si="26"/>
        <v>Sunday</v>
      </c>
    </row>
    <row r="1722" spans="1:9" x14ac:dyDescent="0.2">
      <c r="A1722" s="10">
        <v>44942</v>
      </c>
      <c r="B1722" t="s">
        <v>33</v>
      </c>
      <c r="C1722" t="str">
        <f>VLOOKUP(SALES_TABLE[[#This Row],[SKU]], Table1[], 3, FALSE)</f>
        <v>Gifting</v>
      </c>
      <c r="D1722" t="s">
        <v>34</v>
      </c>
      <c r="E1722" t="s">
        <v>124</v>
      </c>
      <c r="F1722">
        <v>9</v>
      </c>
      <c r="G1722">
        <f>VLOOKUP(SALES_TABLE[[#This Row],[SKU]], Table1[], 4, FALSE)</f>
        <v>3320</v>
      </c>
      <c r="H1722">
        <f>SALES_TABLE[[#This Row],[Price]]*SALES_TABLE[[#This Row],[Sales]]</f>
        <v>29880</v>
      </c>
      <c r="I1722" t="str">
        <f t="shared" si="26"/>
        <v>Monday</v>
      </c>
    </row>
    <row r="1723" spans="1:9" x14ac:dyDescent="0.2">
      <c r="A1723" s="10">
        <v>44943</v>
      </c>
      <c r="B1723" t="s">
        <v>33</v>
      </c>
      <c r="C1723" t="str">
        <f>VLOOKUP(SALES_TABLE[[#This Row],[SKU]], Table1[], 3, FALSE)</f>
        <v>Gifting</v>
      </c>
      <c r="D1723" t="s">
        <v>34</v>
      </c>
      <c r="E1723" t="s">
        <v>124</v>
      </c>
      <c r="F1723">
        <v>35</v>
      </c>
      <c r="G1723">
        <f>VLOOKUP(SALES_TABLE[[#This Row],[SKU]], Table1[], 4, FALSE)</f>
        <v>3320</v>
      </c>
      <c r="H1723">
        <f>SALES_TABLE[[#This Row],[Price]]*SALES_TABLE[[#This Row],[Sales]]</f>
        <v>116200</v>
      </c>
      <c r="I1723" t="str">
        <f t="shared" si="26"/>
        <v>Tuesday</v>
      </c>
    </row>
    <row r="1724" spans="1:9" x14ac:dyDescent="0.2">
      <c r="A1724" s="10">
        <v>44944</v>
      </c>
      <c r="B1724" t="s">
        <v>33</v>
      </c>
      <c r="C1724" t="str">
        <f>VLOOKUP(SALES_TABLE[[#This Row],[SKU]], Table1[], 3, FALSE)</f>
        <v>Gifting</v>
      </c>
      <c r="D1724" t="s">
        <v>34</v>
      </c>
      <c r="E1724" t="s">
        <v>124</v>
      </c>
      <c r="F1724">
        <v>46</v>
      </c>
      <c r="G1724">
        <f>VLOOKUP(SALES_TABLE[[#This Row],[SKU]], Table1[], 4, FALSE)</f>
        <v>3320</v>
      </c>
      <c r="H1724">
        <f>SALES_TABLE[[#This Row],[Price]]*SALES_TABLE[[#This Row],[Sales]]</f>
        <v>152720</v>
      </c>
      <c r="I1724" t="str">
        <f t="shared" si="26"/>
        <v>Wednesday</v>
      </c>
    </row>
    <row r="1725" spans="1:9" x14ac:dyDescent="0.2">
      <c r="A1725" s="10">
        <v>44945</v>
      </c>
      <c r="B1725" t="s">
        <v>33</v>
      </c>
      <c r="C1725" t="str">
        <f>VLOOKUP(SALES_TABLE[[#This Row],[SKU]], Table1[], 3, FALSE)</f>
        <v>Gifting</v>
      </c>
      <c r="D1725" t="s">
        <v>34</v>
      </c>
      <c r="E1725" t="s">
        <v>124</v>
      </c>
      <c r="F1725">
        <v>29</v>
      </c>
      <c r="G1725">
        <f>VLOOKUP(SALES_TABLE[[#This Row],[SKU]], Table1[], 4, FALSE)</f>
        <v>3320</v>
      </c>
      <c r="H1725">
        <f>SALES_TABLE[[#This Row],[Price]]*SALES_TABLE[[#This Row],[Sales]]</f>
        <v>96280</v>
      </c>
      <c r="I1725" t="str">
        <f t="shared" si="26"/>
        <v>Thursday</v>
      </c>
    </row>
    <row r="1726" spans="1:9" x14ac:dyDescent="0.2">
      <c r="A1726" s="10">
        <v>44946</v>
      </c>
      <c r="B1726" t="s">
        <v>33</v>
      </c>
      <c r="C1726" t="str">
        <f>VLOOKUP(SALES_TABLE[[#This Row],[SKU]], Table1[], 3, FALSE)</f>
        <v>Gifting</v>
      </c>
      <c r="D1726" t="s">
        <v>34</v>
      </c>
      <c r="E1726" t="s">
        <v>124</v>
      </c>
      <c r="F1726">
        <v>43</v>
      </c>
      <c r="G1726">
        <f>VLOOKUP(SALES_TABLE[[#This Row],[SKU]], Table1[], 4, FALSE)</f>
        <v>3320</v>
      </c>
      <c r="H1726">
        <f>SALES_TABLE[[#This Row],[Price]]*SALES_TABLE[[#This Row],[Sales]]</f>
        <v>142760</v>
      </c>
      <c r="I1726" t="str">
        <f t="shared" si="26"/>
        <v>Friday</v>
      </c>
    </row>
    <row r="1727" spans="1:9" x14ac:dyDescent="0.2">
      <c r="A1727" s="10">
        <v>44947</v>
      </c>
      <c r="B1727" t="s">
        <v>33</v>
      </c>
      <c r="C1727" t="str">
        <f>VLOOKUP(SALES_TABLE[[#This Row],[SKU]], Table1[], 3, FALSE)</f>
        <v>Gifting</v>
      </c>
      <c r="D1727" t="s">
        <v>34</v>
      </c>
      <c r="E1727" t="s">
        <v>124</v>
      </c>
      <c r="F1727">
        <v>34</v>
      </c>
      <c r="G1727">
        <f>VLOOKUP(SALES_TABLE[[#This Row],[SKU]], Table1[], 4, FALSE)</f>
        <v>3320</v>
      </c>
      <c r="H1727">
        <f>SALES_TABLE[[#This Row],[Price]]*SALES_TABLE[[#This Row],[Sales]]</f>
        <v>112880</v>
      </c>
      <c r="I1727" t="str">
        <f t="shared" si="26"/>
        <v>Saturday</v>
      </c>
    </row>
    <row r="1728" spans="1:9" x14ac:dyDescent="0.2">
      <c r="A1728" s="10">
        <v>44948</v>
      </c>
      <c r="B1728" t="s">
        <v>33</v>
      </c>
      <c r="C1728" t="str">
        <f>VLOOKUP(SALES_TABLE[[#This Row],[SKU]], Table1[], 3, FALSE)</f>
        <v>Gifting</v>
      </c>
      <c r="D1728" t="s">
        <v>34</v>
      </c>
      <c r="E1728" t="s">
        <v>124</v>
      </c>
      <c r="F1728">
        <v>64</v>
      </c>
      <c r="G1728">
        <f>VLOOKUP(SALES_TABLE[[#This Row],[SKU]], Table1[], 4, FALSE)</f>
        <v>3320</v>
      </c>
      <c r="H1728">
        <f>SALES_TABLE[[#This Row],[Price]]*SALES_TABLE[[#This Row],[Sales]]</f>
        <v>212480</v>
      </c>
      <c r="I1728" t="str">
        <f t="shared" si="26"/>
        <v>Sunday</v>
      </c>
    </row>
    <row r="1729" spans="1:9" x14ac:dyDescent="0.2">
      <c r="A1729" s="10">
        <v>44949</v>
      </c>
      <c r="B1729" t="s">
        <v>33</v>
      </c>
      <c r="C1729" t="str">
        <f>VLOOKUP(SALES_TABLE[[#This Row],[SKU]], Table1[], 3, FALSE)</f>
        <v>Gifting</v>
      </c>
      <c r="D1729" t="s">
        <v>34</v>
      </c>
      <c r="E1729" t="s">
        <v>124</v>
      </c>
      <c r="F1729">
        <v>56</v>
      </c>
      <c r="G1729">
        <f>VLOOKUP(SALES_TABLE[[#This Row],[SKU]], Table1[], 4, FALSE)</f>
        <v>3320</v>
      </c>
      <c r="H1729">
        <f>SALES_TABLE[[#This Row],[Price]]*SALES_TABLE[[#This Row],[Sales]]</f>
        <v>185920</v>
      </c>
      <c r="I1729" t="str">
        <f t="shared" si="26"/>
        <v>Monday</v>
      </c>
    </row>
    <row r="1730" spans="1:9" x14ac:dyDescent="0.2">
      <c r="A1730" s="10">
        <v>44950</v>
      </c>
      <c r="B1730" t="s">
        <v>33</v>
      </c>
      <c r="C1730" t="str">
        <f>VLOOKUP(SALES_TABLE[[#This Row],[SKU]], Table1[], 3, FALSE)</f>
        <v>Gifting</v>
      </c>
      <c r="D1730" t="s">
        <v>34</v>
      </c>
      <c r="E1730" t="s">
        <v>124</v>
      </c>
      <c r="F1730">
        <v>20</v>
      </c>
      <c r="G1730">
        <f>VLOOKUP(SALES_TABLE[[#This Row],[SKU]], Table1[], 4, FALSE)</f>
        <v>3320</v>
      </c>
      <c r="H1730">
        <f>SALES_TABLE[[#This Row],[Price]]*SALES_TABLE[[#This Row],[Sales]]</f>
        <v>66400</v>
      </c>
      <c r="I1730" t="str">
        <f t="shared" ref="I1730:I1793" si="27">TEXT(A1730, "dddd")</f>
        <v>Tuesday</v>
      </c>
    </row>
    <row r="1731" spans="1:9" x14ac:dyDescent="0.2">
      <c r="A1731" s="10">
        <v>44951</v>
      </c>
      <c r="B1731" t="s">
        <v>33</v>
      </c>
      <c r="C1731" t="str">
        <f>VLOOKUP(SALES_TABLE[[#This Row],[SKU]], Table1[], 3, FALSE)</f>
        <v>Gifting</v>
      </c>
      <c r="D1731" t="s">
        <v>34</v>
      </c>
      <c r="E1731" t="s">
        <v>124</v>
      </c>
      <c r="F1731">
        <v>32</v>
      </c>
      <c r="G1731">
        <f>VLOOKUP(SALES_TABLE[[#This Row],[SKU]], Table1[], 4, FALSE)</f>
        <v>3320</v>
      </c>
      <c r="H1731">
        <f>SALES_TABLE[[#This Row],[Price]]*SALES_TABLE[[#This Row],[Sales]]</f>
        <v>106240</v>
      </c>
      <c r="I1731" t="str">
        <f t="shared" si="27"/>
        <v>Wednesday</v>
      </c>
    </row>
    <row r="1732" spans="1:9" x14ac:dyDescent="0.2">
      <c r="A1732" s="10">
        <v>44952</v>
      </c>
      <c r="B1732" t="s">
        <v>33</v>
      </c>
      <c r="C1732" t="str">
        <f>VLOOKUP(SALES_TABLE[[#This Row],[SKU]], Table1[], 3, FALSE)</f>
        <v>Gifting</v>
      </c>
      <c r="D1732" t="s">
        <v>34</v>
      </c>
      <c r="E1732" t="s">
        <v>124</v>
      </c>
      <c r="F1732">
        <v>73</v>
      </c>
      <c r="G1732">
        <f>VLOOKUP(SALES_TABLE[[#This Row],[SKU]], Table1[], 4, FALSE)</f>
        <v>3320</v>
      </c>
      <c r="H1732">
        <f>SALES_TABLE[[#This Row],[Price]]*SALES_TABLE[[#This Row],[Sales]]</f>
        <v>242360</v>
      </c>
      <c r="I1732" t="str">
        <f t="shared" si="27"/>
        <v>Thursday</v>
      </c>
    </row>
    <row r="1733" spans="1:9" x14ac:dyDescent="0.2">
      <c r="A1733" s="10">
        <v>44953</v>
      </c>
      <c r="B1733" t="s">
        <v>33</v>
      </c>
      <c r="C1733" t="str">
        <f>VLOOKUP(SALES_TABLE[[#This Row],[SKU]], Table1[], 3, FALSE)</f>
        <v>Gifting</v>
      </c>
      <c r="D1733" t="s">
        <v>34</v>
      </c>
      <c r="E1733" t="s">
        <v>124</v>
      </c>
      <c r="F1733">
        <v>48</v>
      </c>
      <c r="G1733">
        <f>VLOOKUP(SALES_TABLE[[#This Row],[SKU]], Table1[], 4, FALSE)</f>
        <v>3320</v>
      </c>
      <c r="H1733">
        <f>SALES_TABLE[[#This Row],[Price]]*SALES_TABLE[[#This Row],[Sales]]</f>
        <v>159360</v>
      </c>
      <c r="I1733" t="str">
        <f t="shared" si="27"/>
        <v>Friday</v>
      </c>
    </row>
    <row r="1734" spans="1:9" x14ac:dyDescent="0.2">
      <c r="A1734" s="10">
        <v>44954</v>
      </c>
      <c r="B1734" t="s">
        <v>33</v>
      </c>
      <c r="C1734" t="str">
        <f>VLOOKUP(SALES_TABLE[[#This Row],[SKU]], Table1[], 3, FALSE)</f>
        <v>Gifting</v>
      </c>
      <c r="D1734" t="s">
        <v>34</v>
      </c>
      <c r="E1734" t="s">
        <v>124</v>
      </c>
      <c r="F1734">
        <v>11</v>
      </c>
      <c r="G1734">
        <f>VLOOKUP(SALES_TABLE[[#This Row],[SKU]], Table1[], 4, FALSE)</f>
        <v>3320</v>
      </c>
      <c r="H1734">
        <f>SALES_TABLE[[#This Row],[Price]]*SALES_TABLE[[#This Row],[Sales]]</f>
        <v>36520</v>
      </c>
      <c r="I1734" t="str">
        <f t="shared" si="27"/>
        <v>Saturday</v>
      </c>
    </row>
    <row r="1735" spans="1:9" x14ac:dyDescent="0.2">
      <c r="A1735" s="10">
        <v>44955</v>
      </c>
      <c r="B1735" t="s">
        <v>33</v>
      </c>
      <c r="C1735" t="str">
        <f>VLOOKUP(SALES_TABLE[[#This Row],[SKU]], Table1[], 3, FALSE)</f>
        <v>Gifting</v>
      </c>
      <c r="D1735" t="s">
        <v>34</v>
      </c>
      <c r="E1735" t="s">
        <v>124</v>
      </c>
      <c r="F1735">
        <v>67</v>
      </c>
      <c r="G1735">
        <f>VLOOKUP(SALES_TABLE[[#This Row],[SKU]], Table1[], 4, FALSE)</f>
        <v>3320</v>
      </c>
      <c r="H1735">
        <f>SALES_TABLE[[#This Row],[Price]]*SALES_TABLE[[#This Row],[Sales]]</f>
        <v>222440</v>
      </c>
      <c r="I1735" t="str">
        <f t="shared" si="27"/>
        <v>Sunday</v>
      </c>
    </row>
    <row r="1736" spans="1:9" x14ac:dyDescent="0.2">
      <c r="A1736" s="10">
        <v>44955</v>
      </c>
      <c r="B1736" t="s">
        <v>33</v>
      </c>
      <c r="C1736" t="str">
        <f>VLOOKUP(SALES_TABLE[[#This Row],[SKU]], Table1[], 3, FALSE)</f>
        <v>Gifting</v>
      </c>
      <c r="D1736" t="s">
        <v>34</v>
      </c>
      <c r="E1736" t="s">
        <v>124</v>
      </c>
      <c r="F1736">
        <v>42</v>
      </c>
      <c r="G1736">
        <f>VLOOKUP(SALES_TABLE[[#This Row],[SKU]], Table1[], 4, FALSE)</f>
        <v>3320</v>
      </c>
      <c r="H1736">
        <f>SALES_TABLE[[#This Row],[Price]]*SALES_TABLE[[#This Row],[Sales]]</f>
        <v>139440</v>
      </c>
      <c r="I1736" t="str">
        <f t="shared" si="27"/>
        <v>Sunday</v>
      </c>
    </row>
    <row r="1737" spans="1:9" x14ac:dyDescent="0.2">
      <c r="A1737" s="10">
        <v>44956</v>
      </c>
      <c r="B1737" t="s">
        <v>33</v>
      </c>
      <c r="C1737" t="str">
        <f>VLOOKUP(SALES_TABLE[[#This Row],[SKU]], Table1[], 3, FALSE)</f>
        <v>Gifting</v>
      </c>
      <c r="D1737" t="s">
        <v>34</v>
      </c>
      <c r="E1737" t="s">
        <v>124</v>
      </c>
      <c r="F1737">
        <v>9</v>
      </c>
      <c r="G1737">
        <f>VLOOKUP(SALES_TABLE[[#This Row],[SKU]], Table1[], 4, FALSE)</f>
        <v>3320</v>
      </c>
      <c r="H1737">
        <f>SALES_TABLE[[#This Row],[Price]]*SALES_TABLE[[#This Row],[Sales]]</f>
        <v>29880</v>
      </c>
      <c r="I1737" t="str">
        <f t="shared" si="27"/>
        <v>Monday</v>
      </c>
    </row>
    <row r="1738" spans="1:9" x14ac:dyDescent="0.2">
      <c r="A1738" s="10">
        <v>44927</v>
      </c>
      <c r="B1738" t="s">
        <v>35</v>
      </c>
      <c r="C1738" t="str">
        <f>VLOOKUP(SALES_TABLE[[#This Row],[SKU]], Table1[], 3, FALSE)</f>
        <v>Gifting</v>
      </c>
      <c r="D1738" t="s">
        <v>36</v>
      </c>
      <c r="E1738" t="s">
        <v>121</v>
      </c>
      <c r="F1738">
        <v>148</v>
      </c>
      <c r="G1738">
        <f>VLOOKUP(SALES_TABLE[[#This Row],[SKU]], Table1[], 4, FALSE)</f>
        <v>5265</v>
      </c>
      <c r="H1738">
        <f>SALES_TABLE[[#This Row],[Price]]*SALES_TABLE[[#This Row],[Sales]]</f>
        <v>779220</v>
      </c>
      <c r="I1738" t="str">
        <f t="shared" si="27"/>
        <v>Sunday</v>
      </c>
    </row>
    <row r="1739" spans="1:9" x14ac:dyDescent="0.2">
      <c r="A1739" s="10">
        <v>44928</v>
      </c>
      <c r="B1739" t="s">
        <v>35</v>
      </c>
      <c r="C1739" t="str">
        <f>VLOOKUP(SALES_TABLE[[#This Row],[SKU]], Table1[], 3, FALSE)</f>
        <v>Gifting</v>
      </c>
      <c r="D1739" t="s">
        <v>36</v>
      </c>
      <c r="E1739" t="s">
        <v>121</v>
      </c>
      <c r="F1739">
        <v>10</v>
      </c>
      <c r="G1739">
        <f>VLOOKUP(SALES_TABLE[[#This Row],[SKU]], Table1[], 4, FALSE)</f>
        <v>5265</v>
      </c>
      <c r="H1739">
        <f>SALES_TABLE[[#This Row],[Price]]*SALES_TABLE[[#This Row],[Sales]]</f>
        <v>52650</v>
      </c>
      <c r="I1739" t="str">
        <f t="shared" si="27"/>
        <v>Monday</v>
      </c>
    </row>
    <row r="1740" spans="1:9" x14ac:dyDescent="0.2">
      <c r="A1740" s="10">
        <v>44929</v>
      </c>
      <c r="B1740" t="s">
        <v>35</v>
      </c>
      <c r="C1740" t="str">
        <f>VLOOKUP(SALES_TABLE[[#This Row],[SKU]], Table1[], 3, FALSE)</f>
        <v>Gifting</v>
      </c>
      <c r="D1740" t="s">
        <v>36</v>
      </c>
      <c r="E1740" t="s">
        <v>121</v>
      </c>
      <c r="F1740">
        <v>110</v>
      </c>
      <c r="G1740">
        <f>VLOOKUP(SALES_TABLE[[#This Row],[SKU]], Table1[], 4, FALSE)</f>
        <v>5265</v>
      </c>
      <c r="H1740">
        <f>SALES_TABLE[[#This Row],[Price]]*SALES_TABLE[[#This Row],[Sales]]</f>
        <v>579150</v>
      </c>
      <c r="I1740" t="str">
        <f t="shared" si="27"/>
        <v>Tuesday</v>
      </c>
    </row>
    <row r="1741" spans="1:9" x14ac:dyDescent="0.2">
      <c r="A1741" s="10">
        <v>44930</v>
      </c>
      <c r="B1741" t="s">
        <v>35</v>
      </c>
      <c r="C1741" t="str">
        <f>VLOOKUP(SALES_TABLE[[#This Row],[SKU]], Table1[], 3, FALSE)</f>
        <v>Gifting</v>
      </c>
      <c r="D1741" t="s">
        <v>36</v>
      </c>
      <c r="E1741" t="s">
        <v>121</v>
      </c>
      <c r="F1741">
        <v>69</v>
      </c>
      <c r="G1741">
        <f>VLOOKUP(SALES_TABLE[[#This Row],[SKU]], Table1[], 4, FALSE)</f>
        <v>5265</v>
      </c>
      <c r="H1741">
        <f>SALES_TABLE[[#This Row],[Price]]*SALES_TABLE[[#This Row],[Sales]]</f>
        <v>363285</v>
      </c>
      <c r="I1741" t="str">
        <f t="shared" si="27"/>
        <v>Wednesday</v>
      </c>
    </row>
    <row r="1742" spans="1:9" x14ac:dyDescent="0.2">
      <c r="A1742" s="10">
        <v>44931</v>
      </c>
      <c r="B1742" t="s">
        <v>35</v>
      </c>
      <c r="C1742" t="str">
        <f>VLOOKUP(SALES_TABLE[[#This Row],[SKU]], Table1[], 3, FALSE)</f>
        <v>Gifting</v>
      </c>
      <c r="D1742" t="s">
        <v>36</v>
      </c>
      <c r="E1742" t="s">
        <v>121</v>
      </c>
      <c r="F1742">
        <v>95</v>
      </c>
      <c r="G1742">
        <f>VLOOKUP(SALES_TABLE[[#This Row],[SKU]], Table1[], 4, FALSE)</f>
        <v>5265</v>
      </c>
      <c r="H1742">
        <f>SALES_TABLE[[#This Row],[Price]]*SALES_TABLE[[#This Row],[Sales]]</f>
        <v>500175</v>
      </c>
      <c r="I1742" t="str">
        <f t="shared" si="27"/>
        <v>Thursday</v>
      </c>
    </row>
    <row r="1743" spans="1:9" x14ac:dyDescent="0.2">
      <c r="A1743" s="10">
        <v>44932</v>
      </c>
      <c r="B1743" t="s">
        <v>35</v>
      </c>
      <c r="C1743" t="str">
        <f>VLOOKUP(SALES_TABLE[[#This Row],[SKU]], Table1[], 3, FALSE)</f>
        <v>Gifting</v>
      </c>
      <c r="D1743" t="s">
        <v>36</v>
      </c>
      <c r="E1743" t="s">
        <v>121</v>
      </c>
      <c r="F1743">
        <v>104</v>
      </c>
      <c r="G1743">
        <f>VLOOKUP(SALES_TABLE[[#This Row],[SKU]], Table1[], 4, FALSE)</f>
        <v>5265</v>
      </c>
      <c r="H1743">
        <f>SALES_TABLE[[#This Row],[Price]]*SALES_TABLE[[#This Row],[Sales]]</f>
        <v>547560</v>
      </c>
      <c r="I1743" t="str">
        <f t="shared" si="27"/>
        <v>Friday</v>
      </c>
    </row>
    <row r="1744" spans="1:9" x14ac:dyDescent="0.2">
      <c r="A1744" s="10">
        <v>44933</v>
      </c>
      <c r="B1744" t="s">
        <v>35</v>
      </c>
      <c r="C1744" t="str">
        <f>VLOOKUP(SALES_TABLE[[#This Row],[SKU]], Table1[], 3, FALSE)</f>
        <v>Gifting</v>
      </c>
      <c r="D1744" t="s">
        <v>36</v>
      </c>
      <c r="E1744" t="s">
        <v>121</v>
      </c>
      <c r="F1744">
        <v>54</v>
      </c>
      <c r="G1744">
        <f>VLOOKUP(SALES_TABLE[[#This Row],[SKU]], Table1[], 4, FALSE)</f>
        <v>5265</v>
      </c>
      <c r="H1744">
        <f>SALES_TABLE[[#This Row],[Price]]*SALES_TABLE[[#This Row],[Sales]]</f>
        <v>284310</v>
      </c>
      <c r="I1744" t="str">
        <f t="shared" si="27"/>
        <v>Saturday</v>
      </c>
    </row>
    <row r="1745" spans="1:9" x14ac:dyDescent="0.2">
      <c r="A1745" s="10">
        <v>44934</v>
      </c>
      <c r="B1745" t="s">
        <v>35</v>
      </c>
      <c r="C1745" t="str">
        <f>VLOOKUP(SALES_TABLE[[#This Row],[SKU]], Table1[], 3, FALSE)</f>
        <v>Gifting</v>
      </c>
      <c r="D1745" t="s">
        <v>36</v>
      </c>
      <c r="E1745" t="s">
        <v>121</v>
      </c>
      <c r="F1745">
        <v>70</v>
      </c>
      <c r="G1745">
        <f>VLOOKUP(SALES_TABLE[[#This Row],[SKU]], Table1[], 4, FALSE)</f>
        <v>5265</v>
      </c>
      <c r="H1745">
        <f>SALES_TABLE[[#This Row],[Price]]*SALES_TABLE[[#This Row],[Sales]]</f>
        <v>368550</v>
      </c>
      <c r="I1745" t="str">
        <f t="shared" si="27"/>
        <v>Sunday</v>
      </c>
    </row>
    <row r="1746" spans="1:9" x14ac:dyDescent="0.2">
      <c r="A1746" s="10">
        <v>44935</v>
      </c>
      <c r="B1746" t="s">
        <v>35</v>
      </c>
      <c r="C1746" t="str">
        <f>VLOOKUP(SALES_TABLE[[#This Row],[SKU]], Table1[], 3, FALSE)</f>
        <v>Gifting</v>
      </c>
      <c r="D1746" t="s">
        <v>36</v>
      </c>
      <c r="E1746" t="s">
        <v>121</v>
      </c>
      <c r="F1746">
        <v>85</v>
      </c>
      <c r="G1746">
        <f>VLOOKUP(SALES_TABLE[[#This Row],[SKU]], Table1[], 4, FALSE)</f>
        <v>5265</v>
      </c>
      <c r="H1746">
        <f>SALES_TABLE[[#This Row],[Price]]*SALES_TABLE[[#This Row],[Sales]]</f>
        <v>447525</v>
      </c>
      <c r="I1746" t="str">
        <f t="shared" si="27"/>
        <v>Monday</v>
      </c>
    </row>
    <row r="1747" spans="1:9" x14ac:dyDescent="0.2">
      <c r="A1747" s="10">
        <v>44936</v>
      </c>
      <c r="B1747" t="s">
        <v>35</v>
      </c>
      <c r="C1747" t="str">
        <f>VLOOKUP(SALES_TABLE[[#This Row],[SKU]], Table1[], 3, FALSE)</f>
        <v>Gifting</v>
      </c>
      <c r="D1747" t="s">
        <v>36</v>
      </c>
      <c r="E1747" t="s">
        <v>121</v>
      </c>
      <c r="F1747">
        <v>81</v>
      </c>
      <c r="G1747">
        <f>VLOOKUP(SALES_TABLE[[#This Row],[SKU]], Table1[], 4, FALSE)</f>
        <v>5265</v>
      </c>
      <c r="H1747">
        <f>SALES_TABLE[[#This Row],[Price]]*SALES_TABLE[[#This Row],[Sales]]</f>
        <v>426465</v>
      </c>
      <c r="I1747" t="str">
        <f t="shared" si="27"/>
        <v>Tuesday</v>
      </c>
    </row>
    <row r="1748" spans="1:9" x14ac:dyDescent="0.2">
      <c r="A1748" s="10">
        <v>44937</v>
      </c>
      <c r="B1748" t="s">
        <v>35</v>
      </c>
      <c r="C1748" t="str">
        <f>VLOOKUP(SALES_TABLE[[#This Row],[SKU]], Table1[], 3, FALSE)</f>
        <v>Gifting</v>
      </c>
      <c r="D1748" t="s">
        <v>36</v>
      </c>
      <c r="E1748" t="s">
        <v>121</v>
      </c>
      <c r="F1748">
        <v>64</v>
      </c>
      <c r="G1748">
        <f>VLOOKUP(SALES_TABLE[[#This Row],[SKU]], Table1[], 4, FALSE)</f>
        <v>5265</v>
      </c>
      <c r="H1748">
        <f>SALES_TABLE[[#This Row],[Price]]*SALES_TABLE[[#This Row],[Sales]]</f>
        <v>336960</v>
      </c>
      <c r="I1748" t="str">
        <f t="shared" si="27"/>
        <v>Wednesday</v>
      </c>
    </row>
    <row r="1749" spans="1:9" x14ac:dyDescent="0.2">
      <c r="A1749" s="10">
        <v>44938</v>
      </c>
      <c r="B1749" t="s">
        <v>35</v>
      </c>
      <c r="C1749" t="str">
        <f>VLOOKUP(SALES_TABLE[[#This Row],[SKU]], Table1[], 3, FALSE)</f>
        <v>Gifting</v>
      </c>
      <c r="D1749" t="s">
        <v>36</v>
      </c>
      <c r="E1749" t="s">
        <v>121</v>
      </c>
      <c r="F1749">
        <v>151</v>
      </c>
      <c r="G1749">
        <f>VLOOKUP(SALES_TABLE[[#This Row],[SKU]], Table1[], 4, FALSE)</f>
        <v>5265</v>
      </c>
      <c r="H1749">
        <f>SALES_TABLE[[#This Row],[Price]]*SALES_TABLE[[#This Row],[Sales]]</f>
        <v>795015</v>
      </c>
      <c r="I1749" t="str">
        <f t="shared" si="27"/>
        <v>Thursday</v>
      </c>
    </row>
    <row r="1750" spans="1:9" x14ac:dyDescent="0.2">
      <c r="A1750" s="10">
        <v>44939</v>
      </c>
      <c r="B1750" t="s">
        <v>35</v>
      </c>
      <c r="C1750" t="str">
        <f>VLOOKUP(SALES_TABLE[[#This Row],[SKU]], Table1[], 3, FALSE)</f>
        <v>Gifting</v>
      </c>
      <c r="D1750" t="s">
        <v>36</v>
      </c>
      <c r="E1750" t="s">
        <v>121</v>
      </c>
      <c r="F1750">
        <v>118</v>
      </c>
      <c r="G1750">
        <f>VLOOKUP(SALES_TABLE[[#This Row],[SKU]], Table1[], 4, FALSE)</f>
        <v>5265</v>
      </c>
      <c r="H1750">
        <f>SALES_TABLE[[#This Row],[Price]]*SALES_TABLE[[#This Row],[Sales]]</f>
        <v>621270</v>
      </c>
      <c r="I1750" t="str">
        <f t="shared" si="27"/>
        <v>Friday</v>
      </c>
    </row>
    <row r="1751" spans="1:9" x14ac:dyDescent="0.2">
      <c r="A1751" s="10">
        <v>44940</v>
      </c>
      <c r="B1751" t="s">
        <v>35</v>
      </c>
      <c r="C1751" t="str">
        <f>VLOOKUP(SALES_TABLE[[#This Row],[SKU]], Table1[], 3, FALSE)</f>
        <v>Gifting</v>
      </c>
      <c r="D1751" t="s">
        <v>36</v>
      </c>
      <c r="E1751" t="s">
        <v>121</v>
      </c>
      <c r="F1751">
        <v>109</v>
      </c>
      <c r="G1751">
        <f>VLOOKUP(SALES_TABLE[[#This Row],[SKU]], Table1[], 4, FALSE)</f>
        <v>5265</v>
      </c>
      <c r="H1751">
        <f>SALES_TABLE[[#This Row],[Price]]*SALES_TABLE[[#This Row],[Sales]]</f>
        <v>573885</v>
      </c>
      <c r="I1751" t="str">
        <f t="shared" si="27"/>
        <v>Saturday</v>
      </c>
    </row>
    <row r="1752" spans="1:9" x14ac:dyDescent="0.2">
      <c r="A1752" s="10">
        <v>44941</v>
      </c>
      <c r="B1752" t="s">
        <v>35</v>
      </c>
      <c r="C1752" t="str">
        <f>VLOOKUP(SALES_TABLE[[#This Row],[SKU]], Table1[], 3, FALSE)</f>
        <v>Gifting</v>
      </c>
      <c r="D1752" t="s">
        <v>36</v>
      </c>
      <c r="E1752" t="s">
        <v>121</v>
      </c>
      <c r="F1752">
        <v>1</v>
      </c>
      <c r="G1752">
        <f>VLOOKUP(SALES_TABLE[[#This Row],[SKU]], Table1[], 4, FALSE)</f>
        <v>5265</v>
      </c>
      <c r="H1752">
        <f>SALES_TABLE[[#This Row],[Price]]*SALES_TABLE[[#This Row],[Sales]]</f>
        <v>5265</v>
      </c>
      <c r="I1752" t="str">
        <f t="shared" si="27"/>
        <v>Sunday</v>
      </c>
    </row>
    <row r="1753" spans="1:9" x14ac:dyDescent="0.2">
      <c r="A1753" s="10">
        <v>44942</v>
      </c>
      <c r="B1753" t="s">
        <v>35</v>
      </c>
      <c r="C1753" t="str">
        <f>VLOOKUP(SALES_TABLE[[#This Row],[SKU]], Table1[], 3, FALSE)</f>
        <v>Gifting</v>
      </c>
      <c r="D1753" t="s">
        <v>36</v>
      </c>
      <c r="E1753" t="s">
        <v>121</v>
      </c>
      <c r="F1753">
        <v>138</v>
      </c>
      <c r="G1753">
        <f>VLOOKUP(SALES_TABLE[[#This Row],[SKU]], Table1[], 4, FALSE)</f>
        <v>5265</v>
      </c>
      <c r="H1753">
        <f>SALES_TABLE[[#This Row],[Price]]*SALES_TABLE[[#This Row],[Sales]]</f>
        <v>726570</v>
      </c>
      <c r="I1753" t="str">
        <f t="shared" si="27"/>
        <v>Monday</v>
      </c>
    </row>
    <row r="1754" spans="1:9" x14ac:dyDescent="0.2">
      <c r="A1754" s="10">
        <v>44943</v>
      </c>
      <c r="B1754" t="s">
        <v>35</v>
      </c>
      <c r="C1754" t="str">
        <f>VLOOKUP(SALES_TABLE[[#This Row],[SKU]], Table1[], 3, FALSE)</f>
        <v>Gifting</v>
      </c>
      <c r="D1754" t="s">
        <v>36</v>
      </c>
      <c r="E1754" t="s">
        <v>121</v>
      </c>
      <c r="F1754">
        <v>98</v>
      </c>
      <c r="G1754">
        <f>VLOOKUP(SALES_TABLE[[#This Row],[SKU]], Table1[], 4, FALSE)</f>
        <v>5265</v>
      </c>
      <c r="H1754">
        <f>SALES_TABLE[[#This Row],[Price]]*SALES_TABLE[[#This Row],[Sales]]</f>
        <v>515970</v>
      </c>
      <c r="I1754" t="str">
        <f t="shared" si="27"/>
        <v>Tuesday</v>
      </c>
    </row>
    <row r="1755" spans="1:9" x14ac:dyDescent="0.2">
      <c r="A1755" s="10">
        <v>44944</v>
      </c>
      <c r="B1755" t="s">
        <v>35</v>
      </c>
      <c r="C1755" t="str">
        <f>VLOOKUP(SALES_TABLE[[#This Row],[SKU]], Table1[], 3, FALSE)</f>
        <v>Gifting</v>
      </c>
      <c r="D1755" t="s">
        <v>36</v>
      </c>
      <c r="E1755" t="s">
        <v>121</v>
      </c>
      <c r="F1755">
        <v>10</v>
      </c>
      <c r="G1755">
        <f>VLOOKUP(SALES_TABLE[[#This Row],[SKU]], Table1[], 4, FALSE)</f>
        <v>5265</v>
      </c>
      <c r="H1755">
        <f>SALES_TABLE[[#This Row],[Price]]*SALES_TABLE[[#This Row],[Sales]]</f>
        <v>52650</v>
      </c>
      <c r="I1755" t="str">
        <f t="shared" si="27"/>
        <v>Wednesday</v>
      </c>
    </row>
    <row r="1756" spans="1:9" x14ac:dyDescent="0.2">
      <c r="A1756" s="10">
        <v>44945</v>
      </c>
      <c r="B1756" t="s">
        <v>35</v>
      </c>
      <c r="C1756" t="str">
        <f>VLOOKUP(SALES_TABLE[[#This Row],[SKU]], Table1[], 3, FALSE)</f>
        <v>Gifting</v>
      </c>
      <c r="D1756" t="s">
        <v>36</v>
      </c>
      <c r="E1756" t="s">
        <v>121</v>
      </c>
      <c r="F1756">
        <v>123</v>
      </c>
      <c r="G1756">
        <f>VLOOKUP(SALES_TABLE[[#This Row],[SKU]], Table1[], 4, FALSE)</f>
        <v>5265</v>
      </c>
      <c r="H1756">
        <f>SALES_TABLE[[#This Row],[Price]]*SALES_TABLE[[#This Row],[Sales]]</f>
        <v>647595</v>
      </c>
      <c r="I1756" t="str">
        <f t="shared" si="27"/>
        <v>Thursday</v>
      </c>
    </row>
    <row r="1757" spans="1:9" x14ac:dyDescent="0.2">
      <c r="A1757" s="10">
        <v>44946</v>
      </c>
      <c r="B1757" t="s">
        <v>35</v>
      </c>
      <c r="C1757" t="str">
        <f>VLOOKUP(SALES_TABLE[[#This Row],[SKU]], Table1[], 3, FALSE)</f>
        <v>Gifting</v>
      </c>
      <c r="D1757" t="s">
        <v>36</v>
      </c>
      <c r="E1757" t="s">
        <v>121</v>
      </c>
      <c r="F1757">
        <v>35</v>
      </c>
      <c r="G1757">
        <f>VLOOKUP(SALES_TABLE[[#This Row],[SKU]], Table1[], 4, FALSE)</f>
        <v>5265</v>
      </c>
      <c r="H1757">
        <f>SALES_TABLE[[#This Row],[Price]]*SALES_TABLE[[#This Row],[Sales]]</f>
        <v>184275</v>
      </c>
      <c r="I1757" t="str">
        <f t="shared" si="27"/>
        <v>Friday</v>
      </c>
    </row>
    <row r="1758" spans="1:9" x14ac:dyDescent="0.2">
      <c r="A1758" s="10">
        <v>44947</v>
      </c>
      <c r="B1758" t="s">
        <v>35</v>
      </c>
      <c r="C1758" t="str">
        <f>VLOOKUP(SALES_TABLE[[#This Row],[SKU]], Table1[], 3, FALSE)</f>
        <v>Gifting</v>
      </c>
      <c r="D1758" t="s">
        <v>36</v>
      </c>
      <c r="E1758" t="s">
        <v>121</v>
      </c>
      <c r="F1758">
        <v>19</v>
      </c>
      <c r="G1758">
        <f>VLOOKUP(SALES_TABLE[[#This Row],[SKU]], Table1[], 4, FALSE)</f>
        <v>5265</v>
      </c>
      <c r="H1758">
        <f>SALES_TABLE[[#This Row],[Price]]*SALES_TABLE[[#This Row],[Sales]]</f>
        <v>100035</v>
      </c>
      <c r="I1758" t="str">
        <f t="shared" si="27"/>
        <v>Saturday</v>
      </c>
    </row>
    <row r="1759" spans="1:9" x14ac:dyDescent="0.2">
      <c r="A1759" s="10">
        <v>44948</v>
      </c>
      <c r="B1759" t="s">
        <v>35</v>
      </c>
      <c r="C1759" t="str">
        <f>VLOOKUP(SALES_TABLE[[#This Row],[SKU]], Table1[], 3, FALSE)</f>
        <v>Gifting</v>
      </c>
      <c r="D1759" t="s">
        <v>36</v>
      </c>
      <c r="E1759" t="s">
        <v>121</v>
      </c>
      <c r="F1759">
        <v>113</v>
      </c>
      <c r="G1759">
        <f>VLOOKUP(SALES_TABLE[[#This Row],[SKU]], Table1[], 4, FALSE)</f>
        <v>5265</v>
      </c>
      <c r="H1759">
        <f>SALES_TABLE[[#This Row],[Price]]*SALES_TABLE[[#This Row],[Sales]]</f>
        <v>594945</v>
      </c>
      <c r="I1759" t="str">
        <f t="shared" si="27"/>
        <v>Sunday</v>
      </c>
    </row>
    <row r="1760" spans="1:9" x14ac:dyDescent="0.2">
      <c r="A1760" s="10">
        <v>44949</v>
      </c>
      <c r="B1760" t="s">
        <v>35</v>
      </c>
      <c r="C1760" t="str">
        <f>VLOOKUP(SALES_TABLE[[#This Row],[SKU]], Table1[], 3, FALSE)</f>
        <v>Gifting</v>
      </c>
      <c r="D1760" t="s">
        <v>36</v>
      </c>
      <c r="E1760" t="s">
        <v>121</v>
      </c>
      <c r="F1760">
        <v>84</v>
      </c>
      <c r="G1760">
        <f>VLOOKUP(SALES_TABLE[[#This Row],[SKU]], Table1[], 4, FALSE)</f>
        <v>5265</v>
      </c>
      <c r="H1760">
        <f>SALES_TABLE[[#This Row],[Price]]*SALES_TABLE[[#This Row],[Sales]]</f>
        <v>442260</v>
      </c>
      <c r="I1760" t="str">
        <f t="shared" si="27"/>
        <v>Monday</v>
      </c>
    </row>
    <row r="1761" spans="1:9" x14ac:dyDescent="0.2">
      <c r="A1761" s="10">
        <v>44950</v>
      </c>
      <c r="B1761" t="s">
        <v>35</v>
      </c>
      <c r="C1761" t="str">
        <f>VLOOKUP(SALES_TABLE[[#This Row],[SKU]], Table1[], 3, FALSE)</f>
        <v>Gifting</v>
      </c>
      <c r="D1761" t="s">
        <v>36</v>
      </c>
      <c r="E1761" t="s">
        <v>121</v>
      </c>
      <c r="F1761">
        <v>52</v>
      </c>
      <c r="G1761">
        <f>VLOOKUP(SALES_TABLE[[#This Row],[SKU]], Table1[], 4, FALSE)</f>
        <v>5265</v>
      </c>
      <c r="H1761">
        <f>SALES_TABLE[[#This Row],[Price]]*SALES_TABLE[[#This Row],[Sales]]</f>
        <v>273780</v>
      </c>
      <c r="I1761" t="str">
        <f t="shared" si="27"/>
        <v>Tuesday</v>
      </c>
    </row>
    <row r="1762" spans="1:9" x14ac:dyDescent="0.2">
      <c r="A1762" s="10">
        <v>44951</v>
      </c>
      <c r="B1762" t="s">
        <v>35</v>
      </c>
      <c r="C1762" t="str">
        <f>VLOOKUP(SALES_TABLE[[#This Row],[SKU]], Table1[], 3, FALSE)</f>
        <v>Gifting</v>
      </c>
      <c r="D1762" t="s">
        <v>36</v>
      </c>
      <c r="E1762" t="s">
        <v>121</v>
      </c>
      <c r="F1762">
        <v>117</v>
      </c>
      <c r="G1762">
        <f>VLOOKUP(SALES_TABLE[[#This Row],[SKU]], Table1[], 4, FALSE)</f>
        <v>5265</v>
      </c>
      <c r="H1762">
        <f>SALES_TABLE[[#This Row],[Price]]*SALES_TABLE[[#This Row],[Sales]]</f>
        <v>616005</v>
      </c>
      <c r="I1762" t="str">
        <f t="shared" si="27"/>
        <v>Wednesday</v>
      </c>
    </row>
    <row r="1763" spans="1:9" x14ac:dyDescent="0.2">
      <c r="A1763" s="10">
        <v>44952</v>
      </c>
      <c r="B1763" t="s">
        <v>35</v>
      </c>
      <c r="C1763" t="str">
        <f>VLOOKUP(SALES_TABLE[[#This Row],[SKU]], Table1[], 3, FALSE)</f>
        <v>Gifting</v>
      </c>
      <c r="D1763" t="s">
        <v>36</v>
      </c>
      <c r="E1763" t="s">
        <v>121</v>
      </c>
      <c r="F1763">
        <v>11</v>
      </c>
      <c r="G1763">
        <f>VLOOKUP(SALES_TABLE[[#This Row],[SKU]], Table1[], 4, FALSE)</f>
        <v>5265</v>
      </c>
      <c r="H1763">
        <f>SALES_TABLE[[#This Row],[Price]]*SALES_TABLE[[#This Row],[Sales]]</f>
        <v>57915</v>
      </c>
      <c r="I1763" t="str">
        <f t="shared" si="27"/>
        <v>Thursday</v>
      </c>
    </row>
    <row r="1764" spans="1:9" x14ac:dyDescent="0.2">
      <c r="A1764" s="10">
        <v>44953</v>
      </c>
      <c r="B1764" t="s">
        <v>35</v>
      </c>
      <c r="C1764" t="str">
        <f>VLOOKUP(SALES_TABLE[[#This Row],[SKU]], Table1[], 3, FALSE)</f>
        <v>Gifting</v>
      </c>
      <c r="D1764" t="s">
        <v>36</v>
      </c>
      <c r="E1764" t="s">
        <v>121</v>
      </c>
      <c r="F1764">
        <v>73</v>
      </c>
      <c r="G1764">
        <f>VLOOKUP(SALES_TABLE[[#This Row],[SKU]], Table1[], 4, FALSE)</f>
        <v>5265</v>
      </c>
      <c r="H1764">
        <f>SALES_TABLE[[#This Row],[Price]]*SALES_TABLE[[#This Row],[Sales]]</f>
        <v>384345</v>
      </c>
      <c r="I1764" t="str">
        <f t="shared" si="27"/>
        <v>Friday</v>
      </c>
    </row>
    <row r="1765" spans="1:9" x14ac:dyDescent="0.2">
      <c r="A1765" s="10">
        <v>44954</v>
      </c>
      <c r="B1765" t="s">
        <v>35</v>
      </c>
      <c r="C1765" t="str">
        <f>VLOOKUP(SALES_TABLE[[#This Row],[SKU]], Table1[], 3, FALSE)</f>
        <v>Gifting</v>
      </c>
      <c r="D1765" t="s">
        <v>36</v>
      </c>
      <c r="E1765" t="s">
        <v>121</v>
      </c>
      <c r="F1765">
        <v>22</v>
      </c>
      <c r="G1765">
        <f>VLOOKUP(SALES_TABLE[[#This Row],[SKU]], Table1[], 4, FALSE)</f>
        <v>5265</v>
      </c>
      <c r="H1765">
        <f>SALES_TABLE[[#This Row],[Price]]*SALES_TABLE[[#This Row],[Sales]]</f>
        <v>115830</v>
      </c>
      <c r="I1765" t="str">
        <f t="shared" si="27"/>
        <v>Saturday</v>
      </c>
    </row>
    <row r="1766" spans="1:9" x14ac:dyDescent="0.2">
      <c r="A1766" s="10">
        <v>44955</v>
      </c>
      <c r="B1766" t="s">
        <v>35</v>
      </c>
      <c r="C1766" t="str">
        <f>VLOOKUP(SALES_TABLE[[#This Row],[SKU]], Table1[], 3, FALSE)</f>
        <v>Gifting</v>
      </c>
      <c r="D1766" t="s">
        <v>36</v>
      </c>
      <c r="E1766" t="s">
        <v>121</v>
      </c>
      <c r="F1766">
        <v>148</v>
      </c>
      <c r="G1766">
        <f>VLOOKUP(SALES_TABLE[[#This Row],[SKU]], Table1[], 4, FALSE)</f>
        <v>5265</v>
      </c>
      <c r="H1766">
        <f>SALES_TABLE[[#This Row],[Price]]*SALES_TABLE[[#This Row],[Sales]]</f>
        <v>779220</v>
      </c>
      <c r="I1766" t="str">
        <f t="shared" si="27"/>
        <v>Sunday</v>
      </c>
    </row>
    <row r="1767" spans="1:9" x14ac:dyDescent="0.2">
      <c r="A1767" s="10">
        <v>44955</v>
      </c>
      <c r="B1767" t="s">
        <v>35</v>
      </c>
      <c r="C1767" t="str">
        <f>VLOOKUP(SALES_TABLE[[#This Row],[SKU]], Table1[], 3, FALSE)</f>
        <v>Gifting</v>
      </c>
      <c r="D1767" t="s">
        <v>36</v>
      </c>
      <c r="E1767" t="s">
        <v>121</v>
      </c>
      <c r="F1767">
        <v>146</v>
      </c>
      <c r="G1767">
        <f>VLOOKUP(SALES_TABLE[[#This Row],[SKU]], Table1[], 4, FALSE)</f>
        <v>5265</v>
      </c>
      <c r="H1767">
        <f>SALES_TABLE[[#This Row],[Price]]*SALES_TABLE[[#This Row],[Sales]]</f>
        <v>768690</v>
      </c>
      <c r="I1767" t="str">
        <f t="shared" si="27"/>
        <v>Sunday</v>
      </c>
    </row>
    <row r="1768" spans="1:9" x14ac:dyDescent="0.2">
      <c r="A1768" s="10">
        <v>44956</v>
      </c>
      <c r="B1768" t="s">
        <v>35</v>
      </c>
      <c r="C1768" t="str">
        <f>VLOOKUP(SALES_TABLE[[#This Row],[SKU]], Table1[], 3, FALSE)</f>
        <v>Gifting</v>
      </c>
      <c r="D1768" t="s">
        <v>36</v>
      </c>
      <c r="E1768" t="s">
        <v>121</v>
      </c>
      <c r="F1768">
        <v>32</v>
      </c>
      <c r="G1768">
        <f>VLOOKUP(SALES_TABLE[[#This Row],[SKU]], Table1[], 4, FALSE)</f>
        <v>5265</v>
      </c>
      <c r="H1768">
        <f>SALES_TABLE[[#This Row],[Price]]*SALES_TABLE[[#This Row],[Sales]]</f>
        <v>168480</v>
      </c>
      <c r="I1768" t="str">
        <f t="shared" si="27"/>
        <v>Monday</v>
      </c>
    </row>
    <row r="1769" spans="1:9" x14ac:dyDescent="0.2">
      <c r="A1769" s="10">
        <v>44927</v>
      </c>
      <c r="B1769" t="s">
        <v>35</v>
      </c>
      <c r="C1769" t="str">
        <f>VLOOKUP(SALES_TABLE[[#This Row],[SKU]], Table1[], 3, FALSE)</f>
        <v>Gifting</v>
      </c>
      <c r="D1769" t="s">
        <v>36</v>
      </c>
      <c r="E1769" t="s">
        <v>122</v>
      </c>
      <c r="F1769">
        <v>56</v>
      </c>
      <c r="G1769">
        <f>VLOOKUP(SALES_TABLE[[#This Row],[SKU]], Table1[], 4, FALSE)</f>
        <v>5265</v>
      </c>
      <c r="H1769">
        <f>SALES_TABLE[[#This Row],[Price]]*SALES_TABLE[[#This Row],[Sales]]</f>
        <v>294840</v>
      </c>
      <c r="I1769" t="str">
        <f t="shared" si="27"/>
        <v>Sunday</v>
      </c>
    </row>
    <row r="1770" spans="1:9" x14ac:dyDescent="0.2">
      <c r="A1770" s="10">
        <v>44928</v>
      </c>
      <c r="B1770" t="s">
        <v>35</v>
      </c>
      <c r="C1770" t="str">
        <f>VLOOKUP(SALES_TABLE[[#This Row],[SKU]], Table1[], 3, FALSE)</f>
        <v>Gifting</v>
      </c>
      <c r="D1770" t="s">
        <v>36</v>
      </c>
      <c r="E1770" t="s">
        <v>122</v>
      </c>
      <c r="F1770">
        <v>7</v>
      </c>
      <c r="G1770">
        <f>VLOOKUP(SALES_TABLE[[#This Row],[SKU]], Table1[], 4, FALSE)</f>
        <v>5265</v>
      </c>
      <c r="H1770">
        <f>SALES_TABLE[[#This Row],[Price]]*SALES_TABLE[[#This Row],[Sales]]</f>
        <v>36855</v>
      </c>
      <c r="I1770" t="str">
        <f t="shared" si="27"/>
        <v>Monday</v>
      </c>
    </row>
    <row r="1771" spans="1:9" x14ac:dyDescent="0.2">
      <c r="A1771" s="10">
        <v>44929</v>
      </c>
      <c r="B1771" t="s">
        <v>35</v>
      </c>
      <c r="C1771" t="str">
        <f>VLOOKUP(SALES_TABLE[[#This Row],[SKU]], Table1[], 3, FALSE)</f>
        <v>Gifting</v>
      </c>
      <c r="D1771" t="s">
        <v>36</v>
      </c>
      <c r="E1771" t="s">
        <v>122</v>
      </c>
      <c r="F1771">
        <v>44</v>
      </c>
      <c r="G1771">
        <f>VLOOKUP(SALES_TABLE[[#This Row],[SKU]], Table1[], 4, FALSE)</f>
        <v>5265</v>
      </c>
      <c r="H1771">
        <f>SALES_TABLE[[#This Row],[Price]]*SALES_TABLE[[#This Row],[Sales]]</f>
        <v>231660</v>
      </c>
      <c r="I1771" t="str">
        <f t="shared" si="27"/>
        <v>Tuesday</v>
      </c>
    </row>
    <row r="1772" spans="1:9" x14ac:dyDescent="0.2">
      <c r="A1772" s="10">
        <v>44930</v>
      </c>
      <c r="B1772" t="s">
        <v>35</v>
      </c>
      <c r="C1772" t="str">
        <f>VLOOKUP(SALES_TABLE[[#This Row],[SKU]], Table1[], 3, FALSE)</f>
        <v>Gifting</v>
      </c>
      <c r="D1772" t="s">
        <v>36</v>
      </c>
      <c r="E1772" t="s">
        <v>122</v>
      </c>
      <c r="F1772">
        <v>39</v>
      </c>
      <c r="G1772">
        <f>VLOOKUP(SALES_TABLE[[#This Row],[SKU]], Table1[], 4, FALSE)</f>
        <v>5265</v>
      </c>
      <c r="H1772">
        <f>SALES_TABLE[[#This Row],[Price]]*SALES_TABLE[[#This Row],[Sales]]</f>
        <v>205335</v>
      </c>
      <c r="I1772" t="str">
        <f t="shared" si="27"/>
        <v>Wednesday</v>
      </c>
    </row>
    <row r="1773" spans="1:9" x14ac:dyDescent="0.2">
      <c r="A1773" s="10">
        <v>44931</v>
      </c>
      <c r="B1773" t="s">
        <v>35</v>
      </c>
      <c r="C1773" t="str">
        <f>VLOOKUP(SALES_TABLE[[#This Row],[SKU]], Table1[], 3, FALSE)</f>
        <v>Gifting</v>
      </c>
      <c r="D1773" t="s">
        <v>36</v>
      </c>
      <c r="E1773" t="s">
        <v>122</v>
      </c>
      <c r="F1773">
        <v>38</v>
      </c>
      <c r="G1773">
        <f>VLOOKUP(SALES_TABLE[[#This Row],[SKU]], Table1[], 4, FALSE)</f>
        <v>5265</v>
      </c>
      <c r="H1773">
        <f>SALES_TABLE[[#This Row],[Price]]*SALES_TABLE[[#This Row],[Sales]]</f>
        <v>200070</v>
      </c>
      <c r="I1773" t="str">
        <f t="shared" si="27"/>
        <v>Thursday</v>
      </c>
    </row>
    <row r="1774" spans="1:9" x14ac:dyDescent="0.2">
      <c r="A1774" s="10">
        <v>44932</v>
      </c>
      <c r="B1774" t="s">
        <v>35</v>
      </c>
      <c r="C1774" t="str">
        <f>VLOOKUP(SALES_TABLE[[#This Row],[SKU]], Table1[], 3, FALSE)</f>
        <v>Gifting</v>
      </c>
      <c r="D1774" t="s">
        <v>36</v>
      </c>
      <c r="E1774" t="s">
        <v>122</v>
      </c>
      <c r="F1774">
        <v>53</v>
      </c>
      <c r="G1774">
        <f>VLOOKUP(SALES_TABLE[[#This Row],[SKU]], Table1[], 4, FALSE)</f>
        <v>5265</v>
      </c>
      <c r="H1774">
        <f>SALES_TABLE[[#This Row],[Price]]*SALES_TABLE[[#This Row],[Sales]]</f>
        <v>279045</v>
      </c>
      <c r="I1774" t="str">
        <f t="shared" si="27"/>
        <v>Friday</v>
      </c>
    </row>
    <row r="1775" spans="1:9" x14ac:dyDescent="0.2">
      <c r="A1775" s="10">
        <v>44933</v>
      </c>
      <c r="B1775" t="s">
        <v>35</v>
      </c>
      <c r="C1775" t="str">
        <f>VLOOKUP(SALES_TABLE[[#This Row],[SKU]], Table1[], 3, FALSE)</f>
        <v>Gifting</v>
      </c>
      <c r="D1775" t="s">
        <v>36</v>
      </c>
      <c r="E1775" t="s">
        <v>122</v>
      </c>
      <c r="F1775">
        <v>49</v>
      </c>
      <c r="G1775">
        <f>VLOOKUP(SALES_TABLE[[#This Row],[SKU]], Table1[], 4, FALSE)</f>
        <v>5265</v>
      </c>
      <c r="H1775">
        <f>SALES_TABLE[[#This Row],[Price]]*SALES_TABLE[[#This Row],[Sales]]</f>
        <v>257985</v>
      </c>
      <c r="I1775" t="str">
        <f t="shared" si="27"/>
        <v>Saturday</v>
      </c>
    </row>
    <row r="1776" spans="1:9" x14ac:dyDescent="0.2">
      <c r="A1776" s="10">
        <v>44934</v>
      </c>
      <c r="B1776" t="s">
        <v>35</v>
      </c>
      <c r="C1776" t="str">
        <f>VLOOKUP(SALES_TABLE[[#This Row],[SKU]], Table1[], 3, FALSE)</f>
        <v>Gifting</v>
      </c>
      <c r="D1776" t="s">
        <v>36</v>
      </c>
      <c r="E1776" t="s">
        <v>122</v>
      </c>
      <c r="F1776">
        <v>7</v>
      </c>
      <c r="G1776">
        <f>VLOOKUP(SALES_TABLE[[#This Row],[SKU]], Table1[], 4, FALSE)</f>
        <v>5265</v>
      </c>
      <c r="H1776">
        <f>SALES_TABLE[[#This Row],[Price]]*SALES_TABLE[[#This Row],[Sales]]</f>
        <v>36855</v>
      </c>
      <c r="I1776" t="str">
        <f t="shared" si="27"/>
        <v>Sunday</v>
      </c>
    </row>
    <row r="1777" spans="1:9" x14ac:dyDescent="0.2">
      <c r="A1777" s="10">
        <v>44935</v>
      </c>
      <c r="B1777" t="s">
        <v>35</v>
      </c>
      <c r="C1777" t="str">
        <f>VLOOKUP(SALES_TABLE[[#This Row],[SKU]], Table1[], 3, FALSE)</f>
        <v>Gifting</v>
      </c>
      <c r="D1777" t="s">
        <v>36</v>
      </c>
      <c r="E1777" t="s">
        <v>122</v>
      </c>
      <c r="F1777">
        <v>30</v>
      </c>
      <c r="G1777">
        <f>VLOOKUP(SALES_TABLE[[#This Row],[SKU]], Table1[], 4, FALSE)</f>
        <v>5265</v>
      </c>
      <c r="H1777">
        <f>SALES_TABLE[[#This Row],[Price]]*SALES_TABLE[[#This Row],[Sales]]</f>
        <v>157950</v>
      </c>
      <c r="I1777" t="str">
        <f t="shared" si="27"/>
        <v>Monday</v>
      </c>
    </row>
    <row r="1778" spans="1:9" x14ac:dyDescent="0.2">
      <c r="A1778" s="10">
        <v>44936</v>
      </c>
      <c r="B1778" t="s">
        <v>35</v>
      </c>
      <c r="C1778" t="str">
        <f>VLOOKUP(SALES_TABLE[[#This Row],[SKU]], Table1[], 3, FALSE)</f>
        <v>Gifting</v>
      </c>
      <c r="D1778" t="s">
        <v>36</v>
      </c>
      <c r="E1778" t="s">
        <v>122</v>
      </c>
      <c r="F1778">
        <v>19</v>
      </c>
      <c r="G1778">
        <f>VLOOKUP(SALES_TABLE[[#This Row],[SKU]], Table1[], 4, FALSE)</f>
        <v>5265</v>
      </c>
      <c r="H1778">
        <f>SALES_TABLE[[#This Row],[Price]]*SALES_TABLE[[#This Row],[Sales]]</f>
        <v>100035</v>
      </c>
      <c r="I1778" t="str">
        <f t="shared" si="27"/>
        <v>Tuesday</v>
      </c>
    </row>
    <row r="1779" spans="1:9" x14ac:dyDescent="0.2">
      <c r="A1779" s="10">
        <v>44937</v>
      </c>
      <c r="B1779" t="s">
        <v>35</v>
      </c>
      <c r="C1779" t="str">
        <f>VLOOKUP(SALES_TABLE[[#This Row],[SKU]], Table1[], 3, FALSE)</f>
        <v>Gifting</v>
      </c>
      <c r="D1779" t="s">
        <v>36</v>
      </c>
      <c r="E1779" t="s">
        <v>122</v>
      </c>
      <c r="F1779">
        <v>23</v>
      </c>
      <c r="G1779">
        <f>VLOOKUP(SALES_TABLE[[#This Row],[SKU]], Table1[], 4, FALSE)</f>
        <v>5265</v>
      </c>
      <c r="H1779">
        <f>SALES_TABLE[[#This Row],[Price]]*SALES_TABLE[[#This Row],[Sales]]</f>
        <v>121095</v>
      </c>
      <c r="I1779" t="str">
        <f t="shared" si="27"/>
        <v>Wednesday</v>
      </c>
    </row>
    <row r="1780" spans="1:9" x14ac:dyDescent="0.2">
      <c r="A1780" s="10">
        <v>44938</v>
      </c>
      <c r="B1780" t="s">
        <v>35</v>
      </c>
      <c r="C1780" t="str">
        <f>VLOOKUP(SALES_TABLE[[#This Row],[SKU]], Table1[], 3, FALSE)</f>
        <v>Gifting</v>
      </c>
      <c r="D1780" t="s">
        <v>36</v>
      </c>
      <c r="E1780" t="s">
        <v>122</v>
      </c>
      <c r="F1780">
        <v>44</v>
      </c>
      <c r="G1780">
        <f>VLOOKUP(SALES_TABLE[[#This Row],[SKU]], Table1[], 4, FALSE)</f>
        <v>5265</v>
      </c>
      <c r="H1780">
        <f>SALES_TABLE[[#This Row],[Price]]*SALES_TABLE[[#This Row],[Sales]]</f>
        <v>231660</v>
      </c>
      <c r="I1780" t="str">
        <f t="shared" si="27"/>
        <v>Thursday</v>
      </c>
    </row>
    <row r="1781" spans="1:9" x14ac:dyDescent="0.2">
      <c r="A1781" s="10">
        <v>44939</v>
      </c>
      <c r="B1781" t="s">
        <v>35</v>
      </c>
      <c r="C1781" t="str">
        <f>VLOOKUP(SALES_TABLE[[#This Row],[SKU]], Table1[], 3, FALSE)</f>
        <v>Gifting</v>
      </c>
      <c r="D1781" t="s">
        <v>36</v>
      </c>
      <c r="E1781" t="s">
        <v>122</v>
      </c>
      <c r="F1781">
        <v>31</v>
      </c>
      <c r="G1781">
        <f>VLOOKUP(SALES_TABLE[[#This Row],[SKU]], Table1[], 4, FALSE)</f>
        <v>5265</v>
      </c>
      <c r="H1781">
        <f>SALES_TABLE[[#This Row],[Price]]*SALES_TABLE[[#This Row],[Sales]]</f>
        <v>163215</v>
      </c>
      <c r="I1781" t="str">
        <f t="shared" si="27"/>
        <v>Friday</v>
      </c>
    </row>
    <row r="1782" spans="1:9" x14ac:dyDescent="0.2">
      <c r="A1782" s="10">
        <v>44940</v>
      </c>
      <c r="B1782" t="s">
        <v>35</v>
      </c>
      <c r="C1782" t="str">
        <f>VLOOKUP(SALES_TABLE[[#This Row],[SKU]], Table1[], 3, FALSE)</f>
        <v>Gifting</v>
      </c>
      <c r="D1782" t="s">
        <v>36</v>
      </c>
      <c r="E1782" t="s">
        <v>122</v>
      </c>
      <c r="F1782">
        <v>4</v>
      </c>
      <c r="G1782">
        <f>VLOOKUP(SALES_TABLE[[#This Row],[SKU]], Table1[], 4, FALSE)</f>
        <v>5265</v>
      </c>
      <c r="H1782">
        <f>SALES_TABLE[[#This Row],[Price]]*SALES_TABLE[[#This Row],[Sales]]</f>
        <v>21060</v>
      </c>
      <c r="I1782" t="str">
        <f t="shared" si="27"/>
        <v>Saturday</v>
      </c>
    </row>
    <row r="1783" spans="1:9" x14ac:dyDescent="0.2">
      <c r="A1783" s="10">
        <v>44941</v>
      </c>
      <c r="B1783" t="s">
        <v>35</v>
      </c>
      <c r="C1783" t="str">
        <f>VLOOKUP(SALES_TABLE[[#This Row],[SKU]], Table1[], 3, FALSE)</f>
        <v>Gifting</v>
      </c>
      <c r="D1783" t="s">
        <v>36</v>
      </c>
      <c r="E1783" t="s">
        <v>122</v>
      </c>
      <c r="F1783">
        <v>25</v>
      </c>
      <c r="G1783">
        <f>VLOOKUP(SALES_TABLE[[#This Row],[SKU]], Table1[], 4, FALSE)</f>
        <v>5265</v>
      </c>
      <c r="H1783">
        <f>SALES_TABLE[[#This Row],[Price]]*SALES_TABLE[[#This Row],[Sales]]</f>
        <v>131625</v>
      </c>
      <c r="I1783" t="str">
        <f t="shared" si="27"/>
        <v>Sunday</v>
      </c>
    </row>
    <row r="1784" spans="1:9" x14ac:dyDescent="0.2">
      <c r="A1784" s="10">
        <v>44942</v>
      </c>
      <c r="B1784" t="s">
        <v>35</v>
      </c>
      <c r="C1784" t="str">
        <f>VLOOKUP(SALES_TABLE[[#This Row],[SKU]], Table1[], 3, FALSE)</f>
        <v>Gifting</v>
      </c>
      <c r="D1784" t="s">
        <v>36</v>
      </c>
      <c r="E1784" t="s">
        <v>122</v>
      </c>
      <c r="F1784">
        <v>5</v>
      </c>
      <c r="G1784">
        <f>VLOOKUP(SALES_TABLE[[#This Row],[SKU]], Table1[], 4, FALSE)</f>
        <v>5265</v>
      </c>
      <c r="H1784">
        <f>SALES_TABLE[[#This Row],[Price]]*SALES_TABLE[[#This Row],[Sales]]</f>
        <v>26325</v>
      </c>
      <c r="I1784" t="str">
        <f t="shared" si="27"/>
        <v>Monday</v>
      </c>
    </row>
    <row r="1785" spans="1:9" x14ac:dyDescent="0.2">
      <c r="A1785" s="10">
        <v>44943</v>
      </c>
      <c r="B1785" t="s">
        <v>35</v>
      </c>
      <c r="C1785" t="str">
        <f>VLOOKUP(SALES_TABLE[[#This Row],[SKU]], Table1[], 3, FALSE)</f>
        <v>Gifting</v>
      </c>
      <c r="D1785" t="s">
        <v>36</v>
      </c>
      <c r="E1785" t="s">
        <v>122</v>
      </c>
      <c r="F1785">
        <v>37</v>
      </c>
      <c r="G1785">
        <f>VLOOKUP(SALES_TABLE[[#This Row],[SKU]], Table1[], 4, FALSE)</f>
        <v>5265</v>
      </c>
      <c r="H1785">
        <f>SALES_TABLE[[#This Row],[Price]]*SALES_TABLE[[#This Row],[Sales]]</f>
        <v>194805</v>
      </c>
      <c r="I1785" t="str">
        <f t="shared" si="27"/>
        <v>Tuesday</v>
      </c>
    </row>
    <row r="1786" spans="1:9" x14ac:dyDescent="0.2">
      <c r="A1786" s="10">
        <v>44944</v>
      </c>
      <c r="B1786" t="s">
        <v>35</v>
      </c>
      <c r="C1786" t="str">
        <f>VLOOKUP(SALES_TABLE[[#This Row],[SKU]], Table1[], 3, FALSE)</f>
        <v>Gifting</v>
      </c>
      <c r="D1786" t="s">
        <v>36</v>
      </c>
      <c r="E1786" t="s">
        <v>122</v>
      </c>
      <c r="F1786">
        <v>60</v>
      </c>
      <c r="G1786">
        <f>VLOOKUP(SALES_TABLE[[#This Row],[SKU]], Table1[], 4, FALSE)</f>
        <v>5265</v>
      </c>
      <c r="H1786">
        <f>SALES_TABLE[[#This Row],[Price]]*SALES_TABLE[[#This Row],[Sales]]</f>
        <v>315900</v>
      </c>
      <c r="I1786" t="str">
        <f t="shared" si="27"/>
        <v>Wednesday</v>
      </c>
    </row>
    <row r="1787" spans="1:9" x14ac:dyDescent="0.2">
      <c r="A1787" s="10">
        <v>44945</v>
      </c>
      <c r="B1787" t="s">
        <v>35</v>
      </c>
      <c r="C1787" t="str">
        <f>VLOOKUP(SALES_TABLE[[#This Row],[SKU]], Table1[], 3, FALSE)</f>
        <v>Gifting</v>
      </c>
      <c r="D1787" t="s">
        <v>36</v>
      </c>
      <c r="E1787" t="s">
        <v>122</v>
      </c>
      <c r="F1787">
        <v>90</v>
      </c>
      <c r="G1787">
        <f>VLOOKUP(SALES_TABLE[[#This Row],[SKU]], Table1[], 4, FALSE)</f>
        <v>5265</v>
      </c>
      <c r="H1787">
        <f>SALES_TABLE[[#This Row],[Price]]*SALES_TABLE[[#This Row],[Sales]]</f>
        <v>473850</v>
      </c>
      <c r="I1787" t="str">
        <f t="shared" si="27"/>
        <v>Thursday</v>
      </c>
    </row>
    <row r="1788" spans="1:9" x14ac:dyDescent="0.2">
      <c r="A1788" s="10">
        <v>44946</v>
      </c>
      <c r="B1788" t="s">
        <v>35</v>
      </c>
      <c r="C1788" t="str">
        <f>VLOOKUP(SALES_TABLE[[#This Row],[SKU]], Table1[], 3, FALSE)</f>
        <v>Gifting</v>
      </c>
      <c r="D1788" t="s">
        <v>36</v>
      </c>
      <c r="E1788" t="s">
        <v>122</v>
      </c>
      <c r="F1788">
        <v>22</v>
      </c>
      <c r="G1788">
        <f>VLOOKUP(SALES_TABLE[[#This Row],[SKU]], Table1[], 4, FALSE)</f>
        <v>5265</v>
      </c>
      <c r="H1788">
        <f>SALES_TABLE[[#This Row],[Price]]*SALES_TABLE[[#This Row],[Sales]]</f>
        <v>115830</v>
      </c>
      <c r="I1788" t="str">
        <f t="shared" si="27"/>
        <v>Friday</v>
      </c>
    </row>
    <row r="1789" spans="1:9" x14ac:dyDescent="0.2">
      <c r="A1789" s="10">
        <v>44947</v>
      </c>
      <c r="B1789" t="s">
        <v>35</v>
      </c>
      <c r="C1789" t="str">
        <f>VLOOKUP(SALES_TABLE[[#This Row],[SKU]], Table1[], 3, FALSE)</f>
        <v>Gifting</v>
      </c>
      <c r="D1789" t="s">
        <v>36</v>
      </c>
      <c r="E1789" t="s">
        <v>122</v>
      </c>
      <c r="F1789">
        <v>65</v>
      </c>
      <c r="G1789">
        <f>VLOOKUP(SALES_TABLE[[#This Row],[SKU]], Table1[], 4, FALSE)</f>
        <v>5265</v>
      </c>
      <c r="H1789">
        <f>SALES_TABLE[[#This Row],[Price]]*SALES_TABLE[[#This Row],[Sales]]</f>
        <v>342225</v>
      </c>
      <c r="I1789" t="str">
        <f t="shared" si="27"/>
        <v>Saturday</v>
      </c>
    </row>
    <row r="1790" spans="1:9" x14ac:dyDescent="0.2">
      <c r="A1790" s="10">
        <v>44948</v>
      </c>
      <c r="B1790" t="s">
        <v>35</v>
      </c>
      <c r="C1790" t="str">
        <f>VLOOKUP(SALES_TABLE[[#This Row],[SKU]], Table1[], 3, FALSE)</f>
        <v>Gifting</v>
      </c>
      <c r="D1790" t="s">
        <v>36</v>
      </c>
      <c r="E1790" t="s">
        <v>122</v>
      </c>
      <c r="F1790">
        <v>13</v>
      </c>
      <c r="G1790">
        <f>VLOOKUP(SALES_TABLE[[#This Row],[SKU]], Table1[], 4, FALSE)</f>
        <v>5265</v>
      </c>
      <c r="H1790">
        <f>SALES_TABLE[[#This Row],[Price]]*SALES_TABLE[[#This Row],[Sales]]</f>
        <v>68445</v>
      </c>
      <c r="I1790" t="str">
        <f t="shared" si="27"/>
        <v>Sunday</v>
      </c>
    </row>
    <row r="1791" spans="1:9" x14ac:dyDescent="0.2">
      <c r="A1791" s="10">
        <v>44949</v>
      </c>
      <c r="B1791" t="s">
        <v>35</v>
      </c>
      <c r="C1791" t="str">
        <f>VLOOKUP(SALES_TABLE[[#This Row],[SKU]], Table1[], 3, FALSE)</f>
        <v>Gifting</v>
      </c>
      <c r="D1791" t="s">
        <v>36</v>
      </c>
      <c r="E1791" t="s">
        <v>122</v>
      </c>
      <c r="F1791">
        <v>17</v>
      </c>
      <c r="G1791">
        <f>VLOOKUP(SALES_TABLE[[#This Row],[SKU]], Table1[], 4, FALSE)</f>
        <v>5265</v>
      </c>
      <c r="H1791">
        <f>SALES_TABLE[[#This Row],[Price]]*SALES_TABLE[[#This Row],[Sales]]</f>
        <v>89505</v>
      </c>
      <c r="I1791" t="str">
        <f t="shared" si="27"/>
        <v>Monday</v>
      </c>
    </row>
    <row r="1792" spans="1:9" x14ac:dyDescent="0.2">
      <c r="A1792" s="10">
        <v>44950</v>
      </c>
      <c r="B1792" t="s">
        <v>35</v>
      </c>
      <c r="C1792" t="str">
        <f>VLOOKUP(SALES_TABLE[[#This Row],[SKU]], Table1[], 3, FALSE)</f>
        <v>Gifting</v>
      </c>
      <c r="D1792" t="s">
        <v>36</v>
      </c>
      <c r="E1792" t="s">
        <v>122</v>
      </c>
      <c r="F1792">
        <v>7</v>
      </c>
      <c r="G1792">
        <f>VLOOKUP(SALES_TABLE[[#This Row],[SKU]], Table1[], 4, FALSE)</f>
        <v>5265</v>
      </c>
      <c r="H1792">
        <f>SALES_TABLE[[#This Row],[Price]]*SALES_TABLE[[#This Row],[Sales]]</f>
        <v>36855</v>
      </c>
      <c r="I1792" t="str">
        <f t="shared" si="27"/>
        <v>Tuesday</v>
      </c>
    </row>
    <row r="1793" spans="1:9" x14ac:dyDescent="0.2">
      <c r="A1793" s="10">
        <v>44951</v>
      </c>
      <c r="B1793" t="s">
        <v>35</v>
      </c>
      <c r="C1793" t="str">
        <f>VLOOKUP(SALES_TABLE[[#This Row],[SKU]], Table1[], 3, FALSE)</f>
        <v>Gifting</v>
      </c>
      <c r="D1793" t="s">
        <v>36</v>
      </c>
      <c r="E1793" t="s">
        <v>122</v>
      </c>
      <c r="F1793">
        <v>41</v>
      </c>
      <c r="G1793">
        <f>VLOOKUP(SALES_TABLE[[#This Row],[SKU]], Table1[], 4, FALSE)</f>
        <v>5265</v>
      </c>
      <c r="H1793">
        <f>SALES_TABLE[[#This Row],[Price]]*SALES_TABLE[[#This Row],[Sales]]</f>
        <v>215865</v>
      </c>
      <c r="I1793" t="str">
        <f t="shared" si="27"/>
        <v>Wednesday</v>
      </c>
    </row>
    <row r="1794" spans="1:9" x14ac:dyDescent="0.2">
      <c r="A1794" s="10">
        <v>44952</v>
      </c>
      <c r="B1794" t="s">
        <v>35</v>
      </c>
      <c r="C1794" t="str">
        <f>VLOOKUP(SALES_TABLE[[#This Row],[SKU]], Table1[], 3, FALSE)</f>
        <v>Gifting</v>
      </c>
      <c r="D1794" t="s">
        <v>36</v>
      </c>
      <c r="E1794" t="s">
        <v>122</v>
      </c>
      <c r="F1794">
        <v>87</v>
      </c>
      <c r="G1794">
        <f>VLOOKUP(SALES_TABLE[[#This Row],[SKU]], Table1[], 4, FALSE)</f>
        <v>5265</v>
      </c>
      <c r="H1794">
        <f>SALES_TABLE[[#This Row],[Price]]*SALES_TABLE[[#This Row],[Sales]]</f>
        <v>458055</v>
      </c>
      <c r="I1794" t="str">
        <f t="shared" ref="I1794:I1857" si="28">TEXT(A1794, "dddd")</f>
        <v>Thursday</v>
      </c>
    </row>
    <row r="1795" spans="1:9" x14ac:dyDescent="0.2">
      <c r="A1795" s="10">
        <v>44953</v>
      </c>
      <c r="B1795" t="s">
        <v>35</v>
      </c>
      <c r="C1795" t="str">
        <f>VLOOKUP(SALES_TABLE[[#This Row],[SKU]], Table1[], 3, FALSE)</f>
        <v>Gifting</v>
      </c>
      <c r="D1795" t="s">
        <v>36</v>
      </c>
      <c r="E1795" t="s">
        <v>122</v>
      </c>
      <c r="F1795">
        <v>69</v>
      </c>
      <c r="G1795">
        <f>VLOOKUP(SALES_TABLE[[#This Row],[SKU]], Table1[], 4, FALSE)</f>
        <v>5265</v>
      </c>
      <c r="H1795">
        <f>SALES_TABLE[[#This Row],[Price]]*SALES_TABLE[[#This Row],[Sales]]</f>
        <v>363285</v>
      </c>
      <c r="I1795" t="str">
        <f t="shared" si="28"/>
        <v>Friday</v>
      </c>
    </row>
    <row r="1796" spans="1:9" x14ac:dyDescent="0.2">
      <c r="A1796" s="10">
        <v>44954</v>
      </c>
      <c r="B1796" t="s">
        <v>35</v>
      </c>
      <c r="C1796" t="str">
        <f>VLOOKUP(SALES_TABLE[[#This Row],[SKU]], Table1[], 3, FALSE)</f>
        <v>Gifting</v>
      </c>
      <c r="D1796" t="s">
        <v>36</v>
      </c>
      <c r="E1796" t="s">
        <v>122</v>
      </c>
      <c r="F1796">
        <v>87</v>
      </c>
      <c r="G1796">
        <f>VLOOKUP(SALES_TABLE[[#This Row],[SKU]], Table1[], 4, FALSE)</f>
        <v>5265</v>
      </c>
      <c r="H1796">
        <f>SALES_TABLE[[#This Row],[Price]]*SALES_TABLE[[#This Row],[Sales]]</f>
        <v>458055</v>
      </c>
      <c r="I1796" t="str">
        <f t="shared" si="28"/>
        <v>Saturday</v>
      </c>
    </row>
    <row r="1797" spans="1:9" x14ac:dyDescent="0.2">
      <c r="A1797" s="10">
        <v>44955</v>
      </c>
      <c r="B1797" t="s">
        <v>35</v>
      </c>
      <c r="C1797" t="str">
        <f>VLOOKUP(SALES_TABLE[[#This Row],[SKU]], Table1[], 3, FALSE)</f>
        <v>Gifting</v>
      </c>
      <c r="D1797" t="s">
        <v>36</v>
      </c>
      <c r="E1797" t="s">
        <v>122</v>
      </c>
      <c r="F1797">
        <v>57</v>
      </c>
      <c r="G1797">
        <f>VLOOKUP(SALES_TABLE[[#This Row],[SKU]], Table1[], 4, FALSE)</f>
        <v>5265</v>
      </c>
      <c r="H1797">
        <f>SALES_TABLE[[#This Row],[Price]]*SALES_TABLE[[#This Row],[Sales]]</f>
        <v>300105</v>
      </c>
      <c r="I1797" t="str">
        <f t="shared" si="28"/>
        <v>Sunday</v>
      </c>
    </row>
    <row r="1798" spans="1:9" x14ac:dyDescent="0.2">
      <c r="A1798" s="10">
        <v>44955</v>
      </c>
      <c r="B1798" t="s">
        <v>35</v>
      </c>
      <c r="C1798" t="str">
        <f>VLOOKUP(SALES_TABLE[[#This Row],[SKU]], Table1[], 3, FALSE)</f>
        <v>Gifting</v>
      </c>
      <c r="D1798" t="s">
        <v>36</v>
      </c>
      <c r="E1798" t="s">
        <v>122</v>
      </c>
      <c r="F1798">
        <v>9</v>
      </c>
      <c r="G1798">
        <f>VLOOKUP(SALES_TABLE[[#This Row],[SKU]], Table1[], 4, FALSE)</f>
        <v>5265</v>
      </c>
      <c r="H1798">
        <f>SALES_TABLE[[#This Row],[Price]]*SALES_TABLE[[#This Row],[Sales]]</f>
        <v>47385</v>
      </c>
      <c r="I1798" t="str">
        <f t="shared" si="28"/>
        <v>Sunday</v>
      </c>
    </row>
    <row r="1799" spans="1:9" x14ac:dyDescent="0.2">
      <c r="A1799" s="10">
        <v>44956</v>
      </c>
      <c r="B1799" t="s">
        <v>35</v>
      </c>
      <c r="C1799" t="str">
        <f>VLOOKUP(SALES_TABLE[[#This Row],[SKU]], Table1[], 3, FALSE)</f>
        <v>Gifting</v>
      </c>
      <c r="D1799" t="s">
        <v>36</v>
      </c>
      <c r="E1799" t="s">
        <v>122</v>
      </c>
      <c r="F1799">
        <v>52</v>
      </c>
      <c r="G1799">
        <f>VLOOKUP(SALES_TABLE[[#This Row],[SKU]], Table1[], 4, FALSE)</f>
        <v>5265</v>
      </c>
      <c r="H1799">
        <f>SALES_TABLE[[#This Row],[Price]]*SALES_TABLE[[#This Row],[Sales]]</f>
        <v>273780</v>
      </c>
      <c r="I1799" t="str">
        <f t="shared" si="28"/>
        <v>Monday</v>
      </c>
    </row>
    <row r="1800" spans="1:9" x14ac:dyDescent="0.2">
      <c r="A1800" s="10">
        <v>44927</v>
      </c>
      <c r="B1800" t="s">
        <v>35</v>
      </c>
      <c r="C1800" t="str">
        <f>VLOOKUP(SALES_TABLE[[#This Row],[SKU]], Table1[], 3, FALSE)</f>
        <v>Gifting</v>
      </c>
      <c r="D1800" t="s">
        <v>36</v>
      </c>
      <c r="E1800" t="s">
        <v>123</v>
      </c>
      <c r="F1800">
        <v>88</v>
      </c>
      <c r="G1800">
        <f>VLOOKUP(SALES_TABLE[[#This Row],[SKU]], Table1[], 4, FALSE)</f>
        <v>5265</v>
      </c>
      <c r="H1800">
        <f>SALES_TABLE[[#This Row],[Price]]*SALES_TABLE[[#This Row],[Sales]]</f>
        <v>463320</v>
      </c>
      <c r="I1800" t="str">
        <f t="shared" si="28"/>
        <v>Sunday</v>
      </c>
    </row>
    <row r="1801" spans="1:9" x14ac:dyDescent="0.2">
      <c r="A1801" s="10">
        <v>44928</v>
      </c>
      <c r="B1801" t="s">
        <v>35</v>
      </c>
      <c r="C1801" t="str">
        <f>VLOOKUP(SALES_TABLE[[#This Row],[SKU]], Table1[], 3, FALSE)</f>
        <v>Gifting</v>
      </c>
      <c r="D1801" t="s">
        <v>36</v>
      </c>
      <c r="E1801" t="s">
        <v>123</v>
      </c>
      <c r="F1801">
        <v>82</v>
      </c>
      <c r="G1801">
        <f>VLOOKUP(SALES_TABLE[[#This Row],[SKU]], Table1[], 4, FALSE)</f>
        <v>5265</v>
      </c>
      <c r="H1801">
        <f>SALES_TABLE[[#This Row],[Price]]*SALES_TABLE[[#This Row],[Sales]]</f>
        <v>431730</v>
      </c>
      <c r="I1801" t="str">
        <f t="shared" si="28"/>
        <v>Monday</v>
      </c>
    </row>
    <row r="1802" spans="1:9" x14ac:dyDescent="0.2">
      <c r="A1802" s="10">
        <v>44929</v>
      </c>
      <c r="B1802" t="s">
        <v>35</v>
      </c>
      <c r="C1802" t="str">
        <f>VLOOKUP(SALES_TABLE[[#This Row],[SKU]], Table1[], 3, FALSE)</f>
        <v>Gifting</v>
      </c>
      <c r="D1802" t="s">
        <v>36</v>
      </c>
      <c r="E1802" t="s">
        <v>123</v>
      </c>
      <c r="F1802">
        <v>41</v>
      </c>
      <c r="G1802">
        <f>VLOOKUP(SALES_TABLE[[#This Row],[SKU]], Table1[], 4, FALSE)</f>
        <v>5265</v>
      </c>
      <c r="H1802">
        <f>SALES_TABLE[[#This Row],[Price]]*SALES_TABLE[[#This Row],[Sales]]</f>
        <v>215865</v>
      </c>
      <c r="I1802" t="str">
        <f t="shared" si="28"/>
        <v>Tuesday</v>
      </c>
    </row>
    <row r="1803" spans="1:9" x14ac:dyDescent="0.2">
      <c r="A1803" s="10">
        <v>44930</v>
      </c>
      <c r="B1803" t="s">
        <v>35</v>
      </c>
      <c r="C1803" t="str">
        <f>VLOOKUP(SALES_TABLE[[#This Row],[SKU]], Table1[], 3, FALSE)</f>
        <v>Gifting</v>
      </c>
      <c r="D1803" t="s">
        <v>36</v>
      </c>
      <c r="E1803" t="s">
        <v>123</v>
      </c>
      <c r="F1803">
        <v>18</v>
      </c>
      <c r="G1803">
        <f>VLOOKUP(SALES_TABLE[[#This Row],[SKU]], Table1[], 4, FALSE)</f>
        <v>5265</v>
      </c>
      <c r="H1803">
        <f>SALES_TABLE[[#This Row],[Price]]*SALES_TABLE[[#This Row],[Sales]]</f>
        <v>94770</v>
      </c>
      <c r="I1803" t="str">
        <f t="shared" si="28"/>
        <v>Wednesday</v>
      </c>
    </row>
    <row r="1804" spans="1:9" x14ac:dyDescent="0.2">
      <c r="A1804" s="10">
        <v>44931</v>
      </c>
      <c r="B1804" t="s">
        <v>35</v>
      </c>
      <c r="C1804" t="str">
        <f>VLOOKUP(SALES_TABLE[[#This Row],[SKU]], Table1[], 3, FALSE)</f>
        <v>Gifting</v>
      </c>
      <c r="D1804" t="s">
        <v>36</v>
      </c>
      <c r="E1804" t="s">
        <v>123</v>
      </c>
      <c r="F1804">
        <v>58</v>
      </c>
      <c r="G1804">
        <f>VLOOKUP(SALES_TABLE[[#This Row],[SKU]], Table1[], 4, FALSE)</f>
        <v>5265</v>
      </c>
      <c r="H1804">
        <f>SALES_TABLE[[#This Row],[Price]]*SALES_TABLE[[#This Row],[Sales]]</f>
        <v>305370</v>
      </c>
      <c r="I1804" t="str">
        <f t="shared" si="28"/>
        <v>Thursday</v>
      </c>
    </row>
    <row r="1805" spans="1:9" x14ac:dyDescent="0.2">
      <c r="A1805" s="10">
        <v>44932</v>
      </c>
      <c r="B1805" t="s">
        <v>35</v>
      </c>
      <c r="C1805" t="str">
        <f>VLOOKUP(SALES_TABLE[[#This Row],[SKU]], Table1[], 3, FALSE)</f>
        <v>Gifting</v>
      </c>
      <c r="D1805" t="s">
        <v>36</v>
      </c>
      <c r="E1805" t="s">
        <v>123</v>
      </c>
      <c r="F1805">
        <v>66</v>
      </c>
      <c r="G1805">
        <f>VLOOKUP(SALES_TABLE[[#This Row],[SKU]], Table1[], 4, FALSE)</f>
        <v>5265</v>
      </c>
      <c r="H1805">
        <f>SALES_TABLE[[#This Row],[Price]]*SALES_TABLE[[#This Row],[Sales]]</f>
        <v>347490</v>
      </c>
      <c r="I1805" t="str">
        <f t="shared" si="28"/>
        <v>Friday</v>
      </c>
    </row>
    <row r="1806" spans="1:9" x14ac:dyDescent="0.2">
      <c r="A1806" s="10">
        <v>44933</v>
      </c>
      <c r="B1806" t="s">
        <v>35</v>
      </c>
      <c r="C1806" t="str">
        <f>VLOOKUP(SALES_TABLE[[#This Row],[SKU]], Table1[], 3, FALSE)</f>
        <v>Gifting</v>
      </c>
      <c r="D1806" t="s">
        <v>36</v>
      </c>
      <c r="E1806" t="s">
        <v>123</v>
      </c>
      <c r="F1806">
        <v>23</v>
      </c>
      <c r="G1806">
        <f>VLOOKUP(SALES_TABLE[[#This Row],[SKU]], Table1[], 4, FALSE)</f>
        <v>5265</v>
      </c>
      <c r="H1806">
        <f>SALES_TABLE[[#This Row],[Price]]*SALES_TABLE[[#This Row],[Sales]]</f>
        <v>121095</v>
      </c>
      <c r="I1806" t="str">
        <f t="shared" si="28"/>
        <v>Saturday</v>
      </c>
    </row>
    <row r="1807" spans="1:9" x14ac:dyDescent="0.2">
      <c r="A1807" s="10">
        <v>44934</v>
      </c>
      <c r="B1807" t="s">
        <v>35</v>
      </c>
      <c r="C1807" t="str">
        <f>VLOOKUP(SALES_TABLE[[#This Row],[SKU]], Table1[], 3, FALSE)</f>
        <v>Gifting</v>
      </c>
      <c r="D1807" t="s">
        <v>36</v>
      </c>
      <c r="E1807" t="s">
        <v>123</v>
      </c>
      <c r="F1807">
        <v>17</v>
      </c>
      <c r="G1807">
        <f>VLOOKUP(SALES_TABLE[[#This Row],[SKU]], Table1[], 4, FALSE)</f>
        <v>5265</v>
      </c>
      <c r="H1807">
        <f>SALES_TABLE[[#This Row],[Price]]*SALES_TABLE[[#This Row],[Sales]]</f>
        <v>89505</v>
      </c>
      <c r="I1807" t="str">
        <f t="shared" si="28"/>
        <v>Sunday</v>
      </c>
    </row>
    <row r="1808" spans="1:9" x14ac:dyDescent="0.2">
      <c r="A1808" s="10">
        <v>44935</v>
      </c>
      <c r="B1808" t="s">
        <v>35</v>
      </c>
      <c r="C1808" t="str">
        <f>VLOOKUP(SALES_TABLE[[#This Row],[SKU]], Table1[], 3, FALSE)</f>
        <v>Gifting</v>
      </c>
      <c r="D1808" t="s">
        <v>36</v>
      </c>
      <c r="E1808" t="s">
        <v>123</v>
      </c>
      <c r="F1808">
        <v>32</v>
      </c>
      <c r="G1808">
        <f>VLOOKUP(SALES_TABLE[[#This Row],[SKU]], Table1[], 4, FALSE)</f>
        <v>5265</v>
      </c>
      <c r="H1808">
        <f>SALES_TABLE[[#This Row],[Price]]*SALES_TABLE[[#This Row],[Sales]]</f>
        <v>168480</v>
      </c>
      <c r="I1808" t="str">
        <f t="shared" si="28"/>
        <v>Monday</v>
      </c>
    </row>
    <row r="1809" spans="1:9" x14ac:dyDescent="0.2">
      <c r="A1809" s="10">
        <v>44936</v>
      </c>
      <c r="B1809" t="s">
        <v>35</v>
      </c>
      <c r="C1809" t="str">
        <f>VLOOKUP(SALES_TABLE[[#This Row],[SKU]], Table1[], 3, FALSE)</f>
        <v>Gifting</v>
      </c>
      <c r="D1809" t="s">
        <v>36</v>
      </c>
      <c r="E1809" t="s">
        <v>123</v>
      </c>
      <c r="F1809">
        <v>27</v>
      </c>
      <c r="G1809">
        <f>VLOOKUP(SALES_TABLE[[#This Row],[SKU]], Table1[], 4, FALSE)</f>
        <v>5265</v>
      </c>
      <c r="H1809">
        <f>SALES_TABLE[[#This Row],[Price]]*SALES_TABLE[[#This Row],[Sales]]</f>
        <v>142155</v>
      </c>
      <c r="I1809" t="str">
        <f t="shared" si="28"/>
        <v>Tuesday</v>
      </c>
    </row>
    <row r="1810" spans="1:9" x14ac:dyDescent="0.2">
      <c r="A1810" s="10">
        <v>44937</v>
      </c>
      <c r="B1810" t="s">
        <v>35</v>
      </c>
      <c r="C1810" t="str">
        <f>VLOOKUP(SALES_TABLE[[#This Row],[SKU]], Table1[], 3, FALSE)</f>
        <v>Gifting</v>
      </c>
      <c r="D1810" t="s">
        <v>36</v>
      </c>
      <c r="E1810" t="s">
        <v>123</v>
      </c>
      <c r="F1810">
        <v>46</v>
      </c>
      <c r="G1810">
        <f>VLOOKUP(SALES_TABLE[[#This Row],[SKU]], Table1[], 4, FALSE)</f>
        <v>5265</v>
      </c>
      <c r="H1810">
        <f>SALES_TABLE[[#This Row],[Price]]*SALES_TABLE[[#This Row],[Sales]]</f>
        <v>242190</v>
      </c>
      <c r="I1810" t="str">
        <f t="shared" si="28"/>
        <v>Wednesday</v>
      </c>
    </row>
    <row r="1811" spans="1:9" x14ac:dyDescent="0.2">
      <c r="A1811" s="10">
        <v>44938</v>
      </c>
      <c r="B1811" t="s">
        <v>35</v>
      </c>
      <c r="C1811" t="str">
        <f>VLOOKUP(SALES_TABLE[[#This Row],[SKU]], Table1[], 3, FALSE)</f>
        <v>Gifting</v>
      </c>
      <c r="D1811" t="s">
        <v>36</v>
      </c>
      <c r="E1811" t="s">
        <v>123</v>
      </c>
      <c r="F1811">
        <v>53</v>
      </c>
      <c r="G1811">
        <f>VLOOKUP(SALES_TABLE[[#This Row],[SKU]], Table1[], 4, FALSE)</f>
        <v>5265</v>
      </c>
      <c r="H1811">
        <f>SALES_TABLE[[#This Row],[Price]]*SALES_TABLE[[#This Row],[Sales]]</f>
        <v>279045</v>
      </c>
      <c r="I1811" t="str">
        <f t="shared" si="28"/>
        <v>Thursday</v>
      </c>
    </row>
    <row r="1812" spans="1:9" x14ac:dyDescent="0.2">
      <c r="A1812" s="10">
        <v>44939</v>
      </c>
      <c r="B1812" t="s">
        <v>35</v>
      </c>
      <c r="C1812" t="str">
        <f>VLOOKUP(SALES_TABLE[[#This Row],[SKU]], Table1[], 3, FALSE)</f>
        <v>Gifting</v>
      </c>
      <c r="D1812" t="s">
        <v>36</v>
      </c>
      <c r="E1812" t="s">
        <v>123</v>
      </c>
      <c r="F1812">
        <v>39</v>
      </c>
      <c r="G1812">
        <f>VLOOKUP(SALES_TABLE[[#This Row],[SKU]], Table1[], 4, FALSE)</f>
        <v>5265</v>
      </c>
      <c r="H1812">
        <f>SALES_TABLE[[#This Row],[Price]]*SALES_TABLE[[#This Row],[Sales]]</f>
        <v>205335</v>
      </c>
      <c r="I1812" t="str">
        <f t="shared" si="28"/>
        <v>Friday</v>
      </c>
    </row>
    <row r="1813" spans="1:9" x14ac:dyDescent="0.2">
      <c r="A1813" s="10">
        <v>44940</v>
      </c>
      <c r="B1813" t="s">
        <v>35</v>
      </c>
      <c r="C1813" t="str">
        <f>VLOOKUP(SALES_TABLE[[#This Row],[SKU]], Table1[], 3, FALSE)</f>
        <v>Gifting</v>
      </c>
      <c r="D1813" t="s">
        <v>36</v>
      </c>
      <c r="E1813" t="s">
        <v>123</v>
      </c>
      <c r="F1813">
        <v>41</v>
      </c>
      <c r="G1813">
        <f>VLOOKUP(SALES_TABLE[[#This Row],[SKU]], Table1[], 4, FALSE)</f>
        <v>5265</v>
      </c>
      <c r="H1813">
        <f>SALES_TABLE[[#This Row],[Price]]*SALES_TABLE[[#This Row],[Sales]]</f>
        <v>215865</v>
      </c>
      <c r="I1813" t="str">
        <f t="shared" si="28"/>
        <v>Saturday</v>
      </c>
    </row>
    <row r="1814" spans="1:9" x14ac:dyDescent="0.2">
      <c r="A1814" s="10">
        <v>44941</v>
      </c>
      <c r="B1814" t="s">
        <v>35</v>
      </c>
      <c r="C1814" t="str">
        <f>VLOOKUP(SALES_TABLE[[#This Row],[SKU]], Table1[], 3, FALSE)</f>
        <v>Gifting</v>
      </c>
      <c r="D1814" t="s">
        <v>36</v>
      </c>
      <c r="E1814" t="s">
        <v>123</v>
      </c>
      <c r="F1814">
        <v>83</v>
      </c>
      <c r="G1814">
        <f>VLOOKUP(SALES_TABLE[[#This Row],[SKU]], Table1[], 4, FALSE)</f>
        <v>5265</v>
      </c>
      <c r="H1814">
        <f>SALES_TABLE[[#This Row],[Price]]*SALES_TABLE[[#This Row],[Sales]]</f>
        <v>436995</v>
      </c>
      <c r="I1814" t="str">
        <f t="shared" si="28"/>
        <v>Sunday</v>
      </c>
    </row>
    <row r="1815" spans="1:9" x14ac:dyDescent="0.2">
      <c r="A1815" s="10">
        <v>44942</v>
      </c>
      <c r="B1815" t="s">
        <v>35</v>
      </c>
      <c r="C1815" t="str">
        <f>VLOOKUP(SALES_TABLE[[#This Row],[SKU]], Table1[], 3, FALSE)</f>
        <v>Gifting</v>
      </c>
      <c r="D1815" t="s">
        <v>36</v>
      </c>
      <c r="E1815" t="s">
        <v>123</v>
      </c>
      <c r="F1815">
        <v>52</v>
      </c>
      <c r="G1815">
        <f>VLOOKUP(SALES_TABLE[[#This Row],[SKU]], Table1[], 4, FALSE)</f>
        <v>5265</v>
      </c>
      <c r="H1815">
        <f>SALES_TABLE[[#This Row],[Price]]*SALES_TABLE[[#This Row],[Sales]]</f>
        <v>273780</v>
      </c>
      <c r="I1815" t="str">
        <f t="shared" si="28"/>
        <v>Monday</v>
      </c>
    </row>
    <row r="1816" spans="1:9" x14ac:dyDescent="0.2">
      <c r="A1816" s="10">
        <v>44943</v>
      </c>
      <c r="B1816" t="s">
        <v>35</v>
      </c>
      <c r="C1816" t="str">
        <f>VLOOKUP(SALES_TABLE[[#This Row],[SKU]], Table1[], 3, FALSE)</f>
        <v>Gifting</v>
      </c>
      <c r="D1816" t="s">
        <v>36</v>
      </c>
      <c r="E1816" t="s">
        <v>123</v>
      </c>
      <c r="F1816">
        <v>61</v>
      </c>
      <c r="G1816">
        <f>VLOOKUP(SALES_TABLE[[#This Row],[SKU]], Table1[], 4, FALSE)</f>
        <v>5265</v>
      </c>
      <c r="H1816">
        <f>SALES_TABLE[[#This Row],[Price]]*SALES_TABLE[[#This Row],[Sales]]</f>
        <v>321165</v>
      </c>
      <c r="I1816" t="str">
        <f t="shared" si="28"/>
        <v>Tuesday</v>
      </c>
    </row>
    <row r="1817" spans="1:9" x14ac:dyDescent="0.2">
      <c r="A1817" s="10">
        <v>44944</v>
      </c>
      <c r="B1817" t="s">
        <v>35</v>
      </c>
      <c r="C1817" t="str">
        <f>VLOOKUP(SALES_TABLE[[#This Row],[SKU]], Table1[], 3, FALSE)</f>
        <v>Gifting</v>
      </c>
      <c r="D1817" t="s">
        <v>36</v>
      </c>
      <c r="E1817" t="s">
        <v>123</v>
      </c>
      <c r="F1817">
        <v>62</v>
      </c>
      <c r="G1817">
        <f>VLOOKUP(SALES_TABLE[[#This Row],[SKU]], Table1[], 4, FALSE)</f>
        <v>5265</v>
      </c>
      <c r="H1817">
        <f>SALES_TABLE[[#This Row],[Price]]*SALES_TABLE[[#This Row],[Sales]]</f>
        <v>326430</v>
      </c>
      <c r="I1817" t="str">
        <f t="shared" si="28"/>
        <v>Wednesday</v>
      </c>
    </row>
    <row r="1818" spans="1:9" x14ac:dyDescent="0.2">
      <c r="A1818" s="10">
        <v>44945</v>
      </c>
      <c r="B1818" t="s">
        <v>35</v>
      </c>
      <c r="C1818" t="str">
        <f>VLOOKUP(SALES_TABLE[[#This Row],[SKU]], Table1[], 3, FALSE)</f>
        <v>Gifting</v>
      </c>
      <c r="D1818" t="s">
        <v>36</v>
      </c>
      <c r="E1818" t="s">
        <v>123</v>
      </c>
      <c r="F1818">
        <v>23</v>
      </c>
      <c r="G1818">
        <f>VLOOKUP(SALES_TABLE[[#This Row],[SKU]], Table1[], 4, FALSE)</f>
        <v>5265</v>
      </c>
      <c r="H1818">
        <f>SALES_TABLE[[#This Row],[Price]]*SALES_TABLE[[#This Row],[Sales]]</f>
        <v>121095</v>
      </c>
      <c r="I1818" t="str">
        <f t="shared" si="28"/>
        <v>Thursday</v>
      </c>
    </row>
    <row r="1819" spans="1:9" x14ac:dyDescent="0.2">
      <c r="A1819" s="10">
        <v>44946</v>
      </c>
      <c r="B1819" t="s">
        <v>35</v>
      </c>
      <c r="C1819" t="str">
        <f>VLOOKUP(SALES_TABLE[[#This Row],[SKU]], Table1[], 3, FALSE)</f>
        <v>Gifting</v>
      </c>
      <c r="D1819" t="s">
        <v>36</v>
      </c>
      <c r="E1819" t="s">
        <v>123</v>
      </c>
      <c r="F1819">
        <v>23</v>
      </c>
      <c r="G1819">
        <f>VLOOKUP(SALES_TABLE[[#This Row],[SKU]], Table1[], 4, FALSE)</f>
        <v>5265</v>
      </c>
      <c r="H1819">
        <f>SALES_TABLE[[#This Row],[Price]]*SALES_TABLE[[#This Row],[Sales]]</f>
        <v>121095</v>
      </c>
      <c r="I1819" t="str">
        <f t="shared" si="28"/>
        <v>Friday</v>
      </c>
    </row>
    <row r="1820" spans="1:9" x14ac:dyDescent="0.2">
      <c r="A1820" s="10">
        <v>44947</v>
      </c>
      <c r="B1820" t="s">
        <v>35</v>
      </c>
      <c r="C1820" t="str">
        <f>VLOOKUP(SALES_TABLE[[#This Row],[SKU]], Table1[], 3, FALSE)</f>
        <v>Gifting</v>
      </c>
      <c r="D1820" t="s">
        <v>36</v>
      </c>
      <c r="E1820" t="s">
        <v>123</v>
      </c>
      <c r="F1820">
        <v>43</v>
      </c>
      <c r="G1820">
        <f>VLOOKUP(SALES_TABLE[[#This Row],[SKU]], Table1[], 4, FALSE)</f>
        <v>5265</v>
      </c>
      <c r="H1820">
        <f>SALES_TABLE[[#This Row],[Price]]*SALES_TABLE[[#This Row],[Sales]]</f>
        <v>226395</v>
      </c>
      <c r="I1820" t="str">
        <f t="shared" si="28"/>
        <v>Saturday</v>
      </c>
    </row>
    <row r="1821" spans="1:9" x14ac:dyDescent="0.2">
      <c r="A1821" s="10">
        <v>44948</v>
      </c>
      <c r="B1821" t="s">
        <v>35</v>
      </c>
      <c r="C1821" t="str">
        <f>VLOOKUP(SALES_TABLE[[#This Row],[SKU]], Table1[], 3, FALSE)</f>
        <v>Gifting</v>
      </c>
      <c r="D1821" t="s">
        <v>36</v>
      </c>
      <c r="E1821" t="s">
        <v>123</v>
      </c>
      <c r="F1821">
        <v>61</v>
      </c>
      <c r="G1821">
        <f>VLOOKUP(SALES_TABLE[[#This Row],[SKU]], Table1[], 4, FALSE)</f>
        <v>5265</v>
      </c>
      <c r="H1821">
        <f>SALES_TABLE[[#This Row],[Price]]*SALES_TABLE[[#This Row],[Sales]]</f>
        <v>321165</v>
      </c>
      <c r="I1821" t="str">
        <f t="shared" si="28"/>
        <v>Sunday</v>
      </c>
    </row>
    <row r="1822" spans="1:9" x14ac:dyDescent="0.2">
      <c r="A1822" s="10">
        <v>44949</v>
      </c>
      <c r="B1822" t="s">
        <v>35</v>
      </c>
      <c r="C1822" t="str">
        <f>VLOOKUP(SALES_TABLE[[#This Row],[SKU]], Table1[], 3, FALSE)</f>
        <v>Gifting</v>
      </c>
      <c r="D1822" t="s">
        <v>36</v>
      </c>
      <c r="E1822" t="s">
        <v>123</v>
      </c>
      <c r="F1822">
        <v>50</v>
      </c>
      <c r="G1822">
        <f>VLOOKUP(SALES_TABLE[[#This Row],[SKU]], Table1[], 4, FALSE)</f>
        <v>5265</v>
      </c>
      <c r="H1822">
        <f>SALES_TABLE[[#This Row],[Price]]*SALES_TABLE[[#This Row],[Sales]]</f>
        <v>263250</v>
      </c>
      <c r="I1822" t="str">
        <f t="shared" si="28"/>
        <v>Monday</v>
      </c>
    </row>
    <row r="1823" spans="1:9" x14ac:dyDescent="0.2">
      <c r="A1823" s="10">
        <v>44950</v>
      </c>
      <c r="B1823" t="s">
        <v>35</v>
      </c>
      <c r="C1823" t="str">
        <f>VLOOKUP(SALES_TABLE[[#This Row],[SKU]], Table1[], 3, FALSE)</f>
        <v>Gifting</v>
      </c>
      <c r="D1823" t="s">
        <v>36</v>
      </c>
      <c r="E1823" t="s">
        <v>123</v>
      </c>
      <c r="F1823">
        <v>18</v>
      </c>
      <c r="G1823">
        <f>VLOOKUP(SALES_TABLE[[#This Row],[SKU]], Table1[], 4, FALSE)</f>
        <v>5265</v>
      </c>
      <c r="H1823">
        <f>SALES_TABLE[[#This Row],[Price]]*SALES_TABLE[[#This Row],[Sales]]</f>
        <v>94770</v>
      </c>
      <c r="I1823" t="str">
        <f t="shared" si="28"/>
        <v>Tuesday</v>
      </c>
    </row>
    <row r="1824" spans="1:9" x14ac:dyDescent="0.2">
      <c r="A1824" s="10">
        <v>44951</v>
      </c>
      <c r="B1824" t="s">
        <v>35</v>
      </c>
      <c r="C1824" t="str">
        <f>VLOOKUP(SALES_TABLE[[#This Row],[SKU]], Table1[], 3, FALSE)</f>
        <v>Gifting</v>
      </c>
      <c r="D1824" t="s">
        <v>36</v>
      </c>
      <c r="E1824" t="s">
        <v>123</v>
      </c>
      <c r="F1824">
        <v>55</v>
      </c>
      <c r="G1824">
        <f>VLOOKUP(SALES_TABLE[[#This Row],[SKU]], Table1[], 4, FALSE)</f>
        <v>5265</v>
      </c>
      <c r="H1824">
        <f>SALES_TABLE[[#This Row],[Price]]*SALES_TABLE[[#This Row],[Sales]]</f>
        <v>289575</v>
      </c>
      <c r="I1824" t="str">
        <f t="shared" si="28"/>
        <v>Wednesday</v>
      </c>
    </row>
    <row r="1825" spans="1:9" x14ac:dyDescent="0.2">
      <c r="A1825" s="10">
        <v>44952</v>
      </c>
      <c r="B1825" t="s">
        <v>35</v>
      </c>
      <c r="C1825" t="str">
        <f>VLOOKUP(SALES_TABLE[[#This Row],[SKU]], Table1[], 3, FALSE)</f>
        <v>Gifting</v>
      </c>
      <c r="D1825" t="s">
        <v>36</v>
      </c>
      <c r="E1825" t="s">
        <v>123</v>
      </c>
      <c r="F1825">
        <v>70</v>
      </c>
      <c r="G1825">
        <f>VLOOKUP(SALES_TABLE[[#This Row],[SKU]], Table1[], 4, FALSE)</f>
        <v>5265</v>
      </c>
      <c r="H1825">
        <f>SALES_TABLE[[#This Row],[Price]]*SALES_TABLE[[#This Row],[Sales]]</f>
        <v>368550</v>
      </c>
      <c r="I1825" t="str">
        <f t="shared" si="28"/>
        <v>Thursday</v>
      </c>
    </row>
    <row r="1826" spans="1:9" x14ac:dyDescent="0.2">
      <c r="A1826" s="10">
        <v>44953</v>
      </c>
      <c r="B1826" t="s">
        <v>35</v>
      </c>
      <c r="C1826" t="str">
        <f>VLOOKUP(SALES_TABLE[[#This Row],[SKU]], Table1[], 3, FALSE)</f>
        <v>Gifting</v>
      </c>
      <c r="D1826" t="s">
        <v>36</v>
      </c>
      <c r="E1826" t="s">
        <v>123</v>
      </c>
      <c r="F1826">
        <v>72</v>
      </c>
      <c r="G1826">
        <f>VLOOKUP(SALES_TABLE[[#This Row],[SKU]], Table1[], 4, FALSE)</f>
        <v>5265</v>
      </c>
      <c r="H1826">
        <f>SALES_TABLE[[#This Row],[Price]]*SALES_TABLE[[#This Row],[Sales]]</f>
        <v>379080</v>
      </c>
      <c r="I1826" t="str">
        <f t="shared" si="28"/>
        <v>Friday</v>
      </c>
    </row>
    <row r="1827" spans="1:9" x14ac:dyDescent="0.2">
      <c r="A1827" s="10">
        <v>44954</v>
      </c>
      <c r="B1827" t="s">
        <v>35</v>
      </c>
      <c r="C1827" t="str">
        <f>VLOOKUP(SALES_TABLE[[#This Row],[SKU]], Table1[], 3, FALSE)</f>
        <v>Gifting</v>
      </c>
      <c r="D1827" t="s">
        <v>36</v>
      </c>
      <c r="E1827" t="s">
        <v>123</v>
      </c>
      <c r="F1827">
        <v>22</v>
      </c>
      <c r="G1827">
        <f>VLOOKUP(SALES_TABLE[[#This Row],[SKU]], Table1[], 4, FALSE)</f>
        <v>5265</v>
      </c>
      <c r="H1827">
        <f>SALES_TABLE[[#This Row],[Price]]*SALES_TABLE[[#This Row],[Sales]]</f>
        <v>115830</v>
      </c>
      <c r="I1827" t="str">
        <f t="shared" si="28"/>
        <v>Saturday</v>
      </c>
    </row>
    <row r="1828" spans="1:9" x14ac:dyDescent="0.2">
      <c r="A1828" s="10">
        <v>44955</v>
      </c>
      <c r="B1828" t="s">
        <v>35</v>
      </c>
      <c r="C1828" t="str">
        <f>VLOOKUP(SALES_TABLE[[#This Row],[SKU]], Table1[], 3, FALSE)</f>
        <v>Gifting</v>
      </c>
      <c r="D1828" t="s">
        <v>36</v>
      </c>
      <c r="E1828" t="s">
        <v>123</v>
      </c>
      <c r="F1828">
        <v>60</v>
      </c>
      <c r="G1828">
        <f>VLOOKUP(SALES_TABLE[[#This Row],[SKU]], Table1[], 4, FALSE)</f>
        <v>5265</v>
      </c>
      <c r="H1828">
        <f>SALES_TABLE[[#This Row],[Price]]*SALES_TABLE[[#This Row],[Sales]]</f>
        <v>315900</v>
      </c>
      <c r="I1828" t="str">
        <f t="shared" si="28"/>
        <v>Sunday</v>
      </c>
    </row>
    <row r="1829" spans="1:9" x14ac:dyDescent="0.2">
      <c r="A1829" s="10">
        <v>44955</v>
      </c>
      <c r="B1829" t="s">
        <v>35</v>
      </c>
      <c r="C1829" t="str">
        <f>VLOOKUP(SALES_TABLE[[#This Row],[SKU]], Table1[], 3, FALSE)</f>
        <v>Gifting</v>
      </c>
      <c r="D1829" t="s">
        <v>36</v>
      </c>
      <c r="E1829" t="s">
        <v>123</v>
      </c>
      <c r="F1829">
        <v>22</v>
      </c>
      <c r="G1829">
        <f>VLOOKUP(SALES_TABLE[[#This Row],[SKU]], Table1[], 4, FALSE)</f>
        <v>5265</v>
      </c>
      <c r="H1829">
        <f>SALES_TABLE[[#This Row],[Price]]*SALES_TABLE[[#This Row],[Sales]]</f>
        <v>115830</v>
      </c>
      <c r="I1829" t="str">
        <f t="shared" si="28"/>
        <v>Sunday</v>
      </c>
    </row>
    <row r="1830" spans="1:9" x14ac:dyDescent="0.2">
      <c r="A1830" s="10">
        <v>44956</v>
      </c>
      <c r="B1830" t="s">
        <v>35</v>
      </c>
      <c r="C1830" t="str">
        <f>VLOOKUP(SALES_TABLE[[#This Row],[SKU]], Table1[], 3, FALSE)</f>
        <v>Gifting</v>
      </c>
      <c r="D1830" t="s">
        <v>36</v>
      </c>
      <c r="E1830" t="s">
        <v>123</v>
      </c>
      <c r="F1830">
        <v>49</v>
      </c>
      <c r="G1830">
        <f>VLOOKUP(SALES_TABLE[[#This Row],[SKU]], Table1[], 4, FALSE)</f>
        <v>5265</v>
      </c>
      <c r="H1830">
        <f>SALES_TABLE[[#This Row],[Price]]*SALES_TABLE[[#This Row],[Sales]]</f>
        <v>257985</v>
      </c>
      <c r="I1830" t="str">
        <f t="shared" si="28"/>
        <v>Monday</v>
      </c>
    </row>
    <row r="1831" spans="1:9" x14ac:dyDescent="0.2">
      <c r="A1831" s="10">
        <v>44927</v>
      </c>
      <c r="B1831" t="s">
        <v>35</v>
      </c>
      <c r="C1831" t="str">
        <f>VLOOKUP(SALES_TABLE[[#This Row],[SKU]], Table1[], 3, FALSE)</f>
        <v>Gifting</v>
      </c>
      <c r="D1831" t="s">
        <v>36</v>
      </c>
      <c r="E1831" t="s">
        <v>124</v>
      </c>
      <c r="F1831">
        <v>24</v>
      </c>
      <c r="G1831">
        <f>VLOOKUP(SALES_TABLE[[#This Row],[SKU]], Table1[], 4, FALSE)</f>
        <v>5265</v>
      </c>
      <c r="H1831">
        <f>SALES_TABLE[[#This Row],[Price]]*SALES_TABLE[[#This Row],[Sales]]</f>
        <v>126360</v>
      </c>
      <c r="I1831" t="str">
        <f t="shared" si="28"/>
        <v>Sunday</v>
      </c>
    </row>
    <row r="1832" spans="1:9" x14ac:dyDescent="0.2">
      <c r="A1832" s="10">
        <v>44928</v>
      </c>
      <c r="B1832" t="s">
        <v>35</v>
      </c>
      <c r="C1832" t="str">
        <f>VLOOKUP(SALES_TABLE[[#This Row],[SKU]], Table1[], 3, FALSE)</f>
        <v>Gifting</v>
      </c>
      <c r="D1832" t="s">
        <v>36</v>
      </c>
      <c r="E1832" t="s">
        <v>124</v>
      </c>
      <c r="F1832">
        <v>65</v>
      </c>
      <c r="G1832">
        <f>VLOOKUP(SALES_TABLE[[#This Row],[SKU]], Table1[], 4, FALSE)</f>
        <v>5265</v>
      </c>
      <c r="H1832">
        <f>SALES_TABLE[[#This Row],[Price]]*SALES_TABLE[[#This Row],[Sales]]</f>
        <v>342225</v>
      </c>
      <c r="I1832" t="str">
        <f t="shared" si="28"/>
        <v>Monday</v>
      </c>
    </row>
    <row r="1833" spans="1:9" x14ac:dyDescent="0.2">
      <c r="A1833" s="10">
        <v>44929</v>
      </c>
      <c r="B1833" t="s">
        <v>35</v>
      </c>
      <c r="C1833" t="str">
        <f>VLOOKUP(SALES_TABLE[[#This Row],[SKU]], Table1[], 3, FALSE)</f>
        <v>Gifting</v>
      </c>
      <c r="D1833" t="s">
        <v>36</v>
      </c>
      <c r="E1833" t="s">
        <v>124</v>
      </c>
      <c r="F1833">
        <v>41</v>
      </c>
      <c r="G1833">
        <f>VLOOKUP(SALES_TABLE[[#This Row],[SKU]], Table1[], 4, FALSE)</f>
        <v>5265</v>
      </c>
      <c r="H1833">
        <f>SALES_TABLE[[#This Row],[Price]]*SALES_TABLE[[#This Row],[Sales]]</f>
        <v>215865</v>
      </c>
      <c r="I1833" t="str">
        <f t="shared" si="28"/>
        <v>Tuesday</v>
      </c>
    </row>
    <row r="1834" spans="1:9" x14ac:dyDescent="0.2">
      <c r="A1834" s="10">
        <v>44930</v>
      </c>
      <c r="B1834" t="s">
        <v>35</v>
      </c>
      <c r="C1834" t="str">
        <f>VLOOKUP(SALES_TABLE[[#This Row],[SKU]], Table1[], 3, FALSE)</f>
        <v>Gifting</v>
      </c>
      <c r="D1834" t="s">
        <v>36</v>
      </c>
      <c r="E1834" t="s">
        <v>124</v>
      </c>
      <c r="F1834">
        <v>49</v>
      </c>
      <c r="G1834">
        <f>VLOOKUP(SALES_TABLE[[#This Row],[SKU]], Table1[], 4, FALSE)</f>
        <v>5265</v>
      </c>
      <c r="H1834">
        <f>SALES_TABLE[[#This Row],[Price]]*SALES_TABLE[[#This Row],[Sales]]</f>
        <v>257985</v>
      </c>
      <c r="I1834" t="str">
        <f t="shared" si="28"/>
        <v>Wednesday</v>
      </c>
    </row>
    <row r="1835" spans="1:9" x14ac:dyDescent="0.2">
      <c r="A1835" s="10">
        <v>44931</v>
      </c>
      <c r="B1835" t="s">
        <v>35</v>
      </c>
      <c r="C1835" t="str">
        <f>VLOOKUP(SALES_TABLE[[#This Row],[SKU]], Table1[], 3, FALSE)</f>
        <v>Gifting</v>
      </c>
      <c r="D1835" t="s">
        <v>36</v>
      </c>
      <c r="E1835" t="s">
        <v>124</v>
      </c>
      <c r="F1835">
        <v>52</v>
      </c>
      <c r="G1835">
        <f>VLOOKUP(SALES_TABLE[[#This Row],[SKU]], Table1[], 4, FALSE)</f>
        <v>5265</v>
      </c>
      <c r="H1835">
        <f>SALES_TABLE[[#This Row],[Price]]*SALES_TABLE[[#This Row],[Sales]]</f>
        <v>273780</v>
      </c>
      <c r="I1835" t="str">
        <f t="shared" si="28"/>
        <v>Thursday</v>
      </c>
    </row>
    <row r="1836" spans="1:9" x14ac:dyDescent="0.2">
      <c r="A1836" s="10">
        <v>44932</v>
      </c>
      <c r="B1836" t="s">
        <v>35</v>
      </c>
      <c r="C1836" t="str">
        <f>VLOOKUP(SALES_TABLE[[#This Row],[SKU]], Table1[], 3, FALSE)</f>
        <v>Gifting</v>
      </c>
      <c r="D1836" t="s">
        <v>36</v>
      </c>
      <c r="E1836" t="s">
        <v>124</v>
      </c>
      <c r="F1836">
        <v>17</v>
      </c>
      <c r="G1836">
        <f>VLOOKUP(SALES_TABLE[[#This Row],[SKU]], Table1[], 4, FALSE)</f>
        <v>5265</v>
      </c>
      <c r="H1836">
        <f>SALES_TABLE[[#This Row],[Price]]*SALES_TABLE[[#This Row],[Sales]]</f>
        <v>89505</v>
      </c>
      <c r="I1836" t="str">
        <f t="shared" si="28"/>
        <v>Friday</v>
      </c>
    </row>
    <row r="1837" spans="1:9" x14ac:dyDescent="0.2">
      <c r="A1837" s="10">
        <v>44933</v>
      </c>
      <c r="B1837" t="s">
        <v>35</v>
      </c>
      <c r="C1837" t="str">
        <f>VLOOKUP(SALES_TABLE[[#This Row],[SKU]], Table1[], 3, FALSE)</f>
        <v>Gifting</v>
      </c>
      <c r="D1837" t="s">
        <v>36</v>
      </c>
      <c r="E1837" t="s">
        <v>124</v>
      </c>
      <c r="F1837">
        <v>17</v>
      </c>
      <c r="G1837">
        <f>VLOOKUP(SALES_TABLE[[#This Row],[SKU]], Table1[], 4, FALSE)</f>
        <v>5265</v>
      </c>
      <c r="H1837">
        <f>SALES_TABLE[[#This Row],[Price]]*SALES_TABLE[[#This Row],[Sales]]</f>
        <v>89505</v>
      </c>
      <c r="I1837" t="str">
        <f t="shared" si="28"/>
        <v>Saturday</v>
      </c>
    </row>
    <row r="1838" spans="1:9" x14ac:dyDescent="0.2">
      <c r="A1838" s="10">
        <v>44934</v>
      </c>
      <c r="B1838" t="s">
        <v>35</v>
      </c>
      <c r="C1838" t="str">
        <f>VLOOKUP(SALES_TABLE[[#This Row],[SKU]], Table1[], 3, FALSE)</f>
        <v>Gifting</v>
      </c>
      <c r="D1838" t="s">
        <v>36</v>
      </c>
      <c r="E1838" t="s">
        <v>124</v>
      </c>
      <c r="F1838">
        <v>36</v>
      </c>
      <c r="G1838">
        <f>VLOOKUP(SALES_TABLE[[#This Row],[SKU]], Table1[], 4, FALSE)</f>
        <v>5265</v>
      </c>
      <c r="H1838">
        <f>SALES_TABLE[[#This Row],[Price]]*SALES_TABLE[[#This Row],[Sales]]</f>
        <v>189540</v>
      </c>
      <c r="I1838" t="str">
        <f t="shared" si="28"/>
        <v>Sunday</v>
      </c>
    </row>
    <row r="1839" spans="1:9" x14ac:dyDescent="0.2">
      <c r="A1839" s="10">
        <v>44935</v>
      </c>
      <c r="B1839" t="s">
        <v>35</v>
      </c>
      <c r="C1839" t="str">
        <f>VLOOKUP(SALES_TABLE[[#This Row],[SKU]], Table1[], 3, FALSE)</f>
        <v>Gifting</v>
      </c>
      <c r="D1839" t="s">
        <v>36</v>
      </c>
      <c r="E1839" t="s">
        <v>124</v>
      </c>
      <c r="F1839">
        <v>46</v>
      </c>
      <c r="G1839">
        <f>VLOOKUP(SALES_TABLE[[#This Row],[SKU]], Table1[], 4, FALSE)</f>
        <v>5265</v>
      </c>
      <c r="H1839">
        <f>SALES_TABLE[[#This Row],[Price]]*SALES_TABLE[[#This Row],[Sales]]</f>
        <v>242190</v>
      </c>
      <c r="I1839" t="str">
        <f t="shared" si="28"/>
        <v>Monday</v>
      </c>
    </row>
    <row r="1840" spans="1:9" x14ac:dyDescent="0.2">
      <c r="A1840" s="10">
        <v>44936</v>
      </c>
      <c r="B1840" t="s">
        <v>35</v>
      </c>
      <c r="C1840" t="str">
        <f>VLOOKUP(SALES_TABLE[[#This Row],[SKU]], Table1[], 3, FALSE)</f>
        <v>Gifting</v>
      </c>
      <c r="D1840" t="s">
        <v>36</v>
      </c>
      <c r="E1840" t="s">
        <v>124</v>
      </c>
      <c r="F1840">
        <v>62</v>
      </c>
      <c r="G1840">
        <f>VLOOKUP(SALES_TABLE[[#This Row],[SKU]], Table1[], 4, FALSE)</f>
        <v>5265</v>
      </c>
      <c r="H1840">
        <f>SALES_TABLE[[#This Row],[Price]]*SALES_TABLE[[#This Row],[Sales]]</f>
        <v>326430</v>
      </c>
      <c r="I1840" t="str">
        <f t="shared" si="28"/>
        <v>Tuesday</v>
      </c>
    </row>
    <row r="1841" spans="1:9" x14ac:dyDescent="0.2">
      <c r="A1841" s="10">
        <v>44937</v>
      </c>
      <c r="B1841" t="s">
        <v>35</v>
      </c>
      <c r="C1841" t="str">
        <f>VLOOKUP(SALES_TABLE[[#This Row],[SKU]], Table1[], 3, FALSE)</f>
        <v>Gifting</v>
      </c>
      <c r="D1841" t="s">
        <v>36</v>
      </c>
      <c r="E1841" t="s">
        <v>124</v>
      </c>
      <c r="F1841">
        <v>1</v>
      </c>
      <c r="G1841">
        <f>VLOOKUP(SALES_TABLE[[#This Row],[SKU]], Table1[], 4, FALSE)</f>
        <v>5265</v>
      </c>
      <c r="H1841">
        <f>SALES_TABLE[[#This Row],[Price]]*SALES_TABLE[[#This Row],[Sales]]</f>
        <v>5265</v>
      </c>
      <c r="I1841" t="str">
        <f t="shared" si="28"/>
        <v>Wednesday</v>
      </c>
    </row>
    <row r="1842" spans="1:9" x14ac:dyDescent="0.2">
      <c r="A1842" s="10">
        <v>44938</v>
      </c>
      <c r="B1842" t="s">
        <v>35</v>
      </c>
      <c r="C1842" t="str">
        <f>VLOOKUP(SALES_TABLE[[#This Row],[SKU]], Table1[], 3, FALSE)</f>
        <v>Gifting</v>
      </c>
      <c r="D1842" t="s">
        <v>36</v>
      </c>
      <c r="E1842" t="s">
        <v>124</v>
      </c>
      <c r="F1842">
        <v>1</v>
      </c>
      <c r="G1842">
        <f>VLOOKUP(SALES_TABLE[[#This Row],[SKU]], Table1[], 4, FALSE)</f>
        <v>5265</v>
      </c>
      <c r="H1842">
        <f>SALES_TABLE[[#This Row],[Price]]*SALES_TABLE[[#This Row],[Sales]]</f>
        <v>5265</v>
      </c>
      <c r="I1842" t="str">
        <f t="shared" si="28"/>
        <v>Thursday</v>
      </c>
    </row>
    <row r="1843" spans="1:9" x14ac:dyDescent="0.2">
      <c r="A1843" s="10">
        <v>44939</v>
      </c>
      <c r="B1843" t="s">
        <v>35</v>
      </c>
      <c r="C1843" t="str">
        <f>VLOOKUP(SALES_TABLE[[#This Row],[SKU]], Table1[], 3, FALSE)</f>
        <v>Gifting</v>
      </c>
      <c r="D1843" t="s">
        <v>36</v>
      </c>
      <c r="E1843" t="s">
        <v>124</v>
      </c>
      <c r="F1843">
        <v>58</v>
      </c>
      <c r="G1843">
        <f>VLOOKUP(SALES_TABLE[[#This Row],[SKU]], Table1[], 4, FALSE)</f>
        <v>5265</v>
      </c>
      <c r="H1843">
        <f>SALES_TABLE[[#This Row],[Price]]*SALES_TABLE[[#This Row],[Sales]]</f>
        <v>305370</v>
      </c>
      <c r="I1843" t="str">
        <f t="shared" si="28"/>
        <v>Friday</v>
      </c>
    </row>
    <row r="1844" spans="1:9" x14ac:dyDescent="0.2">
      <c r="A1844" s="10">
        <v>44940</v>
      </c>
      <c r="B1844" t="s">
        <v>35</v>
      </c>
      <c r="C1844" t="str">
        <f>VLOOKUP(SALES_TABLE[[#This Row],[SKU]], Table1[], 3, FALSE)</f>
        <v>Gifting</v>
      </c>
      <c r="D1844" t="s">
        <v>36</v>
      </c>
      <c r="E1844" t="s">
        <v>124</v>
      </c>
      <c r="F1844">
        <v>23</v>
      </c>
      <c r="G1844">
        <f>VLOOKUP(SALES_TABLE[[#This Row],[SKU]], Table1[], 4, FALSE)</f>
        <v>5265</v>
      </c>
      <c r="H1844">
        <f>SALES_TABLE[[#This Row],[Price]]*SALES_TABLE[[#This Row],[Sales]]</f>
        <v>121095</v>
      </c>
      <c r="I1844" t="str">
        <f t="shared" si="28"/>
        <v>Saturday</v>
      </c>
    </row>
    <row r="1845" spans="1:9" x14ac:dyDescent="0.2">
      <c r="A1845" s="10">
        <v>44941</v>
      </c>
      <c r="B1845" t="s">
        <v>35</v>
      </c>
      <c r="C1845" t="str">
        <f>VLOOKUP(SALES_TABLE[[#This Row],[SKU]], Table1[], 3, FALSE)</f>
        <v>Gifting</v>
      </c>
      <c r="D1845" t="s">
        <v>36</v>
      </c>
      <c r="E1845" t="s">
        <v>124</v>
      </c>
      <c r="F1845">
        <v>26</v>
      </c>
      <c r="G1845">
        <f>VLOOKUP(SALES_TABLE[[#This Row],[SKU]], Table1[], 4, FALSE)</f>
        <v>5265</v>
      </c>
      <c r="H1845">
        <f>SALES_TABLE[[#This Row],[Price]]*SALES_TABLE[[#This Row],[Sales]]</f>
        <v>136890</v>
      </c>
      <c r="I1845" t="str">
        <f t="shared" si="28"/>
        <v>Sunday</v>
      </c>
    </row>
    <row r="1846" spans="1:9" x14ac:dyDescent="0.2">
      <c r="A1846" s="10">
        <v>44942</v>
      </c>
      <c r="B1846" t="s">
        <v>35</v>
      </c>
      <c r="C1846" t="str">
        <f>VLOOKUP(SALES_TABLE[[#This Row],[SKU]], Table1[], 3, FALSE)</f>
        <v>Gifting</v>
      </c>
      <c r="D1846" t="s">
        <v>36</v>
      </c>
      <c r="E1846" t="s">
        <v>124</v>
      </c>
      <c r="F1846">
        <v>20</v>
      </c>
      <c r="G1846">
        <f>VLOOKUP(SALES_TABLE[[#This Row],[SKU]], Table1[], 4, FALSE)</f>
        <v>5265</v>
      </c>
      <c r="H1846">
        <f>SALES_TABLE[[#This Row],[Price]]*SALES_TABLE[[#This Row],[Sales]]</f>
        <v>105300</v>
      </c>
      <c r="I1846" t="str">
        <f t="shared" si="28"/>
        <v>Monday</v>
      </c>
    </row>
    <row r="1847" spans="1:9" x14ac:dyDescent="0.2">
      <c r="A1847" s="10">
        <v>44943</v>
      </c>
      <c r="B1847" t="s">
        <v>35</v>
      </c>
      <c r="C1847" t="str">
        <f>VLOOKUP(SALES_TABLE[[#This Row],[SKU]], Table1[], 3, FALSE)</f>
        <v>Gifting</v>
      </c>
      <c r="D1847" t="s">
        <v>36</v>
      </c>
      <c r="E1847" t="s">
        <v>124</v>
      </c>
      <c r="F1847">
        <v>43</v>
      </c>
      <c r="G1847">
        <f>VLOOKUP(SALES_TABLE[[#This Row],[SKU]], Table1[], 4, FALSE)</f>
        <v>5265</v>
      </c>
      <c r="H1847">
        <f>SALES_TABLE[[#This Row],[Price]]*SALES_TABLE[[#This Row],[Sales]]</f>
        <v>226395</v>
      </c>
      <c r="I1847" t="str">
        <f t="shared" si="28"/>
        <v>Tuesday</v>
      </c>
    </row>
    <row r="1848" spans="1:9" x14ac:dyDescent="0.2">
      <c r="A1848" s="10">
        <v>44944</v>
      </c>
      <c r="B1848" t="s">
        <v>35</v>
      </c>
      <c r="C1848" t="str">
        <f>VLOOKUP(SALES_TABLE[[#This Row],[SKU]], Table1[], 3, FALSE)</f>
        <v>Gifting</v>
      </c>
      <c r="D1848" t="s">
        <v>36</v>
      </c>
      <c r="E1848" t="s">
        <v>124</v>
      </c>
      <c r="F1848">
        <v>40</v>
      </c>
      <c r="G1848">
        <f>VLOOKUP(SALES_TABLE[[#This Row],[SKU]], Table1[], 4, FALSE)</f>
        <v>5265</v>
      </c>
      <c r="H1848">
        <f>SALES_TABLE[[#This Row],[Price]]*SALES_TABLE[[#This Row],[Sales]]</f>
        <v>210600</v>
      </c>
      <c r="I1848" t="str">
        <f t="shared" si="28"/>
        <v>Wednesday</v>
      </c>
    </row>
    <row r="1849" spans="1:9" x14ac:dyDescent="0.2">
      <c r="A1849" s="10">
        <v>44945</v>
      </c>
      <c r="B1849" t="s">
        <v>35</v>
      </c>
      <c r="C1849" t="str">
        <f>VLOOKUP(SALES_TABLE[[#This Row],[SKU]], Table1[], 3, FALSE)</f>
        <v>Gifting</v>
      </c>
      <c r="D1849" t="s">
        <v>36</v>
      </c>
      <c r="E1849" t="s">
        <v>124</v>
      </c>
      <c r="F1849">
        <v>29</v>
      </c>
      <c r="G1849">
        <f>VLOOKUP(SALES_TABLE[[#This Row],[SKU]], Table1[], 4, FALSE)</f>
        <v>5265</v>
      </c>
      <c r="H1849">
        <f>SALES_TABLE[[#This Row],[Price]]*SALES_TABLE[[#This Row],[Sales]]</f>
        <v>152685</v>
      </c>
      <c r="I1849" t="str">
        <f t="shared" si="28"/>
        <v>Thursday</v>
      </c>
    </row>
    <row r="1850" spans="1:9" x14ac:dyDescent="0.2">
      <c r="A1850" s="10">
        <v>44946</v>
      </c>
      <c r="B1850" t="s">
        <v>35</v>
      </c>
      <c r="C1850" t="str">
        <f>VLOOKUP(SALES_TABLE[[#This Row],[SKU]], Table1[], 3, FALSE)</f>
        <v>Gifting</v>
      </c>
      <c r="D1850" t="s">
        <v>36</v>
      </c>
      <c r="E1850" t="s">
        <v>124</v>
      </c>
      <c r="F1850">
        <v>59</v>
      </c>
      <c r="G1850">
        <f>VLOOKUP(SALES_TABLE[[#This Row],[SKU]], Table1[], 4, FALSE)</f>
        <v>5265</v>
      </c>
      <c r="H1850">
        <f>SALES_TABLE[[#This Row],[Price]]*SALES_TABLE[[#This Row],[Sales]]</f>
        <v>310635</v>
      </c>
      <c r="I1850" t="str">
        <f t="shared" si="28"/>
        <v>Friday</v>
      </c>
    </row>
    <row r="1851" spans="1:9" x14ac:dyDescent="0.2">
      <c r="A1851" s="10">
        <v>44947</v>
      </c>
      <c r="B1851" t="s">
        <v>35</v>
      </c>
      <c r="C1851" t="str">
        <f>VLOOKUP(SALES_TABLE[[#This Row],[SKU]], Table1[], 3, FALSE)</f>
        <v>Gifting</v>
      </c>
      <c r="D1851" t="s">
        <v>36</v>
      </c>
      <c r="E1851" t="s">
        <v>124</v>
      </c>
      <c r="F1851">
        <v>16</v>
      </c>
      <c r="G1851">
        <f>VLOOKUP(SALES_TABLE[[#This Row],[SKU]], Table1[], 4, FALSE)</f>
        <v>5265</v>
      </c>
      <c r="H1851">
        <f>SALES_TABLE[[#This Row],[Price]]*SALES_TABLE[[#This Row],[Sales]]</f>
        <v>84240</v>
      </c>
      <c r="I1851" t="str">
        <f t="shared" si="28"/>
        <v>Saturday</v>
      </c>
    </row>
    <row r="1852" spans="1:9" x14ac:dyDescent="0.2">
      <c r="A1852" s="10">
        <v>44948</v>
      </c>
      <c r="B1852" t="s">
        <v>35</v>
      </c>
      <c r="C1852" t="str">
        <f>VLOOKUP(SALES_TABLE[[#This Row],[SKU]], Table1[], 3, FALSE)</f>
        <v>Gifting</v>
      </c>
      <c r="D1852" t="s">
        <v>36</v>
      </c>
      <c r="E1852" t="s">
        <v>124</v>
      </c>
      <c r="F1852">
        <v>9</v>
      </c>
      <c r="G1852">
        <f>VLOOKUP(SALES_TABLE[[#This Row],[SKU]], Table1[], 4, FALSE)</f>
        <v>5265</v>
      </c>
      <c r="H1852">
        <f>SALES_TABLE[[#This Row],[Price]]*SALES_TABLE[[#This Row],[Sales]]</f>
        <v>47385</v>
      </c>
      <c r="I1852" t="str">
        <f t="shared" si="28"/>
        <v>Sunday</v>
      </c>
    </row>
    <row r="1853" spans="1:9" x14ac:dyDescent="0.2">
      <c r="A1853" s="10">
        <v>44949</v>
      </c>
      <c r="B1853" t="s">
        <v>35</v>
      </c>
      <c r="C1853" t="str">
        <f>VLOOKUP(SALES_TABLE[[#This Row],[SKU]], Table1[], 3, FALSE)</f>
        <v>Gifting</v>
      </c>
      <c r="D1853" t="s">
        <v>36</v>
      </c>
      <c r="E1853" t="s">
        <v>124</v>
      </c>
      <c r="F1853">
        <v>21</v>
      </c>
      <c r="G1853">
        <f>VLOOKUP(SALES_TABLE[[#This Row],[SKU]], Table1[], 4, FALSE)</f>
        <v>5265</v>
      </c>
      <c r="H1853">
        <f>SALES_TABLE[[#This Row],[Price]]*SALES_TABLE[[#This Row],[Sales]]</f>
        <v>110565</v>
      </c>
      <c r="I1853" t="str">
        <f t="shared" si="28"/>
        <v>Monday</v>
      </c>
    </row>
    <row r="1854" spans="1:9" x14ac:dyDescent="0.2">
      <c r="A1854" s="10">
        <v>44950</v>
      </c>
      <c r="B1854" t="s">
        <v>35</v>
      </c>
      <c r="C1854" t="str">
        <f>VLOOKUP(SALES_TABLE[[#This Row],[SKU]], Table1[], 3, FALSE)</f>
        <v>Gifting</v>
      </c>
      <c r="D1854" t="s">
        <v>36</v>
      </c>
      <c r="E1854" t="s">
        <v>124</v>
      </c>
      <c r="F1854">
        <v>28</v>
      </c>
      <c r="G1854">
        <f>VLOOKUP(SALES_TABLE[[#This Row],[SKU]], Table1[], 4, FALSE)</f>
        <v>5265</v>
      </c>
      <c r="H1854">
        <f>SALES_TABLE[[#This Row],[Price]]*SALES_TABLE[[#This Row],[Sales]]</f>
        <v>147420</v>
      </c>
      <c r="I1854" t="str">
        <f t="shared" si="28"/>
        <v>Tuesday</v>
      </c>
    </row>
    <row r="1855" spans="1:9" x14ac:dyDescent="0.2">
      <c r="A1855" s="10">
        <v>44951</v>
      </c>
      <c r="B1855" t="s">
        <v>35</v>
      </c>
      <c r="C1855" t="str">
        <f>VLOOKUP(SALES_TABLE[[#This Row],[SKU]], Table1[], 3, FALSE)</f>
        <v>Gifting</v>
      </c>
      <c r="D1855" t="s">
        <v>36</v>
      </c>
      <c r="E1855" t="s">
        <v>124</v>
      </c>
      <c r="F1855">
        <v>43</v>
      </c>
      <c r="G1855">
        <f>VLOOKUP(SALES_TABLE[[#This Row],[SKU]], Table1[], 4, FALSE)</f>
        <v>5265</v>
      </c>
      <c r="H1855">
        <f>SALES_TABLE[[#This Row],[Price]]*SALES_TABLE[[#This Row],[Sales]]</f>
        <v>226395</v>
      </c>
      <c r="I1855" t="str">
        <f t="shared" si="28"/>
        <v>Wednesday</v>
      </c>
    </row>
    <row r="1856" spans="1:9" x14ac:dyDescent="0.2">
      <c r="A1856" s="10">
        <v>44952</v>
      </c>
      <c r="B1856" t="s">
        <v>35</v>
      </c>
      <c r="C1856" t="str">
        <f>VLOOKUP(SALES_TABLE[[#This Row],[SKU]], Table1[], 3, FALSE)</f>
        <v>Gifting</v>
      </c>
      <c r="D1856" t="s">
        <v>36</v>
      </c>
      <c r="E1856" t="s">
        <v>124</v>
      </c>
      <c r="F1856">
        <v>52</v>
      </c>
      <c r="G1856">
        <f>VLOOKUP(SALES_TABLE[[#This Row],[SKU]], Table1[], 4, FALSE)</f>
        <v>5265</v>
      </c>
      <c r="H1856">
        <f>SALES_TABLE[[#This Row],[Price]]*SALES_TABLE[[#This Row],[Sales]]</f>
        <v>273780</v>
      </c>
      <c r="I1856" t="str">
        <f t="shared" si="28"/>
        <v>Thursday</v>
      </c>
    </row>
    <row r="1857" spans="1:9" x14ac:dyDescent="0.2">
      <c r="A1857" s="10">
        <v>44953</v>
      </c>
      <c r="B1857" t="s">
        <v>35</v>
      </c>
      <c r="C1857" t="str">
        <f>VLOOKUP(SALES_TABLE[[#This Row],[SKU]], Table1[], 3, FALSE)</f>
        <v>Gifting</v>
      </c>
      <c r="D1857" t="s">
        <v>36</v>
      </c>
      <c r="E1857" t="s">
        <v>124</v>
      </c>
      <c r="F1857">
        <v>63</v>
      </c>
      <c r="G1857">
        <f>VLOOKUP(SALES_TABLE[[#This Row],[SKU]], Table1[], 4, FALSE)</f>
        <v>5265</v>
      </c>
      <c r="H1857">
        <f>SALES_TABLE[[#This Row],[Price]]*SALES_TABLE[[#This Row],[Sales]]</f>
        <v>331695</v>
      </c>
      <c r="I1857" t="str">
        <f t="shared" si="28"/>
        <v>Friday</v>
      </c>
    </row>
    <row r="1858" spans="1:9" x14ac:dyDescent="0.2">
      <c r="A1858" s="10">
        <v>44954</v>
      </c>
      <c r="B1858" t="s">
        <v>35</v>
      </c>
      <c r="C1858" t="str">
        <f>VLOOKUP(SALES_TABLE[[#This Row],[SKU]], Table1[], 3, FALSE)</f>
        <v>Gifting</v>
      </c>
      <c r="D1858" t="s">
        <v>36</v>
      </c>
      <c r="E1858" t="s">
        <v>124</v>
      </c>
      <c r="F1858">
        <v>31</v>
      </c>
      <c r="G1858">
        <f>VLOOKUP(SALES_TABLE[[#This Row],[SKU]], Table1[], 4, FALSE)</f>
        <v>5265</v>
      </c>
      <c r="H1858">
        <f>SALES_TABLE[[#This Row],[Price]]*SALES_TABLE[[#This Row],[Sales]]</f>
        <v>163215</v>
      </c>
      <c r="I1858" t="str">
        <f t="shared" ref="I1858:I1921" si="29">TEXT(A1858, "dddd")</f>
        <v>Saturday</v>
      </c>
    </row>
    <row r="1859" spans="1:9" x14ac:dyDescent="0.2">
      <c r="A1859" s="10">
        <v>44955</v>
      </c>
      <c r="B1859" t="s">
        <v>35</v>
      </c>
      <c r="C1859" t="str">
        <f>VLOOKUP(SALES_TABLE[[#This Row],[SKU]], Table1[], 3, FALSE)</f>
        <v>Gifting</v>
      </c>
      <c r="D1859" t="s">
        <v>36</v>
      </c>
      <c r="E1859" t="s">
        <v>124</v>
      </c>
      <c r="F1859">
        <v>22</v>
      </c>
      <c r="G1859">
        <f>VLOOKUP(SALES_TABLE[[#This Row],[SKU]], Table1[], 4, FALSE)</f>
        <v>5265</v>
      </c>
      <c r="H1859">
        <f>SALES_TABLE[[#This Row],[Price]]*SALES_TABLE[[#This Row],[Sales]]</f>
        <v>115830</v>
      </c>
      <c r="I1859" t="str">
        <f t="shared" si="29"/>
        <v>Sunday</v>
      </c>
    </row>
    <row r="1860" spans="1:9" x14ac:dyDescent="0.2">
      <c r="A1860" s="10">
        <v>44955</v>
      </c>
      <c r="B1860" t="s">
        <v>35</v>
      </c>
      <c r="C1860" t="str">
        <f>VLOOKUP(SALES_TABLE[[#This Row],[SKU]], Table1[], 3, FALSE)</f>
        <v>Gifting</v>
      </c>
      <c r="D1860" t="s">
        <v>36</v>
      </c>
      <c r="E1860" t="s">
        <v>124</v>
      </c>
      <c r="F1860">
        <v>12</v>
      </c>
      <c r="G1860">
        <f>VLOOKUP(SALES_TABLE[[#This Row],[SKU]], Table1[], 4, FALSE)</f>
        <v>5265</v>
      </c>
      <c r="H1860">
        <f>SALES_TABLE[[#This Row],[Price]]*SALES_TABLE[[#This Row],[Sales]]</f>
        <v>63180</v>
      </c>
      <c r="I1860" t="str">
        <f t="shared" si="29"/>
        <v>Sunday</v>
      </c>
    </row>
    <row r="1861" spans="1:9" x14ac:dyDescent="0.2">
      <c r="A1861" s="10">
        <v>44956</v>
      </c>
      <c r="B1861" t="s">
        <v>35</v>
      </c>
      <c r="C1861" t="str">
        <f>VLOOKUP(SALES_TABLE[[#This Row],[SKU]], Table1[], 3, FALSE)</f>
        <v>Gifting</v>
      </c>
      <c r="D1861" t="s">
        <v>36</v>
      </c>
      <c r="E1861" t="s">
        <v>124</v>
      </c>
      <c r="F1861">
        <v>45</v>
      </c>
      <c r="G1861">
        <f>VLOOKUP(SALES_TABLE[[#This Row],[SKU]], Table1[], 4, FALSE)</f>
        <v>5265</v>
      </c>
      <c r="H1861">
        <f>SALES_TABLE[[#This Row],[Price]]*SALES_TABLE[[#This Row],[Sales]]</f>
        <v>236925</v>
      </c>
      <c r="I1861" t="str">
        <f t="shared" si="29"/>
        <v>Monday</v>
      </c>
    </row>
    <row r="1862" spans="1:9" x14ac:dyDescent="0.2">
      <c r="A1862" s="10">
        <v>44927</v>
      </c>
      <c r="B1862" t="s">
        <v>37</v>
      </c>
      <c r="C1862" t="str">
        <f>VLOOKUP(SALES_TABLE[[#This Row],[SKU]], Table1[], 3, FALSE)</f>
        <v xml:space="preserve">Household  </v>
      </c>
      <c r="D1862" t="s">
        <v>38</v>
      </c>
      <c r="E1862" t="s">
        <v>121</v>
      </c>
      <c r="F1862">
        <v>155</v>
      </c>
      <c r="G1862">
        <f>VLOOKUP(SALES_TABLE[[#This Row],[SKU]], Table1[], 4, FALSE)</f>
        <v>356</v>
      </c>
      <c r="H1862">
        <f>SALES_TABLE[[#This Row],[Price]]*SALES_TABLE[[#This Row],[Sales]]</f>
        <v>55180</v>
      </c>
      <c r="I1862" t="str">
        <f t="shared" si="29"/>
        <v>Sunday</v>
      </c>
    </row>
    <row r="1863" spans="1:9" x14ac:dyDescent="0.2">
      <c r="A1863" s="10">
        <v>44928</v>
      </c>
      <c r="B1863" t="s">
        <v>37</v>
      </c>
      <c r="C1863" t="str">
        <f>VLOOKUP(SALES_TABLE[[#This Row],[SKU]], Table1[], 3, FALSE)</f>
        <v xml:space="preserve">Household  </v>
      </c>
      <c r="D1863" t="s">
        <v>38</v>
      </c>
      <c r="E1863" t="s">
        <v>121</v>
      </c>
      <c r="F1863">
        <v>76</v>
      </c>
      <c r="G1863">
        <f>VLOOKUP(SALES_TABLE[[#This Row],[SKU]], Table1[], 4, FALSE)</f>
        <v>356</v>
      </c>
      <c r="H1863">
        <f>SALES_TABLE[[#This Row],[Price]]*SALES_TABLE[[#This Row],[Sales]]</f>
        <v>27056</v>
      </c>
      <c r="I1863" t="str">
        <f t="shared" si="29"/>
        <v>Monday</v>
      </c>
    </row>
    <row r="1864" spans="1:9" x14ac:dyDescent="0.2">
      <c r="A1864" s="10">
        <v>44929</v>
      </c>
      <c r="B1864" t="s">
        <v>37</v>
      </c>
      <c r="C1864" t="str">
        <f>VLOOKUP(SALES_TABLE[[#This Row],[SKU]], Table1[], 3, FALSE)</f>
        <v xml:space="preserve">Household  </v>
      </c>
      <c r="D1864" t="s">
        <v>38</v>
      </c>
      <c r="E1864" t="s">
        <v>121</v>
      </c>
      <c r="F1864">
        <v>10</v>
      </c>
      <c r="G1864">
        <f>VLOOKUP(SALES_TABLE[[#This Row],[SKU]], Table1[], 4, FALSE)</f>
        <v>356</v>
      </c>
      <c r="H1864">
        <f>SALES_TABLE[[#This Row],[Price]]*SALES_TABLE[[#This Row],[Sales]]</f>
        <v>3560</v>
      </c>
      <c r="I1864" t="str">
        <f t="shared" si="29"/>
        <v>Tuesday</v>
      </c>
    </row>
    <row r="1865" spans="1:9" x14ac:dyDescent="0.2">
      <c r="A1865" s="10">
        <v>44930</v>
      </c>
      <c r="B1865" t="s">
        <v>37</v>
      </c>
      <c r="C1865" t="str">
        <f>VLOOKUP(SALES_TABLE[[#This Row],[SKU]], Table1[], 3, FALSE)</f>
        <v xml:space="preserve">Household  </v>
      </c>
      <c r="D1865" t="s">
        <v>38</v>
      </c>
      <c r="E1865" t="s">
        <v>121</v>
      </c>
      <c r="F1865">
        <v>187</v>
      </c>
      <c r="G1865">
        <f>VLOOKUP(SALES_TABLE[[#This Row],[SKU]], Table1[], 4, FALSE)</f>
        <v>356</v>
      </c>
      <c r="H1865">
        <f>SALES_TABLE[[#This Row],[Price]]*SALES_TABLE[[#This Row],[Sales]]</f>
        <v>66572</v>
      </c>
      <c r="I1865" t="str">
        <f t="shared" si="29"/>
        <v>Wednesday</v>
      </c>
    </row>
    <row r="1866" spans="1:9" x14ac:dyDescent="0.2">
      <c r="A1866" s="10">
        <v>44931</v>
      </c>
      <c r="B1866" t="s">
        <v>37</v>
      </c>
      <c r="C1866" t="str">
        <f>VLOOKUP(SALES_TABLE[[#This Row],[SKU]], Table1[], 3, FALSE)</f>
        <v xml:space="preserve">Household  </v>
      </c>
      <c r="D1866" t="s">
        <v>38</v>
      </c>
      <c r="E1866" t="s">
        <v>121</v>
      </c>
      <c r="F1866">
        <v>8</v>
      </c>
      <c r="G1866">
        <f>VLOOKUP(SALES_TABLE[[#This Row],[SKU]], Table1[], 4, FALSE)</f>
        <v>356</v>
      </c>
      <c r="H1866">
        <f>SALES_TABLE[[#This Row],[Price]]*SALES_TABLE[[#This Row],[Sales]]</f>
        <v>2848</v>
      </c>
      <c r="I1866" t="str">
        <f t="shared" si="29"/>
        <v>Thursday</v>
      </c>
    </row>
    <row r="1867" spans="1:9" x14ac:dyDescent="0.2">
      <c r="A1867" s="10">
        <v>44932</v>
      </c>
      <c r="B1867" t="s">
        <v>37</v>
      </c>
      <c r="C1867" t="str">
        <f>VLOOKUP(SALES_TABLE[[#This Row],[SKU]], Table1[], 3, FALSE)</f>
        <v xml:space="preserve">Household  </v>
      </c>
      <c r="D1867" t="s">
        <v>38</v>
      </c>
      <c r="E1867" t="s">
        <v>121</v>
      </c>
      <c r="F1867">
        <v>154</v>
      </c>
      <c r="G1867">
        <f>VLOOKUP(SALES_TABLE[[#This Row],[SKU]], Table1[], 4, FALSE)</f>
        <v>356</v>
      </c>
      <c r="H1867">
        <f>SALES_TABLE[[#This Row],[Price]]*SALES_TABLE[[#This Row],[Sales]]</f>
        <v>54824</v>
      </c>
      <c r="I1867" t="str">
        <f t="shared" si="29"/>
        <v>Friday</v>
      </c>
    </row>
    <row r="1868" spans="1:9" x14ac:dyDescent="0.2">
      <c r="A1868" s="10">
        <v>44933</v>
      </c>
      <c r="B1868" t="s">
        <v>37</v>
      </c>
      <c r="C1868" t="str">
        <f>VLOOKUP(SALES_TABLE[[#This Row],[SKU]], Table1[], 3, FALSE)</f>
        <v xml:space="preserve">Household  </v>
      </c>
      <c r="D1868" t="s">
        <v>38</v>
      </c>
      <c r="E1868" t="s">
        <v>121</v>
      </c>
      <c r="F1868">
        <v>65</v>
      </c>
      <c r="G1868">
        <f>VLOOKUP(SALES_TABLE[[#This Row],[SKU]], Table1[], 4, FALSE)</f>
        <v>356</v>
      </c>
      <c r="H1868">
        <f>SALES_TABLE[[#This Row],[Price]]*SALES_TABLE[[#This Row],[Sales]]</f>
        <v>23140</v>
      </c>
      <c r="I1868" t="str">
        <f t="shared" si="29"/>
        <v>Saturday</v>
      </c>
    </row>
    <row r="1869" spans="1:9" x14ac:dyDescent="0.2">
      <c r="A1869" s="10">
        <v>44934</v>
      </c>
      <c r="B1869" t="s">
        <v>37</v>
      </c>
      <c r="C1869" t="str">
        <f>VLOOKUP(SALES_TABLE[[#This Row],[SKU]], Table1[], 3, FALSE)</f>
        <v xml:space="preserve">Household  </v>
      </c>
      <c r="D1869" t="s">
        <v>38</v>
      </c>
      <c r="E1869" t="s">
        <v>121</v>
      </c>
      <c r="F1869">
        <v>236</v>
      </c>
      <c r="G1869">
        <f>VLOOKUP(SALES_TABLE[[#This Row],[SKU]], Table1[], 4, FALSE)</f>
        <v>356</v>
      </c>
      <c r="H1869">
        <f>SALES_TABLE[[#This Row],[Price]]*SALES_TABLE[[#This Row],[Sales]]</f>
        <v>84016</v>
      </c>
      <c r="I1869" t="str">
        <f t="shared" si="29"/>
        <v>Sunday</v>
      </c>
    </row>
    <row r="1870" spans="1:9" x14ac:dyDescent="0.2">
      <c r="A1870" s="10">
        <v>44935</v>
      </c>
      <c r="B1870" t="s">
        <v>37</v>
      </c>
      <c r="C1870" t="str">
        <f>VLOOKUP(SALES_TABLE[[#This Row],[SKU]], Table1[], 3, FALSE)</f>
        <v xml:space="preserve">Household  </v>
      </c>
      <c r="D1870" t="s">
        <v>38</v>
      </c>
      <c r="E1870" t="s">
        <v>121</v>
      </c>
      <c r="F1870">
        <v>241</v>
      </c>
      <c r="G1870">
        <f>VLOOKUP(SALES_TABLE[[#This Row],[SKU]], Table1[], 4, FALSE)</f>
        <v>356</v>
      </c>
      <c r="H1870">
        <f>SALES_TABLE[[#This Row],[Price]]*SALES_TABLE[[#This Row],[Sales]]</f>
        <v>85796</v>
      </c>
      <c r="I1870" t="str">
        <f t="shared" si="29"/>
        <v>Monday</v>
      </c>
    </row>
    <row r="1871" spans="1:9" x14ac:dyDescent="0.2">
      <c r="A1871" s="10">
        <v>44936</v>
      </c>
      <c r="B1871" t="s">
        <v>37</v>
      </c>
      <c r="C1871" t="str">
        <f>VLOOKUP(SALES_TABLE[[#This Row],[SKU]], Table1[], 3, FALSE)</f>
        <v xml:space="preserve">Household  </v>
      </c>
      <c r="D1871" t="s">
        <v>38</v>
      </c>
      <c r="E1871" t="s">
        <v>121</v>
      </c>
      <c r="F1871">
        <v>57</v>
      </c>
      <c r="G1871">
        <f>VLOOKUP(SALES_TABLE[[#This Row],[SKU]], Table1[], 4, FALSE)</f>
        <v>356</v>
      </c>
      <c r="H1871">
        <f>SALES_TABLE[[#This Row],[Price]]*SALES_TABLE[[#This Row],[Sales]]</f>
        <v>20292</v>
      </c>
      <c r="I1871" t="str">
        <f t="shared" si="29"/>
        <v>Tuesday</v>
      </c>
    </row>
    <row r="1872" spans="1:9" x14ac:dyDescent="0.2">
      <c r="A1872" s="10">
        <v>44937</v>
      </c>
      <c r="B1872" t="s">
        <v>37</v>
      </c>
      <c r="C1872" t="str">
        <f>VLOOKUP(SALES_TABLE[[#This Row],[SKU]], Table1[], 3, FALSE)</f>
        <v xml:space="preserve">Household  </v>
      </c>
      <c r="D1872" t="s">
        <v>38</v>
      </c>
      <c r="E1872" t="s">
        <v>121</v>
      </c>
      <c r="F1872">
        <v>91</v>
      </c>
      <c r="G1872">
        <f>VLOOKUP(SALES_TABLE[[#This Row],[SKU]], Table1[], 4, FALSE)</f>
        <v>356</v>
      </c>
      <c r="H1872">
        <f>SALES_TABLE[[#This Row],[Price]]*SALES_TABLE[[#This Row],[Sales]]</f>
        <v>32396</v>
      </c>
      <c r="I1872" t="str">
        <f t="shared" si="29"/>
        <v>Wednesday</v>
      </c>
    </row>
    <row r="1873" spans="1:9" x14ac:dyDescent="0.2">
      <c r="A1873" s="10">
        <v>44938</v>
      </c>
      <c r="B1873" t="s">
        <v>37</v>
      </c>
      <c r="C1873" t="str">
        <f>VLOOKUP(SALES_TABLE[[#This Row],[SKU]], Table1[], 3, FALSE)</f>
        <v xml:space="preserve">Household  </v>
      </c>
      <c r="D1873" t="s">
        <v>38</v>
      </c>
      <c r="E1873" t="s">
        <v>121</v>
      </c>
      <c r="F1873">
        <v>20</v>
      </c>
      <c r="G1873">
        <f>VLOOKUP(SALES_TABLE[[#This Row],[SKU]], Table1[], 4, FALSE)</f>
        <v>356</v>
      </c>
      <c r="H1873">
        <f>SALES_TABLE[[#This Row],[Price]]*SALES_TABLE[[#This Row],[Sales]]</f>
        <v>7120</v>
      </c>
      <c r="I1873" t="str">
        <f t="shared" si="29"/>
        <v>Thursday</v>
      </c>
    </row>
    <row r="1874" spans="1:9" x14ac:dyDescent="0.2">
      <c r="A1874" s="10">
        <v>44939</v>
      </c>
      <c r="B1874" t="s">
        <v>37</v>
      </c>
      <c r="C1874" t="str">
        <f>VLOOKUP(SALES_TABLE[[#This Row],[SKU]], Table1[], 3, FALSE)</f>
        <v xml:space="preserve">Household  </v>
      </c>
      <c r="D1874" t="s">
        <v>38</v>
      </c>
      <c r="E1874" t="s">
        <v>121</v>
      </c>
      <c r="F1874">
        <v>200</v>
      </c>
      <c r="G1874">
        <f>VLOOKUP(SALES_TABLE[[#This Row],[SKU]], Table1[], 4, FALSE)</f>
        <v>356</v>
      </c>
      <c r="H1874">
        <f>SALES_TABLE[[#This Row],[Price]]*SALES_TABLE[[#This Row],[Sales]]</f>
        <v>71200</v>
      </c>
      <c r="I1874" t="str">
        <f t="shared" si="29"/>
        <v>Friday</v>
      </c>
    </row>
    <row r="1875" spans="1:9" x14ac:dyDescent="0.2">
      <c r="A1875" s="10">
        <v>44940</v>
      </c>
      <c r="B1875" t="s">
        <v>37</v>
      </c>
      <c r="C1875" t="str">
        <f>VLOOKUP(SALES_TABLE[[#This Row],[SKU]], Table1[], 3, FALSE)</f>
        <v xml:space="preserve">Household  </v>
      </c>
      <c r="D1875" t="s">
        <v>38</v>
      </c>
      <c r="E1875" t="s">
        <v>121</v>
      </c>
      <c r="F1875">
        <v>20</v>
      </c>
      <c r="G1875">
        <f>VLOOKUP(SALES_TABLE[[#This Row],[SKU]], Table1[], 4, FALSE)</f>
        <v>356</v>
      </c>
      <c r="H1875">
        <f>SALES_TABLE[[#This Row],[Price]]*SALES_TABLE[[#This Row],[Sales]]</f>
        <v>7120</v>
      </c>
      <c r="I1875" t="str">
        <f t="shared" si="29"/>
        <v>Saturday</v>
      </c>
    </row>
    <row r="1876" spans="1:9" x14ac:dyDescent="0.2">
      <c r="A1876" s="10">
        <v>44941</v>
      </c>
      <c r="B1876" t="s">
        <v>37</v>
      </c>
      <c r="C1876" t="str">
        <f>VLOOKUP(SALES_TABLE[[#This Row],[SKU]], Table1[], 3, FALSE)</f>
        <v xml:space="preserve">Household  </v>
      </c>
      <c r="D1876" t="s">
        <v>38</v>
      </c>
      <c r="E1876" t="s">
        <v>121</v>
      </c>
      <c r="F1876">
        <v>258</v>
      </c>
      <c r="G1876">
        <f>VLOOKUP(SALES_TABLE[[#This Row],[SKU]], Table1[], 4, FALSE)</f>
        <v>356</v>
      </c>
      <c r="H1876">
        <f>SALES_TABLE[[#This Row],[Price]]*SALES_TABLE[[#This Row],[Sales]]</f>
        <v>91848</v>
      </c>
      <c r="I1876" t="str">
        <f t="shared" si="29"/>
        <v>Sunday</v>
      </c>
    </row>
    <row r="1877" spans="1:9" x14ac:dyDescent="0.2">
      <c r="A1877" s="10">
        <v>44942</v>
      </c>
      <c r="B1877" t="s">
        <v>37</v>
      </c>
      <c r="C1877" t="str">
        <f>VLOOKUP(SALES_TABLE[[#This Row],[SKU]], Table1[], 3, FALSE)</f>
        <v xml:space="preserve">Household  </v>
      </c>
      <c r="D1877" t="s">
        <v>38</v>
      </c>
      <c r="E1877" t="s">
        <v>121</v>
      </c>
      <c r="F1877">
        <v>135</v>
      </c>
      <c r="G1877">
        <f>VLOOKUP(SALES_TABLE[[#This Row],[SKU]], Table1[], 4, FALSE)</f>
        <v>356</v>
      </c>
      <c r="H1877">
        <f>SALES_TABLE[[#This Row],[Price]]*SALES_TABLE[[#This Row],[Sales]]</f>
        <v>48060</v>
      </c>
      <c r="I1877" t="str">
        <f t="shared" si="29"/>
        <v>Monday</v>
      </c>
    </row>
    <row r="1878" spans="1:9" x14ac:dyDescent="0.2">
      <c r="A1878" s="10">
        <v>44943</v>
      </c>
      <c r="B1878" t="s">
        <v>37</v>
      </c>
      <c r="C1878" t="str">
        <f>VLOOKUP(SALES_TABLE[[#This Row],[SKU]], Table1[], 3, FALSE)</f>
        <v xml:space="preserve">Household  </v>
      </c>
      <c r="D1878" t="s">
        <v>38</v>
      </c>
      <c r="E1878" t="s">
        <v>121</v>
      </c>
      <c r="F1878">
        <v>153</v>
      </c>
      <c r="G1878">
        <f>VLOOKUP(SALES_TABLE[[#This Row],[SKU]], Table1[], 4, FALSE)</f>
        <v>356</v>
      </c>
      <c r="H1878">
        <f>SALES_TABLE[[#This Row],[Price]]*SALES_TABLE[[#This Row],[Sales]]</f>
        <v>54468</v>
      </c>
      <c r="I1878" t="str">
        <f t="shared" si="29"/>
        <v>Tuesday</v>
      </c>
    </row>
    <row r="1879" spans="1:9" x14ac:dyDescent="0.2">
      <c r="A1879" s="10">
        <v>44944</v>
      </c>
      <c r="B1879" t="s">
        <v>37</v>
      </c>
      <c r="C1879" t="str">
        <f>VLOOKUP(SALES_TABLE[[#This Row],[SKU]], Table1[], 3, FALSE)</f>
        <v xml:space="preserve">Household  </v>
      </c>
      <c r="D1879" t="s">
        <v>38</v>
      </c>
      <c r="E1879" t="s">
        <v>121</v>
      </c>
      <c r="F1879">
        <v>51</v>
      </c>
      <c r="G1879">
        <f>VLOOKUP(SALES_TABLE[[#This Row],[SKU]], Table1[], 4, FALSE)</f>
        <v>356</v>
      </c>
      <c r="H1879">
        <f>SALES_TABLE[[#This Row],[Price]]*SALES_TABLE[[#This Row],[Sales]]</f>
        <v>18156</v>
      </c>
      <c r="I1879" t="str">
        <f t="shared" si="29"/>
        <v>Wednesday</v>
      </c>
    </row>
    <row r="1880" spans="1:9" x14ac:dyDescent="0.2">
      <c r="A1880" s="10">
        <v>44945</v>
      </c>
      <c r="B1880" t="s">
        <v>37</v>
      </c>
      <c r="C1880" t="str">
        <f>VLOOKUP(SALES_TABLE[[#This Row],[SKU]], Table1[], 3, FALSE)</f>
        <v xml:space="preserve">Household  </v>
      </c>
      <c r="D1880" t="s">
        <v>38</v>
      </c>
      <c r="E1880" t="s">
        <v>121</v>
      </c>
      <c r="F1880">
        <v>95</v>
      </c>
      <c r="G1880">
        <f>VLOOKUP(SALES_TABLE[[#This Row],[SKU]], Table1[], 4, FALSE)</f>
        <v>356</v>
      </c>
      <c r="H1880">
        <f>SALES_TABLE[[#This Row],[Price]]*SALES_TABLE[[#This Row],[Sales]]</f>
        <v>33820</v>
      </c>
      <c r="I1880" t="str">
        <f t="shared" si="29"/>
        <v>Thursday</v>
      </c>
    </row>
    <row r="1881" spans="1:9" x14ac:dyDescent="0.2">
      <c r="A1881" s="10">
        <v>44946</v>
      </c>
      <c r="B1881" t="s">
        <v>37</v>
      </c>
      <c r="C1881" t="str">
        <f>VLOOKUP(SALES_TABLE[[#This Row],[SKU]], Table1[], 3, FALSE)</f>
        <v xml:space="preserve">Household  </v>
      </c>
      <c r="D1881" t="s">
        <v>38</v>
      </c>
      <c r="E1881" t="s">
        <v>121</v>
      </c>
      <c r="F1881">
        <v>152</v>
      </c>
      <c r="G1881">
        <f>VLOOKUP(SALES_TABLE[[#This Row],[SKU]], Table1[], 4, FALSE)</f>
        <v>356</v>
      </c>
      <c r="H1881">
        <f>SALES_TABLE[[#This Row],[Price]]*SALES_TABLE[[#This Row],[Sales]]</f>
        <v>54112</v>
      </c>
      <c r="I1881" t="str">
        <f t="shared" si="29"/>
        <v>Friday</v>
      </c>
    </row>
    <row r="1882" spans="1:9" x14ac:dyDescent="0.2">
      <c r="A1882" s="10">
        <v>44947</v>
      </c>
      <c r="B1882" t="s">
        <v>37</v>
      </c>
      <c r="C1882" t="str">
        <f>VLOOKUP(SALES_TABLE[[#This Row],[SKU]], Table1[], 3, FALSE)</f>
        <v xml:space="preserve">Household  </v>
      </c>
      <c r="D1882" t="s">
        <v>38</v>
      </c>
      <c r="E1882" t="s">
        <v>121</v>
      </c>
      <c r="F1882">
        <v>181</v>
      </c>
      <c r="G1882">
        <f>VLOOKUP(SALES_TABLE[[#This Row],[SKU]], Table1[], 4, FALSE)</f>
        <v>356</v>
      </c>
      <c r="H1882">
        <f>SALES_TABLE[[#This Row],[Price]]*SALES_TABLE[[#This Row],[Sales]]</f>
        <v>64436</v>
      </c>
      <c r="I1882" t="str">
        <f t="shared" si="29"/>
        <v>Saturday</v>
      </c>
    </row>
    <row r="1883" spans="1:9" x14ac:dyDescent="0.2">
      <c r="A1883" s="10">
        <v>44948</v>
      </c>
      <c r="B1883" t="s">
        <v>37</v>
      </c>
      <c r="C1883" t="str">
        <f>VLOOKUP(SALES_TABLE[[#This Row],[SKU]], Table1[], 3, FALSE)</f>
        <v xml:space="preserve">Household  </v>
      </c>
      <c r="D1883" t="s">
        <v>38</v>
      </c>
      <c r="E1883" t="s">
        <v>121</v>
      </c>
      <c r="F1883">
        <v>159</v>
      </c>
      <c r="G1883">
        <f>VLOOKUP(SALES_TABLE[[#This Row],[SKU]], Table1[], 4, FALSE)</f>
        <v>356</v>
      </c>
      <c r="H1883">
        <f>SALES_TABLE[[#This Row],[Price]]*SALES_TABLE[[#This Row],[Sales]]</f>
        <v>56604</v>
      </c>
      <c r="I1883" t="str">
        <f t="shared" si="29"/>
        <v>Sunday</v>
      </c>
    </row>
    <row r="1884" spans="1:9" x14ac:dyDescent="0.2">
      <c r="A1884" s="10">
        <v>44949</v>
      </c>
      <c r="B1884" t="s">
        <v>37</v>
      </c>
      <c r="C1884" t="str">
        <f>VLOOKUP(SALES_TABLE[[#This Row],[SKU]], Table1[], 3, FALSE)</f>
        <v xml:space="preserve">Household  </v>
      </c>
      <c r="D1884" t="s">
        <v>38</v>
      </c>
      <c r="E1884" t="s">
        <v>121</v>
      </c>
      <c r="F1884">
        <v>79</v>
      </c>
      <c r="G1884">
        <f>VLOOKUP(SALES_TABLE[[#This Row],[SKU]], Table1[], 4, FALSE)</f>
        <v>356</v>
      </c>
      <c r="H1884">
        <f>SALES_TABLE[[#This Row],[Price]]*SALES_TABLE[[#This Row],[Sales]]</f>
        <v>28124</v>
      </c>
      <c r="I1884" t="str">
        <f t="shared" si="29"/>
        <v>Monday</v>
      </c>
    </row>
    <row r="1885" spans="1:9" x14ac:dyDescent="0.2">
      <c r="A1885" s="10">
        <v>44950</v>
      </c>
      <c r="B1885" t="s">
        <v>37</v>
      </c>
      <c r="C1885" t="str">
        <f>VLOOKUP(SALES_TABLE[[#This Row],[SKU]], Table1[], 3, FALSE)</f>
        <v xml:space="preserve">Household  </v>
      </c>
      <c r="D1885" t="s">
        <v>38</v>
      </c>
      <c r="E1885" t="s">
        <v>121</v>
      </c>
      <c r="F1885">
        <v>9</v>
      </c>
      <c r="G1885">
        <f>VLOOKUP(SALES_TABLE[[#This Row],[SKU]], Table1[], 4, FALSE)</f>
        <v>356</v>
      </c>
      <c r="H1885">
        <f>SALES_TABLE[[#This Row],[Price]]*SALES_TABLE[[#This Row],[Sales]]</f>
        <v>3204</v>
      </c>
      <c r="I1885" t="str">
        <f t="shared" si="29"/>
        <v>Tuesday</v>
      </c>
    </row>
    <row r="1886" spans="1:9" x14ac:dyDescent="0.2">
      <c r="A1886" s="10">
        <v>44951</v>
      </c>
      <c r="B1886" t="s">
        <v>37</v>
      </c>
      <c r="C1886" t="str">
        <f>VLOOKUP(SALES_TABLE[[#This Row],[SKU]], Table1[], 3, FALSE)</f>
        <v xml:space="preserve">Household  </v>
      </c>
      <c r="D1886" t="s">
        <v>38</v>
      </c>
      <c r="E1886" t="s">
        <v>121</v>
      </c>
      <c r="F1886">
        <v>66</v>
      </c>
      <c r="G1886">
        <f>VLOOKUP(SALES_TABLE[[#This Row],[SKU]], Table1[], 4, FALSE)</f>
        <v>356</v>
      </c>
      <c r="H1886">
        <f>SALES_TABLE[[#This Row],[Price]]*SALES_TABLE[[#This Row],[Sales]]</f>
        <v>23496</v>
      </c>
      <c r="I1886" t="str">
        <f t="shared" si="29"/>
        <v>Wednesday</v>
      </c>
    </row>
    <row r="1887" spans="1:9" x14ac:dyDescent="0.2">
      <c r="A1887" s="10">
        <v>44952</v>
      </c>
      <c r="B1887" t="s">
        <v>37</v>
      </c>
      <c r="C1887" t="str">
        <f>VLOOKUP(SALES_TABLE[[#This Row],[SKU]], Table1[], 3, FALSE)</f>
        <v xml:space="preserve">Household  </v>
      </c>
      <c r="D1887" t="s">
        <v>38</v>
      </c>
      <c r="E1887" t="s">
        <v>121</v>
      </c>
      <c r="F1887">
        <v>158</v>
      </c>
      <c r="G1887">
        <f>VLOOKUP(SALES_TABLE[[#This Row],[SKU]], Table1[], 4, FALSE)</f>
        <v>356</v>
      </c>
      <c r="H1887">
        <f>SALES_TABLE[[#This Row],[Price]]*SALES_TABLE[[#This Row],[Sales]]</f>
        <v>56248</v>
      </c>
      <c r="I1887" t="str">
        <f t="shared" si="29"/>
        <v>Thursday</v>
      </c>
    </row>
    <row r="1888" spans="1:9" x14ac:dyDescent="0.2">
      <c r="A1888" s="10">
        <v>44953</v>
      </c>
      <c r="B1888" t="s">
        <v>37</v>
      </c>
      <c r="C1888" t="str">
        <f>VLOOKUP(SALES_TABLE[[#This Row],[SKU]], Table1[], 3, FALSE)</f>
        <v xml:space="preserve">Household  </v>
      </c>
      <c r="D1888" t="s">
        <v>38</v>
      </c>
      <c r="E1888" t="s">
        <v>121</v>
      </c>
      <c r="F1888">
        <v>21</v>
      </c>
      <c r="G1888">
        <f>VLOOKUP(SALES_TABLE[[#This Row],[SKU]], Table1[], 4, FALSE)</f>
        <v>356</v>
      </c>
      <c r="H1888">
        <f>SALES_TABLE[[#This Row],[Price]]*SALES_TABLE[[#This Row],[Sales]]</f>
        <v>7476</v>
      </c>
      <c r="I1888" t="str">
        <f t="shared" si="29"/>
        <v>Friday</v>
      </c>
    </row>
    <row r="1889" spans="1:9" x14ac:dyDescent="0.2">
      <c r="A1889" s="10">
        <v>44954</v>
      </c>
      <c r="B1889" t="s">
        <v>37</v>
      </c>
      <c r="C1889" t="str">
        <f>VLOOKUP(SALES_TABLE[[#This Row],[SKU]], Table1[], 3, FALSE)</f>
        <v xml:space="preserve">Household  </v>
      </c>
      <c r="D1889" t="s">
        <v>38</v>
      </c>
      <c r="E1889" t="s">
        <v>121</v>
      </c>
      <c r="F1889">
        <v>240</v>
      </c>
      <c r="G1889">
        <f>VLOOKUP(SALES_TABLE[[#This Row],[SKU]], Table1[], 4, FALSE)</f>
        <v>356</v>
      </c>
      <c r="H1889">
        <f>SALES_TABLE[[#This Row],[Price]]*SALES_TABLE[[#This Row],[Sales]]</f>
        <v>85440</v>
      </c>
      <c r="I1889" t="str">
        <f t="shared" si="29"/>
        <v>Saturday</v>
      </c>
    </row>
    <row r="1890" spans="1:9" x14ac:dyDescent="0.2">
      <c r="A1890" s="10">
        <v>44955</v>
      </c>
      <c r="B1890" t="s">
        <v>37</v>
      </c>
      <c r="C1890" t="str">
        <f>VLOOKUP(SALES_TABLE[[#This Row],[SKU]], Table1[], 3, FALSE)</f>
        <v xml:space="preserve">Household  </v>
      </c>
      <c r="D1890" t="s">
        <v>38</v>
      </c>
      <c r="E1890" t="s">
        <v>121</v>
      </c>
      <c r="F1890">
        <v>54</v>
      </c>
      <c r="G1890">
        <f>VLOOKUP(SALES_TABLE[[#This Row],[SKU]], Table1[], 4, FALSE)</f>
        <v>356</v>
      </c>
      <c r="H1890">
        <f>SALES_TABLE[[#This Row],[Price]]*SALES_TABLE[[#This Row],[Sales]]</f>
        <v>19224</v>
      </c>
      <c r="I1890" t="str">
        <f t="shared" si="29"/>
        <v>Sunday</v>
      </c>
    </row>
    <row r="1891" spans="1:9" x14ac:dyDescent="0.2">
      <c r="A1891" s="10">
        <v>44955</v>
      </c>
      <c r="B1891" t="s">
        <v>37</v>
      </c>
      <c r="C1891" t="str">
        <f>VLOOKUP(SALES_TABLE[[#This Row],[SKU]], Table1[], 3, FALSE)</f>
        <v xml:space="preserve">Household  </v>
      </c>
      <c r="D1891" t="s">
        <v>38</v>
      </c>
      <c r="E1891" t="s">
        <v>121</v>
      </c>
      <c r="F1891">
        <v>186</v>
      </c>
      <c r="G1891">
        <f>VLOOKUP(SALES_TABLE[[#This Row],[SKU]], Table1[], 4, FALSE)</f>
        <v>356</v>
      </c>
      <c r="H1891">
        <f>SALES_TABLE[[#This Row],[Price]]*SALES_TABLE[[#This Row],[Sales]]</f>
        <v>66216</v>
      </c>
      <c r="I1891" t="str">
        <f t="shared" si="29"/>
        <v>Sunday</v>
      </c>
    </row>
    <row r="1892" spans="1:9" x14ac:dyDescent="0.2">
      <c r="A1892" s="10">
        <v>44956</v>
      </c>
      <c r="B1892" t="s">
        <v>37</v>
      </c>
      <c r="C1892" t="str">
        <f>VLOOKUP(SALES_TABLE[[#This Row],[SKU]], Table1[], 3, FALSE)</f>
        <v xml:space="preserve">Household  </v>
      </c>
      <c r="D1892" t="s">
        <v>38</v>
      </c>
      <c r="E1892" t="s">
        <v>121</v>
      </c>
      <c r="F1892">
        <v>200</v>
      </c>
      <c r="G1892">
        <f>VLOOKUP(SALES_TABLE[[#This Row],[SKU]], Table1[], 4, FALSE)</f>
        <v>356</v>
      </c>
      <c r="H1892">
        <f>SALES_TABLE[[#This Row],[Price]]*SALES_TABLE[[#This Row],[Sales]]</f>
        <v>71200</v>
      </c>
      <c r="I1892" t="str">
        <f t="shared" si="29"/>
        <v>Monday</v>
      </c>
    </row>
    <row r="1893" spans="1:9" x14ac:dyDescent="0.2">
      <c r="A1893" s="10">
        <v>44927</v>
      </c>
      <c r="B1893" t="s">
        <v>37</v>
      </c>
      <c r="C1893" t="str">
        <f>VLOOKUP(SALES_TABLE[[#This Row],[SKU]], Table1[], 3, FALSE)</f>
        <v xml:space="preserve">Household  </v>
      </c>
      <c r="D1893" t="s">
        <v>38</v>
      </c>
      <c r="E1893" t="s">
        <v>122</v>
      </c>
      <c r="F1893">
        <v>121</v>
      </c>
      <c r="G1893">
        <f>VLOOKUP(SALES_TABLE[[#This Row],[SKU]], Table1[], 4, FALSE)</f>
        <v>356</v>
      </c>
      <c r="H1893">
        <f>SALES_TABLE[[#This Row],[Price]]*SALES_TABLE[[#This Row],[Sales]]</f>
        <v>43076</v>
      </c>
      <c r="I1893" t="str">
        <f t="shared" si="29"/>
        <v>Sunday</v>
      </c>
    </row>
    <row r="1894" spans="1:9" x14ac:dyDescent="0.2">
      <c r="A1894" s="10">
        <v>44928</v>
      </c>
      <c r="B1894" t="s">
        <v>37</v>
      </c>
      <c r="C1894" t="str">
        <f>VLOOKUP(SALES_TABLE[[#This Row],[SKU]], Table1[], 3, FALSE)</f>
        <v xml:space="preserve">Household  </v>
      </c>
      <c r="D1894" t="s">
        <v>38</v>
      </c>
      <c r="E1894" t="s">
        <v>122</v>
      </c>
      <c r="F1894">
        <v>99</v>
      </c>
      <c r="G1894">
        <f>VLOOKUP(SALES_TABLE[[#This Row],[SKU]], Table1[], 4, FALSE)</f>
        <v>356</v>
      </c>
      <c r="H1894">
        <f>SALES_TABLE[[#This Row],[Price]]*SALES_TABLE[[#This Row],[Sales]]</f>
        <v>35244</v>
      </c>
      <c r="I1894" t="str">
        <f t="shared" si="29"/>
        <v>Monday</v>
      </c>
    </row>
    <row r="1895" spans="1:9" x14ac:dyDescent="0.2">
      <c r="A1895" s="10">
        <v>44929</v>
      </c>
      <c r="B1895" t="s">
        <v>37</v>
      </c>
      <c r="C1895" t="str">
        <f>VLOOKUP(SALES_TABLE[[#This Row],[SKU]], Table1[], 3, FALSE)</f>
        <v xml:space="preserve">Household  </v>
      </c>
      <c r="D1895" t="s">
        <v>38</v>
      </c>
      <c r="E1895" t="s">
        <v>122</v>
      </c>
      <c r="F1895">
        <v>127</v>
      </c>
      <c r="G1895">
        <f>VLOOKUP(SALES_TABLE[[#This Row],[SKU]], Table1[], 4, FALSE)</f>
        <v>356</v>
      </c>
      <c r="H1895">
        <f>SALES_TABLE[[#This Row],[Price]]*SALES_TABLE[[#This Row],[Sales]]</f>
        <v>45212</v>
      </c>
      <c r="I1895" t="str">
        <f t="shared" si="29"/>
        <v>Tuesday</v>
      </c>
    </row>
    <row r="1896" spans="1:9" x14ac:dyDescent="0.2">
      <c r="A1896" s="10">
        <v>44930</v>
      </c>
      <c r="B1896" t="s">
        <v>37</v>
      </c>
      <c r="C1896" t="str">
        <f>VLOOKUP(SALES_TABLE[[#This Row],[SKU]], Table1[], 3, FALSE)</f>
        <v xml:space="preserve">Household  </v>
      </c>
      <c r="D1896" t="s">
        <v>38</v>
      </c>
      <c r="E1896" t="s">
        <v>122</v>
      </c>
      <c r="F1896">
        <v>69</v>
      </c>
      <c r="G1896">
        <f>VLOOKUP(SALES_TABLE[[#This Row],[SKU]], Table1[], 4, FALSE)</f>
        <v>356</v>
      </c>
      <c r="H1896">
        <f>SALES_TABLE[[#This Row],[Price]]*SALES_TABLE[[#This Row],[Sales]]</f>
        <v>24564</v>
      </c>
      <c r="I1896" t="str">
        <f t="shared" si="29"/>
        <v>Wednesday</v>
      </c>
    </row>
    <row r="1897" spans="1:9" x14ac:dyDescent="0.2">
      <c r="A1897" s="10">
        <v>44931</v>
      </c>
      <c r="B1897" t="s">
        <v>37</v>
      </c>
      <c r="C1897" t="str">
        <f>VLOOKUP(SALES_TABLE[[#This Row],[SKU]], Table1[], 3, FALSE)</f>
        <v xml:space="preserve">Household  </v>
      </c>
      <c r="D1897" t="s">
        <v>38</v>
      </c>
      <c r="E1897" t="s">
        <v>122</v>
      </c>
      <c r="F1897">
        <v>5</v>
      </c>
      <c r="G1897">
        <f>VLOOKUP(SALES_TABLE[[#This Row],[SKU]], Table1[], 4, FALSE)</f>
        <v>356</v>
      </c>
      <c r="H1897">
        <f>SALES_TABLE[[#This Row],[Price]]*SALES_TABLE[[#This Row],[Sales]]</f>
        <v>1780</v>
      </c>
      <c r="I1897" t="str">
        <f t="shared" si="29"/>
        <v>Thursday</v>
      </c>
    </row>
    <row r="1898" spans="1:9" x14ac:dyDescent="0.2">
      <c r="A1898" s="10">
        <v>44932</v>
      </c>
      <c r="B1898" t="s">
        <v>37</v>
      </c>
      <c r="C1898" t="str">
        <f>VLOOKUP(SALES_TABLE[[#This Row],[SKU]], Table1[], 3, FALSE)</f>
        <v xml:space="preserve">Household  </v>
      </c>
      <c r="D1898" t="s">
        <v>38</v>
      </c>
      <c r="E1898" t="s">
        <v>122</v>
      </c>
      <c r="F1898">
        <v>80</v>
      </c>
      <c r="G1898">
        <f>VLOOKUP(SALES_TABLE[[#This Row],[SKU]], Table1[], 4, FALSE)</f>
        <v>356</v>
      </c>
      <c r="H1898">
        <f>SALES_TABLE[[#This Row],[Price]]*SALES_TABLE[[#This Row],[Sales]]</f>
        <v>28480</v>
      </c>
      <c r="I1898" t="str">
        <f t="shared" si="29"/>
        <v>Friday</v>
      </c>
    </row>
    <row r="1899" spans="1:9" x14ac:dyDescent="0.2">
      <c r="A1899" s="10">
        <v>44933</v>
      </c>
      <c r="B1899" t="s">
        <v>37</v>
      </c>
      <c r="C1899" t="str">
        <f>VLOOKUP(SALES_TABLE[[#This Row],[SKU]], Table1[], 3, FALSE)</f>
        <v xml:space="preserve">Household  </v>
      </c>
      <c r="D1899" t="s">
        <v>38</v>
      </c>
      <c r="E1899" t="s">
        <v>122</v>
      </c>
      <c r="F1899">
        <v>132</v>
      </c>
      <c r="G1899">
        <f>VLOOKUP(SALES_TABLE[[#This Row],[SKU]], Table1[], 4, FALSE)</f>
        <v>356</v>
      </c>
      <c r="H1899">
        <f>SALES_TABLE[[#This Row],[Price]]*SALES_TABLE[[#This Row],[Sales]]</f>
        <v>46992</v>
      </c>
      <c r="I1899" t="str">
        <f t="shared" si="29"/>
        <v>Saturday</v>
      </c>
    </row>
    <row r="1900" spans="1:9" x14ac:dyDescent="0.2">
      <c r="A1900" s="10">
        <v>44934</v>
      </c>
      <c r="B1900" t="s">
        <v>37</v>
      </c>
      <c r="C1900" t="str">
        <f>VLOOKUP(SALES_TABLE[[#This Row],[SKU]], Table1[], 3, FALSE)</f>
        <v xml:space="preserve">Household  </v>
      </c>
      <c r="D1900" t="s">
        <v>38</v>
      </c>
      <c r="E1900" t="s">
        <v>122</v>
      </c>
      <c r="F1900">
        <v>109</v>
      </c>
      <c r="G1900">
        <f>VLOOKUP(SALES_TABLE[[#This Row],[SKU]], Table1[], 4, FALSE)</f>
        <v>356</v>
      </c>
      <c r="H1900">
        <f>SALES_TABLE[[#This Row],[Price]]*SALES_TABLE[[#This Row],[Sales]]</f>
        <v>38804</v>
      </c>
      <c r="I1900" t="str">
        <f t="shared" si="29"/>
        <v>Sunday</v>
      </c>
    </row>
    <row r="1901" spans="1:9" x14ac:dyDescent="0.2">
      <c r="A1901" s="10">
        <v>44935</v>
      </c>
      <c r="B1901" t="s">
        <v>37</v>
      </c>
      <c r="C1901" t="str">
        <f>VLOOKUP(SALES_TABLE[[#This Row],[SKU]], Table1[], 3, FALSE)</f>
        <v xml:space="preserve">Household  </v>
      </c>
      <c r="D1901" t="s">
        <v>38</v>
      </c>
      <c r="E1901" t="s">
        <v>122</v>
      </c>
      <c r="F1901">
        <v>136</v>
      </c>
      <c r="G1901">
        <f>VLOOKUP(SALES_TABLE[[#This Row],[SKU]], Table1[], 4, FALSE)</f>
        <v>356</v>
      </c>
      <c r="H1901">
        <f>SALES_TABLE[[#This Row],[Price]]*SALES_TABLE[[#This Row],[Sales]]</f>
        <v>48416</v>
      </c>
      <c r="I1901" t="str">
        <f t="shared" si="29"/>
        <v>Monday</v>
      </c>
    </row>
    <row r="1902" spans="1:9" x14ac:dyDescent="0.2">
      <c r="A1902" s="10">
        <v>44936</v>
      </c>
      <c r="B1902" t="s">
        <v>37</v>
      </c>
      <c r="C1902" t="str">
        <f>VLOOKUP(SALES_TABLE[[#This Row],[SKU]], Table1[], 3, FALSE)</f>
        <v xml:space="preserve">Household  </v>
      </c>
      <c r="D1902" t="s">
        <v>38</v>
      </c>
      <c r="E1902" t="s">
        <v>122</v>
      </c>
      <c r="F1902">
        <v>140</v>
      </c>
      <c r="G1902">
        <f>VLOOKUP(SALES_TABLE[[#This Row],[SKU]], Table1[], 4, FALSE)</f>
        <v>356</v>
      </c>
      <c r="H1902">
        <f>SALES_TABLE[[#This Row],[Price]]*SALES_TABLE[[#This Row],[Sales]]</f>
        <v>49840</v>
      </c>
      <c r="I1902" t="str">
        <f t="shared" si="29"/>
        <v>Tuesday</v>
      </c>
    </row>
    <row r="1903" spans="1:9" x14ac:dyDescent="0.2">
      <c r="A1903" s="10">
        <v>44937</v>
      </c>
      <c r="B1903" t="s">
        <v>37</v>
      </c>
      <c r="C1903" t="str">
        <f>VLOOKUP(SALES_TABLE[[#This Row],[SKU]], Table1[], 3, FALSE)</f>
        <v xml:space="preserve">Household  </v>
      </c>
      <c r="D1903" t="s">
        <v>38</v>
      </c>
      <c r="E1903" t="s">
        <v>122</v>
      </c>
      <c r="F1903">
        <v>5</v>
      </c>
      <c r="G1903">
        <f>VLOOKUP(SALES_TABLE[[#This Row],[SKU]], Table1[], 4, FALSE)</f>
        <v>356</v>
      </c>
      <c r="H1903">
        <f>SALES_TABLE[[#This Row],[Price]]*SALES_TABLE[[#This Row],[Sales]]</f>
        <v>1780</v>
      </c>
      <c r="I1903" t="str">
        <f t="shared" si="29"/>
        <v>Wednesday</v>
      </c>
    </row>
    <row r="1904" spans="1:9" x14ac:dyDescent="0.2">
      <c r="A1904" s="10">
        <v>44938</v>
      </c>
      <c r="B1904" t="s">
        <v>37</v>
      </c>
      <c r="C1904" t="str">
        <f>VLOOKUP(SALES_TABLE[[#This Row],[SKU]], Table1[], 3, FALSE)</f>
        <v xml:space="preserve">Household  </v>
      </c>
      <c r="D1904" t="s">
        <v>38</v>
      </c>
      <c r="E1904" t="s">
        <v>122</v>
      </c>
      <c r="F1904">
        <v>144</v>
      </c>
      <c r="G1904">
        <f>VLOOKUP(SALES_TABLE[[#This Row],[SKU]], Table1[], 4, FALSE)</f>
        <v>356</v>
      </c>
      <c r="H1904">
        <f>SALES_TABLE[[#This Row],[Price]]*SALES_TABLE[[#This Row],[Sales]]</f>
        <v>51264</v>
      </c>
      <c r="I1904" t="str">
        <f t="shared" si="29"/>
        <v>Thursday</v>
      </c>
    </row>
    <row r="1905" spans="1:9" x14ac:dyDescent="0.2">
      <c r="A1905" s="10">
        <v>44939</v>
      </c>
      <c r="B1905" t="s">
        <v>37</v>
      </c>
      <c r="C1905" t="str">
        <f>VLOOKUP(SALES_TABLE[[#This Row],[SKU]], Table1[], 3, FALSE)</f>
        <v xml:space="preserve">Household  </v>
      </c>
      <c r="D1905" t="s">
        <v>38</v>
      </c>
      <c r="E1905" t="s">
        <v>122</v>
      </c>
      <c r="F1905">
        <v>105</v>
      </c>
      <c r="G1905">
        <f>VLOOKUP(SALES_TABLE[[#This Row],[SKU]], Table1[], 4, FALSE)</f>
        <v>356</v>
      </c>
      <c r="H1905">
        <f>SALES_TABLE[[#This Row],[Price]]*SALES_TABLE[[#This Row],[Sales]]</f>
        <v>37380</v>
      </c>
      <c r="I1905" t="str">
        <f t="shared" si="29"/>
        <v>Friday</v>
      </c>
    </row>
    <row r="1906" spans="1:9" x14ac:dyDescent="0.2">
      <c r="A1906" s="10">
        <v>44940</v>
      </c>
      <c r="B1906" t="s">
        <v>37</v>
      </c>
      <c r="C1906" t="str">
        <f>VLOOKUP(SALES_TABLE[[#This Row],[SKU]], Table1[], 3, FALSE)</f>
        <v xml:space="preserve">Household  </v>
      </c>
      <c r="D1906" t="s">
        <v>38</v>
      </c>
      <c r="E1906" t="s">
        <v>122</v>
      </c>
      <c r="F1906">
        <v>74</v>
      </c>
      <c r="G1906">
        <f>VLOOKUP(SALES_TABLE[[#This Row],[SKU]], Table1[], 4, FALSE)</f>
        <v>356</v>
      </c>
      <c r="H1906">
        <f>SALES_TABLE[[#This Row],[Price]]*SALES_TABLE[[#This Row],[Sales]]</f>
        <v>26344</v>
      </c>
      <c r="I1906" t="str">
        <f t="shared" si="29"/>
        <v>Saturday</v>
      </c>
    </row>
    <row r="1907" spans="1:9" x14ac:dyDescent="0.2">
      <c r="A1907" s="10">
        <v>44941</v>
      </c>
      <c r="B1907" t="s">
        <v>37</v>
      </c>
      <c r="C1907" t="str">
        <f>VLOOKUP(SALES_TABLE[[#This Row],[SKU]], Table1[], 3, FALSE)</f>
        <v xml:space="preserve">Household  </v>
      </c>
      <c r="D1907" t="s">
        <v>38</v>
      </c>
      <c r="E1907" t="s">
        <v>122</v>
      </c>
      <c r="F1907">
        <v>133</v>
      </c>
      <c r="G1907">
        <f>VLOOKUP(SALES_TABLE[[#This Row],[SKU]], Table1[], 4, FALSE)</f>
        <v>356</v>
      </c>
      <c r="H1907">
        <f>SALES_TABLE[[#This Row],[Price]]*SALES_TABLE[[#This Row],[Sales]]</f>
        <v>47348</v>
      </c>
      <c r="I1907" t="str">
        <f t="shared" si="29"/>
        <v>Sunday</v>
      </c>
    </row>
    <row r="1908" spans="1:9" x14ac:dyDescent="0.2">
      <c r="A1908" s="10">
        <v>44942</v>
      </c>
      <c r="B1908" t="s">
        <v>37</v>
      </c>
      <c r="C1908" t="str">
        <f>VLOOKUP(SALES_TABLE[[#This Row],[SKU]], Table1[], 3, FALSE)</f>
        <v xml:space="preserve">Household  </v>
      </c>
      <c r="D1908" t="s">
        <v>38</v>
      </c>
      <c r="E1908" t="s">
        <v>122</v>
      </c>
      <c r="F1908">
        <v>46</v>
      </c>
      <c r="G1908">
        <f>VLOOKUP(SALES_TABLE[[#This Row],[SKU]], Table1[], 4, FALSE)</f>
        <v>356</v>
      </c>
      <c r="H1908">
        <f>SALES_TABLE[[#This Row],[Price]]*SALES_TABLE[[#This Row],[Sales]]</f>
        <v>16376</v>
      </c>
      <c r="I1908" t="str">
        <f t="shared" si="29"/>
        <v>Monday</v>
      </c>
    </row>
    <row r="1909" spans="1:9" x14ac:dyDescent="0.2">
      <c r="A1909" s="10">
        <v>44943</v>
      </c>
      <c r="B1909" t="s">
        <v>37</v>
      </c>
      <c r="C1909" t="str">
        <f>VLOOKUP(SALES_TABLE[[#This Row],[SKU]], Table1[], 3, FALSE)</f>
        <v xml:space="preserve">Household  </v>
      </c>
      <c r="D1909" t="s">
        <v>38</v>
      </c>
      <c r="E1909" t="s">
        <v>122</v>
      </c>
      <c r="F1909">
        <v>74</v>
      </c>
      <c r="G1909">
        <f>VLOOKUP(SALES_TABLE[[#This Row],[SKU]], Table1[], 4, FALSE)</f>
        <v>356</v>
      </c>
      <c r="H1909">
        <f>SALES_TABLE[[#This Row],[Price]]*SALES_TABLE[[#This Row],[Sales]]</f>
        <v>26344</v>
      </c>
      <c r="I1909" t="str">
        <f t="shared" si="29"/>
        <v>Tuesday</v>
      </c>
    </row>
    <row r="1910" spans="1:9" x14ac:dyDescent="0.2">
      <c r="A1910" s="10">
        <v>44944</v>
      </c>
      <c r="B1910" t="s">
        <v>37</v>
      </c>
      <c r="C1910" t="str">
        <f>VLOOKUP(SALES_TABLE[[#This Row],[SKU]], Table1[], 3, FALSE)</f>
        <v xml:space="preserve">Household  </v>
      </c>
      <c r="D1910" t="s">
        <v>38</v>
      </c>
      <c r="E1910" t="s">
        <v>122</v>
      </c>
      <c r="F1910">
        <v>137</v>
      </c>
      <c r="G1910">
        <f>VLOOKUP(SALES_TABLE[[#This Row],[SKU]], Table1[], 4, FALSE)</f>
        <v>356</v>
      </c>
      <c r="H1910">
        <f>SALES_TABLE[[#This Row],[Price]]*SALES_TABLE[[#This Row],[Sales]]</f>
        <v>48772</v>
      </c>
      <c r="I1910" t="str">
        <f t="shared" si="29"/>
        <v>Wednesday</v>
      </c>
    </row>
    <row r="1911" spans="1:9" x14ac:dyDescent="0.2">
      <c r="A1911" s="10">
        <v>44945</v>
      </c>
      <c r="B1911" t="s">
        <v>37</v>
      </c>
      <c r="C1911" t="str">
        <f>VLOOKUP(SALES_TABLE[[#This Row],[SKU]], Table1[], 3, FALSE)</f>
        <v xml:space="preserve">Household  </v>
      </c>
      <c r="D1911" t="s">
        <v>38</v>
      </c>
      <c r="E1911" t="s">
        <v>122</v>
      </c>
      <c r="F1911">
        <v>62</v>
      </c>
      <c r="G1911">
        <f>VLOOKUP(SALES_TABLE[[#This Row],[SKU]], Table1[], 4, FALSE)</f>
        <v>356</v>
      </c>
      <c r="H1911">
        <f>SALES_TABLE[[#This Row],[Price]]*SALES_TABLE[[#This Row],[Sales]]</f>
        <v>22072</v>
      </c>
      <c r="I1911" t="str">
        <f t="shared" si="29"/>
        <v>Thursday</v>
      </c>
    </row>
    <row r="1912" spans="1:9" x14ac:dyDescent="0.2">
      <c r="A1912" s="10">
        <v>44946</v>
      </c>
      <c r="B1912" t="s">
        <v>37</v>
      </c>
      <c r="C1912" t="str">
        <f>VLOOKUP(SALES_TABLE[[#This Row],[SKU]], Table1[], 3, FALSE)</f>
        <v xml:space="preserve">Household  </v>
      </c>
      <c r="D1912" t="s">
        <v>38</v>
      </c>
      <c r="E1912" t="s">
        <v>122</v>
      </c>
      <c r="F1912">
        <v>24</v>
      </c>
      <c r="G1912">
        <f>VLOOKUP(SALES_TABLE[[#This Row],[SKU]], Table1[], 4, FALSE)</f>
        <v>356</v>
      </c>
      <c r="H1912">
        <f>SALES_TABLE[[#This Row],[Price]]*SALES_TABLE[[#This Row],[Sales]]</f>
        <v>8544</v>
      </c>
      <c r="I1912" t="str">
        <f t="shared" si="29"/>
        <v>Friday</v>
      </c>
    </row>
    <row r="1913" spans="1:9" x14ac:dyDescent="0.2">
      <c r="A1913" s="10">
        <v>44947</v>
      </c>
      <c r="B1913" t="s">
        <v>37</v>
      </c>
      <c r="C1913" t="str">
        <f>VLOOKUP(SALES_TABLE[[#This Row],[SKU]], Table1[], 3, FALSE)</f>
        <v xml:space="preserve">Household  </v>
      </c>
      <c r="D1913" t="s">
        <v>38</v>
      </c>
      <c r="E1913" t="s">
        <v>122</v>
      </c>
      <c r="F1913">
        <v>144</v>
      </c>
      <c r="G1913">
        <f>VLOOKUP(SALES_TABLE[[#This Row],[SKU]], Table1[], 4, FALSE)</f>
        <v>356</v>
      </c>
      <c r="H1913">
        <f>SALES_TABLE[[#This Row],[Price]]*SALES_TABLE[[#This Row],[Sales]]</f>
        <v>51264</v>
      </c>
      <c r="I1913" t="str">
        <f t="shared" si="29"/>
        <v>Saturday</v>
      </c>
    </row>
    <row r="1914" spans="1:9" x14ac:dyDescent="0.2">
      <c r="A1914" s="10">
        <v>44948</v>
      </c>
      <c r="B1914" t="s">
        <v>37</v>
      </c>
      <c r="C1914" t="str">
        <f>VLOOKUP(SALES_TABLE[[#This Row],[SKU]], Table1[], 3, FALSE)</f>
        <v xml:space="preserve">Household  </v>
      </c>
      <c r="D1914" t="s">
        <v>38</v>
      </c>
      <c r="E1914" t="s">
        <v>122</v>
      </c>
      <c r="F1914">
        <v>132</v>
      </c>
      <c r="G1914">
        <f>VLOOKUP(SALES_TABLE[[#This Row],[SKU]], Table1[], 4, FALSE)</f>
        <v>356</v>
      </c>
      <c r="H1914">
        <f>SALES_TABLE[[#This Row],[Price]]*SALES_TABLE[[#This Row],[Sales]]</f>
        <v>46992</v>
      </c>
      <c r="I1914" t="str">
        <f t="shared" si="29"/>
        <v>Sunday</v>
      </c>
    </row>
    <row r="1915" spans="1:9" x14ac:dyDescent="0.2">
      <c r="A1915" s="10">
        <v>44949</v>
      </c>
      <c r="B1915" t="s">
        <v>37</v>
      </c>
      <c r="C1915" t="str">
        <f>VLOOKUP(SALES_TABLE[[#This Row],[SKU]], Table1[], 3, FALSE)</f>
        <v xml:space="preserve">Household  </v>
      </c>
      <c r="D1915" t="s">
        <v>38</v>
      </c>
      <c r="E1915" t="s">
        <v>122</v>
      </c>
      <c r="F1915">
        <v>150</v>
      </c>
      <c r="G1915">
        <f>VLOOKUP(SALES_TABLE[[#This Row],[SKU]], Table1[], 4, FALSE)</f>
        <v>356</v>
      </c>
      <c r="H1915">
        <f>SALES_TABLE[[#This Row],[Price]]*SALES_TABLE[[#This Row],[Sales]]</f>
        <v>53400</v>
      </c>
      <c r="I1915" t="str">
        <f t="shared" si="29"/>
        <v>Monday</v>
      </c>
    </row>
    <row r="1916" spans="1:9" x14ac:dyDescent="0.2">
      <c r="A1916" s="10">
        <v>44950</v>
      </c>
      <c r="B1916" t="s">
        <v>37</v>
      </c>
      <c r="C1916" t="str">
        <f>VLOOKUP(SALES_TABLE[[#This Row],[SKU]], Table1[], 3, FALSE)</f>
        <v xml:space="preserve">Household  </v>
      </c>
      <c r="D1916" t="s">
        <v>38</v>
      </c>
      <c r="E1916" t="s">
        <v>122</v>
      </c>
      <c r="F1916">
        <v>121</v>
      </c>
      <c r="G1916">
        <f>VLOOKUP(SALES_TABLE[[#This Row],[SKU]], Table1[], 4, FALSE)</f>
        <v>356</v>
      </c>
      <c r="H1916">
        <f>SALES_TABLE[[#This Row],[Price]]*SALES_TABLE[[#This Row],[Sales]]</f>
        <v>43076</v>
      </c>
      <c r="I1916" t="str">
        <f t="shared" si="29"/>
        <v>Tuesday</v>
      </c>
    </row>
    <row r="1917" spans="1:9" x14ac:dyDescent="0.2">
      <c r="A1917" s="10">
        <v>44951</v>
      </c>
      <c r="B1917" t="s">
        <v>37</v>
      </c>
      <c r="C1917" t="str">
        <f>VLOOKUP(SALES_TABLE[[#This Row],[SKU]], Table1[], 3, FALSE)</f>
        <v xml:space="preserve">Household  </v>
      </c>
      <c r="D1917" t="s">
        <v>38</v>
      </c>
      <c r="E1917" t="s">
        <v>122</v>
      </c>
      <c r="F1917">
        <v>42</v>
      </c>
      <c r="G1917">
        <f>VLOOKUP(SALES_TABLE[[#This Row],[SKU]], Table1[], 4, FALSE)</f>
        <v>356</v>
      </c>
      <c r="H1917">
        <f>SALES_TABLE[[#This Row],[Price]]*SALES_TABLE[[#This Row],[Sales]]</f>
        <v>14952</v>
      </c>
      <c r="I1917" t="str">
        <f t="shared" si="29"/>
        <v>Wednesday</v>
      </c>
    </row>
    <row r="1918" spans="1:9" x14ac:dyDescent="0.2">
      <c r="A1918" s="10">
        <v>44952</v>
      </c>
      <c r="B1918" t="s">
        <v>37</v>
      </c>
      <c r="C1918" t="str">
        <f>VLOOKUP(SALES_TABLE[[#This Row],[SKU]], Table1[], 3, FALSE)</f>
        <v xml:space="preserve">Household  </v>
      </c>
      <c r="D1918" t="s">
        <v>38</v>
      </c>
      <c r="E1918" t="s">
        <v>122</v>
      </c>
      <c r="F1918">
        <v>26</v>
      </c>
      <c r="G1918">
        <f>VLOOKUP(SALES_TABLE[[#This Row],[SKU]], Table1[], 4, FALSE)</f>
        <v>356</v>
      </c>
      <c r="H1918">
        <f>SALES_TABLE[[#This Row],[Price]]*SALES_TABLE[[#This Row],[Sales]]</f>
        <v>9256</v>
      </c>
      <c r="I1918" t="str">
        <f t="shared" si="29"/>
        <v>Thursday</v>
      </c>
    </row>
    <row r="1919" spans="1:9" x14ac:dyDescent="0.2">
      <c r="A1919" s="10">
        <v>44953</v>
      </c>
      <c r="B1919" t="s">
        <v>37</v>
      </c>
      <c r="C1919" t="str">
        <f>VLOOKUP(SALES_TABLE[[#This Row],[SKU]], Table1[], 3, FALSE)</f>
        <v xml:space="preserve">Household  </v>
      </c>
      <c r="D1919" t="s">
        <v>38</v>
      </c>
      <c r="E1919" t="s">
        <v>122</v>
      </c>
      <c r="F1919">
        <v>76</v>
      </c>
      <c r="G1919">
        <f>VLOOKUP(SALES_TABLE[[#This Row],[SKU]], Table1[], 4, FALSE)</f>
        <v>356</v>
      </c>
      <c r="H1919">
        <f>SALES_TABLE[[#This Row],[Price]]*SALES_TABLE[[#This Row],[Sales]]</f>
        <v>27056</v>
      </c>
      <c r="I1919" t="str">
        <f t="shared" si="29"/>
        <v>Friday</v>
      </c>
    </row>
    <row r="1920" spans="1:9" x14ac:dyDescent="0.2">
      <c r="A1920" s="10">
        <v>44954</v>
      </c>
      <c r="B1920" t="s">
        <v>37</v>
      </c>
      <c r="C1920" t="str">
        <f>VLOOKUP(SALES_TABLE[[#This Row],[SKU]], Table1[], 3, FALSE)</f>
        <v xml:space="preserve">Household  </v>
      </c>
      <c r="D1920" t="s">
        <v>38</v>
      </c>
      <c r="E1920" t="s">
        <v>122</v>
      </c>
      <c r="F1920">
        <v>59</v>
      </c>
      <c r="G1920">
        <f>VLOOKUP(SALES_TABLE[[#This Row],[SKU]], Table1[], 4, FALSE)</f>
        <v>356</v>
      </c>
      <c r="H1920">
        <f>SALES_TABLE[[#This Row],[Price]]*SALES_TABLE[[#This Row],[Sales]]</f>
        <v>21004</v>
      </c>
      <c r="I1920" t="str">
        <f t="shared" si="29"/>
        <v>Saturday</v>
      </c>
    </row>
    <row r="1921" spans="1:9" x14ac:dyDescent="0.2">
      <c r="A1921" s="10">
        <v>44955</v>
      </c>
      <c r="B1921" t="s">
        <v>37</v>
      </c>
      <c r="C1921" t="str">
        <f>VLOOKUP(SALES_TABLE[[#This Row],[SKU]], Table1[], 3, FALSE)</f>
        <v xml:space="preserve">Household  </v>
      </c>
      <c r="D1921" t="s">
        <v>38</v>
      </c>
      <c r="E1921" t="s">
        <v>122</v>
      </c>
      <c r="F1921">
        <v>21</v>
      </c>
      <c r="G1921">
        <f>VLOOKUP(SALES_TABLE[[#This Row],[SKU]], Table1[], 4, FALSE)</f>
        <v>356</v>
      </c>
      <c r="H1921">
        <f>SALES_TABLE[[#This Row],[Price]]*SALES_TABLE[[#This Row],[Sales]]</f>
        <v>7476</v>
      </c>
      <c r="I1921" t="str">
        <f t="shared" si="29"/>
        <v>Sunday</v>
      </c>
    </row>
    <row r="1922" spans="1:9" x14ac:dyDescent="0.2">
      <c r="A1922" s="10">
        <v>44955</v>
      </c>
      <c r="B1922" t="s">
        <v>37</v>
      </c>
      <c r="C1922" t="str">
        <f>VLOOKUP(SALES_TABLE[[#This Row],[SKU]], Table1[], 3, FALSE)</f>
        <v xml:space="preserve">Household  </v>
      </c>
      <c r="D1922" t="s">
        <v>38</v>
      </c>
      <c r="E1922" t="s">
        <v>122</v>
      </c>
      <c r="F1922">
        <v>33</v>
      </c>
      <c r="G1922">
        <f>VLOOKUP(SALES_TABLE[[#This Row],[SKU]], Table1[], 4, FALSE)</f>
        <v>356</v>
      </c>
      <c r="H1922">
        <f>SALES_TABLE[[#This Row],[Price]]*SALES_TABLE[[#This Row],[Sales]]</f>
        <v>11748</v>
      </c>
      <c r="I1922" t="str">
        <f t="shared" ref="I1922:I1985" si="30">TEXT(A1922, "dddd")</f>
        <v>Sunday</v>
      </c>
    </row>
    <row r="1923" spans="1:9" x14ac:dyDescent="0.2">
      <c r="A1923" s="10">
        <v>44956</v>
      </c>
      <c r="B1923" t="s">
        <v>37</v>
      </c>
      <c r="C1923" t="str">
        <f>VLOOKUP(SALES_TABLE[[#This Row],[SKU]], Table1[], 3, FALSE)</f>
        <v xml:space="preserve">Household  </v>
      </c>
      <c r="D1923" t="s">
        <v>38</v>
      </c>
      <c r="E1923" t="s">
        <v>122</v>
      </c>
      <c r="F1923">
        <v>123</v>
      </c>
      <c r="G1923">
        <f>VLOOKUP(SALES_TABLE[[#This Row],[SKU]], Table1[], 4, FALSE)</f>
        <v>356</v>
      </c>
      <c r="H1923">
        <f>SALES_TABLE[[#This Row],[Price]]*SALES_TABLE[[#This Row],[Sales]]</f>
        <v>43788</v>
      </c>
      <c r="I1923" t="str">
        <f t="shared" si="30"/>
        <v>Monday</v>
      </c>
    </row>
    <row r="1924" spans="1:9" x14ac:dyDescent="0.2">
      <c r="A1924" s="10">
        <v>44927</v>
      </c>
      <c r="B1924" t="s">
        <v>37</v>
      </c>
      <c r="C1924" t="str">
        <f>VLOOKUP(SALES_TABLE[[#This Row],[SKU]], Table1[], 3, FALSE)</f>
        <v xml:space="preserve">Household  </v>
      </c>
      <c r="D1924" t="s">
        <v>38</v>
      </c>
      <c r="E1924" t="s">
        <v>123</v>
      </c>
      <c r="F1924">
        <v>59</v>
      </c>
      <c r="G1924">
        <f>VLOOKUP(SALES_TABLE[[#This Row],[SKU]], Table1[], 4, FALSE)</f>
        <v>356</v>
      </c>
      <c r="H1924">
        <f>SALES_TABLE[[#This Row],[Price]]*SALES_TABLE[[#This Row],[Sales]]</f>
        <v>21004</v>
      </c>
      <c r="I1924" t="str">
        <f t="shared" si="30"/>
        <v>Sunday</v>
      </c>
    </row>
    <row r="1925" spans="1:9" x14ac:dyDescent="0.2">
      <c r="A1925" s="10">
        <v>44928</v>
      </c>
      <c r="B1925" t="s">
        <v>37</v>
      </c>
      <c r="C1925" t="str">
        <f>VLOOKUP(SALES_TABLE[[#This Row],[SKU]], Table1[], 3, FALSE)</f>
        <v xml:space="preserve">Household  </v>
      </c>
      <c r="D1925" t="s">
        <v>38</v>
      </c>
      <c r="E1925" t="s">
        <v>123</v>
      </c>
      <c r="F1925">
        <v>67</v>
      </c>
      <c r="G1925">
        <f>VLOOKUP(SALES_TABLE[[#This Row],[SKU]], Table1[], 4, FALSE)</f>
        <v>356</v>
      </c>
      <c r="H1925">
        <f>SALES_TABLE[[#This Row],[Price]]*SALES_TABLE[[#This Row],[Sales]]</f>
        <v>23852</v>
      </c>
      <c r="I1925" t="str">
        <f t="shared" si="30"/>
        <v>Monday</v>
      </c>
    </row>
    <row r="1926" spans="1:9" x14ac:dyDescent="0.2">
      <c r="A1926" s="10">
        <v>44929</v>
      </c>
      <c r="B1926" t="s">
        <v>37</v>
      </c>
      <c r="C1926" t="str">
        <f>VLOOKUP(SALES_TABLE[[#This Row],[SKU]], Table1[], 3, FALSE)</f>
        <v xml:space="preserve">Household  </v>
      </c>
      <c r="D1926" t="s">
        <v>38</v>
      </c>
      <c r="E1926" t="s">
        <v>123</v>
      </c>
      <c r="F1926">
        <v>59</v>
      </c>
      <c r="G1926">
        <f>VLOOKUP(SALES_TABLE[[#This Row],[SKU]], Table1[], 4, FALSE)</f>
        <v>356</v>
      </c>
      <c r="H1926">
        <f>SALES_TABLE[[#This Row],[Price]]*SALES_TABLE[[#This Row],[Sales]]</f>
        <v>21004</v>
      </c>
      <c r="I1926" t="str">
        <f t="shared" si="30"/>
        <v>Tuesday</v>
      </c>
    </row>
    <row r="1927" spans="1:9" x14ac:dyDescent="0.2">
      <c r="A1927" s="10">
        <v>44930</v>
      </c>
      <c r="B1927" t="s">
        <v>37</v>
      </c>
      <c r="C1927" t="str">
        <f>VLOOKUP(SALES_TABLE[[#This Row],[SKU]], Table1[], 3, FALSE)</f>
        <v xml:space="preserve">Household  </v>
      </c>
      <c r="D1927" t="s">
        <v>38</v>
      </c>
      <c r="E1927" t="s">
        <v>123</v>
      </c>
      <c r="F1927">
        <v>83</v>
      </c>
      <c r="G1927">
        <f>VLOOKUP(SALES_TABLE[[#This Row],[SKU]], Table1[], 4, FALSE)</f>
        <v>356</v>
      </c>
      <c r="H1927">
        <f>SALES_TABLE[[#This Row],[Price]]*SALES_TABLE[[#This Row],[Sales]]</f>
        <v>29548</v>
      </c>
      <c r="I1927" t="str">
        <f t="shared" si="30"/>
        <v>Wednesday</v>
      </c>
    </row>
    <row r="1928" spans="1:9" x14ac:dyDescent="0.2">
      <c r="A1928" s="10">
        <v>44931</v>
      </c>
      <c r="B1928" t="s">
        <v>37</v>
      </c>
      <c r="C1928" t="str">
        <f>VLOOKUP(SALES_TABLE[[#This Row],[SKU]], Table1[], 3, FALSE)</f>
        <v xml:space="preserve">Household  </v>
      </c>
      <c r="D1928" t="s">
        <v>38</v>
      </c>
      <c r="E1928" t="s">
        <v>123</v>
      </c>
      <c r="F1928">
        <v>73</v>
      </c>
      <c r="G1928">
        <f>VLOOKUP(SALES_TABLE[[#This Row],[SKU]], Table1[], 4, FALSE)</f>
        <v>356</v>
      </c>
      <c r="H1928">
        <f>SALES_TABLE[[#This Row],[Price]]*SALES_TABLE[[#This Row],[Sales]]</f>
        <v>25988</v>
      </c>
      <c r="I1928" t="str">
        <f t="shared" si="30"/>
        <v>Thursday</v>
      </c>
    </row>
    <row r="1929" spans="1:9" x14ac:dyDescent="0.2">
      <c r="A1929" s="10">
        <v>44932</v>
      </c>
      <c r="B1929" t="s">
        <v>37</v>
      </c>
      <c r="C1929" t="str">
        <f>VLOOKUP(SALES_TABLE[[#This Row],[SKU]], Table1[], 3, FALSE)</f>
        <v xml:space="preserve">Household  </v>
      </c>
      <c r="D1929" t="s">
        <v>38</v>
      </c>
      <c r="E1929" t="s">
        <v>123</v>
      </c>
      <c r="F1929">
        <v>71</v>
      </c>
      <c r="G1929">
        <f>VLOOKUP(SALES_TABLE[[#This Row],[SKU]], Table1[], 4, FALSE)</f>
        <v>356</v>
      </c>
      <c r="H1929">
        <f>SALES_TABLE[[#This Row],[Price]]*SALES_TABLE[[#This Row],[Sales]]</f>
        <v>25276</v>
      </c>
      <c r="I1929" t="str">
        <f t="shared" si="30"/>
        <v>Friday</v>
      </c>
    </row>
    <row r="1930" spans="1:9" x14ac:dyDescent="0.2">
      <c r="A1930" s="10">
        <v>44933</v>
      </c>
      <c r="B1930" t="s">
        <v>37</v>
      </c>
      <c r="C1930" t="str">
        <f>VLOOKUP(SALES_TABLE[[#This Row],[SKU]], Table1[], 3, FALSE)</f>
        <v xml:space="preserve">Household  </v>
      </c>
      <c r="D1930" t="s">
        <v>38</v>
      </c>
      <c r="E1930" t="s">
        <v>123</v>
      </c>
      <c r="F1930">
        <v>69</v>
      </c>
      <c r="G1930">
        <f>VLOOKUP(SALES_TABLE[[#This Row],[SKU]], Table1[], 4, FALSE)</f>
        <v>356</v>
      </c>
      <c r="H1930">
        <f>SALES_TABLE[[#This Row],[Price]]*SALES_TABLE[[#This Row],[Sales]]</f>
        <v>24564</v>
      </c>
      <c r="I1930" t="str">
        <f t="shared" si="30"/>
        <v>Saturday</v>
      </c>
    </row>
    <row r="1931" spans="1:9" x14ac:dyDescent="0.2">
      <c r="A1931" s="10">
        <v>44934</v>
      </c>
      <c r="B1931" t="s">
        <v>37</v>
      </c>
      <c r="C1931" t="str">
        <f>VLOOKUP(SALES_TABLE[[#This Row],[SKU]], Table1[], 3, FALSE)</f>
        <v xml:space="preserve">Household  </v>
      </c>
      <c r="D1931" t="s">
        <v>38</v>
      </c>
      <c r="E1931" t="s">
        <v>123</v>
      </c>
      <c r="F1931">
        <v>49</v>
      </c>
      <c r="G1931">
        <f>VLOOKUP(SALES_TABLE[[#This Row],[SKU]], Table1[], 4, FALSE)</f>
        <v>356</v>
      </c>
      <c r="H1931">
        <f>SALES_TABLE[[#This Row],[Price]]*SALES_TABLE[[#This Row],[Sales]]</f>
        <v>17444</v>
      </c>
      <c r="I1931" t="str">
        <f t="shared" si="30"/>
        <v>Sunday</v>
      </c>
    </row>
    <row r="1932" spans="1:9" x14ac:dyDescent="0.2">
      <c r="A1932" s="10">
        <v>44935</v>
      </c>
      <c r="B1932" t="s">
        <v>37</v>
      </c>
      <c r="C1932" t="str">
        <f>VLOOKUP(SALES_TABLE[[#This Row],[SKU]], Table1[], 3, FALSE)</f>
        <v xml:space="preserve">Household  </v>
      </c>
      <c r="D1932" t="s">
        <v>38</v>
      </c>
      <c r="E1932" t="s">
        <v>123</v>
      </c>
      <c r="F1932">
        <v>25</v>
      </c>
      <c r="G1932">
        <f>VLOOKUP(SALES_TABLE[[#This Row],[SKU]], Table1[], 4, FALSE)</f>
        <v>356</v>
      </c>
      <c r="H1932">
        <f>SALES_TABLE[[#This Row],[Price]]*SALES_TABLE[[#This Row],[Sales]]</f>
        <v>8900</v>
      </c>
      <c r="I1932" t="str">
        <f t="shared" si="30"/>
        <v>Monday</v>
      </c>
    </row>
    <row r="1933" spans="1:9" x14ac:dyDescent="0.2">
      <c r="A1933" s="10">
        <v>44936</v>
      </c>
      <c r="B1933" t="s">
        <v>37</v>
      </c>
      <c r="C1933" t="str">
        <f>VLOOKUP(SALES_TABLE[[#This Row],[SKU]], Table1[], 3, FALSE)</f>
        <v xml:space="preserve">Household  </v>
      </c>
      <c r="D1933" t="s">
        <v>38</v>
      </c>
      <c r="E1933" t="s">
        <v>123</v>
      </c>
      <c r="F1933">
        <v>59</v>
      </c>
      <c r="G1933">
        <f>VLOOKUP(SALES_TABLE[[#This Row],[SKU]], Table1[], 4, FALSE)</f>
        <v>356</v>
      </c>
      <c r="H1933">
        <f>SALES_TABLE[[#This Row],[Price]]*SALES_TABLE[[#This Row],[Sales]]</f>
        <v>21004</v>
      </c>
      <c r="I1933" t="str">
        <f t="shared" si="30"/>
        <v>Tuesday</v>
      </c>
    </row>
    <row r="1934" spans="1:9" x14ac:dyDescent="0.2">
      <c r="A1934" s="10">
        <v>44937</v>
      </c>
      <c r="B1934" t="s">
        <v>37</v>
      </c>
      <c r="C1934" t="str">
        <f>VLOOKUP(SALES_TABLE[[#This Row],[SKU]], Table1[], 3, FALSE)</f>
        <v xml:space="preserve">Household  </v>
      </c>
      <c r="D1934" t="s">
        <v>38</v>
      </c>
      <c r="E1934" t="s">
        <v>123</v>
      </c>
      <c r="F1934">
        <v>42</v>
      </c>
      <c r="G1934">
        <f>VLOOKUP(SALES_TABLE[[#This Row],[SKU]], Table1[], 4, FALSE)</f>
        <v>356</v>
      </c>
      <c r="H1934">
        <f>SALES_TABLE[[#This Row],[Price]]*SALES_TABLE[[#This Row],[Sales]]</f>
        <v>14952</v>
      </c>
      <c r="I1934" t="str">
        <f t="shared" si="30"/>
        <v>Wednesday</v>
      </c>
    </row>
    <row r="1935" spans="1:9" x14ac:dyDescent="0.2">
      <c r="A1935" s="10">
        <v>44938</v>
      </c>
      <c r="B1935" t="s">
        <v>37</v>
      </c>
      <c r="C1935" t="str">
        <f>VLOOKUP(SALES_TABLE[[#This Row],[SKU]], Table1[], 3, FALSE)</f>
        <v xml:space="preserve">Household  </v>
      </c>
      <c r="D1935" t="s">
        <v>38</v>
      </c>
      <c r="E1935" t="s">
        <v>123</v>
      </c>
      <c r="F1935">
        <v>46</v>
      </c>
      <c r="G1935">
        <f>VLOOKUP(SALES_TABLE[[#This Row],[SKU]], Table1[], 4, FALSE)</f>
        <v>356</v>
      </c>
      <c r="H1935">
        <f>SALES_TABLE[[#This Row],[Price]]*SALES_TABLE[[#This Row],[Sales]]</f>
        <v>16376</v>
      </c>
      <c r="I1935" t="str">
        <f t="shared" si="30"/>
        <v>Thursday</v>
      </c>
    </row>
    <row r="1936" spans="1:9" x14ac:dyDescent="0.2">
      <c r="A1936" s="10">
        <v>44939</v>
      </c>
      <c r="B1936" t="s">
        <v>37</v>
      </c>
      <c r="C1936" t="str">
        <f>VLOOKUP(SALES_TABLE[[#This Row],[SKU]], Table1[], 3, FALSE)</f>
        <v xml:space="preserve">Household  </v>
      </c>
      <c r="D1936" t="s">
        <v>38</v>
      </c>
      <c r="E1936" t="s">
        <v>123</v>
      </c>
      <c r="F1936">
        <v>4</v>
      </c>
      <c r="G1936">
        <f>VLOOKUP(SALES_TABLE[[#This Row],[SKU]], Table1[], 4, FALSE)</f>
        <v>356</v>
      </c>
      <c r="H1936">
        <f>SALES_TABLE[[#This Row],[Price]]*SALES_TABLE[[#This Row],[Sales]]</f>
        <v>1424</v>
      </c>
      <c r="I1936" t="str">
        <f t="shared" si="30"/>
        <v>Friday</v>
      </c>
    </row>
    <row r="1937" spans="1:9" x14ac:dyDescent="0.2">
      <c r="A1937" s="10">
        <v>44940</v>
      </c>
      <c r="B1937" t="s">
        <v>37</v>
      </c>
      <c r="C1937" t="str">
        <f>VLOOKUP(SALES_TABLE[[#This Row],[SKU]], Table1[], 3, FALSE)</f>
        <v xml:space="preserve">Household  </v>
      </c>
      <c r="D1937" t="s">
        <v>38</v>
      </c>
      <c r="E1937" t="s">
        <v>123</v>
      </c>
      <c r="F1937">
        <v>90</v>
      </c>
      <c r="G1937">
        <f>VLOOKUP(SALES_TABLE[[#This Row],[SKU]], Table1[], 4, FALSE)</f>
        <v>356</v>
      </c>
      <c r="H1937">
        <f>SALES_TABLE[[#This Row],[Price]]*SALES_TABLE[[#This Row],[Sales]]</f>
        <v>32040</v>
      </c>
      <c r="I1937" t="str">
        <f t="shared" si="30"/>
        <v>Saturday</v>
      </c>
    </row>
    <row r="1938" spans="1:9" x14ac:dyDescent="0.2">
      <c r="A1938" s="10">
        <v>44941</v>
      </c>
      <c r="B1938" t="s">
        <v>37</v>
      </c>
      <c r="C1938" t="str">
        <f>VLOOKUP(SALES_TABLE[[#This Row],[SKU]], Table1[], 3, FALSE)</f>
        <v xml:space="preserve">Household  </v>
      </c>
      <c r="D1938" t="s">
        <v>38</v>
      </c>
      <c r="E1938" t="s">
        <v>123</v>
      </c>
      <c r="F1938">
        <v>87</v>
      </c>
      <c r="G1938">
        <f>VLOOKUP(SALES_TABLE[[#This Row],[SKU]], Table1[], 4, FALSE)</f>
        <v>356</v>
      </c>
      <c r="H1938">
        <f>SALES_TABLE[[#This Row],[Price]]*SALES_TABLE[[#This Row],[Sales]]</f>
        <v>30972</v>
      </c>
      <c r="I1938" t="str">
        <f t="shared" si="30"/>
        <v>Sunday</v>
      </c>
    </row>
    <row r="1939" spans="1:9" x14ac:dyDescent="0.2">
      <c r="A1939" s="10">
        <v>44942</v>
      </c>
      <c r="B1939" t="s">
        <v>37</v>
      </c>
      <c r="C1939" t="str">
        <f>VLOOKUP(SALES_TABLE[[#This Row],[SKU]], Table1[], 3, FALSE)</f>
        <v xml:space="preserve">Household  </v>
      </c>
      <c r="D1939" t="s">
        <v>38</v>
      </c>
      <c r="E1939" t="s">
        <v>123</v>
      </c>
      <c r="F1939">
        <v>8</v>
      </c>
      <c r="G1939">
        <f>VLOOKUP(SALES_TABLE[[#This Row],[SKU]], Table1[], 4, FALSE)</f>
        <v>356</v>
      </c>
      <c r="H1939">
        <f>SALES_TABLE[[#This Row],[Price]]*SALES_TABLE[[#This Row],[Sales]]</f>
        <v>2848</v>
      </c>
      <c r="I1939" t="str">
        <f t="shared" si="30"/>
        <v>Monday</v>
      </c>
    </row>
    <row r="1940" spans="1:9" x14ac:dyDescent="0.2">
      <c r="A1940" s="10">
        <v>44943</v>
      </c>
      <c r="B1940" t="s">
        <v>37</v>
      </c>
      <c r="C1940" t="str">
        <f>VLOOKUP(SALES_TABLE[[#This Row],[SKU]], Table1[], 3, FALSE)</f>
        <v xml:space="preserve">Household  </v>
      </c>
      <c r="D1940" t="s">
        <v>38</v>
      </c>
      <c r="E1940" t="s">
        <v>123</v>
      </c>
      <c r="F1940">
        <v>30</v>
      </c>
      <c r="G1940">
        <f>VLOOKUP(SALES_TABLE[[#This Row],[SKU]], Table1[], 4, FALSE)</f>
        <v>356</v>
      </c>
      <c r="H1940">
        <f>SALES_TABLE[[#This Row],[Price]]*SALES_TABLE[[#This Row],[Sales]]</f>
        <v>10680</v>
      </c>
      <c r="I1940" t="str">
        <f t="shared" si="30"/>
        <v>Tuesday</v>
      </c>
    </row>
    <row r="1941" spans="1:9" x14ac:dyDescent="0.2">
      <c r="A1941" s="10">
        <v>44944</v>
      </c>
      <c r="B1941" t="s">
        <v>37</v>
      </c>
      <c r="C1941" t="str">
        <f>VLOOKUP(SALES_TABLE[[#This Row],[SKU]], Table1[], 3, FALSE)</f>
        <v xml:space="preserve">Household  </v>
      </c>
      <c r="D1941" t="s">
        <v>38</v>
      </c>
      <c r="E1941" t="s">
        <v>123</v>
      </c>
      <c r="F1941">
        <v>17</v>
      </c>
      <c r="G1941">
        <f>VLOOKUP(SALES_TABLE[[#This Row],[SKU]], Table1[], 4, FALSE)</f>
        <v>356</v>
      </c>
      <c r="H1941">
        <f>SALES_TABLE[[#This Row],[Price]]*SALES_TABLE[[#This Row],[Sales]]</f>
        <v>6052</v>
      </c>
      <c r="I1941" t="str">
        <f t="shared" si="30"/>
        <v>Wednesday</v>
      </c>
    </row>
    <row r="1942" spans="1:9" x14ac:dyDescent="0.2">
      <c r="A1942" s="10">
        <v>44945</v>
      </c>
      <c r="B1942" t="s">
        <v>37</v>
      </c>
      <c r="C1942" t="str">
        <f>VLOOKUP(SALES_TABLE[[#This Row],[SKU]], Table1[], 3, FALSE)</f>
        <v xml:space="preserve">Household  </v>
      </c>
      <c r="D1942" t="s">
        <v>38</v>
      </c>
      <c r="E1942" t="s">
        <v>123</v>
      </c>
      <c r="F1942">
        <v>46</v>
      </c>
      <c r="G1942">
        <f>VLOOKUP(SALES_TABLE[[#This Row],[SKU]], Table1[], 4, FALSE)</f>
        <v>356</v>
      </c>
      <c r="H1942">
        <f>SALES_TABLE[[#This Row],[Price]]*SALES_TABLE[[#This Row],[Sales]]</f>
        <v>16376</v>
      </c>
      <c r="I1942" t="str">
        <f t="shared" si="30"/>
        <v>Thursday</v>
      </c>
    </row>
    <row r="1943" spans="1:9" x14ac:dyDescent="0.2">
      <c r="A1943" s="10">
        <v>44946</v>
      </c>
      <c r="B1943" t="s">
        <v>37</v>
      </c>
      <c r="C1943" t="str">
        <f>VLOOKUP(SALES_TABLE[[#This Row],[SKU]], Table1[], 3, FALSE)</f>
        <v xml:space="preserve">Household  </v>
      </c>
      <c r="D1943" t="s">
        <v>38</v>
      </c>
      <c r="E1943" t="s">
        <v>123</v>
      </c>
      <c r="F1943">
        <v>26</v>
      </c>
      <c r="G1943">
        <f>VLOOKUP(SALES_TABLE[[#This Row],[SKU]], Table1[], 4, FALSE)</f>
        <v>356</v>
      </c>
      <c r="H1943">
        <f>SALES_TABLE[[#This Row],[Price]]*SALES_TABLE[[#This Row],[Sales]]</f>
        <v>9256</v>
      </c>
      <c r="I1943" t="str">
        <f t="shared" si="30"/>
        <v>Friday</v>
      </c>
    </row>
    <row r="1944" spans="1:9" x14ac:dyDescent="0.2">
      <c r="A1944" s="10">
        <v>44947</v>
      </c>
      <c r="B1944" t="s">
        <v>37</v>
      </c>
      <c r="C1944" t="str">
        <f>VLOOKUP(SALES_TABLE[[#This Row],[SKU]], Table1[], 3, FALSE)</f>
        <v xml:space="preserve">Household  </v>
      </c>
      <c r="D1944" t="s">
        <v>38</v>
      </c>
      <c r="E1944" t="s">
        <v>123</v>
      </c>
      <c r="F1944">
        <v>85</v>
      </c>
      <c r="G1944">
        <f>VLOOKUP(SALES_TABLE[[#This Row],[SKU]], Table1[], 4, FALSE)</f>
        <v>356</v>
      </c>
      <c r="H1944">
        <f>SALES_TABLE[[#This Row],[Price]]*SALES_TABLE[[#This Row],[Sales]]</f>
        <v>30260</v>
      </c>
      <c r="I1944" t="str">
        <f t="shared" si="30"/>
        <v>Saturday</v>
      </c>
    </row>
    <row r="1945" spans="1:9" x14ac:dyDescent="0.2">
      <c r="A1945" s="10">
        <v>44948</v>
      </c>
      <c r="B1945" t="s">
        <v>37</v>
      </c>
      <c r="C1945" t="str">
        <f>VLOOKUP(SALES_TABLE[[#This Row],[SKU]], Table1[], 3, FALSE)</f>
        <v xml:space="preserve">Household  </v>
      </c>
      <c r="D1945" t="s">
        <v>38</v>
      </c>
      <c r="E1945" t="s">
        <v>123</v>
      </c>
      <c r="F1945">
        <v>10</v>
      </c>
      <c r="G1945">
        <f>VLOOKUP(SALES_TABLE[[#This Row],[SKU]], Table1[], 4, FALSE)</f>
        <v>356</v>
      </c>
      <c r="H1945">
        <f>SALES_TABLE[[#This Row],[Price]]*SALES_TABLE[[#This Row],[Sales]]</f>
        <v>3560</v>
      </c>
      <c r="I1945" t="str">
        <f t="shared" si="30"/>
        <v>Sunday</v>
      </c>
    </row>
    <row r="1946" spans="1:9" x14ac:dyDescent="0.2">
      <c r="A1946" s="10">
        <v>44949</v>
      </c>
      <c r="B1946" t="s">
        <v>37</v>
      </c>
      <c r="C1946" t="str">
        <f>VLOOKUP(SALES_TABLE[[#This Row],[SKU]], Table1[], 3, FALSE)</f>
        <v xml:space="preserve">Household  </v>
      </c>
      <c r="D1946" t="s">
        <v>38</v>
      </c>
      <c r="E1946" t="s">
        <v>123</v>
      </c>
      <c r="F1946">
        <v>52</v>
      </c>
      <c r="G1946">
        <f>VLOOKUP(SALES_TABLE[[#This Row],[SKU]], Table1[], 4, FALSE)</f>
        <v>356</v>
      </c>
      <c r="H1946">
        <f>SALES_TABLE[[#This Row],[Price]]*SALES_TABLE[[#This Row],[Sales]]</f>
        <v>18512</v>
      </c>
      <c r="I1946" t="str">
        <f t="shared" si="30"/>
        <v>Monday</v>
      </c>
    </row>
    <row r="1947" spans="1:9" x14ac:dyDescent="0.2">
      <c r="A1947" s="10">
        <v>44950</v>
      </c>
      <c r="B1947" t="s">
        <v>37</v>
      </c>
      <c r="C1947" t="str">
        <f>VLOOKUP(SALES_TABLE[[#This Row],[SKU]], Table1[], 3, FALSE)</f>
        <v xml:space="preserve">Household  </v>
      </c>
      <c r="D1947" t="s">
        <v>38</v>
      </c>
      <c r="E1947" t="s">
        <v>123</v>
      </c>
      <c r="F1947">
        <v>15</v>
      </c>
      <c r="G1947">
        <f>VLOOKUP(SALES_TABLE[[#This Row],[SKU]], Table1[], 4, FALSE)</f>
        <v>356</v>
      </c>
      <c r="H1947">
        <f>SALES_TABLE[[#This Row],[Price]]*SALES_TABLE[[#This Row],[Sales]]</f>
        <v>5340</v>
      </c>
      <c r="I1947" t="str">
        <f t="shared" si="30"/>
        <v>Tuesday</v>
      </c>
    </row>
    <row r="1948" spans="1:9" x14ac:dyDescent="0.2">
      <c r="A1948" s="10">
        <v>44951</v>
      </c>
      <c r="B1948" t="s">
        <v>37</v>
      </c>
      <c r="C1948" t="str">
        <f>VLOOKUP(SALES_TABLE[[#This Row],[SKU]], Table1[], 3, FALSE)</f>
        <v xml:space="preserve">Household  </v>
      </c>
      <c r="D1948" t="s">
        <v>38</v>
      </c>
      <c r="E1948" t="s">
        <v>123</v>
      </c>
      <c r="F1948">
        <v>51</v>
      </c>
      <c r="G1948">
        <f>VLOOKUP(SALES_TABLE[[#This Row],[SKU]], Table1[], 4, FALSE)</f>
        <v>356</v>
      </c>
      <c r="H1948">
        <f>SALES_TABLE[[#This Row],[Price]]*SALES_TABLE[[#This Row],[Sales]]</f>
        <v>18156</v>
      </c>
      <c r="I1948" t="str">
        <f t="shared" si="30"/>
        <v>Wednesday</v>
      </c>
    </row>
    <row r="1949" spans="1:9" x14ac:dyDescent="0.2">
      <c r="A1949" s="10">
        <v>44952</v>
      </c>
      <c r="B1949" t="s">
        <v>37</v>
      </c>
      <c r="C1949" t="str">
        <f>VLOOKUP(SALES_TABLE[[#This Row],[SKU]], Table1[], 3, FALSE)</f>
        <v xml:space="preserve">Household  </v>
      </c>
      <c r="D1949" t="s">
        <v>38</v>
      </c>
      <c r="E1949" t="s">
        <v>123</v>
      </c>
      <c r="F1949">
        <v>19</v>
      </c>
      <c r="G1949">
        <f>VLOOKUP(SALES_TABLE[[#This Row],[SKU]], Table1[], 4, FALSE)</f>
        <v>356</v>
      </c>
      <c r="H1949">
        <f>SALES_TABLE[[#This Row],[Price]]*SALES_TABLE[[#This Row],[Sales]]</f>
        <v>6764</v>
      </c>
      <c r="I1949" t="str">
        <f t="shared" si="30"/>
        <v>Thursday</v>
      </c>
    </row>
    <row r="1950" spans="1:9" x14ac:dyDescent="0.2">
      <c r="A1950" s="10">
        <v>44953</v>
      </c>
      <c r="B1950" t="s">
        <v>37</v>
      </c>
      <c r="C1950" t="str">
        <f>VLOOKUP(SALES_TABLE[[#This Row],[SKU]], Table1[], 3, FALSE)</f>
        <v xml:space="preserve">Household  </v>
      </c>
      <c r="D1950" t="s">
        <v>38</v>
      </c>
      <c r="E1950" t="s">
        <v>123</v>
      </c>
      <c r="F1950">
        <v>8</v>
      </c>
      <c r="G1950">
        <f>VLOOKUP(SALES_TABLE[[#This Row],[SKU]], Table1[], 4, FALSE)</f>
        <v>356</v>
      </c>
      <c r="H1950">
        <f>SALES_TABLE[[#This Row],[Price]]*SALES_TABLE[[#This Row],[Sales]]</f>
        <v>2848</v>
      </c>
      <c r="I1950" t="str">
        <f t="shared" si="30"/>
        <v>Friday</v>
      </c>
    </row>
    <row r="1951" spans="1:9" x14ac:dyDescent="0.2">
      <c r="A1951" s="10">
        <v>44954</v>
      </c>
      <c r="B1951" t="s">
        <v>37</v>
      </c>
      <c r="C1951" t="str">
        <f>VLOOKUP(SALES_TABLE[[#This Row],[SKU]], Table1[], 3, FALSE)</f>
        <v xml:space="preserve">Household  </v>
      </c>
      <c r="D1951" t="s">
        <v>38</v>
      </c>
      <c r="E1951" t="s">
        <v>123</v>
      </c>
      <c r="F1951">
        <v>81</v>
      </c>
      <c r="G1951">
        <f>VLOOKUP(SALES_TABLE[[#This Row],[SKU]], Table1[], 4, FALSE)</f>
        <v>356</v>
      </c>
      <c r="H1951">
        <f>SALES_TABLE[[#This Row],[Price]]*SALES_TABLE[[#This Row],[Sales]]</f>
        <v>28836</v>
      </c>
      <c r="I1951" t="str">
        <f t="shared" si="30"/>
        <v>Saturday</v>
      </c>
    </row>
    <row r="1952" spans="1:9" x14ac:dyDescent="0.2">
      <c r="A1952" s="10">
        <v>44955</v>
      </c>
      <c r="B1952" t="s">
        <v>37</v>
      </c>
      <c r="C1952" t="str">
        <f>VLOOKUP(SALES_TABLE[[#This Row],[SKU]], Table1[], 3, FALSE)</f>
        <v xml:space="preserve">Household  </v>
      </c>
      <c r="D1952" t="s">
        <v>38</v>
      </c>
      <c r="E1952" t="s">
        <v>123</v>
      </c>
      <c r="F1952">
        <v>70</v>
      </c>
      <c r="G1952">
        <f>VLOOKUP(SALES_TABLE[[#This Row],[SKU]], Table1[], 4, FALSE)</f>
        <v>356</v>
      </c>
      <c r="H1952">
        <f>SALES_TABLE[[#This Row],[Price]]*SALES_TABLE[[#This Row],[Sales]]</f>
        <v>24920</v>
      </c>
      <c r="I1952" t="str">
        <f t="shared" si="30"/>
        <v>Sunday</v>
      </c>
    </row>
    <row r="1953" spans="1:9" x14ac:dyDescent="0.2">
      <c r="A1953" s="10">
        <v>44955</v>
      </c>
      <c r="B1953" t="s">
        <v>37</v>
      </c>
      <c r="C1953" t="str">
        <f>VLOOKUP(SALES_TABLE[[#This Row],[SKU]], Table1[], 3, FALSE)</f>
        <v xml:space="preserve">Household  </v>
      </c>
      <c r="D1953" t="s">
        <v>38</v>
      </c>
      <c r="E1953" t="s">
        <v>123</v>
      </c>
      <c r="F1953">
        <v>57</v>
      </c>
      <c r="G1953">
        <f>VLOOKUP(SALES_TABLE[[#This Row],[SKU]], Table1[], 4, FALSE)</f>
        <v>356</v>
      </c>
      <c r="H1953">
        <f>SALES_TABLE[[#This Row],[Price]]*SALES_TABLE[[#This Row],[Sales]]</f>
        <v>20292</v>
      </c>
      <c r="I1953" t="str">
        <f t="shared" si="30"/>
        <v>Sunday</v>
      </c>
    </row>
    <row r="1954" spans="1:9" x14ac:dyDescent="0.2">
      <c r="A1954" s="10">
        <v>44956</v>
      </c>
      <c r="B1954" t="s">
        <v>37</v>
      </c>
      <c r="C1954" t="str">
        <f>VLOOKUP(SALES_TABLE[[#This Row],[SKU]], Table1[], 3, FALSE)</f>
        <v xml:space="preserve">Household  </v>
      </c>
      <c r="D1954" t="s">
        <v>38</v>
      </c>
      <c r="E1954" t="s">
        <v>123</v>
      </c>
      <c r="F1954">
        <v>20</v>
      </c>
      <c r="G1954">
        <f>VLOOKUP(SALES_TABLE[[#This Row],[SKU]], Table1[], 4, FALSE)</f>
        <v>356</v>
      </c>
      <c r="H1954">
        <f>SALES_TABLE[[#This Row],[Price]]*SALES_TABLE[[#This Row],[Sales]]</f>
        <v>7120</v>
      </c>
      <c r="I1954" t="str">
        <f t="shared" si="30"/>
        <v>Monday</v>
      </c>
    </row>
    <row r="1955" spans="1:9" x14ac:dyDescent="0.2">
      <c r="A1955" s="10">
        <v>44927</v>
      </c>
      <c r="B1955" t="s">
        <v>37</v>
      </c>
      <c r="C1955" t="str">
        <f>VLOOKUP(SALES_TABLE[[#This Row],[SKU]], Table1[], 3, FALSE)</f>
        <v xml:space="preserve">Household  </v>
      </c>
      <c r="D1955" t="s">
        <v>38</v>
      </c>
      <c r="E1955" t="s">
        <v>124</v>
      </c>
      <c r="F1955">
        <v>14</v>
      </c>
      <c r="G1955">
        <f>VLOOKUP(SALES_TABLE[[#This Row],[SKU]], Table1[], 4, FALSE)</f>
        <v>356</v>
      </c>
      <c r="H1955">
        <f>SALES_TABLE[[#This Row],[Price]]*SALES_TABLE[[#This Row],[Sales]]</f>
        <v>4984</v>
      </c>
      <c r="I1955" t="str">
        <f t="shared" si="30"/>
        <v>Sunday</v>
      </c>
    </row>
    <row r="1956" spans="1:9" x14ac:dyDescent="0.2">
      <c r="A1956" s="10">
        <v>44928</v>
      </c>
      <c r="B1956" t="s">
        <v>37</v>
      </c>
      <c r="C1956" t="str">
        <f>VLOOKUP(SALES_TABLE[[#This Row],[SKU]], Table1[], 3, FALSE)</f>
        <v xml:space="preserve">Household  </v>
      </c>
      <c r="D1956" t="s">
        <v>38</v>
      </c>
      <c r="E1956" t="s">
        <v>124</v>
      </c>
      <c r="F1956">
        <v>98</v>
      </c>
      <c r="G1956">
        <f>VLOOKUP(SALES_TABLE[[#This Row],[SKU]], Table1[], 4, FALSE)</f>
        <v>356</v>
      </c>
      <c r="H1956">
        <f>SALES_TABLE[[#This Row],[Price]]*SALES_TABLE[[#This Row],[Sales]]</f>
        <v>34888</v>
      </c>
      <c r="I1956" t="str">
        <f t="shared" si="30"/>
        <v>Monday</v>
      </c>
    </row>
    <row r="1957" spans="1:9" x14ac:dyDescent="0.2">
      <c r="A1957" s="10">
        <v>44929</v>
      </c>
      <c r="B1957" t="s">
        <v>37</v>
      </c>
      <c r="C1957" t="str">
        <f>VLOOKUP(SALES_TABLE[[#This Row],[SKU]], Table1[], 3, FALSE)</f>
        <v xml:space="preserve">Household  </v>
      </c>
      <c r="D1957" t="s">
        <v>38</v>
      </c>
      <c r="E1957" t="s">
        <v>124</v>
      </c>
      <c r="F1957">
        <v>6</v>
      </c>
      <c r="G1957">
        <f>VLOOKUP(SALES_TABLE[[#This Row],[SKU]], Table1[], 4, FALSE)</f>
        <v>356</v>
      </c>
      <c r="H1957">
        <f>SALES_TABLE[[#This Row],[Price]]*SALES_TABLE[[#This Row],[Sales]]</f>
        <v>2136</v>
      </c>
      <c r="I1957" t="str">
        <f t="shared" si="30"/>
        <v>Tuesday</v>
      </c>
    </row>
    <row r="1958" spans="1:9" x14ac:dyDescent="0.2">
      <c r="A1958" s="10">
        <v>44930</v>
      </c>
      <c r="B1958" t="s">
        <v>37</v>
      </c>
      <c r="C1958" t="str">
        <f>VLOOKUP(SALES_TABLE[[#This Row],[SKU]], Table1[], 3, FALSE)</f>
        <v xml:space="preserve">Household  </v>
      </c>
      <c r="D1958" t="s">
        <v>38</v>
      </c>
      <c r="E1958" t="s">
        <v>124</v>
      </c>
      <c r="F1958">
        <v>40</v>
      </c>
      <c r="G1958">
        <f>VLOOKUP(SALES_TABLE[[#This Row],[SKU]], Table1[], 4, FALSE)</f>
        <v>356</v>
      </c>
      <c r="H1958">
        <f>SALES_TABLE[[#This Row],[Price]]*SALES_TABLE[[#This Row],[Sales]]</f>
        <v>14240</v>
      </c>
      <c r="I1958" t="str">
        <f t="shared" si="30"/>
        <v>Wednesday</v>
      </c>
    </row>
    <row r="1959" spans="1:9" x14ac:dyDescent="0.2">
      <c r="A1959" s="10">
        <v>44931</v>
      </c>
      <c r="B1959" t="s">
        <v>37</v>
      </c>
      <c r="C1959" t="str">
        <f>VLOOKUP(SALES_TABLE[[#This Row],[SKU]], Table1[], 3, FALSE)</f>
        <v xml:space="preserve">Household  </v>
      </c>
      <c r="D1959" t="s">
        <v>38</v>
      </c>
      <c r="E1959" t="s">
        <v>124</v>
      </c>
      <c r="F1959">
        <v>125</v>
      </c>
      <c r="G1959">
        <f>VLOOKUP(SALES_TABLE[[#This Row],[SKU]], Table1[], 4, FALSE)</f>
        <v>356</v>
      </c>
      <c r="H1959">
        <f>SALES_TABLE[[#This Row],[Price]]*SALES_TABLE[[#This Row],[Sales]]</f>
        <v>44500</v>
      </c>
      <c r="I1959" t="str">
        <f t="shared" si="30"/>
        <v>Thursday</v>
      </c>
    </row>
    <row r="1960" spans="1:9" x14ac:dyDescent="0.2">
      <c r="A1960" s="10">
        <v>44932</v>
      </c>
      <c r="B1960" t="s">
        <v>37</v>
      </c>
      <c r="C1960" t="str">
        <f>VLOOKUP(SALES_TABLE[[#This Row],[SKU]], Table1[], 3, FALSE)</f>
        <v xml:space="preserve">Household  </v>
      </c>
      <c r="D1960" t="s">
        <v>38</v>
      </c>
      <c r="E1960" t="s">
        <v>124</v>
      </c>
      <c r="F1960">
        <v>116</v>
      </c>
      <c r="G1960">
        <f>VLOOKUP(SALES_TABLE[[#This Row],[SKU]], Table1[], 4, FALSE)</f>
        <v>356</v>
      </c>
      <c r="H1960">
        <f>SALES_TABLE[[#This Row],[Price]]*SALES_TABLE[[#This Row],[Sales]]</f>
        <v>41296</v>
      </c>
      <c r="I1960" t="str">
        <f t="shared" si="30"/>
        <v>Friday</v>
      </c>
    </row>
    <row r="1961" spans="1:9" x14ac:dyDescent="0.2">
      <c r="A1961" s="10">
        <v>44933</v>
      </c>
      <c r="B1961" t="s">
        <v>37</v>
      </c>
      <c r="C1961" t="str">
        <f>VLOOKUP(SALES_TABLE[[#This Row],[SKU]], Table1[], 3, FALSE)</f>
        <v xml:space="preserve">Household  </v>
      </c>
      <c r="D1961" t="s">
        <v>38</v>
      </c>
      <c r="E1961" t="s">
        <v>124</v>
      </c>
      <c r="F1961">
        <v>81</v>
      </c>
      <c r="G1961">
        <f>VLOOKUP(SALES_TABLE[[#This Row],[SKU]], Table1[], 4, FALSE)</f>
        <v>356</v>
      </c>
      <c r="H1961">
        <f>SALES_TABLE[[#This Row],[Price]]*SALES_TABLE[[#This Row],[Sales]]</f>
        <v>28836</v>
      </c>
      <c r="I1961" t="str">
        <f t="shared" si="30"/>
        <v>Saturday</v>
      </c>
    </row>
    <row r="1962" spans="1:9" x14ac:dyDescent="0.2">
      <c r="A1962" s="10">
        <v>44934</v>
      </c>
      <c r="B1962" t="s">
        <v>37</v>
      </c>
      <c r="C1962" t="str">
        <f>VLOOKUP(SALES_TABLE[[#This Row],[SKU]], Table1[], 3, FALSE)</f>
        <v xml:space="preserve">Household  </v>
      </c>
      <c r="D1962" t="s">
        <v>38</v>
      </c>
      <c r="E1962" t="s">
        <v>124</v>
      </c>
      <c r="F1962">
        <v>98</v>
      </c>
      <c r="G1962">
        <f>VLOOKUP(SALES_TABLE[[#This Row],[SKU]], Table1[], 4, FALSE)</f>
        <v>356</v>
      </c>
      <c r="H1962">
        <f>SALES_TABLE[[#This Row],[Price]]*SALES_TABLE[[#This Row],[Sales]]</f>
        <v>34888</v>
      </c>
      <c r="I1962" t="str">
        <f t="shared" si="30"/>
        <v>Sunday</v>
      </c>
    </row>
    <row r="1963" spans="1:9" x14ac:dyDescent="0.2">
      <c r="A1963" s="10">
        <v>44935</v>
      </c>
      <c r="B1963" t="s">
        <v>37</v>
      </c>
      <c r="C1963" t="str">
        <f>VLOOKUP(SALES_TABLE[[#This Row],[SKU]], Table1[], 3, FALSE)</f>
        <v xml:space="preserve">Household  </v>
      </c>
      <c r="D1963" t="s">
        <v>38</v>
      </c>
      <c r="E1963" t="s">
        <v>124</v>
      </c>
      <c r="F1963">
        <v>98</v>
      </c>
      <c r="G1963">
        <f>VLOOKUP(SALES_TABLE[[#This Row],[SKU]], Table1[], 4, FALSE)</f>
        <v>356</v>
      </c>
      <c r="H1963">
        <f>SALES_TABLE[[#This Row],[Price]]*SALES_TABLE[[#This Row],[Sales]]</f>
        <v>34888</v>
      </c>
      <c r="I1963" t="str">
        <f t="shared" si="30"/>
        <v>Monday</v>
      </c>
    </row>
    <row r="1964" spans="1:9" x14ac:dyDescent="0.2">
      <c r="A1964" s="10">
        <v>44936</v>
      </c>
      <c r="B1964" t="s">
        <v>37</v>
      </c>
      <c r="C1964" t="str">
        <f>VLOOKUP(SALES_TABLE[[#This Row],[SKU]], Table1[], 3, FALSE)</f>
        <v xml:space="preserve">Household  </v>
      </c>
      <c r="D1964" t="s">
        <v>38</v>
      </c>
      <c r="E1964" t="s">
        <v>124</v>
      </c>
      <c r="F1964">
        <v>76</v>
      </c>
      <c r="G1964">
        <f>VLOOKUP(SALES_TABLE[[#This Row],[SKU]], Table1[], 4, FALSE)</f>
        <v>356</v>
      </c>
      <c r="H1964">
        <f>SALES_TABLE[[#This Row],[Price]]*SALES_TABLE[[#This Row],[Sales]]</f>
        <v>27056</v>
      </c>
      <c r="I1964" t="str">
        <f t="shared" si="30"/>
        <v>Tuesday</v>
      </c>
    </row>
    <row r="1965" spans="1:9" x14ac:dyDescent="0.2">
      <c r="A1965" s="10">
        <v>44937</v>
      </c>
      <c r="B1965" t="s">
        <v>37</v>
      </c>
      <c r="C1965" t="str">
        <f>VLOOKUP(SALES_TABLE[[#This Row],[SKU]], Table1[], 3, FALSE)</f>
        <v xml:space="preserve">Household  </v>
      </c>
      <c r="D1965" t="s">
        <v>38</v>
      </c>
      <c r="E1965" t="s">
        <v>124</v>
      </c>
      <c r="F1965">
        <v>123</v>
      </c>
      <c r="G1965">
        <f>VLOOKUP(SALES_TABLE[[#This Row],[SKU]], Table1[], 4, FALSE)</f>
        <v>356</v>
      </c>
      <c r="H1965">
        <f>SALES_TABLE[[#This Row],[Price]]*SALES_TABLE[[#This Row],[Sales]]</f>
        <v>43788</v>
      </c>
      <c r="I1965" t="str">
        <f t="shared" si="30"/>
        <v>Wednesday</v>
      </c>
    </row>
    <row r="1966" spans="1:9" x14ac:dyDescent="0.2">
      <c r="A1966" s="10">
        <v>44938</v>
      </c>
      <c r="B1966" t="s">
        <v>37</v>
      </c>
      <c r="C1966" t="str">
        <f>VLOOKUP(SALES_TABLE[[#This Row],[SKU]], Table1[], 3, FALSE)</f>
        <v xml:space="preserve">Household  </v>
      </c>
      <c r="D1966" t="s">
        <v>38</v>
      </c>
      <c r="E1966" t="s">
        <v>124</v>
      </c>
      <c r="F1966">
        <v>99</v>
      </c>
      <c r="G1966">
        <f>VLOOKUP(SALES_TABLE[[#This Row],[SKU]], Table1[], 4, FALSE)</f>
        <v>356</v>
      </c>
      <c r="H1966">
        <f>SALES_TABLE[[#This Row],[Price]]*SALES_TABLE[[#This Row],[Sales]]</f>
        <v>35244</v>
      </c>
      <c r="I1966" t="str">
        <f t="shared" si="30"/>
        <v>Thursday</v>
      </c>
    </row>
    <row r="1967" spans="1:9" x14ac:dyDescent="0.2">
      <c r="A1967" s="10">
        <v>44939</v>
      </c>
      <c r="B1967" t="s">
        <v>37</v>
      </c>
      <c r="C1967" t="str">
        <f>VLOOKUP(SALES_TABLE[[#This Row],[SKU]], Table1[], 3, FALSE)</f>
        <v xml:space="preserve">Household  </v>
      </c>
      <c r="D1967" t="s">
        <v>38</v>
      </c>
      <c r="E1967" t="s">
        <v>124</v>
      </c>
      <c r="F1967">
        <v>97</v>
      </c>
      <c r="G1967">
        <f>VLOOKUP(SALES_TABLE[[#This Row],[SKU]], Table1[], 4, FALSE)</f>
        <v>356</v>
      </c>
      <c r="H1967">
        <f>SALES_TABLE[[#This Row],[Price]]*SALES_TABLE[[#This Row],[Sales]]</f>
        <v>34532</v>
      </c>
      <c r="I1967" t="str">
        <f t="shared" si="30"/>
        <v>Friday</v>
      </c>
    </row>
    <row r="1968" spans="1:9" x14ac:dyDescent="0.2">
      <c r="A1968" s="10">
        <v>44940</v>
      </c>
      <c r="B1968" t="s">
        <v>37</v>
      </c>
      <c r="C1968" t="str">
        <f>VLOOKUP(SALES_TABLE[[#This Row],[SKU]], Table1[], 3, FALSE)</f>
        <v xml:space="preserve">Household  </v>
      </c>
      <c r="D1968" t="s">
        <v>38</v>
      </c>
      <c r="E1968" t="s">
        <v>124</v>
      </c>
      <c r="F1968">
        <v>53</v>
      </c>
      <c r="G1968">
        <f>VLOOKUP(SALES_TABLE[[#This Row],[SKU]], Table1[], 4, FALSE)</f>
        <v>356</v>
      </c>
      <c r="H1968">
        <f>SALES_TABLE[[#This Row],[Price]]*SALES_TABLE[[#This Row],[Sales]]</f>
        <v>18868</v>
      </c>
      <c r="I1968" t="str">
        <f t="shared" si="30"/>
        <v>Saturday</v>
      </c>
    </row>
    <row r="1969" spans="1:9" x14ac:dyDescent="0.2">
      <c r="A1969" s="10">
        <v>44941</v>
      </c>
      <c r="B1969" t="s">
        <v>37</v>
      </c>
      <c r="C1969" t="str">
        <f>VLOOKUP(SALES_TABLE[[#This Row],[SKU]], Table1[], 3, FALSE)</f>
        <v xml:space="preserve">Household  </v>
      </c>
      <c r="D1969" t="s">
        <v>38</v>
      </c>
      <c r="E1969" t="s">
        <v>124</v>
      </c>
      <c r="F1969">
        <v>45</v>
      </c>
      <c r="G1969">
        <f>VLOOKUP(SALES_TABLE[[#This Row],[SKU]], Table1[], 4, FALSE)</f>
        <v>356</v>
      </c>
      <c r="H1969">
        <f>SALES_TABLE[[#This Row],[Price]]*SALES_TABLE[[#This Row],[Sales]]</f>
        <v>16020</v>
      </c>
      <c r="I1969" t="str">
        <f t="shared" si="30"/>
        <v>Sunday</v>
      </c>
    </row>
    <row r="1970" spans="1:9" x14ac:dyDescent="0.2">
      <c r="A1970" s="10">
        <v>44942</v>
      </c>
      <c r="B1970" t="s">
        <v>37</v>
      </c>
      <c r="C1970" t="str">
        <f>VLOOKUP(SALES_TABLE[[#This Row],[SKU]], Table1[], 3, FALSE)</f>
        <v xml:space="preserve">Household  </v>
      </c>
      <c r="D1970" t="s">
        <v>38</v>
      </c>
      <c r="E1970" t="s">
        <v>124</v>
      </c>
      <c r="F1970">
        <v>83</v>
      </c>
      <c r="G1970">
        <f>VLOOKUP(SALES_TABLE[[#This Row],[SKU]], Table1[], 4, FALSE)</f>
        <v>356</v>
      </c>
      <c r="H1970">
        <f>SALES_TABLE[[#This Row],[Price]]*SALES_TABLE[[#This Row],[Sales]]</f>
        <v>29548</v>
      </c>
      <c r="I1970" t="str">
        <f t="shared" si="30"/>
        <v>Monday</v>
      </c>
    </row>
    <row r="1971" spans="1:9" x14ac:dyDescent="0.2">
      <c r="A1971" s="10">
        <v>44943</v>
      </c>
      <c r="B1971" t="s">
        <v>37</v>
      </c>
      <c r="C1971" t="str">
        <f>VLOOKUP(SALES_TABLE[[#This Row],[SKU]], Table1[], 3, FALSE)</f>
        <v xml:space="preserve">Household  </v>
      </c>
      <c r="D1971" t="s">
        <v>38</v>
      </c>
      <c r="E1971" t="s">
        <v>124</v>
      </c>
      <c r="F1971">
        <v>143</v>
      </c>
      <c r="G1971">
        <f>VLOOKUP(SALES_TABLE[[#This Row],[SKU]], Table1[], 4, FALSE)</f>
        <v>356</v>
      </c>
      <c r="H1971">
        <f>SALES_TABLE[[#This Row],[Price]]*SALES_TABLE[[#This Row],[Sales]]</f>
        <v>50908</v>
      </c>
      <c r="I1971" t="str">
        <f t="shared" si="30"/>
        <v>Tuesday</v>
      </c>
    </row>
    <row r="1972" spans="1:9" x14ac:dyDescent="0.2">
      <c r="A1972" s="10">
        <v>44944</v>
      </c>
      <c r="B1972" t="s">
        <v>37</v>
      </c>
      <c r="C1972" t="str">
        <f>VLOOKUP(SALES_TABLE[[#This Row],[SKU]], Table1[], 3, FALSE)</f>
        <v xml:space="preserve">Household  </v>
      </c>
      <c r="D1972" t="s">
        <v>38</v>
      </c>
      <c r="E1972" t="s">
        <v>124</v>
      </c>
      <c r="F1972">
        <v>59</v>
      </c>
      <c r="G1972">
        <f>VLOOKUP(SALES_TABLE[[#This Row],[SKU]], Table1[], 4, FALSE)</f>
        <v>356</v>
      </c>
      <c r="H1972">
        <f>SALES_TABLE[[#This Row],[Price]]*SALES_TABLE[[#This Row],[Sales]]</f>
        <v>21004</v>
      </c>
      <c r="I1972" t="str">
        <f t="shared" si="30"/>
        <v>Wednesday</v>
      </c>
    </row>
    <row r="1973" spans="1:9" x14ac:dyDescent="0.2">
      <c r="A1973" s="10">
        <v>44945</v>
      </c>
      <c r="B1973" t="s">
        <v>37</v>
      </c>
      <c r="C1973" t="str">
        <f>VLOOKUP(SALES_TABLE[[#This Row],[SKU]], Table1[], 3, FALSE)</f>
        <v xml:space="preserve">Household  </v>
      </c>
      <c r="D1973" t="s">
        <v>38</v>
      </c>
      <c r="E1973" t="s">
        <v>124</v>
      </c>
      <c r="F1973">
        <v>49</v>
      </c>
      <c r="G1973">
        <f>VLOOKUP(SALES_TABLE[[#This Row],[SKU]], Table1[], 4, FALSE)</f>
        <v>356</v>
      </c>
      <c r="H1973">
        <f>SALES_TABLE[[#This Row],[Price]]*SALES_TABLE[[#This Row],[Sales]]</f>
        <v>17444</v>
      </c>
      <c r="I1973" t="str">
        <f t="shared" si="30"/>
        <v>Thursday</v>
      </c>
    </row>
    <row r="1974" spans="1:9" x14ac:dyDescent="0.2">
      <c r="A1974" s="10">
        <v>44946</v>
      </c>
      <c r="B1974" t="s">
        <v>37</v>
      </c>
      <c r="C1974" t="str">
        <f>VLOOKUP(SALES_TABLE[[#This Row],[SKU]], Table1[], 3, FALSE)</f>
        <v xml:space="preserve">Household  </v>
      </c>
      <c r="D1974" t="s">
        <v>38</v>
      </c>
      <c r="E1974" t="s">
        <v>124</v>
      </c>
      <c r="F1974">
        <v>96</v>
      </c>
      <c r="G1974">
        <f>VLOOKUP(SALES_TABLE[[#This Row],[SKU]], Table1[], 4, FALSE)</f>
        <v>356</v>
      </c>
      <c r="H1974">
        <f>SALES_TABLE[[#This Row],[Price]]*SALES_TABLE[[#This Row],[Sales]]</f>
        <v>34176</v>
      </c>
      <c r="I1974" t="str">
        <f t="shared" si="30"/>
        <v>Friday</v>
      </c>
    </row>
    <row r="1975" spans="1:9" x14ac:dyDescent="0.2">
      <c r="A1975" s="10">
        <v>44947</v>
      </c>
      <c r="B1975" t="s">
        <v>37</v>
      </c>
      <c r="C1975" t="str">
        <f>VLOOKUP(SALES_TABLE[[#This Row],[SKU]], Table1[], 3, FALSE)</f>
        <v xml:space="preserve">Household  </v>
      </c>
      <c r="D1975" t="s">
        <v>38</v>
      </c>
      <c r="E1975" t="s">
        <v>124</v>
      </c>
      <c r="F1975">
        <v>134</v>
      </c>
      <c r="G1975">
        <f>VLOOKUP(SALES_TABLE[[#This Row],[SKU]], Table1[], 4, FALSE)</f>
        <v>356</v>
      </c>
      <c r="H1975">
        <f>SALES_TABLE[[#This Row],[Price]]*SALES_TABLE[[#This Row],[Sales]]</f>
        <v>47704</v>
      </c>
      <c r="I1975" t="str">
        <f t="shared" si="30"/>
        <v>Saturday</v>
      </c>
    </row>
    <row r="1976" spans="1:9" x14ac:dyDescent="0.2">
      <c r="A1976" s="10">
        <v>44948</v>
      </c>
      <c r="B1976" t="s">
        <v>37</v>
      </c>
      <c r="C1976" t="str">
        <f>VLOOKUP(SALES_TABLE[[#This Row],[SKU]], Table1[], 3, FALSE)</f>
        <v xml:space="preserve">Household  </v>
      </c>
      <c r="D1976" t="s">
        <v>38</v>
      </c>
      <c r="E1976" t="s">
        <v>124</v>
      </c>
      <c r="F1976">
        <v>55</v>
      </c>
      <c r="G1976">
        <f>VLOOKUP(SALES_TABLE[[#This Row],[SKU]], Table1[], 4, FALSE)</f>
        <v>356</v>
      </c>
      <c r="H1976">
        <f>SALES_TABLE[[#This Row],[Price]]*SALES_TABLE[[#This Row],[Sales]]</f>
        <v>19580</v>
      </c>
      <c r="I1976" t="str">
        <f t="shared" si="30"/>
        <v>Sunday</v>
      </c>
    </row>
    <row r="1977" spans="1:9" x14ac:dyDescent="0.2">
      <c r="A1977" s="10">
        <v>44949</v>
      </c>
      <c r="B1977" t="s">
        <v>37</v>
      </c>
      <c r="C1977" t="str">
        <f>VLOOKUP(SALES_TABLE[[#This Row],[SKU]], Table1[], 3, FALSE)</f>
        <v xml:space="preserve">Household  </v>
      </c>
      <c r="D1977" t="s">
        <v>38</v>
      </c>
      <c r="E1977" t="s">
        <v>124</v>
      </c>
      <c r="F1977">
        <v>92</v>
      </c>
      <c r="G1977">
        <f>VLOOKUP(SALES_TABLE[[#This Row],[SKU]], Table1[], 4, FALSE)</f>
        <v>356</v>
      </c>
      <c r="H1977">
        <f>SALES_TABLE[[#This Row],[Price]]*SALES_TABLE[[#This Row],[Sales]]</f>
        <v>32752</v>
      </c>
      <c r="I1977" t="str">
        <f t="shared" si="30"/>
        <v>Monday</v>
      </c>
    </row>
    <row r="1978" spans="1:9" x14ac:dyDescent="0.2">
      <c r="A1978" s="10">
        <v>44950</v>
      </c>
      <c r="B1978" t="s">
        <v>37</v>
      </c>
      <c r="C1978" t="str">
        <f>VLOOKUP(SALES_TABLE[[#This Row],[SKU]], Table1[], 3, FALSE)</f>
        <v xml:space="preserve">Household  </v>
      </c>
      <c r="D1978" t="s">
        <v>38</v>
      </c>
      <c r="E1978" t="s">
        <v>124</v>
      </c>
      <c r="F1978">
        <v>78</v>
      </c>
      <c r="G1978">
        <f>VLOOKUP(SALES_TABLE[[#This Row],[SKU]], Table1[], 4, FALSE)</f>
        <v>356</v>
      </c>
      <c r="H1978">
        <f>SALES_TABLE[[#This Row],[Price]]*SALES_TABLE[[#This Row],[Sales]]</f>
        <v>27768</v>
      </c>
      <c r="I1978" t="str">
        <f t="shared" si="30"/>
        <v>Tuesday</v>
      </c>
    </row>
    <row r="1979" spans="1:9" x14ac:dyDescent="0.2">
      <c r="A1979" s="10">
        <v>44951</v>
      </c>
      <c r="B1979" t="s">
        <v>37</v>
      </c>
      <c r="C1979" t="str">
        <f>VLOOKUP(SALES_TABLE[[#This Row],[SKU]], Table1[], 3, FALSE)</f>
        <v xml:space="preserve">Household  </v>
      </c>
      <c r="D1979" t="s">
        <v>38</v>
      </c>
      <c r="E1979" t="s">
        <v>124</v>
      </c>
      <c r="F1979">
        <v>19</v>
      </c>
      <c r="G1979">
        <f>VLOOKUP(SALES_TABLE[[#This Row],[SKU]], Table1[], 4, FALSE)</f>
        <v>356</v>
      </c>
      <c r="H1979">
        <f>SALES_TABLE[[#This Row],[Price]]*SALES_TABLE[[#This Row],[Sales]]</f>
        <v>6764</v>
      </c>
      <c r="I1979" t="str">
        <f t="shared" si="30"/>
        <v>Wednesday</v>
      </c>
    </row>
    <row r="1980" spans="1:9" x14ac:dyDescent="0.2">
      <c r="A1980" s="10">
        <v>44952</v>
      </c>
      <c r="B1980" t="s">
        <v>37</v>
      </c>
      <c r="C1980" t="str">
        <f>VLOOKUP(SALES_TABLE[[#This Row],[SKU]], Table1[], 3, FALSE)</f>
        <v xml:space="preserve">Household  </v>
      </c>
      <c r="D1980" t="s">
        <v>38</v>
      </c>
      <c r="E1980" t="s">
        <v>124</v>
      </c>
      <c r="F1980">
        <v>78</v>
      </c>
      <c r="G1980">
        <f>VLOOKUP(SALES_TABLE[[#This Row],[SKU]], Table1[], 4, FALSE)</f>
        <v>356</v>
      </c>
      <c r="H1980">
        <f>SALES_TABLE[[#This Row],[Price]]*SALES_TABLE[[#This Row],[Sales]]</f>
        <v>27768</v>
      </c>
      <c r="I1980" t="str">
        <f t="shared" si="30"/>
        <v>Thursday</v>
      </c>
    </row>
    <row r="1981" spans="1:9" x14ac:dyDescent="0.2">
      <c r="A1981" s="10">
        <v>44953</v>
      </c>
      <c r="B1981" t="s">
        <v>37</v>
      </c>
      <c r="C1981" t="str">
        <f>VLOOKUP(SALES_TABLE[[#This Row],[SKU]], Table1[], 3, FALSE)</f>
        <v xml:space="preserve">Household  </v>
      </c>
      <c r="D1981" t="s">
        <v>38</v>
      </c>
      <c r="E1981" t="s">
        <v>124</v>
      </c>
      <c r="F1981">
        <v>11</v>
      </c>
      <c r="G1981">
        <f>VLOOKUP(SALES_TABLE[[#This Row],[SKU]], Table1[], 4, FALSE)</f>
        <v>356</v>
      </c>
      <c r="H1981">
        <f>SALES_TABLE[[#This Row],[Price]]*SALES_TABLE[[#This Row],[Sales]]</f>
        <v>3916</v>
      </c>
      <c r="I1981" t="str">
        <f t="shared" si="30"/>
        <v>Friday</v>
      </c>
    </row>
    <row r="1982" spans="1:9" x14ac:dyDescent="0.2">
      <c r="A1982" s="10">
        <v>44954</v>
      </c>
      <c r="B1982" t="s">
        <v>37</v>
      </c>
      <c r="C1982" t="str">
        <f>VLOOKUP(SALES_TABLE[[#This Row],[SKU]], Table1[], 3, FALSE)</f>
        <v xml:space="preserve">Household  </v>
      </c>
      <c r="D1982" t="s">
        <v>38</v>
      </c>
      <c r="E1982" t="s">
        <v>124</v>
      </c>
      <c r="F1982">
        <v>144</v>
      </c>
      <c r="G1982">
        <f>VLOOKUP(SALES_TABLE[[#This Row],[SKU]], Table1[], 4, FALSE)</f>
        <v>356</v>
      </c>
      <c r="H1982">
        <f>SALES_TABLE[[#This Row],[Price]]*SALES_TABLE[[#This Row],[Sales]]</f>
        <v>51264</v>
      </c>
      <c r="I1982" t="str">
        <f t="shared" si="30"/>
        <v>Saturday</v>
      </c>
    </row>
    <row r="1983" spans="1:9" x14ac:dyDescent="0.2">
      <c r="A1983" s="10">
        <v>44955</v>
      </c>
      <c r="B1983" t="s">
        <v>37</v>
      </c>
      <c r="C1983" t="str">
        <f>VLOOKUP(SALES_TABLE[[#This Row],[SKU]], Table1[], 3, FALSE)</f>
        <v xml:space="preserve">Household  </v>
      </c>
      <c r="D1983" t="s">
        <v>38</v>
      </c>
      <c r="E1983" t="s">
        <v>124</v>
      </c>
      <c r="F1983">
        <v>75</v>
      </c>
      <c r="G1983">
        <f>VLOOKUP(SALES_TABLE[[#This Row],[SKU]], Table1[], 4, FALSE)</f>
        <v>356</v>
      </c>
      <c r="H1983">
        <f>SALES_TABLE[[#This Row],[Price]]*SALES_TABLE[[#This Row],[Sales]]</f>
        <v>26700</v>
      </c>
      <c r="I1983" t="str">
        <f t="shared" si="30"/>
        <v>Sunday</v>
      </c>
    </row>
    <row r="1984" spans="1:9" x14ac:dyDescent="0.2">
      <c r="A1984" s="10">
        <v>44955</v>
      </c>
      <c r="B1984" t="s">
        <v>37</v>
      </c>
      <c r="C1984" t="str">
        <f>VLOOKUP(SALES_TABLE[[#This Row],[SKU]], Table1[], 3, FALSE)</f>
        <v xml:space="preserve">Household  </v>
      </c>
      <c r="D1984" t="s">
        <v>38</v>
      </c>
      <c r="E1984" t="s">
        <v>124</v>
      </c>
      <c r="F1984">
        <v>156</v>
      </c>
      <c r="G1984">
        <f>VLOOKUP(SALES_TABLE[[#This Row],[SKU]], Table1[], 4, FALSE)</f>
        <v>356</v>
      </c>
      <c r="H1984">
        <f>SALES_TABLE[[#This Row],[Price]]*SALES_TABLE[[#This Row],[Sales]]</f>
        <v>55536</v>
      </c>
      <c r="I1984" t="str">
        <f t="shared" si="30"/>
        <v>Sunday</v>
      </c>
    </row>
    <row r="1985" spans="1:9" x14ac:dyDescent="0.2">
      <c r="A1985" s="10">
        <v>44956</v>
      </c>
      <c r="B1985" t="s">
        <v>37</v>
      </c>
      <c r="C1985" t="str">
        <f>VLOOKUP(SALES_TABLE[[#This Row],[SKU]], Table1[], 3, FALSE)</f>
        <v xml:space="preserve">Household  </v>
      </c>
      <c r="D1985" t="s">
        <v>38</v>
      </c>
      <c r="E1985" t="s">
        <v>124</v>
      </c>
      <c r="F1985">
        <v>136</v>
      </c>
      <c r="G1985">
        <f>VLOOKUP(SALES_TABLE[[#This Row],[SKU]], Table1[], 4, FALSE)</f>
        <v>356</v>
      </c>
      <c r="H1985">
        <f>SALES_TABLE[[#This Row],[Price]]*SALES_TABLE[[#This Row],[Sales]]</f>
        <v>48416</v>
      </c>
      <c r="I1985" t="str">
        <f t="shared" si="30"/>
        <v>Monday</v>
      </c>
    </row>
    <row r="1986" spans="1:9" x14ac:dyDescent="0.2">
      <c r="A1986" s="10">
        <v>44927</v>
      </c>
      <c r="B1986" t="s">
        <v>40</v>
      </c>
      <c r="C1986" t="str">
        <f>VLOOKUP(SALES_TABLE[[#This Row],[SKU]], Table1[], 3, FALSE)</f>
        <v xml:space="preserve">Household  </v>
      </c>
      <c r="D1986" t="s">
        <v>41</v>
      </c>
      <c r="E1986" t="s">
        <v>121</v>
      </c>
      <c r="F1986">
        <v>11</v>
      </c>
      <c r="G1986">
        <f>VLOOKUP(SALES_TABLE[[#This Row],[SKU]], Table1[], 4, FALSE)</f>
        <v>188</v>
      </c>
      <c r="H1986">
        <f>SALES_TABLE[[#This Row],[Price]]*SALES_TABLE[[#This Row],[Sales]]</f>
        <v>2068</v>
      </c>
      <c r="I1986" t="str">
        <f t="shared" ref="I1986:I2049" si="31">TEXT(A1986, "dddd")</f>
        <v>Sunday</v>
      </c>
    </row>
    <row r="1987" spans="1:9" x14ac:dyDescent="0.2">
      <c r="A1987" s="10">
        <v>44928</v>
      </c>
      <c r="B1987" t="s">
        <v>40</v>
      </c>
      <c r="C1987" t="str">
        <f>VLOOKUP(SALES_TABLE[[#This Row],[SKU]], Table1[], 3, FALSE)</f>
        <v xml:space="preserve">Household  </v>
      </c>
      <c r="D1987" t="s">
        <v>41</v>
      </c>
      <c r="E1987" t="s">
        <v>121</v>
      </c>
      <c r="F1987">
        <v>137</v>
      </c>
      <c r="G1987">
        <f>VLOOKUP(SALES_TABLE[[#This Row],[SKU]], Table1[], 4, FALSE)</f>
        <v>188</v>
      </c>
      <c r="H1987">
        <f>SALES_TABLE[[#This Row],[Price]]*SALES_TABLE[[#This Row],[Sales]]</f>
        <v>25756</v>
      </c>
      <c r="I1987" t="str">
        <f t="shared" si="31"/>
        <v>Monday</v>
      </c>
    </row>
    <row r="1988" spans="1:9" x14ac:dyDescent="0.2">
      <c r="A1988" s="10">
        <v>44929</v>
      </c>
      <c r="B1988" t="s">
        <v>40</v>
      </c>
      <c r="C1988" t="str">
        <f>VLOOKUP(SALES_TABLE[[#This Row],[SKU]], Table1[], 3, FALSE)</f>
        <v xml:space="preserve">Household  </v>
      </c>
      <c r="D1988" t="s">
        <v>41</v>
      </c>
      <c r="E1988" t="s">
        <v>121</v>
      </c>
      <c r="F1988">
        <v>80</v>
      </c>
      <c r="G1988">
        <f>VLOOKUP(SALES_TABLE[[#This Row],[SKU]], Table1[], 4, FALSE)</f>
        <v>188</v>
      </c>
      <c r="H1988">
        <f>SALES_TABLE[[#This Row],[Price]]*SALES_TABLE[[#This Row],[Sales]]</f>
        <v>15040</v>
      </c>
      <c r="I1988" t="str">
        <f t="shared" si="31"/>
        <v>Tuesday</v>
      </c>
    </row>
    <row r="1989" spans="1:9" x14ac:dyDescent="0.2">
      <c r="A1989" s="10">
        <v>44930</v>
      </c>
      <c r="B1989" t="s">
        <v>40</v>
      </c>
      <c r="C1989" t="str">
        <f>VLOOKUP(SALES_TABLE[[#This Row],[SKU]], Table1[], 3, FALSE)</f>
        <v xml:space="preserve">Household  </v>
      </c>
      <c r="D1989" t="s">
        <v>41</v>
      </c>
      <c r="E1989" t="s">
        <v>121</v>
      </c>
      <c r="F1989">
        <v>100</v>
      </c>
      <c r="G1989">
        <f>VLOOKUP(SALES_TABLE[[#This Row],[SKU]], Table1[], 4, FALSE)</f>
        <v>188</v>
      </c>
      <c r="H1989">
        <f>SALES_TABLE[[#This Row],[Price]]*SALES_TABLE[[#This Row],[Sales]]</f>
        <v>18800</v>
      </c>
      <c r="I1989" t="str">
        <f t="shared" si="31"/>
        <v>Wednesday</v>
      </c>
    </row>
    <row r="1990" spans="1:9" x14ac:dyDescent="0.2">
      <c r="A1990" s="10">
        <v>44931</v>
      </c>
      <c r="B1990" t="s">
        <v>40</v>
      </c>
      <c r="C1990" t="str">
        <f>VLOOKUP(SALES_TABLE[[#This Row],[SKU]], Table1[], 3, FALSE)</f>
        <v xml:space="preserve">Household  </v>
      </c>
      <c r="D1990" t="s">
        <v>41</v>
      </c>
      <c r="E1990" t="s">
        <v>121</v>
      </c>
      <c r="F1990">
        <v>58</v>
      </c>
      <c r="G1990">
        <f>VLOOKUP(SALES_TABLE[[#This Row],[SKU]], Table1[], 4, FALSE)</f>
        <v>188</v>
      </c>
      <c r="H1990">
        <f>SALES_TABLE[[#This Row],[Price]]*SALES_TABLE[[#This Row],[Sales]]</f>
        <v>10904</v>
      </c>
      <c r="I1990" t="str">
        <f t="shared" si="31"/>
        <v>Thursday</v>
      </c>
    </row>
    <row r="1991" spans="1:9" x14ac:dyDescent="0.2">
      <c r="A1991" s="10">
        <v>44932</v>
      </c>
      <c r="B1991" t="s">
        <v>40</v>
      </c>
      <c r="C1991" t="str">
        <f>VLOOKUP(SALES_TABLE[[#This Row],[SKU]], Table1[], 3, FALSE)</f>
        <v xml:space="preserve">Household  </v>
      </c>
      <c r="D1991" t="s">
        <v>41</v>
      </c>
      <c r="E1991" t="s">
        <v>121</v>
      </c>
      <c r="F1991">
        <v>132</v>
      </c>
      <c r="G1991">
        <f>VLOOKUP(SALES_TABLE[[#This Row],[SKU]], Table1[], 4, FALSE)</f>
        <v>188</v>
      </c>
      <c r="H1991">
        <f>SALES_TABLE[[#This Row],[Price]]*SALES_TABLE[[#This Row],[Sales]]</f>
        <v>24816</v>
      </c>
      <c r="I1991" t="str">
        <f t="shared" si="31"/>
        <v>Friday</v>
      </c>
    </row>
    <row r="1992" spans="1:9" x14ac:dyDescent="0.2">
      <c r="A1992" s="10">
        <v>44933</v>
      </c>
      <c r="B1992" t="s">
        <v>40</v>
      </c>
      <c r="C1992" t="str">
        <f>VLOOKUP(SALES_TABLE[[#This Row],[SKU]], Table1[], 3, FALSE)</f>
        <v xml:space="preserve">Household  </v>
      </c>
      <c r="D1992" t="s">
        <v>41</v>
      </c>
      <c r="E1992" t="s">
        <v>121</v>
      </c>
      <c r="F1992">
        <v>239</v>
      </c>
      <c r="G1992">
        <f>VLOOKUP(SALES_TABLE[[#This Row],[SKU]], Table1[], 4, FALSE)</f>
        <v>188</v>
      </c>
      <c r="H1992">
        <f>SALES_TABLE[[#This Row],[Price]]*SALES_TABLE[[#This Row],[Sales]]</f>
        <v>44932</v>
      </c>
      <c r="I1992" t="str">
        <f t="shared" si="31"/>
        <v>Saturday</v>
      </c>
    </row>
    <row r="1993" spans="1:9" x14ac:dyDescent="0.2">
      <c r="A1993" s="10">
        <v>44934</v>
      </c>
      <c r="B1993" t="s">
        <v>40</v>
      </c>
      <c r="C1993" t="str">
        <f>VLOOKUP(SALES_TABLE[[#This Row],[SKU]], Table1[], 3, FALSE)</f>
        <v xml:space="preserve">Household  </v>
      </c>
      <c r="D1993" t="s">
        <v>41</v>
      </c>
      <c r="E1993" t="s">
        <v>121</v>
      </c>
      <c r="F1993">
        <v>98</v>
      </c>
      <c r="G1993">
        <f>VLOOKUP(SALES_TABLE[[#This Row],[SKU]], Table1[], 4, FALSE)</f>
        <v>188</v>
      </c>
      <c r="H1993">
        <f>SALES_TABLE[[#This Row],[Price]]*SALES_TABLE[[#This Row],[Sales]]</f>
        <v>18424</v>
      </c>
      <c r="I1993" t="str">
        <f t="shared" si="31"/>
        <v>Sunday</v>
      </c>
    </row>
    <row r="1994" spans="1:9" x14ac:dyDescent="0.2">
      <c r="A1994" s="10">
        <v>44935</v>
      </c>
      <c r="B1994" t="s">
        <v>40</v>
      </c>
      <c r="C1994" t="str">
        <f>VLOOKUP(SALES_TABLE[[#This Row],[SKU]], Table1[], 3, FALSE)</f>
        <v xml:space="preserve">Household  </v>
      </c>
      <c r="D1994" t="s">
        <v>41</v>
      </c>
      <c r="E1994" t="s">
        <v>121</v>
      </c>
      <c r="F1994">
        <v>226</v>
      </c>
      <c r="G1994">
        <f>VLOOKUP(SALES_TABLE[[#This Row],[SKU]], Table1[], 4, FALSE)</f>
        <v>188</v>
      </c>
      <c r="H1994">
        <f>SALES_TABLE[[#This Row],[Price]]*SALES_TABLE[[#This Row],[Sales]]</f>
        <v>42488</v>
      </c>
      <c r="I1994" t="str">
        <f t="shared" si="31"/>
        <v>Monday</v>
      </c>
    </row>
    <row r="1995" spans="1:9" x14ac:dyDescent="0.2">
      <c r="A1995" s="10">
        <v>44936</v>
      </c>
      <c r="B1995" t="s">
        <v>40</v>
      </c>
      <c r="C1995" t="str">
        <f>VLOOKUP(SALES_TABLE[[#This Row],[SKU]], Table1[], 3, FALSE)</f>
        <v xml:space="preserve">Household  </v>
      </c>
      <c r="D1995" t="s">
        <v>41</v>
      </c>
      <c r="E1995" t="s">
        <v>121</v>
      </c>
      <c r="F1995">
        <v>278</v>
      </c>
      <c r="G1995">
        <f>VLOOKUP(SALES_TABLE[[#This Row],[SKU]], Table1[], 4, FALSE)</f>
        <v>188</v>
      </c>
      <c r="H1995">
        <f>SALES_TABLE[[#This Row],[Price]]*SALES_TABLE[[#This Row],[Sales]]</f>
        <v>52264</v>
      </c>
      <c r="I1995" t="str">
        <f t="shared" si="31"/>
        <v>Tuesday</v>
      </c>
    </row>
    <row r="1996" spans="1:9" x14ac:dyDescent="0.2">
      <c r="A1996" s="10">
        <v>44937</v>
      </c>
      <c r="B1996" t="s">
        <v>40</v>
      </c>
      <c r="C1996" t="str">
        <f>VLOOKUP(SALES_TABLE[[#This Row],[SKU]], Table1[], 3, FALSE)</f>
        <v xml:space="preserve">Household  </v>
      </c>
      <c r="D1996" t="s">
        <v>41</v>
      </c>
      <c r="E1996" t="s">
        <v>121</v>
      </c>
      <c r="F1996">
        <v>207</v>
      </c>
      <c r="G1996">
        <f>VLOOKUP(SALES_TABLE[[#This Row],[SKU]], Table1[], 4, FALSE)</f>
        <v>188</v>
      </c>
      <c r="H1996">
        <f>SALES_TABLE[[#This Row],[Price]]*SALES_TABLE[[#This Row],[Sales]]</f>
        <v>38916</v>
      </c>
      <c r="I1996" t="str">
        <f t="shared" si="31"/>
        <v>Wednesday</v>
      </c>
    </row>
    <row r="1997" spans="1:9" x14ac:dyDescent="0.2">
      <c r="A1997" s="10">
        <v>44938</v>
      </c>
      <c r="B1997" t="s">
        <v>40</v>
      </c>
      <c r="C1997" t="str">
        <f>VLOOKUP(SALES_TABLE[[#This Row],[SKU]], Table1[], 3, FALSE)</f>
        <v xml:space="preserve">Household  </v>
      </c>
      <c r="D1997" t="s">
        <v>41</v>
      </c>
      <c r="E1997" t="s">
        <v>121</v>
      </c>
      <c r="F1997">
        <v>222</v>
      </c>
      <c r="G1997">
        <f>VLOOKUP(SALES_TABLE[[#This Row],[SKU]], Table1[], 4, FALSE)</f>
        <v>188</v>
      </c>
      <c r="H1997">
        <f>SALES_TABLE[[#This Row],[Price]]*SALES_TABLE[[#This Row],[Sales]]</f>
        <v>41736</v>
      </c>
      <c r="I1997" t="str">
        <f t="shared" si="31"/>
        <v>Thursday</v>
      </c>
    </row>
    <row r="1998" spans="1:9" x14ac:dyDescent="0.2">
      <c r="A1998" s="10">
        <v>44939</v>
      </c>
      <c r="B1998" t="s">
        <v>40</v>
      </c>
      <c r="C1998" t="str">
        <f>VLOOKUP(SALES_TABLE[[#This Row],[SKU]], Table1[], 3, FALSE)</f>
        <v xml:space="preserve">Household  </v>
      </c>
      <c r="D1998" t="s">
        <v>41</v>
      </c>
      <c r="E1998" t="s">
        <v>121</v>
      </c>
      <c r="F1998">
        <v>34</v>
      </c>
      <c r="G1998">
        <f>VLOOKUP(SALES_TABLE[[#This Row],[SKU]], Table1[], 4, FALSE)</f>
        <v>188</v>
      </c>
      <c r="H1998">
        <f>SALES_TABLE[[#This Row],[Price]]*SALES_TABLE[[#This Row],[Sales]]</f>
        <v>6392</v>
      </c>
      <c r="I1998" t="str">
        <f t="shared" si="31"/>
        <v>Friday</v>
      </c>
    </row>
    <row r="1999" spans="1:9" x14ac:dyDescent="0.2">
      <c r="A1999" s="10">
        <v>44940</v>
      </c>
      <c r="B1999" t="s">
        <v>40</v>
      </c>
      <c r="C1999" t="str">
        <f>VLOOKUP(SALES_TABLE[[#This Row],[SKU]], Table1[], 3, FALSE)</f>
        <v xml:space="preserve">Household  </v>
      </c>
      <c r="D1999" t="s">
        <v>41</v>
      </c>
      <c r="E1999" t="s">
        <v>121</v>
      </c>
      <c r="F1999">
        <v>111</v>
      </c>
      <c r="G1999">
        <f>VLOOKUP(SALES_TABLE[[#This Row],[SKU]], Table1[], 4, FALSE)</f>
        <v>188</v>
      </c>
      <c r="H1999">
        <f>SALES_TABLE[[#This Row],[Price]]*SALES_TABLE[[#This Row],[Sales]]</f>
        <v>20868</v>
      </c>
      <c r="I1999" t="str">
        <f t="shared" si="31"/>
        <v>Saturday</v>
      </c>
    </row>
    <row r="2000" spans="1:9" x14ac:dyDescent="0.2">
      <c r="A2000" s="10">
        <v>44941</v>
      </c>
      <c r="B2000" t="s">
        <v>40</v>
      </c>
      <c r="C2000" t="str">
        <f>VLOOKUP(SALES_TABLE[[#This Row],[SKU]], Table1[], 3, FALSE)</f>
        <v xml:space="preserve">Household  </v>
      </c>
      <c r="D2000" t="s">
        <v>41</v>
      </c>
      <c r="E2000" t="s">
        <v>121</v>
      </c>
      <c r="F2000">
        <v>124</v>
      </c>
      <c r="G2000">
        <f>VLOOKUP(SALES_TABLE[[#This Row],[SKU]], Table1[], 4, FALSE)</f>
        <v>188</v>
      </c>
      <c r="H2000">
        <f>SALES_TABLE[[#This Row],[Price]]*SALES_TABLE[[#This Row],[Sales]]</f>
        <v>23312</v>
      </c>
      <c r="I2000" t="str">
        <f t="shared" si="31"/>
        <v>Sunday</v>
      </c>
    </row>
    <row r="2001" spans="1:9" x14ac:dyDescent="0.2">
      <c r="A2001" s="10">
        <v>44942</v>
      </c>
      <c r="B2001" t="s">
        <v>40</v>
      </c>
      <c r="C2001" t="str">
        <f>VLOOKUP(SALES_TABLE[[#This Row],[SKU]], Table1[], 3, FALSE)</f>
        <v xml:space="preserve">Household  </v>
      </c>
      <c r="D2001" t="s">
        <v>41</v>
      </c>
      <c r="E2001" t="s">
        <v>121</v>
      </c>
      <c r="F2001">
        <v>102</v>
      </c>
      <c r="G2001">
        <f>VLOOKUP(SALES_TABLE[[#This Row],[SKU]], Table1[], 4, FALSE)</f>
        <v>188</v>
      </c>
      <c r="H2001">
        <f>SALES_TABLE[[#This Row],[Price]]*SALES_TABLE[[#This Row],[Sales]]</f>
        <v>19176</v>
      </c>
      <c r="I2001" t="str">
        <f t="shared" si="31"/>
        <v>Monday</v>
      </c>
    </row>
    <row r="2002" spans="1:9" x14ac:dyDescent="0.2">
      <c r="A2002" s="10">
        <v>44943</v>
      </c>
      <c r="B2002" t="s">
        <v>40</v>
      </c>
      <c r="C2002" t="str">
        <f>VLOOKUP(SALES_TABLE[[#This Row],[SKU]], Table1[], 3, FALSE)</f>
        <v xml:space="preserve">Household  </v>
      </c>
      <c r="D2002" t="s">
        <v>41</v>
      </c>
      <c r="E2002" t="s">
        <v>121</v>
      </c>
      <c r="F2002">
        <v>193</v>
      </c>
      <c r="G2002">
        <f>VLOOKUP(SALES_TABLE[[#This Row],[SKU]], Table1[], 4, FALSE)</f>
        <v>188</v>
      </c>
      <c r="H2002">
        <f>SALES_TABLE[[#This Row],[Price]]*SALES_TABLE[[#This Row],[Sales]]</f>
        <v>36284</v>
      </c>
      <c r="I2002" t="str">
        <f t="shared" si="31"/>
        <v>Tuesday</v>
      </c>
    </row>
    <row r="2003" spans="1:9" x14ac:dyDescent="0.2">
      <c r="A2003" s="10">
        <v>44944</v>
      </c>
      <c r="B2003" t="s">
        <v>40</v>
      </c>
      <c r="C2003" t="str">
        <f>VLOOKUP(SALES_TABLE[[#This Row],[SKU]], Table1[], 3, FALSE)</f>
        <v xml:space="preserve">Household  </v>
      </c>
      <c r="D2003" t="s">
        <v>41</v>
      </c>
      <c r="E2003" t="s">
        <v>121</v>
      </c>
      <c r="F2003">
        <v>39</v>
      </c>
      <c r="G2003">
        <f>VLOOKUP(SALES_TABLE[[#This Row],[SKU]], Table1[], 4, FALSE)</f>
        <v>188</v>
      </c>
      <c r="H2003">
        <f>SALES_TABLE[[#This Row],[Price]]*SALES_TABLE[[#This Row],[Sales]]</f>
        <v>7332</v>
      </c>
      <c r="I2003" t="str">
        <f t="shared" si="31"/>
        <v>Wednesday</v>
      </c>
    </row>
    <row r="2004" spans="1:9" x14ac:dyDescent="0.2">
      <c r="A2004" s="10">
        <v>44945</v>
      </c>
      <c r="B2004" t="s">
        <v>40</v>
      </c>
      <c r="C2004" t="str">
        <f>VLOOKUP(SALES_TABLE[[#This Row],[SKU]], Table1[], 3, FALSE)</f>
        <v xml:space="preserve">Household  </v>
      </c>
      <c r="D2004" t="s">
        <v>41</v>
      </c>
      <c r="E2004" t="s">
        <v>121</v>
      </c>
      <c r="F2004">
        <v>136</v>
      </c>
      <c r="G2004">
        <f>VLOOKUP(SALES_TABLE[[#This Row],[SKU]], Table1[], 4, FALSE)</f>
        <v>188</v>
      </c>
      <c r="H2004">
        <f>SALES_TABLE[[#This Row],[Price]]*SALES_TABLE[[#This Row],[Sales]]</f>
        <v>25568</v>
      </c>
      <c r="I2004" t="str">
        <f t="shared" si="31"/>
        <v>Thursday</v>
      </c>
    </row>
    <row r="2005" spans="1:9" x14ac:dyDescent="0.2">
      <c r="A2005" s="10">
        <v>44946</v>
      </c>
      <c r="B2005" t="s">
        <v>40</v>
      </c>
      <c r="C2005" t="str">
        <f>VLOOKUP(SALES_TABLE[[#This Row],[SKU]], Table1[], 3, FALSE)</f>
        <v xml:space="preserve">Household  </v>
      </c>
      <c r="D2005" t="s">
        <v>41</v>
      </c>
      <c r="E2005" t="s">
        <v>121</v>
      </c>
      <c r="F2005">
        <v>144</v>
      </c>
      <c r="G2005">
        <f>VLOOKUP(SALES_TABLE[[#This Row],[SKU]], Table1[], 4, FALSE)</f>
        <v>188</v>
      </c>
      <c r="H2005">
        <f>SALES_TABLE[[#This Row],[Price]]*SALES_TABLE[[#This Row],[Sales]]</f>
        <v>27072</v>
      </c>
      <c r="I2005" t="str">
        <f t="shared" si="31"/>
        <v>Friday</v>
      </c>
    </row>
    <row r="2006" spans="1:9" x14ac:dyDescent="0.2">
      <c r="A2006" s="10">
        <v>44947</v>
      </c>
      <c r="B2006" t="s">
        <v>40</v>
      </c>
      <c r="C2006" t="str">
        <f>VLOOKUP(SALES_TABLE[[#This Row],[SKU]], Table1[], 3, FALSE)</f>
        <v xml:space="preserve">Household  </v>
      </c>
      <c r="D2006" t="s">
        <v>41</v>
      </c>
      <c r="E2006" t="s">
        <v>121</v>
      </c>
      <c r="F2006">
        <v>130</v>
      </c>
      <c r="G2006">
        <f>VLOOKUP(SALES_TABLE[[#This Row],[SKU]], Table1[], 4, FALSE)</f>
        <v>188</v>
      </c>
      <c r="H2006">
        <f>SALES_TABLE[[#This Row],[Price]]*SALES_TABLE[[#This Row],[Sales]]</f>
        <v>24440</v>
      </c>
      <c r="I2006" t="str">
        <f t="shared" si="31"/>
        <v>Saturday</v>
      </c>
    </row>
    <row r="2007" spans="1:9" x14ac:dyDescent="0.2">
      <c r="A2007" s="10">
        <v>44948</v>
      </c>
      <c r="B2007" t="s">
        <v>40</v>
      </c>
      <c r="C2007" t="str">
        <f>VLOOKUP(SALES_TABLE[[#This Row],[SKU]], Table1[], 3, FALSE)</f>
        <v xml:space="preserve">Household  </v>
      </c>
      <c r="D2007" t="s">
        <v>41</v>
      </c>
      <c r="E2007" t="s">
        <v>121</v>
      </c>
      <c r="F2007">
        <v>217</v>
      </c>
      <c r="G2007">
        <f>VLOOKUP(SALES_TABLE[[#This Row],[SKU]], Table1[], 4, FALSE)</f>
        <v>188</v>
      </c>
      <c r="H2007">
        <f>SALES_TABLE[[#This Row],[Price]]*SALES_TABLE[[#This Row],[Sales]]</f>
        <v>40796</v>
      </c>
      <c r="I2007" t="str">
        <f t="shared" si="31"/>
        <v>Sunday</v>
      </c>
    </row>
    <row r="2008" spans="1:9" x14ac:dyDescent="0.2">
      <c r="A2008" s="10">
        <v>44949</v>
      </c>
      <c r="B2008" t="s">
        <v>40</v>
      </c>
      <c r="C2008" t="str">
        <f>VLOOKUP(SALES_TABLE[[#This Row],[SKU]], Table1[], 3, FALSE)</f>
        <v xml:space="preserve">Household  </v>
      </c>
      <c r="D2008" t="s">
        <v>41</v>
      </c>
      <c r="E2008" t="s">
        <v>121</v>
      </c>
      <c r="F2008">
        <v>105</v>
      </c>
      <c r="G2008">
        <f>VLOOKUP(SALES_TABLE[[#This Row],[SKU]], Table1[], 4, FALSE)</f>
        <v>188</v>
      </c>
      <c r="H2008">
        <f>SALES_TABLE[[#This Row],[Price]]*SALES_TABLE[[#This Row],[Sales]]</f>
        <v>19740</v>
      </c>
      <c r="I2008" t="str">
        <f t="shared" si="31"/>
        <v>Monday</v>
      </c>
    </row>
    <row r="2009" spans="1:9" x14ac:dyDescent="0.2">
      <c r="A2009" s="10">
        <v>44950</v>
      </c>
      <c r="B2009" t="s">
        <v>40</v>
      </c>
      <c r="C2009" t="str">
        <f>VLOOKUP(SALES_TABLE[[#This Row],[SKU]], Table1[], 3, FALSE)</f>
        <v xml:space="preserve">Household  </v>
      </c>
      <c r="D2009" t="s">
        <v>41</v>
      </c>
      <c r="E2009" t="s">
        <v>121</v>
      </c>
      <c r="F2009">
        <v>10</v>
      </c>
      <c r="G2009">
        <f>VLOOKUP(SALES_TABLE[[#This Row],[SKU]], Table1[], 4, FALSE)</f>
        <v>188</v>
      </c>
      <c r="H2009">
        <f>SALES_TABLE[[#This Row],[Price]]*SALES_TABLE[[#This Row],[Sales]]</f>
        <v>1880</v>
      </c>
      <c r="I2009" t="str">
        <f t="shared" si="31"/>
        <v>Tuesday</v>
      </c>
    </row>
    <row r="2010" spans="1:9" x14ac:dyDescent="0.2">
      <c r="A2010" s="10">
        <v>44951</v>
      </c>
      <c r="B2010" t="s">
        <v>40</v>
      </c>
      <c r="C2010" t="str">
        <f>VLOOKUP(SALES_TABLE[[#This Row],[SKU]], Table1[], 3, FALSE)</f>
        <v xml:space="preserve">Household  </v>
      </c>
      <c r="D2010" t="s">
        <v>41</v>
      </c>
      <c r="E2010" t="s">
        <v>121</v>
      </c>
      <c r="F2010">
        <v>140</v>
      </c>
      <c r="G2010">
        <f>VLOOKUP(SALES_TABLE[[#This Row],[SKU]], Table1[], 4, FALSE)</f>
        <v>188</v>
      </c>
      <c r="H2010">
        <f>SALES_TABLE[[#This Row],[Price]]*SALES_TABLE[[#This Row],[Sales]]</f>
        <v>26320</v>
      </c>
      <c r="I2010" t="str">
        <f t="shared" si="31"/>
        <v>Wednesday</v>
      </c>
    </row>
    <row r="2011" spans="1:9" x14ac:dyDescent="0.2">
      <c r="A2011" s="10">
        <v>44952</v>
      </c>
      <c r="B2011" t="s">
        <v>40</v>
      </c>
      <c r="C2011" t="str">
        <f>VLOOKUP(SALES_TABLE[[#This Row],[SKU]], Table1[], 3, FALSE)</f>
        <v xml:space="preserve">Household  </v>
      </c>
      <c r="D2011" t="s">
        <v>41</v>
      </c>
      <c r="E2011" t="s">
        <v>121</v>
      </c>
      <c r="F2011">
        <v>258</v>
      </c>
      <c r="G2011">
        <f>VLOOKUP(SALES_TABLE[[#This Row],[SKU]], Table1[], 4, FALSE)</f>
        <v>188</v>
      </c>
      <c r="H2011">
        <f>SALES_TABLE[[#This Row],[Price]]*SALES_TABLE[[#This Row],[Sales]]</f>
        <v>48504</v>
      </c>
      <c r="I2011" t="str">
        <f t="shared" si="31"/>
        <v>Thursday</v>
      </c>
    </row>
    <row r="2012" spans="1:9" x14ac:dyDescent="0.2">
      <c r="A2012" s="10">
        <v>44953</v>
      </c>
      <c r="B2012" t="s">
        <v>40</v>
      </c>
      <c r="C2012" t="str">
        <f>VLOOKUP(SALES_TABLE[[#This Row],[SKU]], Table1[], 3, FALSE)</f>
        <v xml:space="preserve">Household  </v>
      </c>
      <c r="D2012" t="s">
        <v>41</v>
      </c>
      <c r="E2012" t="s">
        <v>121</v>
      </c>
      <c r="F2012">
        <v>27</v>
      </c>
      <c r="G2012">
        <f>VLOOKUP(SALES_TABLE[[#This Row],[SKU]], Table1[], 4, FALSE)</f>
        <v>188</v>
      </c>
      <c r="H2012">
        <f>SALES_TABLE[[#This Row],[Price]]*SALES_TABLE[[#This Row],[Sales]]</f>
        <v>5076</v>
      </c>
      <c r="I2012" t="str">
        <f t="shared" si="31"/>
        <v>Friday</v>
      </c>
    </row>
    <row r="2013" spans="1:9" x14ac:dyDescent="0.2">
      <c r="A2013" s="10">
        <v>44954</v>
      </c>
      <c r="B2013" t="s">
        <v>40</v>
      </c>
      <c r="C2013" t="str">
        <f>VLOOKUP(SALES_TABLE[[#This Row],[SKU]], Table1[], 3, FALSE)</f>
        <v xml:space="preserve">Household  </v>
      </c>
      <c r="D2013" t="s">
        <v>41</v>
      </c>
      <c r="E2013" t="s">
        <v>121</v>
      </c>
      <c r="F2013">
        <v>162</v>
      </c>
      <c r="G2013">
        <f>VLOOKUP(SALES_TABLE[[#This Row],[SKU]], Table1[], 4, FALSE)</f>
        <v>188</v>
      </c>
      <c r="H2013">
        <f>SALES_TABLE[[#This Row],[Price]]*SALES_TABLE[[#This Row],[Sales]]</f>
        <v>30456</v>
      </c>
      <c r="I2013" t="str">
        <f t="shared" si="31"/>
        <v>Saturday</v>
      </c>
    </row>
    <row r="2014" spans="1:9" x14ac:dyDescent="0.2">
      <c r="A2014" s="10">
        <v>44955</v>
      </c>
      <c r="B2014" t="s">
        <v>40</v>
      </c>
      <c r="C2014" t="str">
        <f>VLOOKUP(SALES_TABLE[[#This Row],[SKU]], Table1[], 3, FALSE)</f>
        <v xml:space="preserve">Household  </v>
      </c>
      <c r="D2014" t="s">
        <v>41</v>
      </c>
      <c r="E2014" t="s">
        <v>121</v>
      </c>
      <c r="F2014">
        <v>117</v>
      </c>
      <c r="G2014">
        <f>VLOOKUP(SALES_TABLE[[#This Row],[SKU]], Table1[], 4, FALSE)</f>
        <v>188</v>
      </c>
      <c r="H2014">
        <f>SALES_TABLE[[#This Row],[Price]]*SALES_TABLE[[#This Row],[Sales]]</f>
        <v>21996</v>
      </c>
      <c r="I2014" t="str">
        <f t="shared" si="31"/>
        <v>Sunday</v>
      </c>
    </row>
    <row r="2015" spans="1:9" x14ac:dyDescent="0.2">
      <c r="A2015" s="10">
        <v>44955</v>
      </c>
      <c r="B2015" t="s">
        <v>40</v>
      </c>
      <c r="C2015" t="str">
        <f>VLOOKUP(SALES_TABLE[[#This Row],[SKU]], Table1[], 3, FALSE)</f>
        <v xml:space="preserve">Household  </v>
      </c>
      <c r="D2015" t="s">
        <v>41</v>
      </c>
      <c r="E2015" t="s">
        <v>121</v>
      </c>
      <c r="F2015">
        <v>113</v>
      </c>
      <c r="G2015">
        <f>VLOOKUP(SALES_TABLE[[#This Row],[SKU]], Table1[], 4, FALSE)</f>
        <v>188</v>
      </c>
      <c r="H2015">
        <f>SALES_TABLE[[#This Row],[Price]]*SALES_TABLE[[#This Row],[Sales]]</f>
        <v>21244</v>
      </c>
      <c r="I2015" t="str">
        <f t="shared" si="31"/>
        <v>Sunday</v>
      </c>
    </row>
    <row r="2016" spans="1:9" x14ac:dyDescent="0.2">
      <c r="A2016" s="10">
        <v>44956</v>
      </c>
      <c r="B2016" t="s">
        <v>40</v>
      </c>
      <c r="C2016" t="str">
        <f>VLOOKUP(SALES_TABLE[[#This Row],[SKU]], Table1[], 3, FALSE)</f>
        <v xml:space="preserve">Household  </v>
      </c>
      <c r="D2016" t="s">
        <v>41</v>
      </c>
      <c r="E2016" t="s">
        <v>121</v>
      </c>
      <c r="F2016">
        <v>44</v>
      </c>
      <c r="G2016">
        <f>VLOOKUP(SALES_TABLE[[#This Row],[SKU]], Table1[], 4, FALSE)</f>
        <v>188</v>
      </c>
      <c r="H2016">
        <f>SALES_TABLE[[#This Row],[Price]]*SALES_TABLE[[#This Row],[Sales]]</f>
        <v>8272</v>
      </c>
      <c r="I2016" t="str">
        <f t="shared" si="31"/>
        <v>Monday</v>
      </c>
    </row>
    <row r="2017" spans="1:9" x14ac:dyDescent="0.2">
      <c r="A2017" s="10">
        <v>44927</v>
      </c>
      <c r="B2017" t="s">
        <v>40</v>
      </c>
      <c r="C2017" t="str">
        <f>VLOOKUP(SALES_TABLE[[#This Row],[SKU]], Table1[], 3, FALSE)</f>
        <v xml:space="preserve">Household  </v>
      </c>
      <c r="D2017" t="s">
        <v>41</v>
      </c>
      <c r="E2017" t="s">
        <v>122</v>
      </c>
      <c r="F2017">
        <v>39</v>
      </c>
      <c r="G2017">
        <f>VLOOKUP(SALES_TABLE[[#This Row],[SKU]], Table1[], 4, FALSE)</f>
        <v>188</v>
      </c>
      <c r="H2017">
        <f>SALES_TABLE[[#This Row],[Price]]*SALES_TABLE[[#This Row],[Sales]]</f>
        <v>7332</v>
      </c>
      <c r="I2017" t="str">
        <f t="shared" si="31"/>
        <v>Sunday</v>
      </c>
    </row>
    <row r="2018" spans="1:9" x14ac:dyDescent="0.2">
      <c r="A2018" s="10">
        <v>44928</v>
      </c>
      <c r="B2018" t="s">
        <v>40</v>
      </c>
      <c r="C2018" t="str">
        <f>VLOOKUP(SALES_TABLE[[#This Row],[SKU]], Table1[], 3, FALSE)</f>
        <v xml:space="preserve">Household  </v>
      </c>
      <c r="D2018" t="s">
        <v>41</v>
      </c>
      <c r="E2018" t="s">
        <v>122</v>
      </c>
      <c r="F2018">
        <v>42</v>
      </c>
      <c r="G2018">
        <f>VLOOKUP(SALES_TABLE[[#This Row],[SKU]], Table1[], 4, FALSE)</f>
        <v>188</v>
      </c>
      <c r="H2018">
        <f>SALES_TABLE[[#This Row],[Price]]*SALES_TABLE[[#This Row],[Sales]]</f>
        <v>7896</v>
      </c>
      <c r="I2018" t="str">
        <f t="shared" si="31"/>
        <v>Monday</v>
      </c>
    </row>
    <row r="2019" spans="1:9" x14ac:dyDescent="0.2">
      <c r="A2019" s="10">
        <v>44929</v>
      </c>
      <c r="B2019" t="s">
        <v>40</v>
      </c>
      <c r="C2019" t="str">
        <f>VLOOKUP(SALES_TABLE[[#This Row],[SKU]], Table1[], 3, FALSE)</f>
        <v xml:space="preserve">Household  </v>
      </c>
      <c r="D2019" t="s">
        <v>41</v>
      </c>
      <c r="E2019" t="s">
        <v>122</v>
      </c>
      <c r="F2019">
        <v>39</v>
      </c>
      <c r="G2019">
        <f>VLOOKUP(SALES_TABLE[[#This Row],[SKU]], Table1[], 4, FALSE)</f>
        <v>188</v>
      </c>
      <c r="H2019">
        <f>SALES_TABLE[[#This Row],[Price]]*SALES_TABLE[[#This Row],[Sales]]</f>
        <v>7332</v>
      </c>
      <c r="I2019" t="str">
        <f t="shared" si="31"/>
        <v>Tuesday</v>
      </c>
    </row>
    <row r="2020" spans="1:9" x14ac:dyDescent="0.2">
      <c r="A2020" s="10">
        <v>44930</v>
      </c>
      <c r="B2020" t="s">
        <v>40</v>
      </c>
      <c r="C2020" t="str">
        <f>VLOOKUP(SALES_TABLE[[#This Row],[SKU]], Table1[], 3, FALSE)</f>
        <v xml:space="preserve">Household  </v>
      </c>
      <c r="D2020" t="s">
        <v>41</v>
      </c>
      <c r="E2020" t="s">
        <v>122</v>
      </c>
      <c r="F2020">
        <v>160</v>
      </c>
      <c r="G2020">
        <f>VLOOKUP(SALES_TABLE[[#This Row],[SKU]], Table1[], 4, FALSE)</f>
        <v>188</v>
      </c>
      <c r="H2020">
        <f>SALES_TABLE[[#This Row],[Price]]*SALES_TABLE[[#This Row],[Sales]]</f>
        <v>30080</v>
      </c>
      <c r="I2020" t="str">
        <f t="shared" si="31"/>
        <v>Wednesday</v>
      </c>
    </row>
    <row r="2021" spans="1:9" x14ac:dyDescent="0.2">
      <c r="A2021" s="10">
        <v>44931</v>
      </c>
      <c r="B2021" t="s">
        <v>40</v>
      </c>
      <c r="C2021" t="str">
        <f>VLOOKUP(SALES_TABLE[[#This Row],[SKU]], Table1[], 3, FALSE)</f>
        <v xml:space="preserve">Household  </v>
      </c>
      <c r="D2021" t="s">
        <v>41</v>
      </c>
      <c r="E2021" t="s">
        <v>122</v>
      </c>
      <c r="F2021">
        <v>107</v>
      </c>
      <c r="G2021">
        <f>VLOOKUP(SALES_TABLE[[#This Row],[SKU]], Table1[], 4, FALSE)</f>
        <v>188</v>
      </c>
      <c r="H2021">
        <f>SALES_TABLE[[#This Row],[Price]]*SALES_TABLE[[#This Row],[Sales]]</f>
        <v>20116</v>
      </c>
      <c r="I2021" t="str">
        <f t="shared" si="31"/>
        <v>Thursday</v>
      </c>
    </row>
    <row r="2022" spans="1:9" x14ac:dyDescent="0.2">
      <c r="A2022" s="10">
        <v>44932</v>
      </c>
      <c r="B2022" t="s">
        <v>40</v>
      </c>
      <c r="C2022" t="str">
        <f>VLOOKUP(SALES_TABLE[[#This Row],[SKU]], Table1[], 3, FALSE)</f>
        <v xml:space="preserve">Household  </v>
      </c>
      <c r="D2022" t="s">
        <v>41</v>
      </c>
      <c r="E2022" t="s">
        <v>122</v>
      </c>
      <c r="F2022">
        <v>132</v>
      </c>
      <c r="G2022">
        <f>VLOOKUP(SALES_TABLE[[#This Row],[SKU]], Table1[], 4, FALSE)</f>
        <v>188</v>
      </c>
      <c r="H2022">
        <f>SALES_TABLE[[#This Row],[Price]]*SALES_TABLE[[#This Row],[Sales]]</f>
        <v>24816</v>
      </c>
      <c r="I2022" t="str">
        <f t="shared" si="31"/>
        <v>Friday</v>
      </c>
    </row>
    <row r="2023" spans="1:9" x14ac:dyDescent="0.2">
      <c r="A2023" s="10">
        <v>44933</v>
      </c>
      <c r="B2023" t="s">
        <v>40</v>
      </c>
      <c r="C2023" t="str">
        <f>VLOOKUP(SALES_TABLE[[#This Row],[SKU]], Table1[], 3, FALSE)</f>
        <v xml:space="preserve">Household  </v>
      </c>
      <c r="D2023" t="s">
        <v>41</v>
      </c>
      <c r="E2023" t="s">
        <v>122</v>
      </c>
      <c r="F2023">
        <v>12</v>
      </c>
      <c r="G2023">
        <f>VLOOKUP(SALES_TABLE[[#This Row],[SKU]], Table1[], 4, FALSE)</f>
        <v>188</v>
      </c>
      <c r="H2023">
        <f>SALES_TABLE[[#This Row],[Price]]*SALES_TABLE[[#This Row],[Sales]]</f>
        <v>2256</v>
      </c>
      <c r="I2023" t="str">
        <f t="shared" si="31"/>
        <v>Saturday</v>
      </c>
    </row>
    <row r="2024" spans="1:9" x14ac:dyDescent="0.2">
      <c r="A2024" s="10">
        <v>44934</v>
      </c>
      <c r="B2024" t="s">
        <v>40</v>
      </c>
      <c r="C2024" t="str">
        <f>VLOOKUP(SALES_TABLE[[#This Row],[SKU]], Table1[], 3, FALSE)</f>
        <v xml:space="preserve">Household  </v>
      </c>
      <c r="D2024" t="s">
        <v>41</v>
      </c>
      <c r="E2024" t="s">
        <v>122</v>
      </c>
      <c r="F2024">
        <v>35</v>
      </c>
      <c r="G2024">
        <f>VLOOKUP(SALES_TABLE[[#This Row],[SKU]], Table1[], 4, FALSE)</f>
        <v>188</v>
      </c>
      <c r="H2024">
        <f>SALES_TABLE[[#This Row],[Price]]*SALES_TABLE[[#This Row],[Sales]]</f>
        <v>6580</v>
      </c>
      <c r="I2024" t="str">
        <f t="shared" si="31"/>
        <v>Sunday</v>
      </c>
    </row>
    <row r="2025" spans="1:9" x14ac:dyDescent="0.2">
      <c r="A2025" s="10">
        <v>44935</v>
      </c>
      <c r="B2025" t="s">
        <v>40</v>
      </c>
      <c r="C2025" t="str">
        <f>VLOOKUP(SALES_TABLE[[#This Row],[SKU]], Table1[], 3, FALSE)</f>
        <v xml:space="preserve">Household  </v>
      </c>
      <c r="D2025" t="s">
        <v>41</v>
      </c>
      <c r="E2025" t="s">
        <v>122</v>
      </c>
      <c r="F2025">
        <v>48</v>
      </c>
      <c r="G2025">
        <f>VLOOKUP(SALES_TABLE[[#This Row],[SKU]], Table1[], 4, FALSE)</f>
        <v>188</v>
      </c>
      <c r="H2025">
        <f>SALES_TABLE[[#This Row],[Price]]*SALES_TABLE[[#This Row],[Sales]]</f>
        <v>9024</v>
      </c>
      <c r="I2025" t="str">
        <f t="shared" si="31"/>
        <v>Monday</v>
      </c>
    </row>
    <row r="2026" spans="1:9" x14ac:dyDescent="0.2">
      <c r="A2026" s="10">
        <v>44936</v>
      </c>
      <c r="B2026" t="s">
        <v>40</v>
      </c>
      <c r="C2026" t="str">
        <f>VLOOKUP(SALES_TABLE[[#This Row],[SKU]], Table1[], 3, FALSE)</f>
        <v xml:space="preserve">Household  </v>
      </c>
      <c r="D2026" t="s">
        <v>41</v>
      </c>
      <c r="E2026" t="s">
        <v>122</v>
      </c>
      <c r="F2026">
        <v>31</v>
      </c>
      <c r="G2026">
        <f>VLOOKUP(SALES_TABLE[[#This Row],[SKU]], Table1[], 4, FALSE)</f>
        <v>188</v>
      </c>
      <c r="H2026">
        <f>SALES_TABLE[[#This Row],[Price]]*SALES_TABLE[[#This Row],[Sales]]</f>
        <v>5828</v>
      </c>
      <c r="I2026" t="str">
        <f t="shared" si="31"/>
        <v>Tuesday</v>
      </c>
    </row>
    <row r="2027" spans="1:9" x14ac:dyDescent="0.2">
      <c r="A2027" s="10">
        <v>44937</v>
      </c>
      <c r="B2027" t="s">
        <v>40</v>
      </c>
      <c r="C2027" t="str">
        <f>VLOOKUP(SALES_TABLE[[#This Row],[SKU]], Table1[], 3, FALSE)</f>
        <v xml:space="preserve">Household  </v>
      </c>
      <c r="D2027" t="s">
        <v>41</v>
      </c>
      <c r="E2027" t="s">
        <v>122</v>
      </c>
      <c r="F2027">
        <v>103</v>
      </c>
      <c r="G2027">
        <f>VLOOKUP(SALES_TABLE[[#This Row],[SKU]], Table1[], 4, FALSE)</f>
        <v>188</v>
      </c>
      <c r="H2027">
        <f>SALES_TABLE[[#This Row],[Price]]*SALES_TABLE[[#This Row],[Sales]]</f>
        <v>19364</v>
      </c>
      <c r="I2027" t="str">
        <f t="shared" si="31"/>
        <v>Wednesday</v>
      </c>
    </row>
    <row r="2028" spans="1:9" x14ac:dyDescent="0.2">
      <c r="A2028" s="10">
        <v>44938</v>
      </c>
      <c r="B2028" t="s">
        <v>40</v>
      </c>
      <c r="C2028" t="str">
        <f>VLOOKUP(SALES_TABLE[[#This Row],[SKU]], Table1[], 3, FALSE)</f>
        <v xml:space="preserve">Household  </v>
      </c>
      <c r="D2028" t="s">
        <v>41</v>
      </c>
      <c r="E2028" t="s">
        <v>122</v>
      </c>
      <c r="F2028">
        <v>68</v>
      </c>
      <c r="G2028">
        <f>VLOOKUP(SALES_TABLE[[#This Row],[SKU]], Table1[], 4, FALSE)</f>
        <v>188</v>
      </c>
      <c r="H2028">
        <f>SALES_TABLE[[#This Row],[Price]]*SALES_TABLE[[#This Row],[Sales]]</f>
        <v>12784</v>
      </c>
      <c r="I2028" t="str">
        <f t="shared" si="31"/>
        <v>Thursday</v>
      </c>
    </row>
    <row r="2029" spans="1:9" x14ac:dyDescent="0.2">
      <c r="A2029" s="10">
        <v>44939</v>
      </c>
      <c r="B2029" t="s">
        <v>40</v>
      </c>
      <c r="C2029" t="str">
        <f>VLOOKUP(SALES_TABLE[[#This Row],[SKU]], Table1[], 3, FALSE)</f>
        <v xml:space="preserve">Household  </v>
      </c>
      <c r="D2029" t="s">
        <v>41</v>
      </c>
      <c r="E2029" t="s">
        <v>122</v>
      </c>
      <c r="F2029">
        <v>81</v>
      </c>
      <c r="G2029">
        <f>VLOOKUP(SALES_TABLE[[#This Row],[SKU]], Table1[], 4, FALSE)</f>
        <v>188</v>
      </c>
      <c r="H2029">
        <f>SALES_TABLE[[#This Row],[Price]]*SALES_TABLE[[#This Row],[Sales]]</f>
        <v>15228</v>
      </c>
      <c r="I2029" t="str">
        <f t="shared" si="31"/>
        <v>Friday</v>
      </c>
    </row>
    <row r="2030" spans="1:9" x14ac:dyDescent="0.2">
      <c r="A2030" s="10">
        <v>44940</v>
      </c>
      <c r="B2030" t="s">
        <v>40</v>
      </c>
      <c r="C2030" t="str">
        <f>VLOOKUP(SALES_TABLE[[#This Row],[SKU]], Table1[], 3, FALSE)</f>
        <v xml:space="preserve">Household  </v>
      </c>
      <c r="D2030" t="s">
        <v>41</v>
      </c>
      <c r="E2030" t="s">
        <v>122</v>
      </c>
      <c r="F2030">
        <v>53</v>
      </c>
      <c r="G2030">
        <f>VLOOKUP(SALES_TABLE[[#This Row],[SKU]], Table1[], 4, FALSE)</f>
        <v>188</v>
      </c>
      <c r="H2030">
        <f>SALES_TABLE[[#This Row],[Price]]*SALES_TABLE[[#This Row],[Sales]]</f>
        <v>9964</v>
      </c>
      <c r="I2030" t="str">
        <f t="shared" si="31"/>
        <v>Saturday</v>
      </c>
    </row>
    <row r="2031" spans="1:9" x14ac:dyDescent="0.2">
      <c r="A2031" s="10">
        <v>44941</v>
      </c>
      <c r="B2031" t="s">
        <v>40</v>
      </c>
      <c r="C2031" t="str">
        <f>VLOOKUP(SALES_TABLE[[#This Row],[SKU]], Table1[], 3, FALSE)</f>
        <v xml:space="preserve">Household  </v>
      </c>
      <c r="D2031" t="s">
        <v>41</v>
      </c>
      <c r="E2031" t="s">
        <v>122</v>
      </c>
      <c r="F2031">
        <v>124</v>
      </c>
      <c r="G2031">
        <f>VLOOKUP(SALES_TABLE[[#This Row],[SKU]], Table1[], 4, FALSE)</f>
        <v>188</v>
      </c>
      <c r="H2031">
        <f>SALES_TABLE[[#This Row],[Price]]*SALES_TABLE[[#This Row],[Sales]]</f>
        <v>23312</v>
      </c>
      <c r="I2031" t="str">
        <f t="shared" si="31"/>
        <v>Sunday</v>
      </c>
    </row>
    <row r="2032" spans="1:9" x14ac:dyDescent="0.2">
      <c r="A2032" s="10">
        <v>44942</v>
      </c>
      <c r="B2032" t="s">
        <v>40</v>
      </c>
      <c r="C2032" t="str">
        <f>VLOOKUP(SALES_TABLE[[#This Row],[SKU]], Table1[], 3, FALSE)</f>
        <v xml:space="preserve">Household  </v>
      </c>
      <c r="D2032" t="s">
        <v>41</v>
      </c>
      <c r="E2032" t="s">
        <v>122</v>
      </c>
      <c r="F2032">
        <v>63</v>
      </c>
      <c r="G2032">
        <f>VLOOKUP(SALES_TABLE[[#This Row],[SKU]], Table1[], 4, FALSE)</f>
        <v>188</v>
      </c>
      <c r="H2032">
        <f>SALES_TABLE[[#This Row],[Price]]*SALES_TABLE[[#This Row],[Sales]]</f>
        <v>11844</v>
      </c>
      <c r="I2032" t="str">
        <f t="shared" si="31"/>
        <v>Monday</v>
      </c>
    </row>
    <row r="2033" spans="1:9" x14ac:dyDescent="0.2">
      <c r="A2033" s="10">
        <v>44943</v>
      </c>
      <c r="B2033" t="s">
        <v>40</v>
      </c>
      <c r="C2033" t="str">
        <f>VLOOKUP(SALES_TABLE[[#This Row],[SKU]], Table1[], 3, FALSE)</f>
        <v xml:space="preserve">Household  </v>
      </c>
      <c r="D2033" t="s">
        <v>41</v>
      </c>
      <c r="E2033" t="s">
        <v>122</v>
      </c>
      <c r="F2033">
        <v>102</v>
      </c>
      <c r="G2033">
        <f>VLOOKUP(SALES_TABLE[[#This Row],[SKU]], Table1[], 4, FALSE)</f>
        <v>188</v>
      </c>
      <c r="H2033">
        <f>SALES_TABLE[[#This Row],[Price]]*SALES_TABLE[[#This Row],[Sales]]</f>
        <v>19176</v>
      </c>
      <c r="I2033" t="str">
        <f t="shared" si="31"/>
        <v>Tuesday</v>
      </c>
    </row>
    <row r="2034" spans="1:9" x14ac:dyDescent="0.2">
      <c r="A2034" s="10">
        <v>44944</v>
      </c>
      <c r="B2034" t="s">
        <v>40</v>
      </c>
      <c r="C2034" t="str">
        <f>VLOOKUP(SALES_TABLE[[#This Row],[SKU]], Table1[], 3, FALSE)</f>
        <v xml:space="preserve">Household  </v>
      </c>
      <c r="D2034" t="s">
        <v>41</v>
      </c>
      <c r="E2034" t="s">
        <v>122</v>
      </c>
      <c r="F2034">
        <v>62</v>
      </c>
      <c r="G2034">
        <f>VLOOKUP(SALES_TABLE[[#This Row],[SKU]], Table1[], 4, FALSE)</f>
        <v>188</v>
      </c>
      <c r="H2034">
        <f>SALES_TABLE[[#This Row],[Price]]*SALES_TABLE[[#This Row],[Sales]]</f>
        <v>11656</v>
      </c>
      <c r="I2034" t="str">
        <f t="shared" si="31"/>
        <v>Wednesday</v>
      </c>
    </row>
    <row r="2035" spans="1:9" x14ac:dyDescent="0.2">
      <c r="A2035" s="10">
        <v>44945</v>
      </c>
      <c r="B2035" t="s">
        <v>40</v>
      </c>
      <c r="C2035" t="str">
        <f>VLOOKUP(SALES_TABLE[[#This Row],[SKU]], Table1[], 3, FALSE)</f>
        <v xml:space="preserve">Household  </v>
      </c>
      <c r="D2035" t="s">
        <v>41</v>
      </c>
      <c r="E2035" t="s">
        <v>122</v>
      </c>
      <c r="F2035">
        <v>125</v>
      </c>
      <c r="G2035">
        <f>VLOOKUP(SALES_TABLE[[#This Row],[SKU]], Table1[], 4, FALSE)</f>
        <v>188</v>
      </c>
      <c r="H2035">
        <f>SALES_TABLE[[#This Row],[Price]]*SALES_TABLE[[#This Row],[Sales]]</f>
        <v>23500</v>
      </c>
      <c r="I2035" t="str">
        <f t="shared" si="31"/>
        <v>Thursday</v>
      </c>
    </row>
    <row r="2036" spans="1:9" x14ac:dyDescent="0.2">
      <c r="A2036" s="10">
        <v>44946</v>
      </c>
      <c r="B2036" t="s">
        <v>40</v>
      </c>
      <c r="C2036" t="str">
        <f>VLOOKUP(SALES_TABLE[[#This Row],[SKU]], Table1[], 3, FALSE)</f>
        <v xml:space="preserve">Household  </v>
      </c>
      <c r="D2036" t="s">
        <v>41</v>
      </c>
      <c r="E2036" t="s">
        <v>122</v>
      </c>
      <c r="F2036">
        <v>43</v>
      </c>
      <c r="G2036">
        <f>VLOOKUP(SALES_TABLE[[#This Row],[SKU]], Table1[], 4, FALSE)</f>
        <v>188</v>
      </c>
      <c r="H2036">
        <f>SALES_TABLE[[#This Row],[Price]]*SALES_TABLE[[#This Row],[Sales]]</f>
        <v>8084</v>
      </c>
      <c r="I2036" t="str">
        <f t="shared" si="31"/>
        <v>Friday</v>
      </c>
    </row>
    <row r="2037" spans="1:9" x14ac:dyDescent="0.2">
      <c r="A2037" s="10">
        <v>44947</v>
      </c>
      <c r="B2037" t="s">
        <v>40</v>
      </c>
      <c r="C2037" t="str">
        <f>VLOOKUP(SALES_TABLE[[#This Row],[SKU]], Table1[], 3, FALSE)</f>
        <v xml:space="preserve">Household  </v>
      </c>
      <c r="D2037" t="s">
        <v>41</v>
      </c>
      <c r="E2037" t="s">
        <v>122</v>
      </c>
      <c r="F2037">
        <v>127</v>
      </c>
      <c r="G2037">
        <f>VLOOKUP(SALES_TABLE[[#This Row],[SKU]], Table1[], 4, FALSE)</f>
        <v>188</v>
      </c>
      <c r="H2037">
        <f>SALES_TABLE[[#This Row],[Price]]*SALES_TABLE[[#This Row],[Sales]]</f>
        <v>23876</v>
      </c>
      <c r="I2037" t="str">
        <f t="shared" si="31"/>
        <v>Saturday</v>
      </c>
    </row>
    <row r="2038" spans="1:9" x14ac:dyDescent="0.2">
      <c r="A2038" s="10">
        <v>44948</v>
      </c>
      <c r="B2038" t="s">
        <v>40</v>
      </c>
      <c r="C2038" t="str">
        <f>VLOOKUP(SALES_TABLE[[#This Row],[SKU]], Table1[], 3, FALSE)</f>
        <v xml:space="preserve">Household  </v>
      </c>
      <c r="D2038" t="s">
        <v>41</v>
      </c>
      <c r="E2038" t="s">
        <v>122</v>
      </c>
      <c r="F2038">
        <v>132</v>
      </c>
      <c r="G2038">
        <f>VLOOKUP(SALES_TABLE[[#This Row],[SKU]], Table1[], 4, FALSE)</f>
        <v>188</v>
      </c>
      <c r="H2038">
        <f>SALES_TABLE[[#This Row],[Price]]*SALES_TABLE[[#This Row],[Sales]]</f>
        <v>24816</v>
      </c>
      <c r="I2038" t="str">
        <f t="shared" si="31"/>
        <v>Sunday</v>
      </c>
    </row>
    <row r="2039" spans="1:9" x14ac:dyDescent="0.2">
      <c r="A2039" s="10">
        <v>44949</v>
      </c>
      <c r="B2039" t="s">
        <v>40</v>
      </c>
      <c r="C2039" t="str">
        <f>VLOOKUP(SALES_TABLE[[#This Row],[SKU]], Table1[], 3, FALSE)</f>
        <v xml:space="preserve">Household  </v>
      </c>
      <c r="D2039" t="s">
        <v>41</v>
      </c>
      <c r="E2039" t="s">
        <v>122</v>
      </c>
      <c r="F2039">
        <v>21</v>
      </c>
      <c r="G2039">
        <f>VLOOKUP(SALES_TABLE[[#This Row],[SKU]], Table1[], 4, FALSE)</f>
        <v>188</v>
      </c>
      <c r="H2039">
        <f>SALES_TABLE[[#This Row],[Price]]*SALES_TABLE[[#This Row],[Sales]]</f>
        <v>3948</v>
      </c>
      <c r="I2039" t="str">
        <f t="shared" si="31"/>
        <v>Monday</v>
      </c>
    </row>
    <row r="2040" spans="1:9" x14ac:dyDescent="0.2">
      <c r="A2040" s="10">
        <v>44950</v>
      </c>
      <c r="B2040" t="s">
        <v>40</v>
      </c>
      <c r="C2040" t="str">
        <f>VLOOKUP(SALES_TABLE[[#This Row],[SKU]], Table1[], 3, FALSE)</f>
        <v xml:space="preserve">Household  </v>
      </c>
      <c r="D2040" t="s">
        <v>41</v>
      </c>
      <c r="E2040" t="s">
        <v>122</v>
      </c>
      <c r="F2040">
        <v>73</v>
      </c>
      <c r="G2040">
        <f>VLOOKUP(SALES_TABLE[[#This Row],[SKU]], Table1[], 4, FALSE)</f>
        <v>188</v>
      </c>
      <c r="H2040">
        <f>SALES_TABLE[[#This Row],[Price]]*SALES_TABLE[[#This Row],[Sales]]</f>
        <v>13724</v>
      </c>
      <c r="I2040" t="str">
        <f t="shared" si="31"/>
        <v>Tuesday</v>
      </c>
    </row>
    <row r="2041" spans="1:9" x14ac:dyDescent="0.2">
      <c r="A2041" s="10">
        <v>44951</v>
      </c>
      <c r="B2041" t="s">
        <v>40</v>
      </c>
      <c r="C2041" t="str">
        <f>VLOOKUP(SALES_TABLE[[#This Row],[SKU]], Table1[], 3, FALSE)</f>
        <v xml:space="preserve">Household  </v>
      </c>
      <c r="D2041" t="s">
        <v>41</v>
      </c>
      <c r="E2041" t="s">
        <v>122</v>
      </c>
      <c r="F2041">
        <v>13</v>
      </c>
      <c r="G2041">
        <f>VLOOKUP(SALES_TABLE[[#This Row],[SKU]], Table1[], 4, FALSE)</f>
        <v>188</v>
      </c>
      <c r="H2041">
        <f>SALES_TABLE[[#This Row],[Price]]*SALES_TABLE[[#This Row],[Sales]]</f>
        <v>2444</v>
      </c>
      <c r="I2041" t="str">
        <f t="shared" si="31"/>
        <v>Wednesday</v>
      </c>
    </row>
    <row r="2042" spans="1:9" x14ac:dyDescent="0.2">
      <c r="A2042" s="10">
        <v>44952</v>
      </c>
      <c r="B2042" t="s">
        <v>40</v>
      </c>
      <c r="C2042" t="str">
        <f>VLOOKUP(SALES_TABLE[[#This Row],[SKU]], Table1[], 3, FALSE)</f>
        <v xml:space="preserve">Household  </v>
      </c>
      <c r="D2042" t="s">
        <v>41</v>
      </c>
      <c r="E2042" t="s">
        <v>122</v>
      </c>
      <c r="F2042">
        <v>123</v>
      </c>
      <c r="G2042">
        <f>VLOOKUP(SALES_TABLE[[#This Row],[SKU]], Table1[], 4, FALSE)</f>
        <v>188</v>
      </c>
      <c r="H2042">
        <f>SALES_TABLE[[#This Row],[Price]]*SALES_TABLE[[#This Row],[Sales]]</f>
        <v>23124</v>
      </c>
      <c r="I2042" t="str">
        <f t="shared" si="31"/>
        <v>Thursday</v>
      </c>
    </row>
    <row r="2043" spans="1:9" x14ac:dyDescent="0.2">
      <c r="A2043" s="10">
        <v>44953</v>
      </c>
      <c r="B2043" t="s">
        <v>40</v>
      </c>
      <c r="C2043" t="str">
        <f>VLOOKUP(SALES_TABLE[[#This Row],[SKU]], Table1[], 3, FALSE)</f>
        <v xml:space="preserve">Household  </v>
      </c>
      <c r="D2043" t="s">
        <v>41</v>
      </c>
      <c r="E2043" t="s">
        <v>122</v>
      </c>
      <c r="F2043">
        <v>35</v>
      </c>
      <c r="G2043">
        <f>VLOOKUP(SALES_TABLE[[#This Row],[SKU]], Table1[], 4, FALSE)</f>
        <v>188</v>
      </c>
      <c r="H2043">
        <f>SALES_TABLE[[#This Row],[Price]]*SALES_TABLE[[#This Row],[Sales]]</f>
        <v>6580</v>
      </c>
      <c r="I2043" t="str">
        <f t="shared" si="31"/>
        <v>Friday</v>
      </c>
    </row>
    <row r="2044" spans="1:9" x14ac:dyDescent="0.2">
      <c r="A2044" s="10">
        <v>44954</v>
      </c>
      <c r="B2044" t="s">
        <v>40</v>
      </c>
      <c r="C2044" t="str">
        <f>VLOOKUP(SALES_TABLE[[#This Row],[SKU]], Table1[], 3, FALSE)</f>
        <v xml:space="preserve">Household  </v>
      </c>
      <c r="D2044" t="s">
        <v>41</v>
      </c>
      <c r="E2044" t="s">
        <v>122</v>
      </c>
      <c r="F2044">
        <v>13</v>
      </c>
      <c r="G2044">
        <f>VLOOKUP(SALES_TABLE[[#This Row],[SKU]], Table1[], 4, FALSE)</f>
        <v>188</v>
      </c>
      <c r="H2044">
        <f>SALES_TABLE[[#This Row],[Price]]*SALES_TABLE[[#This Row],[Sales]]</f>
        <v>2444</v>
      </c>
      <c r="I2044" t="str">
        <f t="shared" si="31"/>
        <v>Saturday</v>
      </c>
    </row>
    <row r="2045" spans="1:9" x14ac:dyDescent="0.2">
      <c r="A2045" s="10">
        <v>44955</v>
      </c>
      <c r="B2045" t="s">
        <v>40</v>
      </c>
      <c r="C2045" t="str">
        <f>VLOOKUP(SALES_TABLE[[#This Row],[SKU]], Table1[], 3, FALSE)</f>
        <v xml:space="preserve">Household  </v>
      </c>
      <c r="D2045" t="s">
        <v>41</v>
      </c>
      <c r="E2045" t="s">
        <v>122</v>
      </c>
      <c r="F2045">
        <v>155</v>
      </c>
      <c r="G2045">
        <f>VLOOKUP(SALES_TABLE[[#This Row],[SKU]], Table1[], 4, FALSE)</f>
        <v>188</v>
      </c>
      <c r="H2045">
        <f>SALES_TABLE[[#This Row],[Price]]*SALES_TABLE[[#This Row],[Sales]]</f>
        <v>29140</v>
      </c>
      <c r="I2045" t="str">
        <f t="shared" si="31"/>
        <v>Sunday</v>
      </c>
    </row>
    <row r="2046" spans="1:9" x14ac:dyDescent="0.2">
      <c r="A2046" s="10">
        <v>44955</v>
      </c>
      <c r="B2046" t="s">
        <v>40</v>
      </c>
      <c r="C2046" t="str">
        <f>VLOOKUP(SALES_TABLE[[#This Row],[SKU]], Table1[], 3, FALSE)</f>
        <v xml:space="preserve">Household  </v>
      </c>
      <c r="D2046" t="s">
        <v>41</v>
      </c>
      <c r="E2046" t="s">
        <v>122</v>
      </c>
      <c r="F2046">
        <v>88</v>
      </c>
      <c r="G2046">
        <f>VLOOKUP(SALES_TABLE[[#This Row],[SKU]], Table1[], 4, FALSE)</f>
        <v>188</v>
      </c>
      <c r="H2046">
        <f>SALES_TABLE[[#This Row],[Price]]*SALES_TABLE[[#This Row],[Sales]]</f>
        <v>16544</v>
      </c>
      <c r="I2046" t="str">
        <f t="shared" si="31"/>
        <v>Sunday</v>
      </c>
    </row>
    <row r="2047" spans="1:9" x14ac:dyDescent="0.2">
      <c r="A2047" s="10">
        <v>44956</v>
      </c>
      <c r="B2047" t="s">
        <v>40</v>
      </c>
      <c r="C2047" t="str">
        <f>VLOOKUP(SALES_TABLE[[#This Row],[SKU]], Table1[], 3, FALSE)</f>
        <v xml:space="preserve">Household  </v>
      </c>
      <c r="D2047" t="s">
        <v>41</v>
      </c>
      <c r="E2047" t="s">
        <v>122</v>
      </c>
      <c r="F2047">
        <v>40</v>
      </c>
      <c r="G2047">
        <f>VLOOKUP(SALES_TABLE[[#This Row],[SKU]], Table1[], 4, FALSE)</f>
        <v>188</v>
      </c>
      <c r="H2047">
        <f>SALES_TABLE[[#This Row],[Price]]*SALES_TABLE[[#This Row],[Sales]]</f>
        <v>7520</v>
      </c>
      <c r="I2047" t="str">
        <f t="shared" si="31"/>
        <v>Monday</v>
      </c>
    </row>
    <row r="2048" spans="1:9" x14ac:dyDescent="0.2">
      <c r="A2048" s="10">
        <v>44927</v>
      </c>
      <c r="B2048" t="s">
        <v>40</v>
      </c>
      <c r="C2048" t="str">
        <f>VLOOKUP(SALES_TABLE[[#This Row],[SKU]], Table1[], 3, FALSE)</f>
        <v xml:space="preserve">Household  </v>
      </c>
      <c r="D2048" t="s">
        <v>41</v>
      </c>
      <c r="E2048" t="s">
        <v>123</v>
      </c>
      <c r="F2048">
        <v>1</v>
      </c>
      <c r="G2048">
        <f>VLOOKUP(SALES_TABLE[[#This Row],[SKU]], Table1[], 4, FALSE)</f>
        <v>188</v>
      </c>
      <c r="H2048">
        <f>SALES_TABLE[[#This Row],[Price]]*SALES_TABLE[[#This Row],[Sales]]</f>
        <v>188</v>
      </c>
      <c r="I2048" t="str">
        <f t="shared" si="31"/>
        <v>Sunday</v>
      </c>
    </row>
    <row r="2049" spans="1:9" x14ac:dyDescent="0.2">
      <c r="A2049" s="10">
        <v>44928</v>
      </c>
      <c r="B2049" t="s">
        <v>40</v>
      </c>
      <c r="C2049" t="str">
        <f>VLOOKUP(SALES_TABLE[[#This Row],[SKU]], Table1[], 3, FALSE)</f>
        <v xml:space="preserve">Household  </v>
      </c>
      <c r="D2049" t="s">
        <v>41</v>
      </c>
      <c r="E2049" t="s">
        <v>123</v>
      </c>
      <c r="F2049">
        <v>44</v>
      </c>
      <c r="G2049">
        <f>VLOOKUP(SALES_TABLE[[#This Row],[SKU]], Table1[], 4, FALSE)</f>
        <v>188</v>
      </c>
      <c r="H2049">
        <f>SALES_TABLE[[#This Row],[Price]]*SALES_TABLE[[#This Row],[Sales]]</f>
        <v>8272</v>
      </c>
      <c r="I2049" t="str">
        <f t="shared" si="31"/>
        <v>Monday</v>
      </c>
    </row>
    <row r="2050" spans="1:9" x14ac:dyDescent="0.2">
      <c r="A2050" s="10">
        <v>44929</v>
      </c>
      <c r="B2050" t="s">
        <v>40</v>
      </c>
      <c r="C2050" t="str">
        <f>VLOOKUP(SALES_TABLE[[#This Row],[SKU]], Table1[], 3, FALSE)</f>
        <v xml:space="preserve">Household  </v>
      </c>
      <c r="D2050" t="s">
        <v>41</v>
      </c>
      <c r="E2050" t="s">
        <v>123</v>
      </c>
      <c r="F2050">
        <v>44</v>
      </c>
      <c r="G2050">
        <f>VLOOKUP(SALES_TABLE[[#This Row],[SKU]], Table1[], 4, FALSE)</f>
        <v>188</v>
      </c>
      <c r="H2050">
        <f>SALES_TABLE[[#This Row],[Price]]*SALES_TABLE[[#This Row],[Sales]]</f>
        <v>8272</v>
      </c>
      <c r="I2050" t="str">
        <f t="shared" ref="I2050:I2113" si="32">TEXT(A2050, "dddd")</f>
        <v>Tuesday</v>
      </c>
    </row>
    <row r="2051" spans="1:9" x14ac:dyDescent="0.2">
      <c r="A2051" s="10">
        <v>44930</v>
      </c>
      <c r="B2051" t="s">
        <v>40</v>
      </c>
      <c r="C2051" t="str">
        <f>VLOOKUP(SALES_TABLE[[#This Row],[SKU]], Table1[], 3, FALSE)</f>
        <v xml:space="preserve">Household  </v>
      </c>
      <c r="D2051" t="s">
        <v>41</v>
      </c>
      <c r="E2051" t="s">
        <v>123</v>
      </c>
      <c r="F2051">
        <v>57</v>
      </c>
      <c r="G2051">
        <f>VLOOKUP(SALES_TABLE[[#This Row],[SKU]], Table1[], 4, FALSE)</f>
        <v>188</v>
      </c>
      <c r="H2051">
        <f>SALES_TABLE[[#This Row],[Price]]*SALES_TABLE[[#This Row],[Sales]]</f>
        <v>10716</v>
      </c>
      <c r="I2051" t="str">
        <f t="shared" si="32"/>
        <v>Wednesday</v>
      </c>
    </row>
    <row r="2052" spans="1:9" x14ac:dyDescent="0.2">
      <c r="A2052" s="10">
        <v>44931</v>
      </c>
      <c r="B2052" t="s">
        <v>40</v>
      </c>
      <c r="C2052" t="str">
        <f>VLOOKUP(SALES_TABLE[[#This Row],[SKU]], Table1[], 3, FALSE)</f>
        <v xml:space="preserve">Household  </v>
      </c>
      <c r="D2052" t="s">
        <v>41</v>
      </c>
      <c r="E2052" t="s">
        <v>123</v>
      </c>
      <c r="F2052">
        <v>118</v>
      </c>
      <c r="G2052">
        <f>VLOOKUP(SALES_TABLE[[#This Row],[SKU]], Table1[], 4, FALSE)</f>
        <v>188</v>
      </c>
      <c r="H2052">
        <f>SALES_TABLE[[#This Row],[Price]]*SALES_TABLE[[#This Row],[Sales]]</f>
        <v>22184</v>
      </c>
      <c r="I2052" t="str">
        <f t="shared" si="32"/>
        <v>Thursday</v>
      </c>
    </row>
    <row r="2053" spans="1:9" x14ac:dyDescent="0.2">
      <c r="A2053" s="10">
        <v>44932</v>
      </c>
      <c r="B2053" t="s">
        <v>40</v>
      </c>
      <c r="C2053" t="str">
        <f>VLOOKUP(SALES_TABLE[[#This Row],[SKU]], Table1[], 3, FALSE)</f>
        <v xml:space="preserve">Household  </v>
      </c>
      <c r="D2053" t="s">
        <v>41</v>
      </c>
      <c r="E2053" t="s">
        <v>123</v>
      </c>
      <c r="F2053">
        <v>43</v>
      </c>
      <c r="G2053">
        <f>VLOOKUP(SALES_TABLE[[#This Row],[SKU]], Table1[], 4, FALSE)</f>
        <v>188</v>
      </c>
      <c r="H2053">
        <f>SALES_TABLE[[#This Row],[Price]]*SALES_TABLE[[#This Row],[Sales]]</f>
        <v>8084</v>
      </c>
      <c r="I2053" t="str">
        <f t="shared" si="32"/>
        <v>Friday</v>
      </c>
    </row>
    <row r="2054" spans="1:9" x14ac:dyDescent="0.2">
      <c r="A2054" s="10">
        <v>44933</v>
      </c>
      <c r="B2054" t="s">
        <v>40</v>
      </c>
      <c r="C2054" t="str">
        <f>VLOOKUP(SALES_TABLE[[#This Row],[SKU]], Table1[], 3, FALSE)</f>
        <v xml:space="preserve">Household  </v>
      </c>
      <c r="D2054" t="s">
        <v>41</v>
      </c>
      <c r="E2054" t="s">
        <v>123</v>
      </c>
      <c r="F2054">
        <v>32</v>
      </c>
      <c r="G2054">
        <f>VLOOKUP(SALES_TABLE[[#This Row],[SKU]], Table1[], 4, FALSE)</f>
        <v>188</v>
      </c>
      <c r="H2054">
        <f>SALES_TABLE[[#This Row],[Price]]*SALES_TABLE[[#This Row],[Sales]]</f>
        <v>6016</v>
      </c>
      <c r="I2054" t="str">
        <f t="shared" si="32"/>
        <v>Saturday</v>
      </c>
    </row>
    <row r="2055" spans="1:9" x14ac:dyDescent="0.2">
      <c r="A2055" s="10">
        <v>44934</v>
      </c>
      <c r="B2055" t="s">
        <v>40</v>
      </c>
      <c r="C2055" t="str">
        <f>VLOOKUP(SALES_TABLE[[#This Row],[SKU]], Table1[], 3, FALSE)</f>
        <v xml:space="preserve">Household  </v>
      </c>
      <c r="D2055" t="s">
        <v>41</v>
      </c>
      <c r="E2055" t="s">
        <v>123</v>
      </c>
      <c r="F2055">
        <v>1</v>
      </c>
      <c r="G2055">
        <f>VLOOKUP(SALES_TABLE[[#This Row],[SKU]], Table1[], 4, FALSE)</f>
        <v>188</v>
      </c>
      <c r="H2055">
        <f>SALES_TABLE[[#This Row],[Price]]*SALES_TABLE[[#This Row],[Sales]]</f>
        <v>188</v>
      </c>
      <c r="I2055" t="str">
        <f t="shared" si="32"/>
        <v>Sunday</v>
      </c>
    </row>
    <row r="2056" spans="1:9" x14ac:dyDescent="0.2">
      <c r="A2056" s="10">
        <v>44935</v>
      </c>
      <c r="B2056" t="s">
        <v>40</v>
      </c>
      <c r="C2056" t="str">
        <f>VLOOKUP(SALES_TABLE[[#This Row],[SKU]], Table1[], 3, FALSE)</f>
        <v xml:space="preserve">Household  </v>
      </c>
      <c r="D2056" t="s">
        <v>41</v>
      </c>
      <c r="E2056" t="s">
        <v>123</v>
      </c>
      <c r="F2056">
        <v>20</v>
      </c>
      <c r="G2056">
        <f>VLOOKUP(SALES_TABLE[[#This Row],[SKU]], Table1[], 4, FALSE)</f>
        <v>188</v>
      </c>
      <c r="H2056">
        <f>SALES_TABLE[[#This Row],[Price]]*SALES_TABLE[[#This Row],[Sales]]</f>
        <v>3760</v>
      </c>
      <c r="I2056" t="str">
        <f t="shared" si="32"/>
        <v>Monday</v>
      </c>
    </row>
    <row r="2057" spans="1:9" x14ac:dyDescent="0.2">
      <c r="A2057" s="10">
        <v>44936</v>
      </c>
      <c r="B2057" t="s">
        <v>40</v>
      </c>
      <c r="C2057" t="str">
        <f>VLOOKUP(SALES_TABLE[[#This Row],[SKU]], Table1[], 3, FALSE)</f>
        <v xml:space="preserve">Household  </v>
      </c>
      <c r="D2057" t="s">
        <v>41</v>
      </c>
      <c r="E2057" t="s">
        <v>123</v>
      </c>
      <c r="F2057">
        <v>27</v>
      </c>
      <c r="G2057">
        <f>VLOOKUP(SALES_TABLE[[#This Row],[SKU]], Table1[], 4, FALSE)</f>
        <v>188</v>
      </c>
      <c r="H2057">
        <f>SALES_TABLE[[#This Row],[Price]]*SALES_TABLE[[#This Row],[Sales]]</f>
        <v>5076</v>
      </c>
      <c r="I2057" t="str">
        <f t="shared" si="32"/>
        <v>Tuesday</v>
      </c>
    </row>
    <row r="2058" spans="1:9" x14ac:dyDescent="0.2">
      <c r="A2058" s="10">
        <v>44937</v>
      </c>
      <c r="B2058" t="s">
        <v>40</v>
      </c>
      <c r="C2058" t="str">
        <f>VLOOKUP(SALES_TABLE[[#This Row],[SKU]], Table1[], 3, FALSE)</f>
        <v xml:space="preserve">Household  </v>
      </c>
      <c r="D2058" t="s">
        <v>41</v>
      </c>
      <c r="E2058" t="s">
        <v>123</v>
      </c>
      <c r="F2058">
        <v>39</v>
      </c>
      <c r="G2058">
        <f>VLOOKUP(SALES_TABLE[[#This Row],[SKU]], Table1[], 4, FALSE)</f>
        <v>188</v>
      </c>
      <c r="H2058">
        <f>SALES_TABLE[[#This Row],[Price]]*SALES_TABLE[[#This Row],[Sales]]</f>
        <v>7332</v>
      </c>
      <c r="I2058" t="str">
        <f t="shared" si="32"/>
        <v>Wednesday</v>
      </c>
    </row>
    <row r="2059" spans="1:9" x14ac:dyDescent="0.2">
      <c r="A2059" s="10">
        <v>44938</v>
      </c>
      <c r="B2059" t="s">
        <v>40</v>
      </c>
      <c r="C2059" t="str">
        <f>VLOOKUP(SALES_TABLE[[#This Row],[SKU]], Table1[], 3, FALSE)</f>
        <v xml:space="preserve">Household  </v>
      </c>
      <c r="D2059" t="s">
        <v>41</v>
      </c>
      <c r="E2059" t="s">
        <v>123</v>
      </c>
      <c r="F2059">
        <v>63</v>
      </c>
      <c r="G2059">
        <f>VLOOKUP(SALES_TABLE[[#This Row],[SKU]], Table1[], 4, FALSE)</f>
        <v>188</v>
      </c>
      <c r="H2059">
        <f>SALES_TABLE[[#This Row],[Price]]*SALES_TABLE[[#This Row],[Sales]]</f>
        <v>11844</v>
      </c>
      <c r="I2059" t="str">
        <f t="shared" si="32"/>
        <v>Thursday</v>
      </c>
    </row>
    <row r="2060" spans="1:9" x14ac:dyDescent="0.2">
      <c r="A2060" s="10">
        <v>44939</v>
      </c>
      <c r="B2060" t="s">
        <v>40</v>
      </c>
      <c r="C2060" t="str">
        <f>VLOOKUP(SALES_TABLE[[#This Row],[SKU]], Table1[], 3, FALSE)</f>
        <v xml:space="preserve">Household  </v>
      </c>
      <c r="D2060" t="s">
        <v>41</v>
      </c>
      <c r="E2060" t="s">
        <v>123</v>
      </c>
      <c r="F2060">
        <v>28</v>
      </c>
      <c r="G2060">
        <f>VLOOKUP(SALES_TABLE[[#This Row],[SKU]], Table1[], 4, FALSE)</f>
        <v>188</v>
      </c>
      <c r="H2060">
        <f>SALES_TABLE[[#This Row],[Price]]*SALES_TABLE[[#This Row],[Sales]]</f>
        <v>5264</v>
      </c>
      <c r="I2060" t="str">
        <f t="shared" si="32"/>
        <v>Friday</v>
      </c>
    </row>
    <row r="2061" spans="1:9" x14ac:dyDescent="0.2">
      <c r="A2061" s="10">
        <v>44940</v>
      </c>
      <c r="B2061" t="s">
        <v>40</v>
      </c>
      <c r="C2061" t="str">
        <f>VLOOKUP(SALES_TABLE[[#This Row],[SKU]], Table1[], 3, FALSE)</f>
        <v xml:space="preserve">Household  </v>
      </c>
      <c r="D2061" t="s">
        <v>41</v>
      </c>
      <c r="E2061" t="s">
        <v>123</v>
      </c>
      <c r="F2061">
        <v>63</v>
      </c>
      <c r="G2061">
        <f>VLOOKUP(SALES_TABLE[[#This Row],[SKU]], Table1[], 4, FALSE)</f>
        <v>188</v>
      </c>
      <c r="H2061">
        <f>SALES_TABLE[[#This Row],[Price]]*SALES_TABLE[[#This Row],[Sales]]</f>
        <v>11844</v>
      </c>
      <c r="I2061" t="str">
        <f t="shared" si="32"/>
        <v>Saturday</v>
      </c>
    </row>
    <row r="2062" spans="1:9" x14ac:dyDescent="0.2">
      <c r="A2062" s="10">
        <v>44941</v>
      </c>
      <c r="B2062" t="s">
        <v>40</v>
      </c>
      <c r="C2062" t="str">
        <f>VLOOKUP(SALES_TABLE[[#This Row],[SKU]], Table1[], 3, FALSE)</f>
        <v xml:space="preserve">Household  </v>
      </c>
      <c r="D2062" t="s">
        <v>41</v>
      </c>
      <c r="E2062" t="s">
        <v>123</v>
      </c>
      <c r="F2062">
        <v>85</v>
      </c>
      <c r="G2062">
        <f>VLOOKUP(SALES_TABLE[[#This Row],[SKU]], Table1[], 4, FALSE)</f>
        <v>188</v>
      </c>
      <c r="H2062">
        <f>SALES_TABLE[[#This Row],[Price]]*SALES_TABLE[[#This Row],[Sales]]</f>
        <v>15980</v>
      </c>
      <c r="I2062" t="str">
        <f t="shared" si="32"/>
        <v>Sunday</v>
      </c>
    </row>
    <row r="2063" spans="1:9" x14ac:dyDescent="0.2">
      <c r="A2063" s="10">
        <v>44942</v>
      </c>
      <c r="B2063" t="s">
        <v>40</v>
      </c>
      <c r="C2063" t="str">
        <f>VLOOKUP(SALES_TABLE[[#This Row],[SKU]], Table1[], 3, FALSE)</f>
        <v xml:space="preserve">Household  </v>
      </c>
      <c r="D2063" t="s">
        <v>41</v>
      </c>
      <c r="E2063" t="s">
        <v>123</v>
      </c>
      <c r="F2063">
        <v>70</v>
      </c>
      <c r="G2063">
        <f>VLOOKUP(SALES_TABLE[[#This Row],[SKU]], Table1[], 4, FALSE)</f>
        <v>188</v>
      </c>
      <c r="H2063">
        <f>SALES_TABLE[[#This Row],[Price]]*SALES_TABLE[[#This Row],[Sales]]</f>
        <v>13160</v>
      </c>
      <c r="I2063" t="str">
        <f t="shared" si="32"/>
        <v>Monday</v>
      </c>
    </row>
    <row r="2064" spans="1:9" x14ac:dyDescent="0.2">
      <c r="A2064" s="10">
        <v>44943</v>
      </c>
      <c r="B2064" t="s">
        <v>40</v>
      </c>
      <c r="C2064" t="str">
        <f>VLOOKUP(SALES_TABLE[[#This Row],[SKU]], Table1[], 3, FALSE)</f>
        <v xml:space="preserve">Household  </v>
      </c>
      <c r="D2064" t="s">
        <v>41</v>
      </c>
      <c r="E2064" t="s">
        <v>123</v>
      </c>
      <c r="F2064">
        <v>22</v>
      </c>
      <c r="G2064">
        <f>VLOOKUP(SALES_TABLE[[#This Row],[SKU]], Table1[], 4, FALSE)</f>
        <v>188</v>
      </c>
      <c r="H2064">
        <f>SALES_TABLE[[#This Row],[Price]]*SALES_TABLE[[#This Row],[Sales]]</f>
        <v>4136</v>
      </c>
      <c r="I2064" t="str">
        <f t="shared" si="32"/>
        <v>Tuesday</v>
      </c>
    </row>
    <row r="2065" spans="1:9" x14ac:dyDescent="0.2">
      <c r="A2065" s="10">
        <v>44944</v>
      </c>
      <c r="B2065" t="s">
        <v>40</v>
      </c>
      <c r="C2065" t="str">
        <f>VLOOKUP(SALES_TABLE[[#This Row],[SKU]], Table1[], 3, FALSE)</f>
        <v xml:space="preserve">Household  </v>
      </c>
      <c r="D2065" t="s">
        <v>41</v>
      </c>
      <c r="E2065" t="s">
        <v>123</v>
      </c>
      <c r="F2065">
        <v>48</v>
      </c>
      <c r="G2065">
        <f>VLOOKUP(SALES_TABLE[[#This Row],[SKU]], Table1[], 4, FALSE)</f>
        <v>188</v>
      </c>
      <c r="H2065">
        <f>SALES_TABLE[[#This Row],[Price]]*SALES_TABLE[[#This Row],[Sales]]</f>
        <v>9024</v>
      </c>
      <c r="I2065" t="str">
        <f t="shared" si="32"/>
        <v>Wednesday</v>
      </c>
    </row>
    <row r="2066" spans="1:9" x14ac:dyDescent="0.2">
      <c r="A2066" s="10">
        <v>44945</v>
      </c>
      <c r="B2066" t="s">
        <v>40</v>
      </c>
      <c r="C2066" t="str">
        <f>VLOOKUP(SALES_TABLE[[#This Row],[SKU]], Table1[], 3, FALSE)</f>
        <v xml:space="preserve">Household  </v>
      </c>
      <c r="D2066" t="s">
        <v>41</v>
      </c>
      <c r="E2066" t="s">
        <v>123</v>
      </c>
      <c r="F2066">
        <v>0</v>
      </c>
      <c r="G2066">
        <f>VLOOKUP(SALES_TABLE[[#This Row],[SKU]], Table1[], 4, FALSE)</f>
        <v>188</v>
      </c>
      <c r="H2066">
        <f>SALES_TABLE[[#This Row],[Price]]*SALES_TABLE[[#This Row],[Sales]]</f>
        <v>0</v>
      </c>
      <c r="I2066" t="str">
        <f t="shared" si="32"/>
        <v>Thursday</v>
      </c>
    </row>
    <row r="2067" spans="1:9" x14ac:dyDescent="0.2">
      <c r="A2067" s="10">
        <v>44946</v>
      </c>
      <c r="B2067" t="s">
        <v>40</v>
      </c>
      <c r="C2067" t="str">
        <f>VLOOKUP(SALES_TABLE[[#This Row],[SKU]], Table1[], 3, FALSE)</f>
        <v xml:space="preserve">Household  </v>
      </c>
      <c r="D2067" t="s">
        <v>41</v>
      </c>
      <c r="E2067" t="s">
        <v>123</v>
      </c>
      <c r="F2067">
        <v>62</v>
      </c>
      <c r="G2067">
        <f>VLOOKUP(SALES_TABLE[[#This Row],[SKU]], Table1[], 4, FALSE)</f>
        <v>188</v>
      </c>
      <c r="H2067">
        <f>SALES_TABLE[[#This Row],[Price]]*SALES_TABLE[[#This Row],[Sales]]</f>
        <v>11656</v>
      </c>
      <c r="I2067" t="str">
        <f t="shared" si="32"/>
        <v>Friday</v>
      </c>
    </row>
    <row r="2068" spans="1:9" x14ac:dyDescent="0.2">
      <c r="A2068" s="10">
        <v>44947</v>
      </c>
      <c r="B2068" t="s">
        <v>40</v>
      </c>
      <c r="C2068" t="str">
        <f>VLOOKUP(SALES_TABLE[[#This Row],[SKU]], Table1[], 3, FALSE)</f>
        <v xml:space="preserve">Household  </v>
      </c>
      <c r="D2068" t="s">
        <v>41</v>
      </c>
      <c r="E2068" t="s">
        <v>123</v>
      </c>
      <c r="F2068">
        <v>75</v>
      </c>
      <c r="G2068">
        <f>VLOOKUP(SALES_TABLE[[#This Row],[SKU]], Table1[], 4, FALSE)</f>
        <v>188</v>
      </c>
      <c r="H2068">
        <f>SALES_TABLE[[#This Row],[Price]]*SALES_TABLE[[#This Row],[Sales]]</f>
        <v>14100</v>
      </c>
      <c r="I2068" t="str">
        <f t="shared" si="32"/>
        <v>Saturday</v>
      </c>
    </row>
    <row r="2069" spans="1:9" x14ac:dyDescent="0.2">
      <c r="A2069" s="10">
        <v>44948</v>
      </c>
      <c r="B2069" t="s">
        <v>40</v>
      </c>
      <c r="C2069" t="str">
        <f>VLOOKUP(SALES_TABLE[[#This Row],[SKU]], Table1[], 3, FALSE)</f>
        <v xml:space="preserve">Household  </v>
      </c>
      <c r="D2069" t="s">
        <v>41</v>
      </c>
      <c r="E2069" t="s">
        <v>123</v>
      </c>
      <c r="F2069">
        <v>85</v>
      </c>
      <c r="G2069">
        <f>VLOOKUP(SALES_TABLE[[#This Row],[SKU]], Table1[], 4, FALSE)</f>
        <v>188</v>
      </c>
      <c r="H2069">
        <f>SALES_TABLE[[#This Row],[Price]]*SALES_TABLE[[#This Row],[Sales]]</f>
        <v>15980</v>
      </c>
      <c r="I2069" t="str">
        <f t="shared" si="32"/>
        <v>Sunday</v>
      </c>
    </row>
    <row r="2070" spans="1:9" x14ac:dyDescent="0.2">
      <c r="A2070" s="10">
        <v>44949</v>
      </c>
      <c r="B2070" t="s">
        <v>40</v>
      </c>
      <c r="C2070" t="str">
        <f>VLOOKUP(SALES_TABLE[[#This Row],[SKU]], Table1[], 3, FALSE)</f>
        <v xml:space="preserve">Household  </v>
      </c>
      <c r="D2070" t="s">
        <v>41</v>
      </c>
      <c r="E2070" t="s">
        <v>123</v>
      </c>
      <c r="F2070">
        <v>26</v>
      </c>
      <c r="G2070">
        <f>VLOOKUP(SALES_TABLE[[#This Row],[SKU]], Table1[], 4, FALSE)</f>
        <v>188</v>
      </c>
      <c r="H2070">
        <f>SALES_TABLE[[#This Row],[Price]]*SALES_TABLE[[#This Row],[Sales]]</f>
        <v>4888</v>
      </c>
      <c r="I2070" t="str">
        <f t="shared" si="32"/>
        <v>Monday</v>
      </c>
    </row>
    <row r="2071" spans="1:9" x14ac:dyDescent="0.2">
      <c r="A2071" s="10">
        <v>44950</v>
      </c>
      <c r="B2071" t="s">
        <v>40</v>
      </c>
      <c r="C2071" t="str">
        <f>VLOOKUP(SALES_TABLE[[#This Row],[SKU]], Table1[], 3, FALSE)</f>
        <v xml:space="preserve">Household  </v>
      </c>
      <c r="D2071" t="s">
        <v>41</v>
      </c>
      <c r="E2071" t="s">
        <v>123</v>
      </c>
      <c r="F2071">
        <v>46</v>
      </c>
      <c r="G2071">
        <f>VLOOKUP(SALES_TABLE[[#This Row],[SKU]], Table1[], 4, FALSE)</f>
        <v>188</v>
      </c>
      <c r="H2071">
        <f>SALES_TABLE[[#This Row],[Price]]*SALES_TABLE[[#This Row],[Sales]]</f>
        <v>8648</v>
      </c>
      <c r="I2071" t="str">
        <f t="shared" si="32"/>
        <v>Tuesday</v>
      </c>
    </row>
    <row r="2072" spans="1:9" x14ac:dyDescent="0.2">
      <c r="A2072" s="10">
        <v>44951</v>
      </c>
      <c r="B2072" t="s">
        <v>40</v>
      </c>
      <c r="C2072" t="str">
        <f>VLOOKUP(SALES_TABLE[[#This Row],[SKU]], Table1[], 3, FALSE)</f>
        <v xml:space="preserve">Household  </v>
      </c>
      <c r="D2072" t="s">
        <v>41</v>
      </c>
      <c r="E2072" t="s">
        <v>123</v>
      </c>
      <c r="F2072">
        <v>56</v>
      </c>
      <c r="G2072">
        <f>VLOOKUP(SALES_TABLE[[#This Row],[SKU]], Table1[], 4, FALSE)</f>
        <v>188</v>
      </c>
      <c r="H2072">
        <f>SALES_TABLE[[#This Row],[Price]]*SALES_TABLE[[#This Row],[Sales]]</f>
        <v>10528</v>
      </c>
      <c r="I2072" t="str">
        <f t="shared" si="32"/>
        <v>Wednesday</v>
      </c>
    </row>
    <row r="2073" spans="1:9" x14ac:dyDescent="0.2">
      <c r="A2073" s="10">
        <v>44952</v>
      </c>
      <c r="B2073" t="s">
        <v>40</v>
      </c>
      <c r="C2073" t="str">
        <f>VLOOKUP(SALES_TABLE[[#This Row],[SKU]], Table1[], 3, FALSE)</f>
        <v xml:space="preserve">Household  </v>
      </c>
      <c r="D2073" t="s">
        <v>41</v>
      </c>
      <c r="E2073" t="s">
        <v>123</v>
      </c>
      <c r="F2073">
        <v>12</v>
      </c>
      <c r="G2073">
        <f>VLOOKUP(SALES_TABLE[[#This Row],[SKU]], Table1[], 4, FALSE)</f>
        <v>188</v>
      </c>
      <c r="H2073">
        <f>SALES_TABLE[[#This Row],[Price]]*SALES_TABLE[[#This Row],[Sales]]</f>
        <v>2256</v>
      </c>
      <c r="I2073" t="str">
        <f t="shared" si="32"/>
        <v>Thursday</v>
      </c>
    </row>
    <row r="2074" spans="1:9" x14ac:dyDescent="0.2">
      <c r="A2074" s="10">
        <v>44953</v>
      </c>
      <c r="B2074" t="s">
        <v>40</v>
      </c>
      <c r="C2074" t="str">
        <f>VLOOKUP(SALES_TABLE[[#This Row],[SKU]], Table1[], 3, FALSE)</f>
        <v xml:space="preserve">Household  </v>
      </c>
      <c r="D2074" t="s">
        <v>41</v>
      </c>
      <c r="E2074" t="s">
        <v>123</v>
      </c>
      <c r="F2074">
        <v>60</v>
      </c>
      <c r="G2074">
        <f>VLOOKUP(SALES_TABLE[[#This Row],[SKU]], Table1[], 4, FALSE)</f>
        <v>188</v>
      </c>
      <c r="H2074">
        <f>SALES_TABLE[[#This Row],[Price]]*SALES_TABLE[[#This Row],[Sales]]</f>
        <v>11280</v>
      </c>
      <c r="I2074" t="str">
        <f t="shared" si="32"/>
        <v>Friday</v>
      </c>
    </row>
    <row r="2075" spans="1:9" x14ac:dyDescent="0.2">
      <c r="A2075" s="10">
        <v>44954</v>
      </c>
      <c r="B2075" t="s">
        <v>40</v>
      </c>
      <c r="C2075" t="str">
        <f>VLOOKUP(SALES_TABLE[[#This Row],[SKU]], Table1[], 3, FALSE)</f>
        <v xml:space="preserve">Household  </v>
      </c>
      <c r="D2075" t="s">
        <v>41</v>
      </c>
      <c r="E2075" t="s">
        <v>123</v>
      </c>
      <c r="F2075">
        <v>85</v>
      </c>
      <c r="G2075">
        <f>VLOOKUP(SALES_TABLE[[#This Row],[SKU]], Table1[], 4, FALSE)</f>
        <v>188</v>
      </c>
      <c r="H2075">
        <f>SALES_TABLE[[#This Row],[Price]]*SALES_TABLE[[#This Row],[Sales]]</f>
        <v>15980</v>
      </c>
      <c r="I2075" t="str">
        <f t="shared" si="32"/>
        <v>Saturday</v>
      </c>
    </row>
    <row r="2076" spans="1:9" x14ac:dyDescent="0.2">
      <c r="A2076" s="10">
        <v>44955</v>
      </c>
      <c r="B2076" t="s">
        <v>40</v>
      </c>
      <c r="C2076" t="str">
        <f>VLOOKUP(SALES_TABLE[[#This Row],[SKU]], Table1[], 3, FALSE)</f>
        <v xml:space="preserve">Household  </v>
      </c>
      <c r="D2076" t="s">
        <v>41</v>
      </c>
      <c r="E2076" t="s">
        <v>123</v>
      </c>
      <c r="F2076">
        <v>47</v>
      </c>
      <c r="G2076">
        <f>VLOOKUP(SALES_TABLE[[#This Row],[SKU]], Table1[], 4, FALSE)</f>
        <v>188</v>
      </c>
      <c r="H2076">
        <f>SALES_TABLE[[#This Row],[Price]]*SALES_TABLE[[#This Row],[Sales]]</f>
        <v>8836</v>
      </c>
      <c r="I2076" t="str">
        <f t="shared" si="32"/>
        <v>Sunday</v>
      </c>
    </row>
    <row r="2077" spans="1:9" x14ac:dyDescent="0.2">
      <c r="A2077" s="10">
        <v>44955</v>
      </c>
      <c r="B2077" t="s">
        <v>40</v>
      </c>
      <c r="C2077" t="str">
        <f>VLOOKUP(SALES_TABLE[[#This Row],[SKU]], Table1[], 3, FALSE)</f>
        <v xml:space="preserve">Household  </v>
      </c>
      <c r="D2077" t="s">
        <v>41</v>
      </c>
      <c r="E2077" t="s">
        <v>123</v>
      </c>
      <c r="F2077">
        <v>41</v>
      </c>
      <c r="G2077">
        <f>VLOOKUP(SALES_TABLE[[#This Row],[SKU]], Table1[], 4, FALSE)</f>
        <v>188</v>
      </c>
      <c r="H2077">
        <f>SALES_TABLE[[#This Row],[Price]]*SALES_TABLE[[#This Row],[Sales]]</f>
        <v>7708</v>
      </c>
      <c r="I2077" t="str">
        <f t="shared" si="32"/>
        <v>Sunday</v>
      </c>
    </row>
    <row r="2078" spans="1:9" x14ac:dyDescent="0.2">
      <c r="A2078" s="10">
        <v>44956</v>
      </c>
      <c r="B2078" t="s">
        <v>40</v>
      </c>
      <c r="C2078" t="str">
        <f>VLOOKUP(SALES_TABLE[[#This Row],[SKU]], Table1[], 3, FALSE)</f>
        <v xml:space="preserve">Household  </v>
      </c>
      <c r="D2078" t="s">
        <v>41</v>
      </c>
      <c r="E2078" t="s">
        <v>123</v>
      </c>
      <c r="F2078">
        <v>53</v>
      </c>
      <c r="G2078">
        <f>VLOOKUP(SALES_TABLE[[#This Row],[SKU]], Table1[], 4, FALSE)</f>
        <v>188</v>
      </c>
      <c r="H2078">
        <f>SALES_TABLE[[#This Row],[Price]]*SALES_TABLE[[#This Row],[Sales]]</f>
        <v>9964</v>
      </c>
      <c r="I2078" t="str">
        <f t="shared" si="32"/>
        <v>Monday</v>
      </c>
    </row>
    <row r="2079" spans="1:9" x14ac:dyDescent="0.2">
      <c r="A2079" s="10">
        <v>44927</v>
      </c>
      <c r="B2079" t="s">
        <v>40</v>
      </c>
      <c r="C2079" t="str">
        <f>VLOOKUP(SALES_TABLE[[#This Row],[SKU]], Table1[], 3, FALSE)</f>
        <v xml:space="preserve">Household  </v>
      </c>
      <c r="D2079" t="s">
        <v>41</v>
      </c>
      <c r="E2079" t="s">
        <v>124</v>
      </c>
      <c r="F2079">
        <v>85</v>
      </c>
      <c r="G2079">
        <f>VLOOKUP(SALES_TABLE[[#This Row],[SKU]], Table1[], 4, FALSE)</f>
        <v>188</v>
      </c>
      <c r="H2079">
        <f>SALES_TABLE[[#This Row],[Price]]*SALES_TABLE[[#This Row],[Sales]]</f>
        <v>15980</v>
      </c>
      <c r="I2079" t="str">
        <f t="shared" si="32"/>
        <v>Sunday</v>
      </c>
    </row>
    <row r="2080" spans="1:9" x14ac:dyDescent="0.2">
      <c r="A2080" s="10">
        <v>44928</v>
      </c>
      <c r="B2080" t="s">
        <v>40</v>
      </c>
      <c r="C2080" t="str">
        <f>VLOOKUP(SALES_TABLE[[#This Row],[SKU]], Table1[], 3, FALSE)</f>
        <v xml:space="preserve">Household  </v>
      </c>
      <c r="D2080" t="s">
        <v>41</v>
      </c>
      <c r="E2080" t="s">
        <v>124</v>
      </c>
      <c r="F2080">
        <v>132</v>
      </c>
      <c r="G2080">
        <f>VLOOKUP(SALES_TABLE[[#This Row],[SKU]], Table1[], 4, FALSE)</f>
        <v>188</v>
      </c>
      <c r="H2080">
        <f>SALES_TABLE[[#This Row],[Price]]*SALES_TABLE[[#This Row],[Sales]]</f>
        <v>24816</v>
      </c>
      <c r="I2080" t="str">
        <f t="shared" si="32"/>
        <v>Monday</v>
      </c>
    </row>
    <row r="2081" spans="1:9" x14ac:dyDescent="0.2">
      <c r="A2081" s="10">
        <v>44929</v>
      </c>
      <c r="B2081" t="s">
        <v>40</v>
      </c>
      <c r="C2081" t="str">
        <f>VLOOKUP(SALES_TABLE[[#This Row],[SKU]], Table1[], 3, FALSE)</f>
        <v xml:space="preserve">Household  </v>
      </c>
      <c r="D2081" t="s">
        <v>41</v>
      </c>
      <c r="E2081" t="s">
        <v>124</v>
      </c>
      <c r="F2081">
        <v>27</v>
      </c>
      <c r="G2081">
        <f>VLOOKUP(SALES_TABLE[[#This Row],[SKU]], Table1[], 4, FALSE)</f>
        <v>188</v>
      </c>
      <c r="H2081">
        <f>SALES_TABLE[[#This Row],[Price]]*SALES_TABLE[[#This Row],[Sales]]</f>
        <v>5076</v>
      </c>
      <c r="I2081" t="str">
        <f t="shared" si="32"/>
        <v>Tuesday</v>
      </c>
    </row>
    <row r="2082" spans="1:9" x14ac:dyDescent="0.2">
      <c r="A2082" s="10">
        <v>44930</v>
      </c>
      <c r="B2082" t="s">
        <v>40</v>
      </c>
      <c r="C2082" t="str">
        <f>VLOOKUP(SALES_TABLE[[#This Row],[SKU]], Table1[], 3, FALSE)</f>
        <v xml:space="preserve">Household  </v>
      </c>
      <c r="D2082" t="s">
        <v>41</v>
      </c>
      <c r="E2082" t="s">
        <v>124</v>
      </c>
      <c r="F2082">
        <v>65</v>
      </c>
      <c r="G2082">
        <f>VLOOKUP(SALES_TABLE[[#This Row],[SKU]], Table1[], 4, FALSE)</f>
        <v>188</v>
      </c>
      <c r="H2082">
        <f>SALES_TABLE[[#This Row],[Price]]*SALES_TABLE[[#This Row],[Sales]]</f>
        <v>12220</v>
      </c>
      <c r="I2082" t="str">
        <f t="shared" si="32"/>
        <v>Wednesday</v>
      </c>
    </row>
    <row r="2083" spans="1:9" x14ac:dyDescent="0.2">
      <c r="A2083" s="10">
        <v>44931</v>
      </c>
      <c r="B2083" t="s">
        <v>40</v>
      </c>
      <c r="C2083" t="str">
        <f>VLOOKUP(SALES_TABLE[[#This Row],[SKU]], Table1[], 3, FALSE)</f>
        <v xml:space="preserve">Household  </v>
      </c>
      <c r="D2083" t="s">
        <v>41</v>
      </c>
      <c r="E2083" t="s">
        <v>124</v>
      </c>
      <c r="F2083">
        <v>37</v>
      </c>
      <c r="G2083">
        <f>VLOOKUP(SALES_TABLE[[#This Row],[SKU]], Table1[], 4, FALSE)</f>
        <v>188</v>
      </c>
      <c r="H2083">
        <f>SALES_TABLE[[#This Row],[Price]]*SALES_TABLE[[#This Row],[Sales]]</f>
        <v>6956</v>
      </c>
      <c r="I2083" t="str">
        <f t="shared" si="32"/>
        <v>Thursday</v>
      </c>
    </row>
    <row r="2084" spans="1:9" x14ac:dyDescent="0.2">
      <c r="A2084" s="10">
        <v>44932</v>
      </c>
      <c r="B2084" t="s">
        <v>40</v>
      </c>
      <c r="C2084" t="str">
        <f>VLOOKUP(SALES_TABLE[[#This Row],[SKU]], Table1[], 3, FALSE)</f>
        <v xml:space="preserve">Household  </v>
      </c>
      <c r="D2084" t="s">
        <v>41</v>
      </c>
      <c r="E2084" t="s">
        <v>124</v>
      </c>
      <c r="F2084">
        <v>9</v>
      </c>
      <c r="G2084">
        <f>VLOOKUP(SALES_TABLE[[#This Row],[SKU]], Table1[], 4, FALSE)</f>
        <v>188</v>
      </c>
      <c r="H2084">
        <f>SALES_TABLE[[#This Row],[Price]]*SALES_TABLE[[#This Row],[Sales]]</f>
        <v>1692</v>
      </c>
      <c r="I2084" t="str">
        <f t="shared" si="32"/>
        <v>Friday</v>
      </c>
    </row>
    <row r="2085" spans="1:9" x14ac:dyDescent="0.2">
      <c r="A2085" s="10">
        <v>44933</v>
      </c>
      <c r="B2085" t="s">
        <v>40</v>
      </c>
      <c r="C2085" t="str">
        <f>VLOOKUP(SALES_TABLE[[#This Row],[SKU]], Table1[], 3, FALSE)</f>
        <v xml:space="preserve">Household  </v>
      </c>
      <c r="D2085" t="s">
        <v>41</v>
      </c>
      <c r="E2085" t="s">
        <v>124</v>
      </c>
      <c r="F2085">
        <v>135</v>
      </c>
      <c r="G2085">
        <f>VLOOKUP(SALES_TABLE[[#This Row],[SKU]], Table1[], 4, FALSE)</f>
        <v>188</v>
      </c>
      <c r="H2085">
        <f>SALES_TABLE[[#This Row],[Price]]*SALES_TABLE[[#This Row],[Sales]]</f>
        <v>25380</v>
      </c>
      <c r="I2085" t="str">
        <f t="shared" si="32"/>
        <v>Saturday</v>
      </c>
    </row>
    <row r="2086" spans="1:9" x14ac:dyDescent="0.2">
      <c r="A2086" s="10">
        <v>44934</v>
      </c>
      <c r="B2086" t="s">
        <v>40</v>
      </c>
      <c r="C2086" t="str">
        <f>VLOOKUP(SALES_TABLE[[#This Row],[SKU]], Table1[], 3, FALSE)</f>
        <v xml:space="preserve">Household  </v>
      </c>
      <c r="D2086" t="s">
        <v>41</v>
      </c>
      <c r="E2086" t="s">
        <v>124</v>
      </c>
      <c r="F2086">
        <v>52</v>
      </c>
      <c r="G2086">
        <f>VLOOKUP(SALES_TABLE[[#This Row],[SKU]], Table1[], 4, FALSE)</f>
        <v>188</v>
      </c>
      <c r="H2086">
        <f>SALES_TABLE[[#This Row],[Price]]*SALES_TABLE[[#This Row],[Sales]]</f>
        <v>9776</v>
      </c>
      <c r="I2086" t="str">
        <f t="shared" si="32"/>
        <v>Sunday</v>
      </c>
    </row>
    <row r="2087" spans="1:9" x14ac:dyDescent="0.2">
      <c r="A2087" s="10">
        <v>44935</v>
      </c>
      <c r="B2087" t="s">
        <v>40</v>
      </c>
      <c r="C2087" t="str">
        <f>VLOOKUP(SALES_TABLE[[#This Row],[SKU]], Table1[], 3, FALSE)</f>
        <v xml:space="preserve">Household  </v>
      </c>
      <c r="D2087" t="s">
        <v>41</v>
      </c>
      <c r="E2087" t="s">
        <v>124</v>
      </c>
      <c r="F2087">
        <v>49</v>
      </c>
      <c r="G2087">
        <f>VLOOKUP(SALES_TABLE[[#This Row],[SKU]], Table1[], 4, FALSE)</f>
        <v>188</v>
      </c>
      <c r="H2087">
        <f>SALES_TABLE[[#This Row],[Price]]*SALES_TABLE[[#This Row],[Sales]]</f>
        <v>9212</v>
      </c>
      <c r="I2087" t="str">
        <f t="shared" si="32"/>
        <v>Monday</v>
      </c>
    </row>
    <row r="2088" spans="1:9" x14ac:dyDescent="0.2">
      <c r="A2088" s="10">
        <v>44936</v>
      </c>
      <c r="B2088" t="s">
        <v>40</v>
      </c>
      <c r="C2088" t="str">
        <f>VLOOKUP(SALES_TABLE[[#This Row],[SKU]], Table1[], 3, FALSE)</f>
        <v xml:space="preserve">Household  </v>
      </c>
      <c r="D2088" t="s">
        <v>41</v>
      </c>
      <c r="E2088" t="s">
        <v>124</v>
      </c>
      <c r="F2088">
        <v>69</v>
      </c>
      <c r="G2088">
        <f>VLOOKUP(SALES_TABLE[[#This Row],[SKU]], Table1[], 4, FALSE)</f>
        <v>188</v>
      </c>
      <c r="H2088">
        <f>SALES_TABLE[[#This Row],[Price]]*SALES_TABLE[[#This Row],[Sales]]</f>
        <v>12972</v>
      </c>
      <c r="I2088" t="str">
        <f t="shared" si="32"/>
        <v>Tuesday</v>
      </c>
    </row>
    <row r="2089" spans="1:9" x14ac:dyDescent="0.2">
      <c r="A2089" s="10">
        <v>44937</v>
      </c>
      <c r="B2089" t="s">
        <v>40</v>
      </c>
      <c r="C2089" t="str">
        <f>VLOOKUP(SALES_TABLE[[#This Row],[SKU]], Table1[], 3, FALSE)</f>
        <v xml:space="preserve">Household  </v>
      </c>
      <c r="D2089" t="s">
        <v>41</v>
      </c>
      <c r="E2089" t="s">
        <v>124</v>
      </c>
      <c r="F2089">
        <v>47</v>
      </c>
      <c r="G2089">
        <f>VLOOKUP(SALES_TABLE[[#This Row],[SKU]], Table1[], 4, FALSE)</f>
        <v>188</v>
      </c>
      <c r="H2089">
        <f>SALES_TABLE[[#This Row],[Price]]*SALES_TABLE[[#This Row],[Sales]]</f>
        <v>8836</v>
      </c>
      <c r="I2089" t="str">
        <f t="shared" si="32"/>
        <v>Wednesday</v>
      </c>
    </row>
    <row r="2090" spans="1:9" x14ac:dyDescent="0.2">
      <c r="A2090" s="10">
        <v>44938</v>
      </c>
      <c r="B2090" t="s">
        <v>40</v>
      </c>
      <c r="C2090" t="str">
        <f>VLOOKUP(SALES_TABLE[[#This Row],[SKU]], Table1[], 3, FALSE)</f>
        <v xml:space="preserve">Household  </v>
      </c>
      <c r="D2090" t="s">
        <v>41</v>
      </c>
      <c r="E2090" t="s">
        <v>124</v>
      </c>
      <c r="F2090">
        <v>110</v>
      </c>
      <c r="G2090">
        <f>VLOOKUP(SALES_TABLE[[#This Row],[SKU]], Table1[], 4, FALSE)</f>
        <v>188</v>
      </c>
      <c r="H2090">
        <f>SALES_TABLE[[#This Row],[Price]]*SALES_TABLE[[#This Row],[Sales]]</f>
        <v>20680</v>
      </c>
      <c r="I2090" t="str">
        <f t="shared" si="32"/>
        <v>Thursday</v>
      </c>
    </row>
    <row r="2091" spans="1:9" x14ac:dyDescent="0.2">
      <c r="A2091" s="10">
        <v>44939</v>
      </c>
      <c r="B2091" t="s">
        <v>40</v>
      </c>
      <c r="C2091" t="str">
        <f>VLOOKUP(SALES_TABLE[[#This Row],[SKU]], Table1[], 3, FALSE)</f>
        <v xml:space="preserve">Household  </v>
      </c>
      <c r="D2091" t="s">
        <v>41</v>
      </c>
      <c r="E2091" t="s">
        <v>124</v>
      </c>
      <c r="F2091">
        <v>138</v>
      </c>
      <c r="G2091">
        <f>VLOOKUP(SALES_TABLE[[#This Row],[SKU]], Table1[], 4, FALSE)</f>
        <v>188</v>
      </c>
      <c r="H2091">
        <f>SALES_TABLE[[#This Row],[Price]]*SALES_TABLE[[#This Row],[Sales]]</f>
        <v>25944</v>
      </c>
      <c r="I2091" t="str">
        <f t="shared" si="32"/>
        <v>Friday</v>
      </c>
    </row>
    <row r="2092" spans="1:9" x14ac:dyDescent="0.2">
      <c r="A2092" s="10">
        <v>44940</v>
      </c>
      <c r="B2092" t="s">
        <v>40</v>
      </c>
      <c r="C2092" t="str">
        <f>VLOOKUP(SALES_TABLE[[#This Row],[SKU]], Table1[], 3, FALSE)</f>
        <v xml:space="preserve">Household  </v>
      </c>
      <c r="D2092" t="s">
        <v>41</v>
      </c>
      <c r="E2092" t="s">
        <v>124</v>
      </c>
      <c r="F2092">
        <v>43</v>
      </c>
      <c r="G2092">
        <f>VLOOKUP(SALES_TABLE[[#This Row],[SKU]], Table1[], 4, FALSE)</f>
        <v>188</v>
      </c>
      <c r="H2092">
        <f>SALES_TABLE[[#This Row],[Price]]*SALES_TABLE[[#This Row],[Sales]]</f>
        <v>8084</v>
      </c>
      <c r="I2092" t="str">
        <f t="shared" si="32"/>
        <v>Saturday</v>
      </c>
    </row>
    <row r="2093" spans="1:9" x14ac:dyDescent="0.2">
      <c r="A2093" s="10">
        <v>44941</v>
      </c>
      <c r="B2093" t="s">
        <v>40</v>
      </c>
      <c r="C2093" t="str">
        <f>VLOOKUP(SALES_TABLE[[#This Row],[SKU]], Table1[], 3, FALSE)</f>
        <v xml:space="preserve">Household  </v>
      </c>
      <c r="D2093" t="s">
        <v>41</v>
      </c>
      <c r="E2093" t="s">
        <v>124</v>
      </c>
      <c r="F2093">
        <v>64</v>
      </c>
      <c r="G2093">
        <f>VLOOKUP(SALES_TABLE[[#This Row],[SKU]], Table1[], 4, FALSE)</f>
        <v>188</v>
      </c>
      <c r="H2093">
        <f>SALES_TABLE[[#This Row],[Price]]*SALES_TABLE[[#This Row],[Sales]]</f>
        <v>12032</v>
      </c>
      <c r="I2093" t="str">
        <f t="shared" si="32"/>
        <v>Sunday</v>
      </c>
    </row>
    <row r="2094" spans="1:9" x14ac:dyDescent="0.2">
      <c r="A2094" s="10">
        <v>44942</v>
      </c>
      <c r="B2094" t="s">
        <v>40</v>
      </c>
      <c r="C2094" t="str">
        <f>VLOOKUP(SALES_TABLE[[#This Row],[SKU]], Table1[], 3, FALSE)</f>
        <v xml:space="preserve">Household  </v>
      </c>
      <c r="D2094" t="s">
        <v>41</v>
      </c>
      <c r="E2094" t="s">
        <v>124</v>
      </c>
      <c r="F2094">
        <v>61</v>
      </c>
      <c r="G2094">
        <f>VLOOKUP(SALES_TABLE[[#This Row],[SKU]], Table1[], 4, FALSE)</f>
        <v>188</v>
      </c>
      <c r="H2094">
        <f>SALES_TABLE[[#This Row],[Price]]*SALES_TABLE[[#This Row],[Sales]]</f>
        <v>11468</v>
      </c>
      <c r="I2094" t="str">
        <f t="shared" si="32"/>
        <v>Monday</v>
      </c>
    </row>
    <row r="2095" spans="1:9" x14ac:dyDescent="0.2">
      <c r="A2095" s="10">
        <v>44943</v>
      </c>
      <c r="B2095" t="s">
        <v>40</v>
      </c>
      <c r="C2095" t="str">
        <f>VLOOKUP(SALES_TABLE[[#This Row],[SKU]], Table1[], 3, FALSE)</f>
        <v xml:space="preserve">Household  </v>
      </c>
      <c r="D2095" t="s">
        <v>41</v>
      </c>
      <c r="E2095" t="s">
        <v>124</v>
      </c>
      <c r="F2095">
        <v>1</v>
      </c>
      <c r="G2095">
        <f>VLOOKUP(SALES_TABLE[[#This Row],[SKU]], Table1[], 4, FALSE)</f>
        <v>188</v>
      </c>
      <c r="H2095">
        <f>SALES_TABLE[[#This Row],[Price]]*SALES_TABLE[[#This Row],[Sales]]</f>
        <v>188</v>
      </c>
      <c r="I2095" t="str">
        <f t="shared" si="32"/>
        <v>Tuesday</v>
      </c>
    </row>
    <row r="2096" spans="1:9" x14ac:dyDescent="0.2">
      <c r="A2096" s="10">
        <v>44944</v>
      </c>
      <c r="B2096" t="s">
        <v>40</v>
      </c>
      <c r="C2096" t="str">
        <f>VLOOKUP(SALES_TABLE[[#This Row],[SKU]], Table1[], 3, FALSE)</f>
        <v xml:space="preserve">Household  </v>
      </c>
      <c r="D2096" t="s">
        <v>41</v>
      </c>
      <c r="E2096" t="s">
        <v>124</v>
      </c>
      <c r="F2096">
        <v>8</v>
      </c>
      <c r="G2096">
        <f>VLOOKUP(SALES_TABLE[[#This Row],[SKU]], Table1[], 4, FALSE)</f>
        <v>188</v>
      </c>
      <c r="H2096">
        <f>SALES_TABLE[[#This Row],[Price]]*SALES_TABLE[[#This Row],[Sales]]</f>
        <v>1504</v>
      </c>
      <c r="I2096" t="str">
        <f t="shared" si="32"/>
        <v>Wednesday</v>
      </c>
    </row>
    <row r="2097" spans="1:9" x14ac:dyDescent="0.2">
      <c r="A2097" s="10">
        <v>44945</v>
      </c>
      <c r="B2097" t="s">
        <v>40</v>
      </c>
      <c r="C2097" t="str">
        <f>VLOOKUP(SALES_TABLE[[#This Row],[SKU]], Table1[], 3, FALSE)</f>
        <v xml:space="preserve">Household  </v>
      </c>
      <c r="D2097" t="s">
        <v>41</v>
      </c>
      <c r="E2097" t="s">
        <v>124</v>
      </c>
      <c r="F2097">
        <v>58</v>
      </c>
      <c r="G2097">
        <f>VLOOKUP(SALES_TABLE[[#This Row],[SKU]], Table1[], 4, FALSE)</f>
        <v>188</v>
      </c>
      <c r="H2097">
        <f>SALES_TABLE[[#This Row],[Price]]*SALES_TABLE[[#This Row],[Sales]]</f>
        <v>10904</v>
      </c>
      <c r="I2097" t="str">
        <f t="shared" si="32"/>
        <v>Thursday</v>
      </c>
    </row>
    <row r="2098" spans="1:9" x14ac:dyDescent="0.2">
      <c r="A2098" s="10">
        <v>44946</v>
      </c>
      <c r="B2098" t="s">
        <v>40</v>
      </c>
      <c r="C2098" t="str">
        <f>VLOOKUP(SALES_TABLE[[#This Row],[SKU]], Table1[], 3, FALSE)</f>
        <v xml:space="preserve">Household  </v>
      </c>
      <c r="D2098" t="s">
        <v>41</v>
      </c>
      <c r="E2098" t="s">
        <v>124</v>
      </c>
      <c r="F2098">
        <v>21</v>
      </c>
      <c r="G2098">
        <f>VLOOKUP(SALES_TABLE[[#This Row],[SKU]], Table1[], 4, FALSE)</f>
        <v>188</v>
      </c>
      <c r="H2098">
        <f>SALES_TABLE[[#This Row],[Price]]*SALES_TABLE[[#This Row],[Sales]]</f>
        <v>3948</v>
      </c>
      <c r="I2098" t="str">
        <f t="shared" si="32"/>
        <v>Friday</v>
      </c>
    </row>
    <row r="2099" spans="1:9" x14ac:dyDescent="0.2">
      <c r="A2099" s="10">
        <v>44947</v>
      </c>
      <c r="B2099" t="s">
        <v>40</v>
      </c>
      <c r="C2099" t="str">
        <f>VLOOKUP(SALES_TABLE[[#This Row],[SKU]], Table1[], 3, FALSE)</f>
        <v xml:space="preserve">Household  </v>
      </c>
      <c r="D2099" t="s">
        <v>41</v>
      </c>
      <c r="E2099" t="s">
        <v>124</v>
      </c>
      <c r="F2099">
        <v>25</v>
      </c>
      <c r="G2099">
        <f>VLOOKUP(SALES_TABLE[[#This Row],[SKU]], Table1[], 4, FALSE)</f>
        <v>188</v>
      </c>
      <c r="H2099">
        <f>SALES_TABLE[[#This Row],[Price]]*SALES_TABLE[[#This Row],[Sales]]</f>
        <v>4700</v>
      </c>
      <c r="I2099" t="str">
        <f t="shared" si="32"/>
        <v>Saturday</v>
      </c>
    </row>
    <row r="2100" spans="1:9" x14ac:dyDescent="0.2">
      <c r="A2100" s="10">
        <v>44948</v>
      </c>
      <c r="B2100" t="s">
        <v>40</v>
      </c>
      <c r="C2100" t="str">
        <f>VLOOKUP(SALES_TABLE[[#This Row],[SKU]], Table1[], 3, FALSE)</f>
        <v xml:space="preserve">Household  </v>
      </c>
      <c r="D2100" t="s">
        <v>41</v>
      </c>
      <c r="E2100" t="s">
        <v>124</v>
      </c>
      <c r="F2100">
        <v>146</v>
      </c>
      <c r="G2100">
        <f>VLOOKUP(SALES_TABLE[[#This Row],[SKU]], Table1[], 4, FALSE)</f>
        <v>188</v>
      </c>
      <c r="H2100">
        <f>SALES_TABLE[[#This Row],[Price]]*SALES_TABLE[[#This Row],[Sales]]</f>
        <v>27448</v>
      </c>
      <c r="I2100" t="str">
        <f t="shared" si="32"/>
        <v>Sunday</v>
      </c>
    </row>
    <row r="2101" spans="1:9" x14ac:dyDescent="0.2">
      <c r="A2101" s="10">
        <v>44949</v>
      </c>
      <c r="B2101" t="s">
        <v>40</v>
      </c>
      <c r="C2101" t="str">
        <f>VLOOKUP(SALES_TABLE[[#This Row],[SKU]], Table1[], 3, FALSE)</f>
        <v xml:space="preserve">Household  </v>
      </c>
      <c r="D2101" t="s">
        <v>41</v>
      </c>
      <c r="E2101" t="s">
        <v>124</v>
      </c>
      <c r="F2101">
        <v>7</v>
      </c>
      <c r="G2101">
        <f>VLOOKUP(SALES_TABLE[[#This Row],[SKU]], Table1[], 4, FALSE)</f>
        <v>188</v>
      </c>
      <c r="H2101">
        <f>SALES_TABLE[[#This Row],[Price]]*SALES_TABLE[[#This Row],[Sales]]</f>
        <v>1316</v>
      </c>
      <c r="I2101" t="str">
        <f t="shared" si="32"/>
        <v>Monday</v>
      </c>
    </row>
    <row r="2102" spans="1:9" x14ac:dyDescent="0.2">
      <c r="A2102" s="10">
        <v>44950</v>
      </c>
      <c r="B2102" t="s">
        <v>40</v>
      </c>
      <c r="C2102" t="str">
        <f>VLOOKUP(SALES_TABLE[[#This Row],[SKU]], Table1[], 3, FALSE)</f>
        <v xml:space="preserve">Household  </v>
      </c>
      <c r="D2102" t="s">
        <v>41</v>
      </c>
      <c r="E2102" t="s">
        <v>124</v>
      </c>
      <c r="F2102">
        <v>79</v>
      </c>
      <c r="G2102">
        <f>VLOOKUP(SALES_TABLE[[#This Row],[SKU]], Table1[], 4, FALSE)</f>
        <v>188</v>
      </c>
      <c r="H2102">
        <f>SALES_TABLE[[#This Row],[Price]]*SALES_TABLE[[#This Row],[Sales]]</f>
        <v>14852</v>
      </c>
      <c r="I2102" t="str">
        <f t="shared" si="32"/>
        <v>Tuesday</v>
      </c>
    </row>
    <row r="2103" spans="1:9" x14ac:dyDescent="0.2">
      <c r="A2103" s="10">
        <v>44951</v>
      </c>
      <c r="B2103" t="s">
        <v>40</v>
      </c>
      <c r="C2103" t="str">
        <f>VLOOKUP(SALES_TABLE[[#This Row],[SKU]], Table1[], 3, FALSE)</f>
        <v xml:space="preserve">Household  </v>
      </c>
      <c r="D2103" t="s">
        <v>41</v>
      </c>
      <c r="E2103" t="s">
        <v>124</v>
      </c>
      <c r="F2103">
        <v>32</v>
      </c>
      <c r="G2103">
        <f>VLOOKUP(SALES_TABLE[[#This Row],[SKU]], Table1[], 4, FALSE)</f>
        <v>188</v>
      </c>
      <c r="H2103">
        <f>SALES_TABLE[[#This Row],[Price]]*SALES_TABLE[[#This Row],[Sales]]</f>
        <v>6016</v>
      </c>
      <c r="I2103" t="str">
        <f t="shared" si="32"/>
        <v>Wednesday</v>
      </c>
    </row>
    <row r="2104" spans="1:9" x14ac:dyDescent="0.2">
      <c r="A2104" s="10">
        <v>44952</v>
      </c>
      <c r="B2104" t="s">
        <v>40</v>
      </c>
      <c r="C2104" t="str">
        <f>VLOOKUP(SALES_TABLE[[#This Row],[SKU]], Table1[], 3, FALSE)</f>
        <v xml:space="preserve">Household  </v>
      </c>
      <c r="D2104" t="s">
        <v>41</v>
      </c>
      <c r="E2104" t="s">
        <v>124</v>
      </c>
      <c r="F2104">
        <v>122</v>
      </c>
      <c r="G2104">
        <f>VLOOKUP(SALES_TABLE[[#This Row],[SKU]], Table1[], 4, FALSE)</f>
        <v>188</v>
      </c>
      <c r="H2104">
        <f>SALES_TABLE[[#This Row],[Price]]*SALES_TABLE[[#This Row],[Sales]]</f>
        <v>22936</v>
      </c>
      <c r="I2104" t="str">
        <f t="shared" si="32"/>
        <v>Thursday</v>
      </c>
    </row>
    <row r="2105" spans="1:9" x14ac:dyDescent="0.2">
      <c r="A2105" s="10">
        <v>44953</v>
      </c>
      <c r="B2105" t="s">
        <v>40</v>
      </c>
      <c r="C2105" t="str">
        <f>VLOOKUP(SALES_TABLE[[#This Row],[SKU]], Table1[], 3, FALSE)</f>
        <v xml:space="preserve">Household  </v>
      </c>
      <c r="D2105" t="s">
        <v>41</v>
      </c>
      <c r="E2105" t="s">
        <v>124</v>
      </c>
      <c r="F2105">
        <v>57</v>
      </c>
      <c r="G2105">
        <f>VLOOKUP(SALES_TABLE[[#This Row],[SKU]], Table1[], 4, FALSE)</f>
        <v>188</v>
      </c>
      <c r="H2105">
        <f>SALES_TABLE[[#This Row],[Price]]*SALES_TABLE[[#This Row],[Sales]]</f>
        <v>10716</v>
      </c>
      <c r="I2105" t="str">
        <f t="shared" si="32"/>
        <v>Friday</v>
      </c>
    </row>
    <row r="2106" spans="1:9" x14ac:dyDescent="0.2">
      <c r="A2106" s="10">
        <v>44954</v>
      </c>
      <c r="B2106" t="s">
        <v>40</v>
      </c>
      <c r="C2106" t="str">
        <f>VLOOKUP(SALES_TABLE[[#This Row],[SKU]], Table1[], 3, FALSE)</f>
        <v xml:space="preserve">Household  </v>
      </c>
      <c r="D2106" t="s">
        <v>41</v>
      </c>
      <c r="E2106" t="s">
        <v>124</v>
      </c>
      <c r="F2106">
        <v>36</v>
      </c>
      <c r="G2106">
        <f>VLOOKUP(SALES_TABLE[[#This Row],[SKU]], Table1[], 4, FALSE)</f>
        <v>188</v>
      </c>
      <c r="H2106">
        <f>SALES_TABLE[[#This Row],[Price]]*SALES_TABLE[[#This Row],[Sales]]</f>
        <v>6768</v>
      </c>
      <c r="I2106" t="str">
        <f t="shared" si="32"/>
        <v>Saturday</v>
      </c>
    </row>
    <row r="2107" spans="1:9" x14ac:dyDescent="0.2">
      <c r="A2107" s="10">
        <v>44955</v>
      </c>
      <c r="B2107" t="s">
        <v>40</v>
      </c>
      <c r="C2107" t="str">
        <f>VLOOKUP(SALES_TABLE[[#This Row],[SKU]], Table1[], 3, FALSE)</f>
        <v xml:space="preserve">Household  </v>
      </c>
      <c r="D2107" t="s">
        <v>41</v>
      </c>
      <c r="E2107" t="s">
        <v>124</v>
      </c>
      <c r="F2107">
        <v>0</v>
      </c>
      <c r="G2107">
        <f>VLOOKUP(SALES_TABLE[[#This Row],[SKU]], Table1[], 4, FALSE)</f>
        <v>188</v>
      </c>
      <c r="H2107">
        <f>SALES_TABLE[[#This Row],[Price]]*SALES_TABLE[[#This Row],[Sales]]</f>
        <v>0</v>
      </c>
      <c r="I2107" t="str">
        <f t="shared" si="32"/>
        <v>Sunday</v>
      </c>
    </row>
    <row r="2108" spans="1:9" x14ac:dyDescent="0.2">
      <c r="A2108" s="10">
        <v>44955</v>
      </c>
      <c r="B2108" t="s">
        <v>40</v>
      </c>
      <c r="C2108" t="str">
        <f>VLOOKUP(SALES_TABLE[[#This Row],[SKU]], Table1[], 3, FALSE)</f>
        <v xml:space="preserve">Household  </v>
      </c>
      <c r="D2108" t="s">
        <v>41</v>
      </c>
      <c r="E2108" t="s">
        <v>124</v>
      </c>
      <c r="F2108">
        <v>88</v>
      </c>
      <c r="G2108">
        <f>VLOOKUP(SALES_TABLE[[#This Row],[SKU]], Table1[], 4, FALSE)</f>
        <v>188</v>
      </c>
      <c r="H2108">
        <f>SALES_TABLE[[#This Row],[Price]]*SALES_TABLE[[#This Row],[Sales]]</f>
        <v>16544</v>
      </c>
      <c r="I2108" t="str">
        <f t="shared" si="32"/>
        <v>Sunday</v>
      </c>
    </row>
    <row r="2109" spans="1:9" x14ac:dyDescent="0.2">
      <c r="A2109" s="10">
        <v>44956</v>
      </c>
      <c r="B2109" t="s">
        <v>40</v>
      </c>
      <c r="C2109" t="str">
        <f>VLOOKUP(SALES_TABLE[[#This Row],[SKU]], Table1[], 3, FALSE)</f>
        <v xml:space="preserve">Household  </v>
      </c>
      <c r="D2109" t="s">
        <v>41</v>
      </c>
      <c r="E2109" t="s">
        <v>124</v>
      </c>
      <c r="F2109">
        <v>150</v>
      </c>
      <c r="G2109">
        <f>VLOOKUP(SALES_TABLE[[#This Row],[SKU]], Table1[], 4, FALSE)</f>
        <v>188</v>
      </c>
      <c r="H2109">
        <f>SALES_TABLE[[#This Row],[Price]]*SALES_TABLE[[#This Row],[Sales]]</f>
        <v>28200</v>
      </c>
      <c r="I2109" t="str">
        <f t="shared" si="32"/>
        <v>Monday</v>
      </c>
    </row>
    <row r="2110" spans="1:9" x14ac:dyDescent="0.2">
      <c r="A2110" s="10">
        <v>44927</v>
      </c>
      <c r="B2110" t="s">
        <v>42</v>
      </c>
      <c r="C2110" t="str">
        <f>VLOOKUP(SALES_TABLE[[#This Row],[SKU]], Table1[], 3, FALSE)</f>
        <v xml:space="preserve">Household  </v>
      </c>
      <c r="D2110" t="s">
        <v>43</v>
      </c>
      <c r="E2110" t="s">
        <v>121</v>
      </c>
      <c r="F2110">
        <v>11</v>
      </c>
      <c r="G2110">
        <f>VLOOKUP(SALES_TABLE[[#This Row],[SKU]], Table1[], 4, FALSE)</f>
        <v>720</v>
      </c>
      <c r="H2110">
        <f>SALES_TABLE[[#This Row],[Price]]*SALES_TABLE[[#This Row],[Sales]]</f>
        <v>7920</v>
      </c>
      <c r="I2110" t="str">
        <f t="shared" si="32"/>
        <v>Sunday</v>
      </c>
    </row>
    <row r="2111" spans="1:9" x14ac:dyDescent="0.2">
      <c r="A2111" s="10">
        <v>44928</v>
      </c>
      <c r="B2111" t="s">
        <v>42</v>
      </c>
      <c r="C2111" t="str">
        <f>VLOOKUP(SALES_TABLE[[#This Row],[SKU]], Table1[], 3, FALSE)</f>
        <v xml:space="preserve">Household  </v>
      </c>
      <c r="D2111" t="s">
        <v>43</v>
      </c>
      <c r="E2111" t="s">
        <v>121</v>
      </c>
      <c r="F2111">
        <v>11</v>
      </c>
      <c r="G2111">
        <f>VLOOKUP(SALES_TABLE[[#This Row],[SKU]], Table1[], 4, FALSE)</f>
        <v>720</v>
      </c>
      <c r="H2111">
        <f>SALES_TABLE[[#This Row],[Price]]*SALES_TABLE[[#This Row],[Sales]]</f>
        <v>7920</v>
      </c>
      <c r="I2111" t="str">
        <f t="shared" si="32"/>
        <v>Monday</v>
      </c>
    </row>
    <row r="2112" spans="1:9" x14ac:dyDescent="0.2">
      <c r="A2112" s="10">
        <v>44929</v>
      </c>
      <c r="B2112" t="s">
        <v>42</v>
      </c>
      <c r="C2112" t="str">
        <f>VLOOKUP(SALES_TABLE[[#This Row],[SKU]], Table1[], 3, FALSE)</f>
        <v xml:space="preserve">Household  </v>
      </c>
      <c r="D2112" t="s">
        <v>43</v>
      </c>
      <c r="E2112" t="s">
        <v>121</v>
      </c>
      <c r="F2112">
        <v>36</v>
      </c>
      <c r="G2112">
        <f>VLOOKUP(SALES_TABLE[[#This Row],[SKU]], Table1[], 4, FALSE)</f>
        <v>720</v>
      </c>
      <c r="H2112">
        <f>SALES_TABLE[[#This Row],[Price]]*SALES_TABLE[[#This Row],[Sales]]</f>
        <v>25920</v>
      </c>
      <c r="I2112" t="str">
        <f t="shared" si="32"/>
        <v>Tuesday</v>
      </c>
    </row>
    <row r="2113" spans="1:9" x14ac:dyDescent="0.2">
      <c r="A2113" s="10">
        <v>44930</v>
      </c>
      <c r="B2113" t="s">
        <v>42</v>
      </c>
      <c r="C2113" t="str">
        <f>VLOOKUP(SALES_TABLE[[#This Row],[SKU]], Table1[], 3, FALSE)</f>
        <v xml:space="preserve">Household  </v>
      </c>
      <c r="D2113" t="s">
        <v>43</v>
      </c>
      <c r="E2113" t="s">
        <v>121</v>
      </c>
      <c r="F2113">
        <v>58</v>
      </c>
      <c r="G2113">
        <f>VLOOKUP(SALES_TABLE[[#This Row],[SKU]], Table1[], 4, FALSE)</f>
        <v>720</v>
      </c>
      <c r="H2113">
        <f>SALES_TABLE[[#This Row],[Price]]*SALES_TABLE[[#This Row],[Sales]]</f>
        <v>41760</v>
      </c>
      <c r="I2113" t="str">
        <f t="shared" si="32"/>
        <v>Wednesday</v>
      </c>
    </row>
    <row r="2114" spans="1:9" x14ac:dyDescent="0.2">
      <c r="A2114" s="10">
        <v>44931</v>
      </c>
      <c r="B2114" t="s">
        <v>42</v>
      </c>
      <c r="C2114" t="str">
        <f>VLOOKUP(SALES_TABLE[[#This Row],[SKU]], Table1[], 3, FALSE)</f>
        <v xml:space="preserve">Household  </v>
      </c>
      <c r="D2114" t="s">
        <v>43</v>
      </c>
      <c r="E2114" t="s">
        <v>121</v>
      </c>
      <c r="F2114">
        <v>59</v>
      </c>
      <c r="G2114">
        <f>VLOOKUP(SALES_TABLE[[#This Row],[SKU]], Table1[], 4, FALSE)</f>
        <v>720</v>
      </c>
      <c r="H2114">
        <f>SALES_TABLE[[#This Row],[Price]]*SALES_TABLE[[#This Row],[Sales]]</f>
        <v>42480</v>
      </c>
      <c r="I2114" t="str">
        <f t="shared" ref="I2114:I2177" si="33">TEXT(A2114, "dddd")</f>
        <v>Thursday</v>
      </c>
    </row>
    <row r="2115" spans="1:9" x14ac:dyDescent="0.2">
      <c r="A2115" s="10">
        <v>44932</v>
      </c>
      <c r="B2115" t="s">
        <v>42</v>
      </c>
      <c r="C2115" t="str">
        <f>VLOOKUP(SALES_TABLE[[#This Row],[SKU]], Table1[], 3, FALSE)</f>
        <v xml:space="preserve">Household  </v>
      </c>
      <c r="D2115" t="s">
        <v>43</v>
      </c>
      <c r="E2115" t="s">
        <v>121</v>
      </c>
      <c r="F2115">
        <v>66</v>
      </c>
      <c r="G2115">
        <f>VLOOKUP(SALES_TABLE[[#This Row],[SKU]], Table1[], 4, FALSE)</f>
        <v>720</v>
      </c>
      <c r="H2115">
        <f>SALES_TABLE[[#This Row],[Price]]*SALES_TABLE[[#This Row],[Sales]]</f>
        <v>47520</v>
      </c>
      <c r="I2115" t="str">
        <f t="shared" si="33"/>
        <v>Friday</v>
      </c>
    </row>
    <row r="2116" spans="1:9" x14ac:dyDescent="0.2">
      <c r="A2116" s="10">
        <v>44933</v>
      </c>
      <c r="B2116" t="s">
        <v>42</v>
      </c>
      <c r="C2116" t="str">
        <f>VLOOKUP(SALES_TABLE[[#This Row],[SKU]], Table1[], 3, FALSE)</f>
        <v xml:space="preserve">Household  </v>
      </c>
      <c r="D2116" t="s">
        <v>43</v>
      </c>
      <c r="E2116" t="s">
        <v>121</v>
      </c>
      <c r="F2116">
        <v>69</v>
      </c>
      <c r="G2116">
        <f>VLOOKUP(SALES_TABLE[[#This Row],[SKU]], Table1[], 4, FALSE)</f>
        <v>720</v>
      </c>
      <c r="H2116">
        <f>SALES_TABLE[[#This Row],[Price]]*SALES_TABLE[[#This Row],[Sales]]</f>
        <v>49680</v>
      </c>
      <c r="I2116" t="str">
        <f t="shared" si="33"/>
        <v>Saturday</v>
      </c>
    </row>
    <row r="2117" spans="1:9" x14ac:dyDescent="0.2">
      <c r="A2117" s="10">
        <v>44934</v>
      </c>
      <c r="B2117" t="s">
        <v>42</v>
      </c>
      <c r="C2117" t="str">
        <f>VLOOKUP(SALES_TABLE[[#This Row],[SKU]], Table1[], 3, FALSE)</f>
        <v xml:space="preserve">Household  </v>
      </c>
      <c r="D2117" t="s">
        <v>43</v>
      </c>
      <c r="E2117" t="s">
        <v>121</v>
      </c>
      <c r="F2117">
        <v>79</v>
      </c>
      <c r="G2117">
        <f>VLOOKUP(SALES_TABLE[[#This Row],[SKU]], Table1[], 4, FALSE)</f>
        <v>720</v>
      </c>
      <c r="H2117">
        <f>SALES_TABLE[[#This Row],[Price]]*SALES_TABLE[[#This Row],[Sales]]</f>
        <v>56880</v>
      </c>
      <c r="I2117" t="str">
        <f t="shared" si="33"/>
        <v>Sunday</v>
      </c>
    </row>
    <row r="2118" spans="1:9" x14ac:dyDescent="0.2">
      <c r="A2118" s="10">
        <v>44935</v>
      </c>
      <c r="B2118" t="s">
        <v>42</v>
      </c>
      <c r="C2118" t="str">
        <f>VLOOKUP(SALES_TABLE[[#This Row],[SKU]], Table1[], 3, FALSE)</f>
        <v xml:space="preserve">Household  </v>
      </c>
      <c r="D2118" t="s">
        <v>43</v>
      </c>
      <c r="E2118" t="s">
        <v>121</v>
      </c>
      <c r="F2118">
        <v>121</v>
      </c>
      <c r="G2118">
        <f>VLOOKUP(SALES_TABLE[[#This Row],[SKU]], Table1[], 4, FALSE)</f>
        <v>720</v>
      </c>
      <c r="H2118">
        <f>SALES_TABLE[[#This Row],[Price]]*SALES_TABLE[[#This Row],[Sales]]</f>
        <v>87120</v>
      </c>
      <c r="I2118" t="str">
        <f t="shared" si="33"/>
        <v>Monday</v>
      </c>
    </row>
    <row r="2119" spans="1:9" x14ac:dyDescent="0.2">
      <c r="A2119" s="10">
        <v>44936</v>
      </c>
      <c r="B2119" t="s">
        <v>42</v>
      </c>
      <c r="C2119" t="str">
        <f>VLOOKUP(SALES_TABLE[[#This Row],[SKU]], Table1[], 3, FALSE)</f>
        <v xml:space="preserve">Household  </v>
      </c>
      <c r="D2119" t="s">
        <v>43</v>
      </c>
      <c r="E2119" t="s">
        <v>121</v>
      </c>
      <c r="F2119">
        <v>165</v>
      </c>
      <c r="G2119">
        <f>VLOOKUP(SALES_TABLE[[#This Row],[SKU]], Table1[], 4, FALSE)</f>
        <v>720</v>
      </c>
      <c r="H2119">
        <f>SALES_TABLE[[#This Row],[Price]]*SALES_TABLE[[#This Row],[Sales]]</f>
        <v>118800</v>
      </c>
      <c r="I2119" t="str">
        <f t="shared" si="33"/>
        <v>Tuesday</v>
      </c>
    </row>
    <row r="2120" spans="1:9" x14ac:dyDescent="0.2">
      <c r="A2120" s="10">
        <v>44937</v>
      </c>
      <c r="B2120" t="s">
        <v>42</v>
      </c>
      <c r="C2120" t="str">
        <f>VLOOKUP(SALES_TABLE[[#This Row],[SKU]], Table1[], 3, FALSE)</f>
        <v xml:space="preserve">Household  </v>
      </c>
      <c r="D2120" t="s">
        <v>43</v>
      </c>
      <c r="E2120" t="s">
        <v>121</v>
      </c>
      <c r="F2120">
        <v>122</v>
      </c>
      <c r="G2120">
        <f>VLOOKUP(SALES_TABLE[[#This Row],[SKU]], Table1[], 4, FALSE)</f>
        <v>720</v>
      </c>
      <c r="H2120">
        <f>SALES_TABLE[[#This Row],[Price]]*SALES_TABLE[[#This Row],[Sales]]</f>
        <v>87840</v>
      </c>
      <c r="I2120" t="str">
        <f t="shared" si="33"/>
        <v>Wednesday</v>
      </c>
    </row>
    <row r="2121" spans="1:9" x14ac:dyDescent="0.2">
      <c r="A2121" s="10">
        <v>44938</v>
      </c>
      <c r="B2121" t="s">
        <v>42</v>
      </c>
      <c r="C2121" t="str">
        <f>VLOOKUP(SALES_TABLE[[#This Row],[SKU]], Table1[], 3, FALSE)</f>
        <v xml:space="preserve">Household  </v>
      </c>
      <c r="D2121" t="s">
        <v>43</v>
      </c>
      <c r="E2121" t="s">
        <v>121</v>
      </c>
      <c r="F2121">
        <v>197</v>
      </c>
      <c r="G2121">
        <f>VLOOKUP(SALES_TABLE[[#This Row],[SKU]], Table1[], 4, FALSE)</f>
        <v>720</v>
      </c>
      <c r="H2121">
        <f>SALES_TABLE[[#This Row],[Price]]*SALES_TABLE[[#This Row],[Sales]]</f>
        <v>141840</v>
      </c>
      <c r="I2121" t="str">
        <f t="shared" si="33"/>
        <v>Thursday</v>
      </c>
    </row>
    <row r="2122" spans="1:9" x14ac:dyDescent="0.2">
      <c r="A2122" s="10">
        <v>44939</v>
      </c>
      <c r="B2122" t="s">
        <v>42</v>
      </c>
      <c r="C2122" t="str">
        <f>VLOOKUP(SALES_TABLE[[#This Row],[SKU]], Table1[], 3, FALSE)</f>
        <v xml:space="preserve">Household  </v>
      </c>
      <c r="D2122" t="s">
        <v>43</v>
      </c>
      <c r="E2122" t="s">
        <v>121</v>
      </c>
      <c r="F2122">
        <v>116</v>
      </c>
      <c r="G2122">
        <f>VLOOKUP(SALES_TABLE[[#This Row],[SKU]], Table1[], 4, FALSE)</f>
        <v>720</v>
      </c>
      <c r="H2122">
        <f>SALES_TABLE[[#This Row],[Price]]*SALES_TABLE[[#This Row],[Sales]]</f>
        <v>83520</v>
      </c>
      <c r="I2122" t="str">
        <f t="shared" si="33"/>
        <v>Friday</v>
      </c>
    </row>
    <row r="2123" spans="1:9" x14ac:dyDescent="0.2">
      <c r="A2123" s="10">
        <v>44940</v>
      </c>
      <c r="B2123" t="s">
        <v>42</v>
      </c>
      <c r="C2123" t="str">
        <f>VLOOKUP(SALES_TABLE[[#This Row],[SKU]], Table1[], 3, FALSE)</f>
        <v xml:space="preserve">Household  </v>
      </c>
      <c r="D2123" t="s">
        <v>43</v>
      </c>
      <c r="E2123" t="s">
        <v>121</v>
      </c>
      <c r="F2123">
        <v>149</v>
      </c>
      <c r="G2123">
        <f>VLOOKUP(SALES_TABLE[[#This Row],[SKU]], Table1[], 4, FALSE)</f>
        <v>720</v>
      </c>
      <c r="H2123">
        <f>SALES_TABLE[[#This Row],[Price]]*SALES_TABLE[[#This Row],[Sales]]</f>
        <v>107280</v>
      </c>
      <c r="I2123" t="str">
        <f t="shared" si="33"/>
        <v>Saturday</v>
      </c>
    </row>
    <row r="2124" spans="1:9" x14ac:dyDescent="0.2">
      <c r="A2124" s="10">
        <v>44941</v>
      </c>
      <c r="B2124" t="s">
        <v>42</v>
      </c>
      <c r="C2124" t="str">
        <f>VLOOKUP(SALES_TABLE[[#This Row],[SKU]], Table1[], 3, FALSE)</f>
        <v xml:space="preserve">Household  </v>
      </c>
      <c r="D2124" t="s">
        <v>43</v>
      </c>
      <c r="E2124" t="s">
        <v>121</v>
      </c>
      <c r="F2124">
        <v>70</v>
      </c>
      <c r="G2124">
        <f>VLOOKUP(SALES_TABLE[[#This Row],[SKU]], Table1[], 4, FALSE)</f>
        <v>720</v>
      </c>
      <c r="H2124">
        <f>SALES_TABLE[[#This Row],[Price]]*SALES_TABLE[[#This Row],[Sales]]</f>
        <v>50400</v>
      </c>
      <c r="I2124" t="str">
        <f t="shared" si="33"/>
        <v>Sunday</v>
      </c>
    </row>
    <row r="2125" spans="1:9" x14ac:dyDescent="0.2">
      <c r="A2125" s="10">
        <v>44942</v>
      </c>
      <c r="B2125" t="s">
        <v>42</v>
      </c>
      <c r="C2125" t="str">
        <f>VLOOKUP(SALES_TABLE[[#This Row],[SKU]], Table1[], 3, FALSE)</f>
        <v xml:space="preserve">Household  </v>
      </c>
      <c r="D2125" t="s">
        <v>43</v>
      </c>
      <c r="E2125" t="s">
        <v>121</v>
      </c>
      <c r="F2125">
        <v>147</v>
      </c>
      <c r="G2125">
        <f>VLOOKUP(SALES_TABLE[[#This Row],[SKU]], Table1[], 4, FALSE)</f>
        <v>720</v>
      </c>
      <c r="H2125">
        <f>SALES_TABLE[[#This Row],[Price]]*SALES_TABLE[[#This Row],[Sales]]</f>
        <v>105840</v>
      </c>
      <c r="I2125" t="str">
        <f t="shared" si="33"/>
        <v>Monday</v>
      </c>
    </row>
    <row r="2126" spans="1:9" x14ac:dyDescent="0.2">
      <c r="A2126" s="10">
        <v>44943</v>
      </c>
      <c r="B2126" t="s">
        <v>42</v>
      </c>
      <c r="C2126" t="str">
        <f>VLOOKUP(SALES_TABLE[[#This Row],[SKU]], Table1[], 3, FALSE)</f>
        <v xml:space="preserve">Household  </v>
      </c>
      <c r="D2126" t="s">
        <v>43</v>
      </c>
      <c r="E2126" t="s">
        <v>121</v>
      </c>
      <c r="F2126">
        <v>168</v>
      </c>
      <c r="G2126">
        <f>VLOOKUP(SALES_TABLE[[#This Row],[SKU]], Table1[], 4, FALSE)</f>
        <v>720</v>
      </c>
      <c r="H2126">
        <f>SALES_TABLE[[#This Row],[Price]]*SALES_TABLE[[#This Row],[Sales]]</f>
        <v>120960</v>
      </c>
      <c r="I2126" t="str">
        <f t="shared" si="33"/>
        <v>Tuesday</v>
      </c>
    </row>
    <row r="2127" spans="1:9" x14ac:dyDescent="0.2">
      <c r="A2127" s="10">
        <v>44944</v>
      </c>
      <c r="B2127" t="s">
        <v>42</v>
      </c>
      <c r="C2127" t="str">
        <f>VLOOKUP(SALES_TABLE[[#This Row],[SKU]], Table1[], 3, FALSE)</f>
        <v xml:space="preserve">Household  </v>
      </c>
      <c r="D2127" t="s">
        <v>43</v>
      </c>
      <c r="E2127" t="s">
        <v>121</v>
      </c>
      <c r="F2127">
        <v>202</v>
      </c>
      <c r="G2127">
        <f>VLOOKUP(SALES_TABLE[[#This Row],[SKU]], Table1[], 4, FALSE)</f>
        <v>720</v>
      </c>
      <c r="H2127">
        <f>SALES_TABLE[[#This Row],[Price]]*SALES_TABLE[[#This Row],[Sales]]</f>
        <v>145440</v>
      </c>
      <c r="I2127" t="str">
        <f t="shared" si="33"/>
        <v>Wednesday</v>
      </c>
    </row>
    <row r="2128" spans="1:9" x14ac:dyDescent="0.2">
      <c r="A2128" s="10">
        <v>44945</v>
      </c>
      <c r="B2128" t="s">
        <v>42</v>
      </c>
      <c r="C2128" t="str">
        <f>VLOOKUP(SALES_TABLE[[#This Row],[SKU]], Table1[], 3, FALSE)</f>
        <v xml:space="preserve">Household  </v>
      </c>
      <c r="D2128" t="s">
        <v>43</v>
      </c>
      <c r="E2128" t="s">
        <v>121</v>
      </c>
      <c r="F2128">
        <v>4</v>
      </c>
      <c r="G2128">
        <f>VLOOKUP(SALES_TABLE[[#This Row],[SKU]], Table1[], 4, FALSE)</f>
        <v>720</v>
      </c>
      <c r="H2128">
        <f>SALES_TABLE[[#This Row],[Price]]*SALES_TABLE[[#This Row],[Sales]]</f>
        <v>2880</v>
      </c>
      <c r="I2128" t="str">
        <f t="shared" si="33"/>
        <v>Thursday</v>
      </c>
    </row>
    <row r="2129" spans="1:9" x14ac:dyDescent="0.2">
      <c r="A2129" s="10">
        <v>44946</v>
      </c>
      <c r="B2129" t="s">
        <v>42</v>
      </c>
      <c r="C2129" t="str">
        <f>VLOOKUP(SALES_TABLE[[#This Row],[SKU]], Table1[], 3, FALSE)</f>
        <v xml:space="preserve">Household  </v>
      </c>
      <c r="D2129" t="s">
        <v>43</v>
      </c>
      <c r="E2129" t="s">
        <v>121</v>
      </c>
      <c r="F2129">
        <v>99</v>
      </c>
      <c r="G2129">
        <f>VLOOKUP(SALES_TABLE[[#This Row],[SKU]], Table1[], 4, FALSE)</f>
        <v>720</v>
      </c>
      <c r="H2129">
        <f>SALES_TABLE[[#This Row],[Price]]*SALES_TABLE[[#This Row],[Sales]]</f>
        <v>71280</v>
      </c>
      <c r="I2129" t="str">
        <f t="shared" si="33"/>
        <v>Friday</v>
      </c>
    </row>
    <row r="2130" spans="1:9" x14ac:dyDescent="0.2">
      <c r="A2130" s="10">
        <v>44947</v>
      </c>
      <c r="B2130" t="s">
        <v>42</v>
      </c>
      <c r="C2130" t="str">
        <f>VLOOKUP(SALES_TABLE[[#This Row],[SKU]], Table1[], 3, FALSE)</f>
        <v xml:space="preserve">Household  </v>
      </c>
      <c r="D2130" t="s">
        <v>43</v>
      </c>
      <c r="E2130" t="s">
        <v>121</v>
      </c>
      <c r="F2130">
        <v>183</v>
      </c>
      <c r="G2130">
        <f>VLOOKUP(SALES_TABLE[[#This Row],[SKU]], Table1[], 4, FALSE)</f>
        <v>720</v>
      </c>
      <c r="H2130">
        <f>SALES_TABLE[[#This Row],[Price]]*SALES_TABLE[[#This Row],[Sales]]</f>
        <v>131760</v>
      </c>
      <c r="I2130" t="str">
        <f t="shared" si="33"/>
        <v>Saturday</v>
      </c>
    </row>
    <row r="2131" spans="1:9" x14ac:dyDescent="0.2">
      <c r="A2131" s="10">
        <v>44948</v>
      </c>
      <c r="B2131" t="s">
        <v>42</v>
      </c>
      <c r="C2131" t="str">
        <f>VLOOKUP(SALES_TABLE[[#This Row],[SKU]], Table1[], 3, FALSE)</f>
        <v xml:space="preserve">Household  </v>
      </c>
      <c r="D2131" t="s">
        <v>43</v>
      </c>
      <c r="E2131" t="s">
        <v>121</v>
      </c>
      <c r="F2131">
        <v>214</v>
      </c>
      <c r="G2131">
        <f>VLOOKUP(SALES_TABLE[[#This Row],[SKU]], Table1[], 4, FALSE)</f>
        <v>720</v>
      </c>
      <c r="H2131">
        <f>SALES_TABLE[[#This Row],[Price]]*SALES_TABLE[[#This Row],[Sales]]</f>
        <v>154080</v>
      </c>
      <c r="I2131" t="str">
        <f t="shared" si="33"/>
        <v>Sunday</v>
      </c>
    </row>
    <row r="2132" spans="1:9" x14ac:dyDescent="0.2">
      <c r="A2132" s="10">
        <v>44949</v>
      </c>
      <c r="B2132" t="s">
        <v>42</v>
      </c>
      <c r="C2132" t="str">
        <f>VLOOKUP(SALES_TABLE[[#This Row],[SKU]], Table1[], 3, FALSE)</f>
        <v xml:space="preserve">Household  </v>
      </c>
      <c r="D2132" t="s">
        <v>43</v>
      </c>
      <c r="E2132" t="s">
        <v>121</v>
      </c>
      <c r="F2132">
        <v>191</v>
      </c>
      <c r="G2132">
        <f>VLOOKUP(SALES_TABLE[[#This Row],[SKU]], Table1[], 4, FALSE)</f>
        <v>720</v>
      </c>
      <c r="H2132">
        <f>SALES_TABLE[[#This Row],[Price]]*SALES_TABLE[[#This Row],[Sales]]</f>
        <v>137520</v>
      </c>
      <c r="I2132" t="str">
        <f t="shared" si="33"/>
        <v>Monday</v>
      </c>
    </row>
    <row r="2133" spans="1:9" x14ac:dyDescent="0.2">
      <c r="A2133" s="10">
        <v>44950</v>
      </c>
      <c r="B2133" t="s">
        <v>42</v>
      </c>
      <c r="C2133" t="str">
        <f>VLOOKUP(SALES_TABLE[[#This Row],[SKU]], Table1[], 3, FALSE)</f>
        <v xml:space="preserve">Household  </v>
      </c>
      <c r="D2133" t="s">
        <v>43</v>
      </c>
      <c r="E2133" t="s">
        <v>121</v>
      </c>
      <c r="F2133">
        <v>177</v>
      </c>
      <c r="G2133">
        <f>VLOOKUP(SALES_TABLE[[#This Row],[SKU]], Table1[], 4, FALSE)</f>
        <v>720</v>
      </c>
      <c r="H2133">
        <f>SALES_TABLE[[#This Row],[Price]]*SALES_TABLE[[#This Row],[Sales]]</f>
        <v>127440</v>
      </c>
      <c r="I2133" t="str">
        <f t="shared" si="33"/>
        <v>Tuesday</v>
      </c>
    </row>
    <row r="2134" spans="1:9" x14ac:dyDescent="0.2">
      <c r="A2134" s="10">
        <v>44951</v>
      </c>
      <c r="B2134" t="s">
        <v>42</v>
      </c>
      <c r="C2134" t="str">
        <f>VLOOKUP(SALES_TABLE[[#This Row],[SKU]], Table1[], 3, FALSE)</f>
        <v xml:space="preserve">Household  </v>
      </c>
      <c r="D2134" t="s">
        <v>43</v>
      </c>
      <c r="E2134" t="s">
        <v>121</v>
      </c>
      <c r="F2134">
        <v>6</v>
      </c>
      <c r="G2134">
        <f>VLOOKUP(SALES_TABLE[[#This Row],[SKU]], Table1[], 4, FALSE)</f>
        <v>720</v>
      </c>
      <c r="H2134">
        <f>SALES_TABLE[[#This Row],[Price]]*SALES_TABLE[[#This Row],[Sales]]</f>
        <v>4320</v>
      </c>
      <c r="I2134" t="str">
        <f t="shared" si="33"/>
        <v>Wednesday</v>
      </c>
    </row>
    <row r="2135" spans="1:9" x14ac:dyDescent="0.2">
      <c r="A2135" s="10">
        <v>44952</v>
      </c>
      <c r="B2135" t="s">
        <v>42</v>
      </c>
      <c r="C2135" t="str">
        <f>VLOOKUP(SALES_TABLE[[#This Row],[SKU]], Table1[], 3, FALSE)</f>
        <v xml:space="preserve">Household  </v>
      </c>
      <c r="D2135" t="s">
        <v>43</v>
      </c>
      <c r="E2135" t="s">
        <v>121</v>
      </c>
      <c r="F2135">
        <v>83</v>
      </c>
      <c r="G2135">
        <f>VLOOKUP(SALES_TABLE[[#This Row],[SKU]], Table1[], 4, FALSE)</f>
        <v>720</v>
      </c>
      <c r="H2135">
        <f>SALES_TABLE[[#This Row],[Price]]*SALES_TABLE[[#This Row],[Sales]]</f>
        <v>59760</v>
      </c>
      <c r="I2135" t="str">
        <f t="shared" si="33"/>
        <v>Thursday</v>
      </c>
    </row>
    <row r="2136" spans="1:9" x14ac:dyDescent="0.2">
      <c r="A2136" s="10">
        <v>44953</v>
      </c>
      <c r="B2136" t="s">
        <v>42</v>
      </c>
      <c r="C2136" t="str">
        <f>VLOOKUP(SALES_TABLE[[#This Row],[SKU]], Table1[], 3, FALSE)</f>
        <v xml:space="preserve">Household  </v>
      </c>
      <c r="D2136" t="s">
        <v>43</v>
      </c>
      <c r="E2136" t="s">
        <v>121</v>
      </c>
      <c r="F2136">
        <v>215</v>
      </c>
      <c r="G2136">
        <f>VLOOKUP(SALES_TABLE[[#This Row],[SKU]], Table1[], 4, FALSE)</f>
        <v>720</v>
      </c>
      <c r="H2136">
        <f>SALES_TABLE[[#This Row],[Price]]*SALES_TABLE[[#This Row],[Sales]]</f>
        <v>154800</v>
      </c>
      <c r="I2136" t="str">
        <f t="shared" si="33"/>
        <v>Friday</v>
      </c>
    </row>
    <row r="2137" spans="1:9" x14ac:dyDescent="0.2">
      <c r="A2137" s="10">
        <v>44954</v>
      </c>
      <c r="B2137" t="s">
        <v>42</v>
      </c>
      <c r="C2137" t="str">
        <f>VLOOKUP(SALES_TABLE[[#This Row],[SKU]], Table1[], 3, FALSE)</f>
        <v xml:space="preserve">Household  </v>
      </c>
      <c r="D2137" t="s">
        <v>43</v>
      </c>
      <c r="E2137" t="s">
        <v>121</v>
      </c>
      <c r="F2137">
        <v>140</v>
      </c>
      <c r="G2137">
        <f>VLOOKUP(SALES_TABLE[[#This Row],[SKU]], Table1[], 4, FALSE)</f>
        <v>720</v>
      </c>
      <c r="H2137">
        <f>SALES_TABLE[[#This Row],[Price]]*SALES_TABLE[[#This Row],[Sales]]</f>
        <v>100800</v>
      </c>
      <c r="I2137" t="str">
        <f t="shared" si="33"/>
        <v>Saturday</v>
      </c>
    </row>
    <row r="2138" spans="1:9" x14ac:dyDescent="0.2">
      <c r="A2138" s="10">
        <v>44955</v>
      </c>
      <c r="B2138" t="s">
        <v>42</v>
      </c>
      <c r="C2138" t="str">
        <f>VLOOKUP(SALES_TABLE[[#This Row],[SKU]], Table1[], 3, FALSE)</f>
        <v xml:space="preserve">Household  </v>
      </c>
      <c r="D2138" t="s">
        <v>43</v>
      </c>
      <c r="E2138" t="s">
        <v>121</v>
      </c>
      <c r="F2138">
        <v>141</v>
      </c>
      <c r="G2138">
        <f>VLOOKUP(SALES_TABLE[[#This Row],[SKU]], Table1[], 4, FALSE)</f>
        <v>720</v>
      </c>
      <c r="H2138">
        <f>SALES_TABLE[[#This Row],[Price]]*SALES_TABLE[[#This Row],[Sales]]</f>
        <v>101520</v>
      </c>
      <c r="I2138" t="str">
        <f t="shared" si="33"/>
        <v>Sunday</v>
      </c>
    </row>
    <row r="2139" spans="1:9" x14ac:dyDescent="0.2">
      <c r="A2139" s="10">
        <v>44955</v>
      </c>
      <c r="B2139" t="s">
        <v>42</v>
      </c>
      <c r="C2139" t="str">
        <f>VLOOKUP(SALES_TABLE[[#This Row],[SKU]], Table1[], 3, FALSE)</f>
        <v xml:space="preserve">Household  </v>
      </c>
      <c r="D2139" t="s">
        <v>43</v>
      </c>
      <c r="E2139" t="s">
        <v>121</v>
      </c>
      <c r="F2139">
        <v>85</v>
      </c>
      <c r="G2139">
        <f>VLOOKUP(SALES_TABLE[[#This Row],[SKU]], Table1[], 4, FALSE)</f>
        <v>720</v>
      </c>
      <c r="H2139">
        <f>SALES_TABLE[[#This Row],[Price]]*SALES_TABLE[[#This Row],[Sales]]</f>
        <v>61200</v>
      </c>
      <c r="I2139" t="str">
        <f t="shared" si="33"/>
        <v>Sunday</v>
      </c>
    </row>
    <row r="2140" spans="1:9" x14ac:dyDescent="0.2">
      <c r="A2140" s="10">
        <v>44956</v>
      </c>
      <c r="B2140" t="s">
        <v>42</v>
      </c>
      <c r="C2140" t="str">
        <f>VLOOKUP(SALES_TABLE[[#This Row],[SKU]], Table1[], 3, FALSE)</f>
        <v xml:space="preserve">Household  </v>
      </c>
      <c r="D2140" t="s">
        <v>43</v>
      </c>
      <c r="E2140" t="s">
        <v>121</v>
      </c>
      <c r="F2140">
        <v>179</v>
      </c>
      <c r="G2140">
        <f>VLOOKUP(SALES_TABLE[[#This Row],[SKU]], Table1[], 4, FALSE)</f>
        <v>720</v>
      </c>
      <c r="H2140">
        <f>SALES_TABLE[[#This Row],[Price]]*SALES_TABLE[[#This Row],[Sales]]</f>
        <v>128880</v>
      </c>
      <c r="I2140" t="str">
        <f t="shared" si="33"/>
        <v>Monday</v>
      </c>
    </row>
    <row r="2141" spans="1:9" x14ac:dyDescent="0.2">
      <c r="A2141" s="10">
        <v>44927</v>
      </c>
      <c r="B2141" t="s">
        <v>42</v>
      </c>
      <c r="C2141" t="str">
        <f>VLOOKUP(SALES_TABLE[[#This Row],[SKU]], Table1[], 3, FALSE)</f>
        <v xml:space="preserve">Household  </v>
      </c>
      <c r="D2141" t="s">
        <v>43</v>
      </c>
      <c r="E2141" t="s">
        <v>122</v>
      </c>
      <c r="F2141">
        <v>119</v>
      </c>
      <c r="G2141">
        <f>VLOOKUP(SALES_TABLE[[#This Row],[SKU]], Table1[], 4, FALSE)</f>
        <v>720</v>
      </c>
      <c r="H2141">
        <f>SALES_TABLE[[#This Row],[Price]]*SALES_TABLE[[#This Row],[Sales]]</f>
        <v>85680</v>
      </c>
      <c r="I2141" t="str">
        <f t="shared" si="33"/>
        <v>Sunday</v>
      </c>
    </row>
    <row r="2142" spans="1:9" x14ac:dyDescent="0.2">
      <c r="A2142" s="10">
        <v>44928</v>
      </c>
      <c r="B2142" t="s">
        <v>42</v>
      </c>
      <c r="C2142" t="str">
        <f>VLOOKUP(SALES_TABLE[[#This Row],[SKU]], Table1[], 3, FALSE)</f>
        <v xml:space="preserve">Household  </v>
      </c>
      <c r="D2142" t="s">
        <v>43</v>
      </c>
      <c r="E2142" t="s">
        <v>122</v>
      </c>
      <c r="F2142">
        <v>28</v>
      </c>
      <c r="G2142">
        <f>VLOOKUP(SALES_TABLE[[#This Row],[SKU]], Table1[], 4, FALSE)</f>
        <v>720</v>
      </c>
      <c r="H2142">
        <f>SALES_TABLE[[#This Row],[Price]]*SALES_TABLE[[#This Row],[Sales]]</f>
        <v>20160</v>
      </c>
      <c r="I2142" t="str">
        <f t="shared" si="33"/>
        <v>Monday</v>
      </c>
    </row>
    <row r="2143" spans="1:9" x14ac:dyDescent="0.2">
      <c r="A2143" s="10">
        <v>44929</v>
      </c>
      <c r="B2143" t="s">
        <v>42</v>
      </c>
      <c r="C2143" t="str">
        <f>VLOOKUP(SALES_TABLE[[#This Row],[SKU]], Table1[], 3, FALSE)</f>
        <v xml:space="preserve">Household  </v>
      </c>
      <c r="D2143" t="s">
        <v>43</v>
      </c>
      <c r="E2143" t="s">
        <v>122</v>
      </c>
      <c r="F2143">
        <v>159</v>
      </c>
      <c r="G2143">
        <f>VLOOKUP(SALES_TABLE[[#This Row],[SKU]], Table1[], 4, FALSE)</f>
        <v>720</v>
      </c>
      <c r="H2143">
        <f>SALES_TABLE[[#This Row],[Price]]*SALES_TABLE[[#This Row],[Sales]]</f>
        <v>114480</v>
      </c>
      <c r="I2143" t="str">
        <f t="shared" si="33"/>
        <v>Tuesday</v>
      </c>
    </row>
    <row r="2144" spans="1:9" x14ac:dyDescent="0.2">
      <c r="A2144" s="10">
        <v>44930</v>
      </c>
      <c r="B2144" t="s">
        <v>42</v>
      </c>
      <c r="C2144" t="str">
        <f>VLOOKUP(SALES_TABLE[[#This Row],[SKU]], Table1[], 3, FALSE)</f>
        <v xml:space="preserve">Household  </v>
      </c>
      <c r="D2144" t="s">
        <v>43</v>
      </c>
      <c r="E2144" t="s">
        <v>122</v>
      </c>
      <c r="F2144">
        <v>99</v>
      </c>
      <c r="G2144">
        <f>VLOOKUP(SALES_TABLE[[#This Row],[SKU]], Table1[], 4, FALSE)</f>
        <v>720</v>
      </c>
      <c r="H2144">
        <f>SALES_TABLE[[#This Row],[Price]]*SALES_TABLE[[#This Row],[Sales]]</f>
        <v>71280</v>
      </c>
      <c r="I2144" t="str">
        <f t="shared" si="33"/>
        <v>Wednesday</v>
      </c>
    </row>
    <row r="2145" spans="1:9" x14ac:dyDescent="0.2">
      <c r="A2145" s="10">
        <v>44931</v>
      </c>
      <c r="B2145" t="s">
        <v>42</v>
      </c>
      <c r="C2145" t="str">
        <f>VLOOKUP(SALES_TABLE[[#This Row],[SKU]], Table1[], 3, FALSE)</f>
        <v xml:space="preserve">Household  </v>
      </c>
      <c r="D2145" t="s">
        <v>43</v>
      </c>
      <c r="E2145" t="s">
        <v>122</v>
      </c>
      <c r="F2145">
        <v>42</v>
      </c>
      <c r="G2145">
        <f>VLOOKUP(SALES_TABLE[[#This Row],[SKU]], Table1[], 4, FALSE)</f>
        <v>720</v>
      </c>
      <c r="H2145">
        <f>SALES_TABLE[[#This Row],[Price]]*SALES_TABLE[[#This Row],[Sales]]</f>
        <v>30240</v>
      </c>
      <c r="I2145" t="str">
        <f t="shared" si="33"/>
        <v>Thursday</v>
      </c>
    </row>
    <row r="2146" spans="1:9" x14ac:dyDescent="0.2">
      <c r="A2146" s="10">
        <v>44932</v>
      </c>
      <c r="B2146" t="s">
        <v>42</v>
      </c>
      <c r="C2146" t="str">
        <f>VLOOKUP(SALES_TABLE[[#This Row],[SKU]], Table1[], 3, FALSE)</f>
        <v xml:space="preserve">Household  </v>
      </c>
      <c r="D2146" t="s">
        <v>43</v>
      </c>
      <c r="E2146" t="s">
        <v>122</v>
      </c>
      <c r="F2146">
        <v>23</v>
      </c>
      <c r="G2146">
        <f>VLOOKUP(SALES_TABLE[[#This Row],[SKU]], Table1[], 4, FALSE)</f>
        <v>720</v>
      </c>
      <c r="H2146">
        <f>SALES_TABLE[[#This Row],[Price]]*SALES_TABLE[[#This Row],[Sales]]</f>
        <v>16560</v>
      </c>
      <c r="I2146" t="str">
        <f t="shared" si="33"/>
        <v>Friday</v>
      </c>
    </row>
    <row r="2147" spans="1:9" x14ac:dyDescent="0.2">
      <c r="A2147" s="10">
        <v>44933</v>
      </c>
      <c r="B2147" t="s">
        <v>42</v>
      </c>
      <c r="C2147" t="str">
        <f>VLOOKUP(SALES_TABLE[[#This Row],[SKU]], Table1[], 3, FALSE)</f>
        <v xml:space="preserve">Household  </v>
      </c>
      <c r="D2147" t="s">
        <v>43</v>
      </c>
      <c r="E2147" t="s">
        <v>122</v>
      </c>
      <c r="F2147">
        <v>99</v>
      </c>
      <c r="G2147">
        <f>VLOOKUP(SALES_TABLE[[#This Row],[SKU]], Table1[], 4, FALSE)</f>
        <v>720</v>
      </c>
      <c r="H2147">
        <f>SALES_TABLE[[#This Row],[Price]]*SALES_TABLE[[#This Row],[Sales]]</f>
        <v>71280</v>
      </c>
      <c r="I2147" t="str">
        <f t="shared" si="33"/>
        <v>Saturday</v>
      </c>
    </row>
    <row r="2148" spans="1:9" x14ac:dyDescent="0.2">
      <c r="A2148" s="10">
        <v>44934</v>
      </c>
      <c r="B2148" t="s">
        <v>42</v>
      </c>
      <c r="C2148" t="str">
        <f>VLOOKUP(SALES_TABLE[[#This Row],[SKU]], Table1[], 3, FALSE)</f>
        <v xml:space="preserve">Household  </v>
      </c>
      <c r="D2148" t="s">
        <v>43</v>
      </c>
      <c r="E2148" t="s">
        <v>122</v>
      </c>
      <c r="F2148">
        <v>71</v>
      </c>
      <c r="G2148">
        <f>VLOOKUP(SALES_TABLE[[#This Row],[SKU]], Table1[], 4, FALSE)</f>
        <v>720</v>
      </c>
      <c r="H2148">
        <f>SALES_TABLE[[#This Row],[Price]]*SALES_TABLE[[#This Row],[Sales]]</f>
        <v>51120</v>
      </c>
      <c r="I2148" t="str">
        <f t="shared" si="33"/>
        <v>Sunday</v>
      </c>
    </row>
    <row r="2149" spans="1:9" x14ac:dyDescent="0.2">
      <c r="A2149" s="10">
        <v>44935</v>
      </c>
      <c r="B2149" t="s">
        <v>42</v>
      </c>
      <c r="C2149" t="str">
        <f>VLOOKUP(SALES_TABLE[[#This Row],[SKU]], Table1[], 3, FALSE)</f>
        <v xml:space="preserve">Household  </v>
      </c>
      <c r="D2149" t="s">
        <v>43</v>
      </c>
      <c r="E2149" t="s">
        <v>122</v>
      </c>
      <c r="F2149">
        <v>103</v>
      </c>
      <c r="G2149">
        <f>VLOOKUP(SALES_TABLE[[#This Row],[SKU]], Table1[], 4, FALSE)</f>
        <v>720</v>
      </c>
      <c r="H2149">
        <f>SALES_TABLE[[#This Row],[Price]]*SALES_TABLE[[#This Row],[Sales]]</f>
        <v>74160</v>
      </c>
      <c r="I2149" t="str">
        <f t="shared" si="33"/>
        <v>Monday</v>
      </c>
    </row>
    <row r="2150" spans="1:9" x14ac:dyDescent="0.2">
      <c r="A2150" s="10">
        <v>44936</v>
      </c>
      <c r="B2150" t="s">
        <v>42</v>
      </c>
      <c r="C2150" t="str">
        <f>VLOOKUP(SALES_TABLE[[#This Row],[SKU]], Table1[], 3, FALSE)</f>
        <v xml:space="preserve">Household  </v>
      </c>
      <c r="D2150" t="s">
        <v>43</v>
      </c>
      <c r="E2150" t="s">
        <v>122</v>
      </c>
      <c r="F2150">
        <v>99</v>
      </c>
      <c r="G2150">
        <f>VLOOKUP(SALES_TABLE[[#This Row],[SKU]], Table1[], 4, FALSE)</f>
        <v>720</v>
      </c>
      <c r="H2150">
        <f>SALES_TABLE[[#This Row],[Price]]*SALES_TABLE[[#This Row],[Sales]]</f>
        <v>71280</v>
      </c>
      <c r="I2150" t="str">
        <f t="shared" si="33"/>
        <v>Tuesday</v>
      </c>
    </row>
    <row r="2151" spans="1:9" x14ac:dyDescent="0.2">
      <c r="A2151" s="10">
        <v>44937</v>
      </c>
      <c r="B2151" t="s">
        <v>42</v>
      </c>
      <c r="C2151" t="str">
        <f>VLOOKUP(SALES_TABLE[[#This Row],[SKU]], Table1[], 3, FALSE)</f>
        <v xml:space="preserve">Household  </v>
      </c>
      <c r="D2151" t="s">
        <v>43</v>
      </c>
      <c r="E2151" t="s">
        <v>122</v>
      </c>
      <c r="F2151">
        <v>134</v>
      </c>
      <c r="G2151">
        <f>VLOOKUP(SALES_TABLE[[#This Row],[SKU]], Table1[], 4, FALSE)</f>
        <v>720</v>
      </c>
      <c r="H2151">
        <f>SALES_TABLE[[#This Row],[Price]]*SALES_TABLE[[#This Row],[Sales]]</f>
        <v>96480</v>
      </c>
      <c r="I2151" t="str">
        <f t="shared" si="33"/>
        <v>Wednesday</v>
      </c>
    </row>
    <row r="2152" spans="1:9" x14ac:dyDescent="0.2">
      <c r="A2152" s="10">
        <v>44938</v>
      </c>
      <c r="B2152" t="s">
        <v>42</v>
      </c>
      <c r="C2152" t="str">
        <f>VLOOKUP(SALES_TABLE[[#This Row],[SKU]], Table1[], 3, FALSE)</f>
        <v xml:space="preserve">Household  </v>
      </c>
      <c r="D2152" t="s">
        <v>43</v>
      </c>
      <c r="E2152" t="s">
        <v>122</v>
      </c>
      <c r="F2152">
        <v>139</v>
      </c>
      <c r="G2152">
        <f>VLOOKUP(SALES_TABLE[[#This Row],[SKU]], Table1[], 4, FALSE)</f>
        <v>720</v>
      </c>
      <c r="H2152">
        <f>SALES_TABLE[[#This Row],[Price]]*SALES_TABLE[[#This Row],[Sales]]</f>
        <v>100080</v>
      </c>
      <c r="I2152" t="str">
        <f t="shared" si="33"/>
        <v>Thursday</v>
      </c>
    </row>
    <row r="2153" spans="1:9" x14ac:dyDescent="0.2">
      <c r="A2153" s="10">
        <v>44939</v>
      </c>
      <c r="B2153" t="s">
        <v>42</v>
      </c>
      <c r="C2153" t="str">
        <f>VLOOKUP(SALES_TABLE[[#This Row],[SKU]], Table1[], 3, FALSE)</f>
        <v xml:space="preserve">Household  </v>
      </c>
      <c r="D2153" t="s">
        <v>43</v>
      </c>
      <c r="E2153" t="s">
        <v>122</v>
      </c>
      <c r="F2153">
        <v>111</v>
      </c>
      <c r="G2153">
        <f>VLOOKUP(SALES_TABLE[[#This Row],[SKU]], Table1[], 4, FALSE)</f>
        <v>720</v>
      </c>
      <c r="H2153">
        <f>SALES_TABLE[[#This Row],[Price]]*SALES_TABLE[[#This Row],[Sales]]</f>
        <v>79920</v>
      </c>
      <c r="I2153" t="str">
        <f t="shared" si="33"/>
        <v>Friday</v>
      </c>
    </row>
    <row r="2154" spans="1:9" x14ac:dyDescent="0.2">
      <c r="A2154" s="10">
        <v>44940</v>
      </c>
      <c r="B2154" t="s">
        <v>42</v>
      </c>
      <c r="C2154" t="str">
        <f>VLOOKUP(SALES_TABLE[[#This Row],[SKU]], Table1[], 3, FALSE)</f>
        <v xml:space="preserve">Household  </v>
      </c>
      <c r="D2154" t="s">
        <v>43</v>
      </c>
      <c r="E2154" t="s">
        <v>122</v>
      </c>
      <c r="F2154">
        <v>36</v>
      </c>
      <c r="G2154">
        <f>VLOOKUP(SALES_TABLE[[#This Row],[SKU]], Table1[], 4, FALSE)</f>
        <v>720</v>
      </c>
      <c r="H2154">
        <f>SALES_TABLE[[#This Row],[Price]]*SALES_TABLE[[#This Row],[Sales]]</f>
        <v>25920</v>
      </c>
      <c r="I2154" t="str">
        <f t="shared" si="33"/>
        <v>Saturday</v>
      </c>
    </row>
    <row r="2155" spans="1:9" x14ac:dyDescent="0.2">
      <c r="A2155" s="10">
        <v>44941</v>
      </c>
      <c r="B2155" t="s">
        <v>42</v>
      </c>
      <c r="C2155" t="str">
        <f>VLOOKUP(SALES_TABLE[[#This Row],[SKU]], Table1[], 3, FALSE)</f>
        <v xml:space="preserve">Household  </v>
      </c>
      <c r="D2155" t="s">
        <v>43</v>
      </c>
      <c r="E2155" t="s">
        <v>122</v>
      </c>
      <c r="F2155">
        <v>53</v>
      </c>
      <c r="G2155">
        <f>VLOOKUP(SALES_TABLE[[#This Row],[SKU]], Table1[], 4, FALSE)</f>
        <v>720</v>
      </c>
      <c r="H2155">
        <f>SALES_TABLE[[#This Row],[Price]]*SALES_TABLE[[#This Row],[Sales]]</f>
        <v>38160</v>
      </c>
      <c r="I2155" t="str">
        <f t="shared" si="33"/>
        <v>Sunday</v>
      </c>
    </row>
    <row r="2156" spans="1:9" x14ac:dyDescent="0.2">
      <c r="A2156" s="10">
        <v>44942</v>
      </c>
      <c r="B2156" t="s">
        <v>42</v>
      </c>
      <c r="C2156" t="str">
        <f>VLOOKUP(SALES_TABLE[[#This Row],[SKU]], Table1[], 3, FALSE)</f>
        <v xml:space="preserve">Household  </v>
      </c>
      <c r="D2156" t="s">
        <v>43</v>
      </c>
      <c r="E2156" t="s">
        <v>122</v>
      </c>
      <c r="F2156">
        <v>108</v>
      </c>
      <c r="G2156">
        <f>VLOOKUP(SALES_TABLE[[#This Row],[SKU]], Table1[], 4, FALSE)</f>
        <v>720</v>
      </c>
      <c r="H2156">
        <f>SALES_TABLE[[#This Row],[Price]]*SALES_TABLE[[#This Row],[Sales]]</f>
        <v>77760</v>
      </c>
      <c r="I2156" t="str">
        <f t="shared" si="33"/>
        <v>Monday</v>
      </c>
    </row>
    <row r="2157" spans="1:9" x14ac:dyDescent="0.2">
      <c r="A2157" s="10">
        <v>44943</v>
      </c>
      <c r="B2157" t="s">
        <v>42</v>
      </c>
      <c r="C2157" t="str">
        <f>VLOOKUP(SALES_TABLE[[#This Row],[SKU]], Table1[], 3, FALSE)</f>
        <v xml:space="preserve">Household  </v>
      </c>
      <c r="D2157" t="s">
        <v>43</v>
      </c>
      <c r="E2157" t="s">
        <v>122</v>
      </c>
      <c r="F2157">
        <v>97</v>
      </c>
      <c r="G2157">
        <f>VLOOKUP(SALES_TABLE[[#This Row],[SKU]], Table1[], 4, FALSE)</f>
        <v>720</v>
      </c>
      <c r="H2157">
        <f>SALES_TABLE[[#This Row],[Price]]*SALES_TABLE[[#This Row],[Sales]]</f>
        <v>69840</v>
      </c>
      <c r="I2157" t="str">
        <f t="shared" si="33"/>
        <v>Tuesday</v>
      </c>
    </row>
    <row r="2158" spans="1:9" x14ac:dyDescent="0.2">
      <c r="A2158" s="10">
        <v>44944</v>
      </c>
      <c r="B2158" t="s">
        <v>42</v>
      </c>
      <c r="C2158" t="str">
        <f>VLOOKUP(SALES_TABLE[[#This Row],[SKU]], Table1[], 3, FALSE)</f>
        <v xml:space="preserve">Household  </v>
      </c>
      <c r="D2158" t="s">
        <v>43</v>
      </c>
      <c r="E2158" t="s">
        <v>122</v>
      </c>
      <c r="F2158">
        <v>74</v>
      </c>
      <c r="G2158">
        <f>VLOOKUP(SALES_TABLE[[#This Row],[SKU]], Table1[], 4, FALSE)</f>
        <v>720</v>
      </c>
      <c r="H2158">
        <f>SALES_TABLE[[#This Row],[Price]]*SALES_TABLE[[#This Row],[Sales]]</f>
        <v>53280</v>
      </c>
      <c r="I2158" t="str">
        <f t="shared" si="33"/>
        <v>Wednesday</v>
      </c>
    </row>
    <row r="2159" spans="1:9" x14ac:dyDescent="0.2">
      <c r="A2159" s="10">
        <v>44945</v>
      </c>
      <c r="B2159" t="s">
        <v>42</v>
      </c>
      <c r="C2159" t="str">
        <f>VLOOKUP(SALES_TABLE[[#This Row],[SKU]], Table1[], 3, FALSE)</f>
        <v xml:space="preserve">Household  </v>
      </c>
      <c r="D2159" t="s">
        <v>43</v>
      </c>
      <c r="E2159" t="s">
        <v>122</v>
      </c>
      <c r="F2159">
        <v>31</v>
      </c>
      <c r="G2159">
        <f>VLOOKUP(SALES_TABLE[[#This Row],[SKU]], Table1[], 4, FALSE)</f>
        <v>720</v>
      </c>
      <c r="H2159">
        <f>SALES_TABLE[[#This Row],[Price]]*SALES_TABLE[[#This Row],[Sales]]</f>
        <v>22320</v>
      </c>
      <c r="I2159" t="str">
        <f t="shared" si="33"/>
        <v>Thursday</v>
      </c>
    </row>
    <row r="2160" spans="1:9" x14ac:dyDescent="0.2">
      <c r="A2160" s="10">
        <v>44946</v>
      </c>
      <c r="B2160" t="s">
        <v>42</v>
      </c>
      <c r="C2160" t="str">
        <f>VLOOKUP(SALES_TABLE[[#This Row],[SKU]], Table1[], 3, FALSE)</f>
        <v xml:space="preserve">Household  </v>
      </c>
      <c r="D2160" t="s">
        <v>43</v>
      </c>
      <c r="E2160" t="s">
        <v>122</v>
      </c>
      <c r="F2160">
        <v>115</v>
      </c>
      <c r="G2160">
        <f>VLOOKUP(SALES_TABLE[[#This Row],[SKU]], Table1[], 4, FALSE)</f>
        <v>720</v>
      </c>
      <c r="H2160">
        <f>SALES_TABLE[[#This Row],[Price]]*SALES_TABLE[[#This Row],[Sales]]</f>
        <v>82800</v>
      </c>
      <c r="I2160" t="str">
        <f t="shared" si="33"/>
        <v>Friday</v>
      </c>
    </row>
    <row r="2161" spans="1:9" x14ac:dyDescent="0.2">
      <c r="A2161" s="10">
        <v>44947</v>
      </c>
      <c r="B2161" t="s">
        <v>42</v>
      </c>
      <c r="C2161" t="str">
        <f>VLOOKUP(SALES_TABLE[[#This Row],[SKU]], Table1[], 3, FALSE)</f>
        <v xml:space="preserve">Household  </v>
      </c>
      <c r="D2161" t="s">
        <v>43</v>
      </c>
      <c r="E2161" t="s">
        <v>122</v>
      </c>
      <c r="F2161">
        <v>99</v>
      </c>
      <c r="G2161">
        <f>VLOOKUP(SALES_TABLE[[#This Row],[SKU]], Table1[], 4, FALSE)</f>
        <v>720</v>
      </c>
      <c r="H2161">
        <f>SALES_TABLE[[#This Row],[Price]]*SALES_TABLE[[#This Row],[Sales]]</f>
        <v>71280</v>
      </c>
      <c r="I2161" t="str">
        <f t="shared" si="33"/>
        <v>Saturday</v>
      </c>
    </row>
    <row r="2162" spans="1:9" x14ac:dyDescent="0.2">
      <c r="A2162" s="10">
        <v>44948</v>
      </c>
      <c r="B2162" t="s">
        <v>42</v>
      </c>
      <c r="C2162" t="str">
        <f>VLOOKUP(SALES_TABLE[[#This Row],[SKU]], Table1[], 3, FALSE)</f>
        <v xml:space="preserve">Household  </v>
      </c>
      <c r="D2162" t="s">
        <v>43</v>
      </c>
      <c r="E2162" t="s">
        <v>122</v>
      </c>
      <c r="F2162">
        <v>136</v>
      </c>
      <c r="G2162">
        <f>VLOOKUP(SALES_TABLE[[#This Row],[SKU]], Table1[], 4, FALSE)</f>
        <v>720</v>
      </c>
      <c r="H2162">
        <f>SALES_TABLE[[#This Row],[Price]]*SALES_TABLE[[#This Row],[Sales]]</f>
        <v>97920</v>
      </c>
      <c r="I2162" t="str">
        <f t="shared" si="33"/>
        <v>Sunday</v>
      </c>
    </row>
    <row r="2163" spans="1:9" x14ac:dyDescent="0.2">
      <c r="A2163" s="10">
        <v>44949</v>
      </c>
      <c r="B2163" t="s">
        <v>42</v>
      </c>
      <c r="C2163" t="str">
        <f>VLOOKUP(SALES_TABLE[[#This Row],[SKU]], Table1[], 3, FALSE)</f>
        <v xml:space="preserve">Household  </v>
      </c>
      <c r="D2163" t="s">
        <v>43</v>
      </c>
      <c r="E2163" t="s">
        <v>122</v>
      </c>
      <c r="F2163">
        <v>88</v>
      </c>
      <c r="G2163">
        <f>VLOOKUP(SALES_TABLE[[#This Row],[SKU]], Table1[], 4, FALSE)</f>
        <v>720</v>
      </c>
      <c r="H2163">
        <f>SALES_TABLE[[#This Row],[Price]]*SALES_TABLE[[#This Row],[Sales]]</f>
        <v>63360</v>
      </c>
      <c r="I2163" t="str">
        <f t="shared" si="33"/>
        <v>Monday</v>
      </c>
    </row>
    <row r="2164" spans="1:9" x14ac:dyDescent="0.2">
      <c r="A2164" s="10">
        <v>44950</v>
      </c>
      <c r="B2164" t="s">
        <v>42</v>
      </c>
      <c r="C2164" t="str">
        <f>VLOOKUP(SALES_TABLE[[#This Row],[SKU]], Table1[], 3, FALSE)</f>
        <v xml:space="preserve">Household  </v>
      </c>
      <c r="D2164" t="s">
        <v>43</v>
      </c>
      <c r="E2164" t="s">
        <v>122</v>
      </c>
      <c r="F2164">
        <v>52</v>
      </c>
      <c r="G2164">
        <f>VLOOKUP(SALES_TABLE[[#This Row],[SKU]], Table1[], 4, FALSE)</f>
        <v>720</v>
      </c>
      <c r="H2164">
        <f>SALES_TABLE[[#This Row],[Price]]*SALES_TABLE[[#This Row],[Sales]]</f>
        <v>37440</v>
      </c>
      <c r="I2164" t="str">
        <f t="shared" si="33"/>
        <v>Tuesday</v>
      </c>
    </row>
    <row r="2165" spans="1:9" x14ac:dyDescent="0.2">
      <c r="A2165" s="10">
        <v>44951</v>
      </c>
      <c r="B2165" t="s">
        <v>42</v>
      </c>
      <c r="C2165" t="str">
        <f>VLOOKUP(SALES_TABLE[[#This Row],[SKU]], Table1[], 3, FALSE)</f>
        <v xml:space="preserve">Household  </v>
      </c>
      <c r="D2165" t="s">
        <v>43</v>
      </c>
      <c r="E2165" t="s">
        <v>122</v>
      </c>
      <c r="F2165">
        <v>7</v>
      </c>
      <c r="G2165">
        <f>VLOOKUP(SALES_TABLE[[#This Row],[SKU]], Table1[], 4, FALSE)</f>
        <v>720</v>
      </c>
      <c r="H2165">
        <f>SALES_TABLE[[#This Row],[Price]]*SALES_TABLE[[#This Row],[Sales]]</f>
        <v>5040</v>
      </c>
      <c r="I2165" t="str">
        <f t="shared" si="33"/>
        <v>Wednesday</v>
      </c>
    </row>
    <row r="2166" spans="1:9" x14ac:dyDescent="0.2">
      <c r="A2166" s="10">
        <v>44952</v>
      </c>
      <c r="B2166" t="s">
        <v>42</v>
      </c>
      <c r="C2166" t="str">
        <f>VLOOKUP(SALES_TABLE[[#This Row],[SKU]], Table1[], 3, FALSE)</f>
        <v xml:space="preserve">Household  </v>
      </c>
      <c r="D2166" t="s">
        <v>43</v>
      </c>
      <c r="E2166" t="s">
        <v>122</v>
      </c>
      <c r="F2166">
        <v>114</v>
      </c>
      <c r="G2166">
        <f>VLOOKUP(SALES_TABLE[[#This Row],[SKU]], Table1[], 4, FALSE)</f>
        <v>720</v>
      </c>
      <c r="H2166">
        <f>SALES_TABLE[[#This Row],[Price]]*SALES_TABLE[[#This Row],[Sales]]</f>
        <v>82080</v>
      </c>
      <c r="I2166" t="str">
        <f t="shared" si="33"/>
        <v>Thursday</v>
      </c>
    </row>
    <row r="2167" spans="1:9" x14ac:dyDescent="0.2">
      <c r="A2167" s="10">
        <v>44953</v>
      </c>
      <c r="B2167" t="s">
        <v>42</v>
      </c>
      <c r="C2167" t="str">
        <f>VLOOKUP(SALES_TABLE[[#This Row],[SKU]], Table1[], 3, FALSE)</f>
        <v xml:space="preserve">Household  </v>
      </c>
      <c r="D2167" t="s">
        <v>43</v>
      </c>
      <c r="E2167" t="s">
        <v>122</v>
      </c>
      <c r="F2167">
        <v>20</v>
      </c>
      <c r="G2167">
        <f>VLOOKUP(SALES_TABLE[[#This Row],[SKU]], Table1[], 4, FALSE)</f>
        <v>720</v>
      </c>
      <c r="H2167">
        <f>SALES_TABLE[[#This Row],[Price]]*SALES_TABLE[[#This Row],[Sales]]</f>
        <v>14400</v>
      </c>
      <c r="I2167" t="str">
        <f t="shared" si="33"/>
        <v>Friday</v>
      </c>
    </row>
    <row r="2168" spans="1:9" x14ac:dyDescent="0.2">
      <c r="A2168" s="10">
        <v>44954</v>
      </c>
      <c r="B2168" t="s">
        <v>42</v>
      </c>
      <c r="C2168" t="str">
        <f>VLOOKUP(SALES_TABLE[[#This Row],[SKU]], Table1[], 3, FALSE)</f>
        <v xml:space="preserve">Household  </v>
      </c>
      <c r="D2168" t="s">
        <v>43</v>
      </c>
      <c r="E2168" t="s">
        <v>122</v>
      </c>
      <c r="F2168">
        <v>78</v>
      </c>
      <c r="G2168">
        <f>VLOOKUP(SALES_TABLE[[#This Row],[SKU]], Table1[], 4, FALSE)</f>
        <v>720</v>
      </c>
      <c r="H2168">
        <f>SALES_TABLE[[#This Row],[Price]]*SALES_TABLE[[#This Row],[Sales]]</f>
        <v>56160</v>
      </c>
      <c r="I2168" t="str">
        <f t="shared" si="33"/>
        <v>Saturday</v>
      </c>
    </row>
    <row r="2169" spans="1:9" x14ac:dyDescent="0.2">
      <c r="A2169" s="10">
        <v>44955</v>
      </c>
      <c r="B2169" t="s">
        <v>42</v>
      </c>
      <c r="C2169" t="str">
        <f>VLOOKUP(SALES_TABLE[[#This Row],[SKU]], Table1[], 3, FALSE)</f>
        <v xml:space="preserve">Household  </v>
      </c>
      <c r="D2169" t="s">
        <v>43</v>
      </c>
      <c r="E2169" t="s">
        <v>122</v>
      </c>
      <c r="F2169">
        <v>35</v>
      </c>
      <c r="G2169">
        <f>VLOOKUP(SALES_TABLE[[#This Row],[SKU]], Table1[], 4, FALSE)</f>
        <v>720</v>
      </c>
      <c r="H2169">
        <f>SALES_TABLE[[#This Row],[Price]]*SALES_TABLE[[#This Row],[Sales]]</f>
        <v>25200</v>
      </c>
      <c r="I2169" t="str">
        <f t="shared" si="33"/>
        <v>Sunday</v>
      </c>
    </row>
    <row r="2170" spans="1:9" x14ac:dyDescent="0.2">
      <c r="A2170" s="10">
        <v>44955</v>
      </c>
      <c r="B2170" t="s">
        <v>42</v>
      </c>
      <c r="C2170" t="str">
        <f>VLOOKUP(SALES_TABLE[[#This Row],[SKU]], Table1[], 3, FALSE)</f>
        <v xml:space="preserve">Household  </v>
      </c>
      <c r="D2170" t="s">
        <v>43</v>
      </c>
      <c r="E2170" t="s">
        <v>122</v>
      </c>
      <c r="F2170">
        <v>157</v>
      </c>
      <c r="G2170">
        <f>VLOOKUP(SALES_TABLE[[#This Row],[SKU]], Table1[], 4, FALSE)</f>
        <v>720</v>
      </c>
      <c r="H2170">
        <f>SALES_TABLE[[#This Row],[Price]]*SALES_TABLE[[#This Row],[Sales]]</f>
        <v>113040</v>
      </c>
      <c r="I2170" t="str">
        <f t="shared" si="33"/>
        <v>Sunday</v>
      </c>
    </row>
    <row r="2171" spans="1:9" x14ac:dyDescent="0.2">
      <c r="A2171" s="10">
        <v>44956</v>
      </c>
      <c r="B2171" t="s">
        <v>42</v>
      </c>
      <c r="C2171" t="str">
        <f>VLOOKUP(SALES_TABLE[[#This Row],[SKU]], Table1[], 3, FALSE)</f>
        <v xml:space="preserve">Household  </v>
      </c>
      <c r="D2171" t="s">
        <v>43</v>
      </c>
      <c r="E2171" t="s">
        <v>122</v>
      </c>
      <c r="F2171">
        <v>128</v>
      </c>
      <c r="G2171">
        <f>VLOOKUP(SALES_TABLE[[#This Row],[SKU]], Table1[], 4, FALSE)</f>
        <v>720</v>
      </c>
      <c r="H2171">
        <f>SALES_TABLE[[#This Row],[Price]]*SALES_TABLE[[#This Row],[Sales]]</f>
        <v>92160</v>
      </c>
      <c r="I2171" t="str">
        <f t="shared" si="33"/>
        <v>Monday</v>
      </c>
    </row>
    <row r="2172" spans="1:9" x14ac:dyDescent="0.2">
      <c r="A2172" s="10">
        <v>44927</v>
      </c>
      <c r="B2172" t="s">
        <v>42</v>
      </c>
      <c r="C2172" t="str">
        <f>VLOOKUP(SALES_TABLE[[#This Row],[SKU]], Table1[], 3, FALSE)</f>
        <v xml:space="preserve">Household  </v>
      </c>
      <c r="D2172" t="s">
        <v>43</v>
      </c>
      <c r="E2172" t="s">
        <v>123</v>
      </c>
      <c r="F2172">
        <v>63</v>
      </c>
      <c r="G2172">
        <f>VLOOKUP(SALES_TABLE[[#This Row],[SKU]], Table1[], 4, FALSE)</f>
        <v>720</v>
      </c>
      <c r="H2172">
        <f>SALES_TABLE[[#This Row],[Price]]*SALES_TABLE[[#This Row],[Sales]]</f>
        <v>45360</v>
      </c>
      <c r="I2172" t="str">
        <f t="shared" si="33"/>
        <v>Sunday</v>
      </c>
    </row>
    <row r="2173" spans="1:9" x14ac:dyDescent="0.2">
      <c r="A2173" s="10">
        <v>44928</v>
      </c>
      <c r="B2173" t="s">
        <v>42</v>
      </c>
      <c r="C2173" t="str">
        <f>VLOOKUP(SALES_TABLE[[#This Row],[SKU]], Table1[], 3, FALSE)</f>
        <v xml:space="preserve">Household  </v>
      </c>
      <c r="D2173" t="s">
        <v>43</v>
      </c>
      <c r="E2173" t="s">
        <v>123</v>
      </c>
      <c r="F2173">
        <v>39</v>
      </c>
      <c r="G2173">
        <f>VLOOKUP(SALES_TABLE[[#This Row],[SKU]], Table1[], 4, FALSE)</f>
        <v>720</v>
      </c>
      <c r="H2173">
        <f>SALES_TABLE[[#This Row],[Price]]*SALES_TABLE[[#This Row],[Sales]]</f>
        <v>28080</v>
      </c>
      <c r="I2173" t="str">
        <f t="shared" si="33"/>
        <v>Monday</v>
      </c>
    </row>
    <row r="2174" spans="1:9" x14ac:dyDescent="0.2">
      <c r="A2174" s="10">
        <v>44929</v>
      </c>
      <c r="B2174" t="s">
        <v>42</v>
      </c>
      <c r="C2174" t="str">
        <f>VLOOKUP(SALES_TABLE[[#This Row],[SKU]], Table1[], 3, FALSE)</f>
        <v xml:space="preserve">Household  </v>
      </c>
      <c r="D2174" t="s">
        <v>43</v>
      </c>
      <c r="E2174" t="s">
        <v>123</v>
      </c>
      <c r="F2174">
        <v>55</v>
      </c>
      <c r="G2174">
        <f>VLOOKUP(SALES_TABLE[[#This Row],[SKU]], Table1[], 4, FALSE)</f>
        <v>720</v>
      </c>
      <c r="H2174">
        <f>SALES_TABLE[[#This Row],[Price]]*SALES_TABLE[[#This Row],[Sales]]</f>
        <v>39600</v>
      </c>
      <c r="I2174" t="str">
        <f t="shared" si="33"/>
        <v>Tuesday</v>
      </c>
    </row>
    <row r="2175" spans="1:9" x14ac:dyDescent="0.2">
      <c r="A2175" s="10">
        <v>44930</v>
      </c>
      <c r="B2175" t="s">
        <v>42</v>
      </c>
      <c r="C2175" t="str">
        <f>VLOOKUP(SALES_TABLE[[#This Row],[SKU]], Table1[], 3, FALSE)</f>
        <v xml:space="preserve">Household  </v>
      </c>
      <c r="D2175" t="s">
        <v>43</v>
      </c>
      <c r="E2175" t="s">
        <v>123</v>
      </c>
      <c r="F2175">
        <v>14</v>
      </c>
      <c r="G2175">
        <f>VLOOKUP(SALES_TABLE[[#This Row],[SKU]], Table1[], 4, FALSE)</f>
        <v>720</v>
      </c>
      <c r="H2175">
        <f>SALES_TABLE[[#This Row],[Price]]*SALES_TABLE[[#This Row],[Sales]]</f>
        <v>10080</v>
      </c>
      <c r="I2175" t="str">
        <f t="shared" si="33"/>
        <v>Wednesday</v>
      </c>
    </row>
    <row r="2176" spans="1:9" x14ac:dyDescent="0.2">
      <c r="A2176" s="10">
        <v>44931</v>
      </c>
      <c r="B2176" t="s">
        <v>42</v>
      </c>
      <c r="C2176" t="str">
        <f>VLOOKUP(SALES_TABLE[[#This Row],[SKU]], Table1[], 3, FALSE)</f>
        <v xml:space="preserve">Household  </v>
      </c>
      <c r="D2176" t="s">
        <v>43</v>
      </c>
      <c r="E2176" t="s">
        <v>123</v>
      </c>
      <c r="F2176">
        <v>17</v>
      </c>
      <c r="G2176">
        <f>VLOOKUP(SALES_TABLE[[#This Row],[SKU]], Table1[], 4, FALSE)</f>
        <v>720</v>
      </c>
      <c r="H2176">
        <f>SALES_TABLE[[#This Row],[Price]]*SALES_TABLE[[#This Row],[Sales]]</f>
        <v>12240</v>
      </c>
      <c r="I2176" t="str">
        <f t="shared" si="33"/>
        <v>Thursday</v>
      </c>
    </row>
    <row r="2177" spans="1:9" x14ac:dyDescent="0.2">
      <c r="A2177" s="10">
        <v>44932</v>
      </c>
      <c r="B2177" t="s">
        <v>42</v>
      </c>
      <c r="C2177" t="str">
        <f>VLOOKUP(SALES_TABLE[[#This Row],[SKU]], Table1[], 3, FALSE)</f>
        <v xml:space="preserve">Household  </v>
      </c>
      <c r="D2177" t="s">
        <v>43</v>
      </c>
      <c r="E2177" t="s">
        <v>123</v>
      </c>
      <c r="F2177">
        <v>57</v>
      </c>
      <c r="G2177">
        <f>VLOOKUP(SALES_TABLE[[#This Row],[SKU]], Table1[], 4, FALSE)</f>
        <v>720</v>
      </c>
      <c r="H2177">
        <f>SALES_TABLE[[#This Row],[Price]]*SALES_TABLE[[#This Row],[Sales]]</f>
        <v>41040</v>
      </c>
      <c r="I2177" t="str">
        <f t="shared" si="33"/>
        <v>Friday</v>
      </c>
    </row>
    <row r="2178" spans="1:9" x14ac:dyDescent="0.2">
      <c r="A2178" s="10">
        <v>44933</v>
      </c>
      <c r="B2178" t="s">
        <v>42</v>
      </c>
      <c r="C2178" t="str">
        <f>VLOOKUP(SALES_TABLE[[#This Row],[SKU]], Table1[], 3, FALSE)</f>
        <v xml:space="preserve">Household  </v>
      </c>
      <c r="D2178" t="s">
        <v>43</v>
      </c>
      <c r="E2178" t="s">
        <v>123</v>
      </c>
      <c r="F2178">
        <v>58</v>
      </c>
      <c r="G2178">
        <f>VLOOKUP(SALES_TABLE[[#This Row],[SKU]], Table1[], 4, FALSE)</f>
        <v>720</v>
      </c>
      <c r="H2178">
        <f>SALES_TABLE[[#This Row],[Price]]*SALES_TABLE[[#This Row],[Sales]]</f>
        <v>41760</v>
      </c>
      <c r="I2178" t="str">
        <f t="shared" ref="I2178:I2241" si="34">TEXT(A2178, "dddd")</f>
        <v>Saturday</v>
      </c>
    </row>
    <row r="2179" spans="1:9" x14ac:dyDescent="0.2">
      <c r="A2179" s="10">
        <v>44934</v>
      </c>
      <c r="B2179" t="s">
        <v>42</v>
      </c>
      <c r="C2179" t="str">
        <f>VLOOKUP(SALES_TABLE[[#This Row],[SKU]], Table1[], 3, FALSE)</f>
        <v xml:space="preserve">Household  </v>
      </c>
      <c r="D2179" t="s">
        <v>43</v>
      </c>
      <c r="E2179" t="s">
        <v>123</v>
      </c>
      <c r="F2179">
        <v>39</v>
      </c>
      <c r="G2179">
        <f>VLOOKUP(SALES_TABLE[[#This Row],[SKU]], Table1[], 4, FALSE)</f>
        <v>720</v>
      </c>
      <c r="H2179">
        <f>SALES_TABLE[[#This Row],[Price]]*SALES_TABLE[[#This Row],[Sales]]</f>
        <v>28080</v>
      </c>
      <c r="I2179" t="str">
        <f t="shared" si="34"/>
        <v>Sunday</v>
      </c>
    </row>
    <row r="2180" spans="1:9" x14ac:dyDescent="0.2">
      <c r="A2180" s="10">
        <v>44935</v>
      </c>
      <c r="B2180" t="s">
        <v>42</v>
      </c>
      <c r="C2180" t="str">
        <f>VLOOKUP(SALES_TABLE[[#This Row],[SKU]], Table1[], 3, FALSE)</f>
        <v xml:space="preserve">Household  </v>
      </c>
      <c r="D2180" t="s">
        <v>43</v>
      </c>
      <c r="E2180" t="s">
        <v>123</v>
      </c>
      <c r="F2180">
        <v>48</v>
      </c>
      <c r="G2180">
        <f>VLOOKUP(SALES_TABLE[[#This Row],[SKU]], Table1[], 4, FALSE)</f>
        <v>720</v>
      </c>
      <c r="H2180">
        <f>SALES_TABLE[[#This Row],[Price]]*SALES_TABLE[[#This Row],[Sales]]</f>
        <v>34560</v>
      </c>
      <c r="I2180" t="str">
        <f t="shared" si="34"/>
        <v>Monday</v>
      </c>
    </row>
    <row r="2181" spans="1:9" x14ac:dyDescent="0.2">
      <c r="A2181" s="10">
        <v>44936</v>
      </c>
      <c r="B2181" t="s">
        <v>42</v>
      </c>
      <c r="C2181" t="str">
        <f>VLOOKUP(SALES_TABLE[[#This Row],[SKU]], Table1[], 3, FALSE)</f>
        <v xml:space="preserve">Household  </v>
      </c>
      <c r="D2181" t="s">
        <v>43</v>
      </c>
      <c r="E2181" t="s">
        <v>123</v>
      </c>
      <c r="F2181">
        <v>52</v>
      </c>
      <c r="G2181">
        <f>VLOOKUP(SALES_TABLE[[#This Row],[SKU]], Table1[], 4, FALSE)</f>
        <v>720</v>
      </c>
      <c r="H2181">
        <f>SALES_TABLE[[#This Row],[Price]]*SALES_TABLE[[#This Row],[Sales]]</f>
        <v>37440</v>
      </c>
      <c r="I2181" t="str">
        <f t="shared" si="34"/>
        <v>Tuesday</v>
      </c>
    </row>
    <row r="2182" spans="1:9" x14ac:dyDescent="0.2">
      <c r="A2182" s="10">
        <v>44937</v>
      </c>
      <c r="B2182" t="s">
        <v>42</v>
      </c>
      <c r="C2182" t="str">
        <f>VLOOKUP(SALES_TABLE[[#This Row],[SKU]], Table1[], 3, FALSE)</f>
        <v xml:space="preserve">Household  </v>
      </c>
      <c r="D2182" t="s">
        <v>43</v>
      </c>
      <c r="E2182" t="s">
        <v>123</v>
      </c>
      <c r="F2182">
        <v>0</v>
      </c>
      <c r="G2182">
        <f>VLOOKUP(SALES_TABLE[[#This Row],[SKU]], Table1[], 4, FALSE)</f>
        <v>720</v>
      </c>
      <c r="H2182">
        <f>SALES_TABLE[[#This Row],[Price]]*SALES_TABLE[[#This Row],[Sales]]</f>
        <v>0</v>
      </c>
      <c r="I2182" t="str">
        <f t="shared" si="34"/>
        <v>Wednesday</v>
      </c>
    </row>
    <row r="2183" spans="1:9" x14ac:dyDescent="0.2">
      <c r="A2183" s="10">
        <v>44938</v>
      </c>
      <c r="B2183" t="s">
        <v>42</v>
      </c>
      <c r="C2183" t="str">
        <f>VLOOKUP(SALES_TABLE[[#This Row],[SKU]], Table1[], 3, FALSE)</f>
        <v xml:space="preserve">Household  </v>
      </c>
      <c r="D2183" t="s">
        <v>43</v>
      </c>
      <c r="E2183" t="s">
        <v>123</v>
      </c>
      <c r="F2183">
        <v>25</v>
      </c>
      <c r="G2183">
        <f>VLOOKUP(SALES_TABLE[[#This Row],[SKU]], Table1[], 4, FALSE)</f>
        <v>720</v>
      </c>
      <c r="H2183">
        <f>SALES_TABLE[[#This Row],[Price]]*SALES_TABLE[[#This Row],[Sales]]</f>
        <v>18000</v>
      </c>
      <c r="I2183" t="str">
        <f t="shared" si="34"/>
        <v>Thursday</v>
      </c>
    </row>
    <row r="2184" spans="1:9" x14ac:dyDescent="0.2">
      <c r="A2184" s="10">
        <v>44939</v>
      </c>
      <c r="B2184" t="s">
        <v>42</v>
      </c>
      <c r="C2184" t="str">
        <f>VLOOKUP(SALES_TABLE[[#This Row],[SKU]], Table1[], 3, FALSE)</f>
        <v xml:space="preserve">Household  </v>
      </c>
      <c r="D2184" t="s">
        <v>43</v>
      </c>
      <c r="E2184" t="s">
        <v>123</v>
      </c>
      <c r="F2184">
        <v>5</v>
      </c>
      <c r="G2184">
        <f>VLOOKUP(SALES_TABLE[[#This Row],[SKU]], Table1[], 4, FALSE)</f>
        <v>720</v>
      </c>
      <c r="H2184">
        <f>SALES_TABLE[[#This Row],[Price]]*SALES_TABLE[[#This Row],[Sales]]</f>
        <v>3600</v>
      </c>
      <c r="I2184" t="str">
        <f t="shared" si="34"/>
        <v>Friday</v>
      </c>
    </row>
    <row r="2185" spans="1:9" x14ac:dyDescent="0.2">
      <c r="A2185" s="10">
        <v>44940</v>
      </c>
      <c r="B2185" t="s">
        <v>42</v>
      </c>
      <c r="C2185" t="str">
        <f>VLOOKUP(SALES_TABLE[[#This Row],[SKU]], Table1[], 3, FALSE)</f>
        <v xml:space="preserve">Household  </v>
      </c>
      <c r="D2185" t="s">
        <v>43</v>
      </c>
      <c r="E2185" t="s">
        <v>123</v>
      </c>
      <c r="F2185">
        <v>47</v>
      </c>
      <c r="G2185">
        <f>VLOOKUP(SALES_TABLE[[#This Row],[SKU]], Table1[], 4, FALSE)</f>
        <v>720</v>
      </c>
      <c r="H2185">
        <f>SALES_TABLE[[#This Row],[Price]]*SALES_TABLE[[#This Row],[Sales]]</f>
        <v>33840</v>
      </c>
      <c r="I2185" t="str">
        <f t="shared" si="34"/>
        <v>Saturday</v>
      </c>
    </row>
    <row r="2186" spans="1:9" x14ac:dyDescent="0.2">
      <c r="A2186" s="10">
        <v>44941</v>
      </c>
      <c r="B2186" t="s">
        <v>42</v>
      </c>
      <c r="C2186" t="str">
        <f>VLOOKUP(SALES_TABLE[[#This Row],[SKU]], Table1[], 3, FALSE)</f>
        <v xml:space="preserve">Household  </v>
      </c>
      <c r="D2186" t="s">
        <v>43</v>
      </c>
      <c r="E2186" t="s">
        <v>123</v>
      </c>
      <c r="F2186">
        <v>76</v>
      </c>
      <c r="G2186">
        <f>VLOOKUP(SALES_TABLE[[#This Row],[SKU]], Table1[], 4, FALSE)</f>
        <v>720</v>
      </c>
      <c r="H2186">
        <f>SALES_TABLE[[#This Row],[Price]]*SALES_TABLE[[#This Row],[Sales]]</f>
        <v>54720</v>
      </c>
      <c r="I2186" t="str">
        <f t="shared" si="34"/>
        <v>Sunday</v>
      </c>
    </row>
    <row r="2187" spans="1:9" x14ac:dyDescent="0.2">
      <c r="A2187" s="10">
        <v>44942</v>
      </c>
      <c r="B2187" t="s">
        <v>42</v>
      </c>
      <c r="C2187" t="str">
        <f>VLOOKUP(SALES_TABLE[[#This Row],[SKU]], Table1[], 3, FALSE)</f>
        <v xml:space="preserve">Household  </v>
      </c>
      <c r="D2187" t="s">
        <v>43</v>
      </c>
      <c r="E2187" t="s">
        <v>123</v>
      </c>
      <c r="F2187">
        <v>20</v>
      </c>
      <c r="G2187">
        <f>VLOOKUP(SALES_TABLE[[#This Row],[SKU]], Table1[], 4, FALSE)</f>
        <v>720</v>
      </c>
      <c r="H2187">
        <f>SALES_TABLE[[#This Row],[Price]]*SALES_TABLE[[#This Row],[Sales]]</f>
        <v>14400</v>
      </c>
      <c r="I2187" t="str">
        <f t="shared" si="34"/>
        <v>Monday</v>
      </c>
    </row>
    <row r="2188" spans="1:9" x14ac:dyDescent="0.2">
      <c r="A2188" s="10">
        <v>44943</v>
      </c>
      <c r="B2188" t="s">
        <v>42</v>
      </c>
      <c r="C2188" t="str">
        <f>VLOOKUP(SALES_TABLE[[#This Row],[SKU]], Table1[], 3, FALSE)</f>
        <v xml:space="preserve">Household  </v>
      </c>
      <c r="D2188" t="s">
        <v>43</v>
      </c>
      <c r="E2188" t="s">
        <v>123</v>
      </c>
      <c r="F2188">
        <v>58</v>
      </c>
      <c r="G2188">
        <f>VLOOKUP(SALES_TABLE[[#This Row],[SKU]], Table1[], 4, FALSE)</f>
        <v>720</v>
      </c>
      <c r="H2188">
        <f>SALES_TABLE[[#This Row],[Price]]*SALES_TABLE[[#This Row],[Sales]]</f>
        <v>41760</v>
      </c>
      <c r="I2188" t="str">
        <f t="shared" si="34"/>
        <v>Tuesday</v>
      </c>
    </row>
    <row r="2189" spans="1:9" x14ac:dyDescent="0.2">
      <c r="A2189" s="10">
        <v>44944</v>
      </c>
      <c r="B2189" t="s">
        <v>42</v>
      </c>
      <c r="C2189" t="str">
        <f>VLOOKUP(SALES_TABLE[[#This Row],[SKU]], Table1[], 3, FALSE)</f>
        <v xml:space="preserve">Household  </v>
      </c>
      <c r="D2189" t="s">
        <v>43</v>
      </c>
      <c r="E2189" t="s">
        <v>123</v>
      </c>
      <c r="F2189">
        <v>41</v>
      </c>
      <c r="G2189">
        <f>VLOOKUP(SALES_TABLE[[#This Row],[SKU]], Table1[], 4, FALSE)</f>
        <v>720</v>
      </c>
      <c r="H2189">
        <f>SALES_TABLE[[#This Row],[Price]]*SALES_TABLE[[#This Row],[Sales]]</f>
        <v>29520</v>
      </c>
      <c r="I2189" t="str">
        <f t="shared" si="34"/>
        <v>Wednesday</v>
      </c>
    </row>
    <row r="2190" spans="1:9" x14ac:dyDescent="0.2">
      <c r="A2190" s="10">
        <v>44945</v>
      </c>
      <c r="B2190" t="s">
        <v>42</v>
      </c>
      <c r="C2190" t="str">
        <f>VLOOKUP(SALES_TABLE[[#This Row],[SKU]], Table1[], 3, FALSE)</f>
        <v xml:space="preserve">Household  </v>
      </c>
      <c r="D2190" t="s">
        <v>43</v>
      </c>
      <c r="E2190" t="s">
        <v>123</v>
      </c>
      <c r="F2190">
        <v>55</v>
      </c>
      <c r="G2190">
        <f>VLOOKUP(SALES_TABLE[[#This Row],[SKU]], Table1[], 4, FALSE)</f>
        <v>720</v>
      </c>
      <c r="H2190">
        <f>SALES_TABLE[[#This Row],[Price]]*SALES_TABLE[[#This Row],[Sales]]</f>
        <v>39600</v>
      </c>
      <c r="I2190" t="str">
        <f t="shared" si="34"/>
        <v>Thursday</v>
      </c>
    </row>
    <row r="2191" spans="1:9" x14ac:dyDescent="0.2">
      <c r="A2191" s="10">
        <v>44946</v>
      </c>
      <c r="B2191" t="s">
        <v>42</v>
      </c>
      <c r="C2191" t="str">
        <f>VLOOKUP(SALES_TABLE[[#This Row],[SKU]], Table1[], 3, FALSE)</f>
        <v xml:space="preserve">Household  </v>
      </c>
      <c r="D2191" t="s">
        <v>43</v>
      </c>
      <c r="E2191" t="s">
        <v>123</v>
      </c>
      <c r="F2191">
        <v>56</v>
      </c>
      <c r="G2191">
        <f>VLOOKUP(SALES_TABLE[[#This Row],[SKU]], Table1[], 4, FALSE)</f>
        <v>720</v>
      </c>
      <c r="H2191">
        <f>SALES_TABLE[[#This Row],[Price]]*SALES_TABLE[[#This Row],[Sales]]</f>
        <v>40320</v>
      </c>
      <c r="I2191" t="str">
        <f t="shared" si="34"/>
        <v>Friday</v>
      </c>
    </row>
    <row r="2192" spans="1:9" x14ac:dyDescent="0.2">
      <c r="A2192" s="10">
        <v>44947</v>
      </c>
      <c r="B2192" t="s">
        <v>42</v>
      </c>
      <c r="C2192" t="str">
        <f>VLOOKUP(SALES_TABLE[[#This Row],[SKU]], Table1[], 3, FALSE)</f>
        <v xml:space="preserve">Household  </v>
      </c>
      <c r="D2192" t="s">
        <v>43</v>
      </c>
      <c r="E2192" t="s">
        <v>123</v>
      </c>
      <c r="F2192">
        <v>6</v>
      </c>
      <c r="G2192">
        <f>VLOOKUP(SALES_TABLE[[#This Row],[SKU]], Table1[], 4, FALSE)</f>
        <v>720</v>
      </c>
      <c r="H2192">
        <f>SALES_TABLE[[#This Row],[Price]]*SALES_TABLE[[#This Row],[Sales]]</f>
        <v>4320</v>
      </c>
      <c r="I2192" t="str">
        <f t="shared" si="34"/>
        <v>Saturday</v>
      </c>
    </row>
    <row r="2193" spans="1:9" x14ac:dyDescent="0.2">
      <c r="A2193" s="10">
        <v>44948</v>
      </c>
      <c r="B2193" t="s">
        <v>42</v>
      </c>
      <c r="C2193" t="str">
        <f>VLOOKUP(SALES_TABLE[[#This Row],[SKU]], Table1[], 3, FALSE)</f>
        <v xml:space="preserve">Household  </v>
      </c>
      <c r="D2193" t="s">
        <v>43</v>
      </c>
      <c r="E2193" t="s">
        <v>123</v>
      </c>
      <c r="F2193">
        <v>36</v>
      </c>
      <c r="G2193">
        <f>VLOOKUP(SALES_TABLE[[#This Row],[SKU]], Table1[], 4, FALSE)</f>
        <v>720</v>
      </c>
      <c r="H2193">
        <f>SALES_TABLE[[#This Row],[Price]]*SALES_TABLE[[#This Row],[Sales]]</f>
        <v>25920</v>
      </c>
      <c r="I2193" t="str">
        <f t="shared" si="34"/>
        <v>Sunday</v>
      </c>
    </row>
    <row r="2194" spans="1:9" x14ac:dyDescent="0.2">
      <c r="A2194" s="10">
        <v>44949</v>
      </c>
      <c r="B2194" t="s">
        <v>42</v>
      </c>
      <c r="C2194" t="str">
        <f>VLOOKUP(SALES_TABLE[[#This Row],[SKU]], Table1[], 3, FALSE)</f>
        <v xml:space="preserve">Household  </v>
      </c>
      <c r="D2194" t="s">
        <v>43</v>
      </c>
      <c r="E2194" t="s">
        <v>123</v>
      </c>
      <c r="F2194">
        <v>21</v>
      </c>
      <c r="G2194">
        <f>VLOOKUP(SALES_TABLE[[#This Row],[SKU]], Table1[], 4, FALSE)</f>
        <v>720</v>
      </c>
      <c r="H2194">
        <f>SALES_TABLE[[#This Row],[Price]]*SALES_TABLE[[#This Row],[Sales]]</f>
        <v>15120</v>
      </c>
      <c r="I2194" t="str">
        <f t="shared" si="34"/>
        <v>Monday</v>
      </c>
    </row>
    <row r="2195" spans="1:9" x14ac:dyDescent="0.2">
      <c r="A2195" s="10">
        <v>44950</v>
      </c>
      <c r="B2195" t="s">
        <v>42</v>
      </c>
      <c r="C2195" t="str">
        <f>VLOOKUP(SALES_TABLE[[#This Row],[SKU]], Table1[], 3, FALSE)</f>
        <v xml:space="preserve">Household  </v>
      </c>
      <c r="D2195" t="s">
        <v>43</v>
      </c>
      <c r="E2195" t="s">
        <v>123</v>
      </c>
      <c r="F2195">
        <v>3</v>
      </c>
      <c r="G2195">
        <f>VLOOKUP(SALES_TABLE[[#This Row],[SKU]], Table1[], 4, FALSE)</f>
        <v>720</v>
      </c>
      <c r="H2195">
        <f>SALES_TABLE[[#This Row],[Price]]*SALES_TABLE[[#This Row],[Sales]]</f>
        <v>2160</v>
      </c>
      <c r="I2195" t="str">
        <f t="shared" si="34"/>
        <v>Tuesday</v>
      </c>
    </row>
    <row r="2196" spans="1:9" x14ac:dyDescent="0.2">
      <c r="A2196" s="10">
        <v>44951</v>
      </c>
      <c r="B2196" t="s">
        <v>42</v>
      </c>
      <c r="C2196" t="str">
        <f>VLOOKUP(SALES_TABLE[[#This Row],[SKU]], Table1[], 3, FALSE)</f>
        <v xml:space="preserve">Household  </v>
      </c>
      <c r="D2196" t="s">
        <v>43</v>
      </c>
      <c r="E2196" t="s">
        <v>123</v>
      </c>
      <c r="F2196">
        <v>14</v>
      </c>
      <c r="G2196">
        <f>VLOOKUP(SALES_TABLE[[#This Row],[SKU]], Table1[], 4, FALSE)</f>
        <v>720</v>
      </c>
      <c r="H2196">
        <f>SALES_TABLE[[#This Row],[Price]]*SALES_TABLE[[#This Row],[Sales]]</f>
        <v>10080</v>
      </c>
      <c r="I2196" t="str">
        <f t="shared" si="34"/>
        <v>Wednesday</v>
      </c>
    </row>
    <row r="2197" spans="1:9" x14ac:dyDescent="0.2">
      <c r="A2197" s="10">
        <v>44952</v>
      </c>
      <c r="B2197" t="s">
        <v>42</v>
      </c>
      <c r="C2197" t="str">
        <f>VLOOKUP(SALES_TABLE[[#This Row],[SKU]], Table1[], 3, FALSE)</f>
        <v xml:space="preserve">Household  </v>
      </c>
      <c r="D2197" t="s">
        <v>43</v>
      </c>
      <c r="E2197" t="s">
        <v>123</v>
      </c>
      <c r="F2197">
        <v>70</v>
      </c>
      <c r="G2197">
        <f>VLOOKUP(SALES_TABLE[[#This Row],[SKU]], Table1[], 4, FALSE)</f>
        <v>720</v>
      </c>
      <c r="H2197">
        <f>SALES_TABLE[[#This Row],[Price]]*SALES_TABLE[[#This Row],[Sales]]</f>
        <v>50400</v>
      </c>
      <c r="I2197" t="str">
        <f t="shared" si="34"/>
        <v>Thursday</v>
      </c>
    </row>
    <row r="2198" spans="1:9" x14ac:dyDescent="0.2">
      <c r="A2198" s="10">
        <v>44953</v>
      </c>
      <c r="B2198" t="s">
        <v>42</v>
      </c>
      <c r="C2198" t="str">
        <f>VLOOKUP(SALES_TABLE[[#This Row],[SKU]], Table1[], 3, FALSE)</f>
        <v xml:space="preserve">Household  </v>
      </c>
      <c r="D2198" t="s">
        <v>43</v>
      </c>
      <c r="E2198" t="s">
        <v>123</v>
      </c>
      <c r="F2198">
        <v>98</v>
      </c>
      <c r="G2198">
        <f>VLOOKUP(SALES_TABLE[[#This Row],[SKU]], Table1[], 4, FALSE)</f>
        <v>720</v>
      </c>
      <c r="H2198">
        <f>SALES_TABLE[[#This Row],[Price]]*SALES_TABLE[[#This Row],[Sales]]</f>
        <v>70560</v>
      </c>
      <c r="I2198" t="str">
        <f t="shared" si="34"/>
        <v>Friday</v>
      </c>
    </row>
    <row r="2199" spans="1:9" x14ac:dyDescent="0.2">
      <c r="A2199" s="10">
        <v>44954</v>
      </c>
      <c r="B2199" t="s">
        <v>42</v>
      </c>
      <c r="C2199" t="str">
        <f>VLOOKUP(SALES_TABLE[[#This Row],[SKU]], Table1[], 3, FALSE)</f>
        <v xml:space="preserve">Household  </v>
      </c>
      <c r="D2199" t="s">
        <v>43</v>
      </c>
      <c r="E2199" t="s">
        <v>123</v>
      </c>
      <c r="F2199">
        <v>84</v>
      </c>
      <c r="G2199">
        <f>VLOOKUP(SALES_TABLE[[#This Row],[SKU]], Table1[], 4, FALSE)</f>
        <v>720</v>
      </c>
      <c r="H2199">
        <f>SALES_TABLE[[#This Row],[Price]]*SALES_TABLE[[#This Row],[Sales]]</f>
        <v>60480</v>
      </c>
      <c r="I2199" t="str">
        <f t="shared" si="34"/>
        <v>Saturday</v>
      </c>
    </row>
    <row r="2200" spans="1:9" x14ac:dyDescent="0.2">
      <c r="A2200" s="10">
        <v>44955</v>
      </c>
      <c r="B2200" t="s">
        <v>42</v>
      </c>
      <c r="C2200" t="str">
        <f>VLOOKUP(SALES_TABLE[[#This Row],[SKU]], Table1[], 3, FALSE)</f>
        <v xml:space="preserve">Household  </v>
      </c>
      <c r="D2200" t="s">
        <v>43</v>
      </c>
      <c r="E2200" t="s">
        <v>123</v>
      </c>
      <c r="F2200">
        <v>88</v>
      </c>
      <c r="G2200">
        <f>VLOOKUP(SALES_TABLE[[#This Row],[SKU]], Table1[], 4, FALSE)</f>
        <v>720</v>
      </c>
      <c r="H2200">
        <f>SALES_TABLE[[#This Row],[Price]]*SALES_TABLE[[#This Row],[Sales]]</f>
        <v>63360</v>
      </c>
      <c r="I2200" t="str">
        <f t="shared" si="34"/>
        <v>Sunday</v>
      </c>
    </row>
    <row r="2201" spans="1:9" x14ac:dyDescent="0.2">
      <c r="A2201" s="10">
        <v>44955</v>
      </c>
      <c r="B2201" t="s">
        <v>42</v>
      </c>
      <c r="C2201" t="str">
        <f>VLOOKUP(SALES_TABLE[[#This Row],[SKU]], Table1[], 3, FALSE)</f>
        <v xml:space="preserve">Household  </v>
      </c>
      <c r="D2201" t="s">
        <v>43</v>
      </c>
      <c r="E2201" t="s">
        <v>123</v>
      </c>
      <c r="F2201">
        <v>53</v>
      </c>
      <c r="G2201">
        <f>VLOOKUP(SALES_TABLE[[#This Row],[SKU]], Table1[], 4, FALSE)</f>
        <v>720</v>
      </c>
      <c r="H2201">
        <f>SALES_TABLE[[#This Row],[Price]]*SALES_TABLE[[#This Row],[Sales]]</f>
        <v>38160</v>
      </c>
      <c r="I2201" t="str">
        <f t="shared" si="34"/>
        <v>Sunday</v>
      </c>
    </row>
    <row r="2202" spans="1:9" x14ac:dyDescent="0.2">
      <c r="A2202" s="10">
        <v>44956</v>
      </c>
      <c r="B2202" t="s">
        <v>42</v>
      </c>
      <c r="C2202" t="str">
        <f>VLOOKUP(SALES_TABLE[[#This Row],[SKU]], Table1[], 3, FALSE)</f>
        <v xml:space="preserve">Household  </v>
      </c>
      <c r="D2202" t="s">
        <v>43</v>
      </c>
      <c r="E2202" t="s">
        <v>123</v>
      </c>
      <c r="F2202">
        <v>71</v>
      </c>
      <c r="G2202">
        <f>VLOOKUP(SALES_TABLE[[#This Row],[SKU]], Table1[], 4, FALSE)</f>
        <v>720</v>
      </c>
      <c r="H2202">
        <f>SALES_TABLE[[#This Row],[Price]]*SALES_TABLE[[#This Row],[Sales]]</f>
        <v>51120</v>
      </c>
      <c r="I2202" t="str">
        <f t="shared" si="34"/>
        <v>Monday</v>
      </c>
    </row>
    <row r="2203" spans="1:9" x14ac:dyDescent="0.2">
      <c r="A2203" s="10">
        <v>44927</v>
      </c>
      <c r="B2203" t="s">
        <v>42</v>
      </c>
      <c r="C2203" t="str">
        <f>VLOOKUP(SALES_TABLE[[#This Row],[SKU]], Table1[], 3, FALSE)</f>
        <v xml:space="preserve">Household  </v>
      </c>
      <c r="D2203" t="s">
        <v>43</v>
      </c>
      <c r="E2203" t="s">
        <v>124</v>
      </c>
      <c r="F2203">
        <v>42</v>
      </c>
      <c r="G2203">
        <f>VLOOKUP(SALES_TABLE[[#This Row],[SKU]], Table1[], 4, FALSE)</f>
        <v>720</v>
      </c>
      <c r="H2203">
        <f>SALES_TABLE[[#This Row],[Price]]*SALES_TABLE[[#This Row],[Sales]]</f>
        <v>30240</v>
      </c>
      <c r="I2203" t="str">
        <f t="shared" si="34"/>
        <v>Sunday</v>
      </c>
    </row>
    <row r="2204" spans="1:9" x14ac:dyDescent="0.2">
      <c r="A2204" s="10">
        <v>44928</v>
      </c>
      <c r="B2204" t="s">
        <v>42</v>
      </c>
      <c r="C2204" t="str">
        <f>VLOOKUP(SALES_TABLE[[#This Row],[SKU]], Table1[], 3, FALSE)</f>
        <v xml:space="preserve">Household  </v>
      </c>
      <c r="D2204" t="s">
        <v>43</v>
      </c>
      <c r="E2204" t="s">
        <v>124</v>
      </c>
      <c r="F2204">
        <v>40</v>
      </c>
      <c r="G2204">
        <f>VLOOKUP(SALES_TABLE[[#This Row],[SKU]], Table1[], 4, FALSE)</f>
        <v>720</v>
      </c>
      <c r="H2204">
        <f>SALES_TABLE[[#This Row],[Price]]*SALES_TABLE[[#This Row],[Sales]]</f>
        <v>28800</v>
      </c>
      <c r="I2204" t="str">
        <f t="shared" si="34"/>
        <v>Monday</v>
      </c>
    </row>
    <row r="2205" spans="1:9" x14ac:dyDescent="0.2">
      <c r="A2205" s="10">
        <v>44929</v>
      </c>
      <c r="B2205" t="s">
        <v>42</v>
      </c>
      <c r="C2205" t="str">
        <f>VLOOKUP(SALES_TABLE[[#This Row],[SKU]], Table1[], 3, FALSE)</f>
        <v xml:space="preserve">Household  </v>
      </c>
      <c r="D2205" t="s">
        <v>43</v>
      </c>
      <c r="E2205" t="s">
        <v>124</v>
      </c>
      <c r="F2205">
        <v>29</v>
      </c>
      <c r="G2205">
        <f>VLOOKUP(SALES_TABLE[[#This Row],[SKU]], Table1[], 4, FALSE)</f>
        <v>720</v>
      </c>
      <c r="H2205">
        <f>SALES_TABLE[[#This Row],[Price]]*SALES_TABLE[[#This Row],[Sales]]</f>
        <v>20880</v>
      </c>
      <c r="I2205" t="str">
        <f t="shared" si="34"/>
        <v>Tuesday</v>
      </c>
    </row>
    <row r="2206" spans="1:9" x14ac:dyDescent="0.2">
      <c r="A2206" s="10">
        <v>44930</v>
      </c>
      <c r="B2206" t="s">
        <v>42</v>
      </c>
      <c r="C2206" t="str">
        <f>VLOOKUP(SALES_TABLE[[#This Row],[SKU]], Table1[], 3, FALSE)</f>
        <v xml:space="preserve">Household  </v>
      </c>
      <c r="D2206" t="s">
        <v>43</v>
      </c>
      <c r="E2206" t="s">
        <v>124</v>
      </c>
      <c r="F2206">
        <v>29</v>
      </c>
      <c r="G2206">
        <f>VLOOKUP(SALES_TABLE[[#This Row],[SKU]], Table1[], 4, FALSE)</f>
        <v>720</v>
      </c>
      <c r="H2206">
        <f>SALES_TABLE[[#This Row],[Price]]*SALES_TABLE[[#This Row],[Sales]]</f>
        <v>20880</v>
      </c>
      <c r="I2206" t="str">
        <f t="shared" si="34"/>
        <v>Wednesday</v>
      </c>
    </row>
    <row r="2207" spans="1:9" x14ac:dyDescent="0.2">
      <c r="A2207" s="10">
        <v>44931</v>
      </c>
      <c r="B2207" t="s">
        <v>42</v>
      </c>
      <c r="C2207" t="str">
        <f>VLOOKUP(SALES_TABLE[[#This Row],[SKU]], Table1[], 3, FALSE)</f>
        <v xml:space="preserve">Household  </v>
      </c>
      <c r="D2207" t="s">
        <v>43</v>
      </c>
      <c r="E2207" t="s">
        <v>124</v>
      </c>
      <c r="F2207">
        <v>57</v>
      </c>
      <c r="G2207">
        <f>VLOOKUP(SALES_TABLE[[#This Row],[SKU]], Table1[], 4, FALSE)</f>
        <v>720</v>
      </c>
      <c r="H2207">
        <f>SALES_TABLE[[#This Row],[Price]]*SALES_TABLE[[#This Row],[Sales]]</f>
        <v>41040</v>
      </c>
      <c r="I2207" t="str">
        <f t="shared" si="34"/>
        <v>Thursday</v>
      </c>
    </row>
    <row r="2208" spans="1:9" x14ac:dyDescent="0.2">
      <c r="A2208" s="10">
        <v>44932</v>
      </c>
      <c r="B2208" t="s">
        <v>42</v>
      </c>
      <c r="C2208" t="str">
        <f>VLOOKUP(SALES_TABLE[[#This Row],[SKU]], Table1[], 3, FALSE)</f>
        <v xml:space="preserve">Household  </v>
      </c>
      <c r="D2208" t="s">
        <v>43</v>
      </c>
      <c r="E2208" t="s">
        <v>124</v>
      </c>
      <c r="F2208">
        <v>12</v>
      </c>
      <c r="G2208">
        <f>VLOOKUP(SALES_TABLE[[#This Row],[SKU]], Table1[], 4, FALSE)</f>
        <v>720</v>
      </c>
      <c r="H2208">
        <f>SALES_TABLE[[#This Row],[Price]]*SALES_TABLE[[#This Row],[Sales]]</f>
        <v>8640</v>
      </c>
      <c r="I2208" t="str">
        <f t="shared" si="34"/>
        <v>Friday</v>
      </c>
    </row>
    <row r="2209" spans="1:9" x14ac:dyDescent="0.2">
      <c r="A2209" s="10">
        <v>44933</v>
      </c>
      <c r="B2209" t="s">
        <v>42</v>
      </c>
      <c r="C2209" t="str">
        <f>VLOOKUP(SALES_TABLE[[#This Row],[SKU]], Table1[], 3, FALSE)</f>
        <v xml:space="preserve">Household  </v>
      </c>
      <c r="D2209" t="s">
        <v>43</v>
      </c>
      <c r="E2209" t="s">
        <v>124</v>
      </c>
      <c r="F2209">
        <v>91</v>
      </c>
      <c r="G2209">
        <f>VLOOKUP(SALES_TABLE[[#This Row],[SKU]], Table1[], 4, FALSE)</f>
        <v>720</v>
      </c>
      <c r="H2209">
        <f>SALES_TABLE[[#This Row],[Price]]*SALES_TABLE[[#This Row],[Sales]]</f>
        <v>65520</v>
      </c>
      <c r="I2209" t="str">
        <f t="shared" si="34"/>
        <v>Saturday</v>
      </c>
    </row>
    <row r="2210" spans="1:9" x14ac:dyDescent="0.2">
      <c r="A2210" s="10">
        <v>44934</v>
      </c>
      <c r="B2210" t="s">
        <v>42</v>
      </c>
      <c r="C2210" t="str">
        <f>VLOOKUP(SALES_TABLE[[#This Row],[SKU]], Table1[], 3, FALSE)</f>
        <v xml:space="preserve">Household  </v>
      </c>
      <c r="D2210" t="s">
        <v>43</v>
      </c>
      <c r="E2210" t="s">
        <v>124</v>
      </c>
      <c r="F2210">
        <v>33</v>
      </c>
      <c r="G2210">
        <f>VLOOKUP(SALES_TABLE[[#This Row],[SKU]], Table1[], 4, FALSE)</f>
        <v>720</v>
      </c>
      <c r="H2210">
        <f>SALES_TABLE[[#This Row],[Price]]*SALES_TABLE[[#This Row],[Sales]]</f>
        <v>23760</v>
      </c>
      <c r="I2210" t="str">
        <f t="shared" si="34"/>
        <v>Sunday</v>
      </c>
    </row>
    <row r="2211" spans="1:9" x14ac:dyDescent="0.2">
      <c r="A2211" s="10">
        <v>44935</v>
      </c>
      <c r="B2211" t="s">
        <v>42</v>
      </c>
      <c r="C2211" t="str">
        <f>VLOOKUP(SALES_TABLE[[#This Row],[SKU]], Table1[], 3, FALSE)</f>
        <v xml:space="preserve">Household  </v>
      </c>
      <c r="D2211" t="s">
        <v>43</v>
      </c>
      <c r="E2211" t="s">
        <v>124</v>
      </c>
      <c r="F2211">
        <v>119</v>
      </c>
      <c r="G2211">
        <f>VLOOKUP(SALES_TABLE[[#This Row],[SKU]], Table1[], 4, FALSE)</f>
        <v>720</v>
      </c>
      <c r="H2211">
        <f>SALES_TABLE[[#This Row],[Price]]*SALES_TABLE[[#This Row],[Sales]]</f>
        <v>85680</v>
      </c>
      <c r="I2211" t="str">
        <f t="shared" si="34"/>
        <v>Monday</v>
      </c>
    </row>
    <row r="2212" spans="1:9" x14ac:dyDescent="0.2">
      <c r="A2212" s="10">
        <v>44936</v>
      </c>
      <c r="B2212" t="s">
        <v>42</v>
      </c>
      <c r="C2212" t="str">
        <f>VLOOKUP(SALES_TABLE[[#This Row],[SKU]], Table1[], 3, FALSE)</f>
        <v xml:space="preserve">Household  </v>
      </c>
      <c r="D2212" t="s">
        <v>43</v>
      </c>
      <c r="E2212" t="s">
        <v>124</v>
      </c>
      <c r="F2212">
        <v>28</v>
      </c>
      <c r="G2212">
        <f>VLOOKUP(SALES_TABLE[[#This Row],[SKU]], Table1[], 4, FALSE)</f>
        <v>720</v>
      </c>
      <c r="H2212">
        <f>SALES_TABLE[[#This Row],[Price]]*SALES_TABLE[[#This Row],[Sales]]</f>
        <v>20160</v>
      </c>
      <c r="I2212" t="str">
        <f t="shared" si="34"/>
        <v>Tuesday</v>
      </c>
    </row>
    <row r="2213" spans="1:9" x14ac:dyDescent="0.2">
      <c r="A2213" s="10">
        <v>44937</v>
      </c>
      <c r="B2213" t="s">
        <v>42</v>
      </c>
      <c r="C2213" t="str">
        <f>VLOOKUP(SALES_TABLE[[#This Row],[SKU]], Table1[], 3, FALSE)</f>
        <v xml:space="preserve">Household  </v>
      </c>
      <c r="D2213" t="s">
        <v>43</v>
      </c>
      <c r="E2213" t="s">
        <v>124</v>
      </c>
      <c r="F2213">
        <v>5</v>
      </c>
      <c r="G2213">
        <f>VLOOKUP(SALES_TABLE[[#This Row],[SKU]], Table1[], 4, FALSE)</f>
        <v>720</v>
      </c>
      <c r="H2213">
        <f>SALES_TABLE[[#This Row],[Price]]*SALES_TABLE[[#This Row],[Sales]]</f>
        <v>3600</v>
      </c>
      <c r="I2213" t="str">
        <f t="shared" si="34"/>
        <v>Wednesday</v>
      </c>
    </row>
    <row r="2214" spans="1:9" x14ac:dyDescent="0.2">
      <c r="A2214" s="10">
        <v>44938</v>
      </c>
      <c r="B2214" t="s">
        <v>42</v>
      </c>
      <c r="C2214" t="str">
        <f>VLOOKUP(SALES_TABLE[[#This Row],[SKU]], Table1[], 3, FALSE)</f>
        <v xml:space="preserve">Household  </v>
      </c>
      <c r="D2214" t="s">
        <v>43</v>
      </c>
      <c r="E2214" t="s">
        <v>124</v>
      </c>
      <c r="F2214">
        <v>43</v>
      </c>
      <c r="G2214">
        <f>VLOOKUP(SALES_TABLE[[#This Row],[SKU]], Table1[], 4, FALSE)</f>
        <v>720</v>
      </c>
      <c r="H2214">
        <f>SALES_TABLE[[#This Row],[Price]]*SALES_TABLE[[#This Row],[Sales]]</f>
        <v>30960</v>
      </c>
      <c r="I2214" t="str">
        <f t="shared" si="34"/>
        <v>Thursday</v>
      </c>
    </row>
    <row r="2215" spans="1:9" x14ac:dyDescent="0.2">
      <c r="A2215" s="10">
        <v>44939</v>
      </c>
      <c r="B2215" t="s">
        <v>42</v>
      </c>
      <c r="C2215" t="str">
        <f>VLOOKUP(SALES_TABLE[[#This Row],[SKU]], Table1[], 3, FALSE)</f>
        <v xml:space="preserve">Household  </v>
      </c>
      <c r="D2215" t="s">
        <v>43</v>
      </c>
      <c r="E2215" t="s">
        <v>124</v>
      </c>
      <c r="F2215">
        <v>25</v>
      </c>
      <c r="G2215">
        <f>VLOOKUP(SALES_TABLE[[#This Row],[SKU]], Table1[], 4, FALSE)</f>
        <v>720</v>
      </c>
      <c r="H2215">
        <f>SALES_TABLE[[#This Row],[Price]]*SALES_TABLE[[#This Row],[Sales]]</f>
        <v>18000</v>
      </c>
      <c r="I2215" t="str">
        <f t="shared" si="34"/>
        <v>Friday</v>
      </c>
    </row>
    <row r="2216" spans="1:9" x14ac:dyDescent="0.2">
      <c r="A2216" s="10">
        <v>44940</v>
      </c>
      <c r="B2216" t="s">
        <v>42</v>
      </c>
      <c r="C2216" t="str">
        <f>VLOOKUP(SALES_TABLE[[#This Row],[SKU]], Table1[], 3, FALSE)</f>
        <v xml:space="preserve">Household  </v>
      </c>
      <c r="D2216" t="s">
        <v>43</v>
      </c>
      <c r="E2216" t="s">
        <v>124</v>
      </c>
      <c r="F2216">
        <v>9</v>
      </c>
      <c r="G2216">
        <f>VLOOKUP(SALES_TABLE[[#This Row],[SKU]], Table1[], 4, FALSE)</f>
        <v>720</v>
      </c>
      <c r="H2216">
        <f>SALES_TABLE[[#This Row],[Price]]*SALES_TABLE[[#This Row],[Sales]]</f>
        <v>6480</v>
      </c>
      <c r="I2216" t="str">
        <f t="shared" si="34"/>
        <v>Saturday</v>
      </c>
    </row>
    <row r="2217" spans="1:9" x14ac:dyDescent="0.2">
      <c r="A2217" s="10">
        <v>44941</v>
      </c>
      <c r="B2217" t="s">
        <v>42</v>
      </c>
      <c r="C2217" t="str">
        <f>VLOOKUP(SALES_TABLE[[#This Row],[SKU]], Table1[], 3, FALSE)</f>
        <v xml:space="preserve">Household  </v>
      </c>
      <c r="D2217" t="s">
        <v>43</v>
      </c>
      <c r="E2217" t="s">
        <v>124</v>
      </c>
      <c r="F2217">
        <v>20</v>
      </c>
      <c r="G2217">
        <f>VLOOKUP(SALES_TABLE[[#This Row],[SKU]], Table1[], 4, FALSE)</f>
        <v>720</v>
      </c>
      <c r="H2217">
        <f>SALES_TABLE[[#This Row],[Price]]*SALES_TABLE[[#This Row],[Sales]]</f>
        <v>14400</v>
      </c>
      <c r="I2217" t="str">
        <f t="shared" si="34"/>
        <v>Sunday</v>
      </c>
    </row>
    <row r="2218" spans="1:9" x14ac:dyDescent="0.2">
      <c r="A2218" s="10">
        <v>44942</v>
      </c>
      <c r="B2218" t="s">
        <v>42</v>
      </c>
      <c r="C2218" t="str">
        <f>VLOOKUP(SALES_TABLE[[#This Row],[SKU]], Table1[], 3, FALSE)</f>
        <v xml:space="preserve">Household  </v>
      </c>
      <c r="D2218" t="s">
        <v>43</v>
      </c>
      <c r="E2218" t="s">
        <v>124</v>
      </c>
      <c r="F2218">
        <v>82</v>
      </c>
      <c r="G2218">
        <f>VLOOKUP(SALES_TABLE[[#This Row],[SKU]], Table1[], 4, FALSE)</f>
        <v>720</v>
      </c>
      <c r="H2218">
        <f>SALES_TABLE[[#This Row],[Price]]*SALES_TABLE[[#This Row],[Sales]]</f>
        <v>59040</v>
      </c>
      <c r="I2218" t="str">
        <f t="shared" si="34"/>
        <v>Monday</v>
      </c>
    </row>
    <row r="2219" spans="1:9" x14ac:dyDescent="0.2">
      <c r="A2219" s="10">
        <v>44943</v>
      </c>
      <c r="B2219" t="s">
        <v>42</v>
      </c>
      <c r="C2219" t="str">
        <f>VLOOKUP(SALES_TABLE[[#This Row],[SKU]], Table1[], 3, FALSE)</f>
        <v xml:space="preserve">Household  </v>
      </c>
      <c r="D2219" t="s">
        <v>43</v>
      </c>
      <c r="E2219" t="s">
        <v>124</v>
      </c>
      <c r="F2219">
        <v>106</v>
      </c>
      <c r="G2219">
        <f>VLOOKUP(SALES_TABLE[[#This Row],[SKU]], Table1[], 4, FALSE)</f>
        <v>720</v>
      </c>
      <c r="H2219">
        <f>SALES_TABLE[[#This Row],[Price]]*SALES_TABLE[[#This Row],[Sales]]</f>
        <v>76320</v>
      </c>
      <c r="I2219" t="str">
        <f t="shared" si="34"/>
        <v>Tuesday</v>
      </c>
    </row>
    <row r="2220" spans="1:9" x14ac:dyDescent="0.2">
      <c r="A2220" s="10">
        <v>44944</v>
      </c>
      <c r="B2220" t="s">
        <v>42</v>
      </c>
      <c r="C2220" t="str">
        <f>VLOOKUP(SALES_TABLE[[#This Row],[SKU]], Table1[], 3, FALSE)</f>
        <v xml:space="preserve">Household  </v>
      </c>
      <c r="D2220" t="s">
        <v>43</v>
      </c>
      <c r="E2220" t="s">
        <v>124</v>
      </c>
      <c r="F2220">
        <v>28</v>
      </c>
      <c r="G2220">
        <f>VLOOKUP(SALES_TABLE[[#This Row],[SKU]], Table1[], 4, FALSE)</f>
        <v>720</v>
      </c>
      <c r="H2220">
        <f>SALES_TABLE[[#This Row],[Price]]*SALES_TABLE[[#This Row],[Sales]]</f>
        <v>20160</v>
      </c>
      <c r="I2220" t="str">
        <f t="shared" si="34"/>
        <v>Wednesday</v>
      </c>
    </row>
    <row r="2221" spans="1:9" x14ac:dyDescent="0.2">
      <c r="A2221" s="10">
        <v>44945</v>
      </c>
      <c r="B2221" t="s">
        <v>42</v>
      </c>
      <c r="C2221" t="str">
        <f>VLOOKUP(SALES_TABLE[[#This Row],[SKU]], Table1[], 3, FALSE)</f>
        <v xml:space="preserve">Household  </v>
      </c>
      <c r="D2221" t="s">
        <v>43</v>
      </c>
      <c r="E2221" t="s">
        <v>124</v>
      </c>
      <c r="F2221">
        <v>70</v>
      </c>
      <c r="G2221">
        <f>VLOOKUP(SALES_TABLE[[#This Row],[SKU]], Table1[], 4, FALSE)</f>
        <v>720</v>
      </c>
      <c r="H2221">
        <f>SALES_TABLE[[#This Row],[Price]]*SALES_TABLE[[#This Row],[Sales]]</f>
        <v>50400</v>
      </c>
      <c r="I2221" t="str">
        <f t="shared" si="34"/>
        <v>Thursday</v>
      </c>
    </row>
    <row r="2222" spans="1:9" x14ac:dyDescent="0.2">
      <c r="A2222" s="10">
        <v>44946</v>
      </c>
      <c r="B2222" t="s">
        <v>42</v>
      </c>
      <c r="C2222" t="str">
        <f>VLOOKUP(SALES_TABLE[[#This Row],[SKU]], Table1[], 3, FALSE)</f>
        <v xml:space="preserve">Household  </v>
      </c>
      <c r="D2222" t="s">
        <v>43</v>
      </c>
      <c r="E2222" t="s">
        <v>124</v>
      </c>
      <c r="F2222">
        <v>97</v>
      </c>
      <c r="G2222">
        <f>VLOOKUP(SALES_TABLE[[#This Row],[SKU]], Table1[], 4, FALSE)</f>
        <v>720</v>
      </c>
      <c r="H2222">
        <f>SALES_TABLE[[#This Row],[Price]]*SALES_TABLE[[#This Row],[Sales]]</f>
        <v>69840</v>
      </c>
      <c r="I2222" t="str">
        <f t="shared" si="34"/>
        <v>Friday</v>
      </c>
    </row>
    <row r="2223" spans="1:9" x14ac:dyDescent="0.2">
      <c r="A2223" s="10">
        <v>44947</v>
      </c>
      <c r="B2223" t="s">
        <v>42</v>
      </c>
      <c r="C2223" t="str">
        <f>VLOOKUP(SALES_TABLE[[#This Row],[SKU]], Table1[], 3, FALSE)</f>
        <v xml:space="preserve">Household  </v>
      </c>
      <c r="D2223" t="s">
        <v>43</v>
      </c>
      <c r="E2223" t="s">
        <v>124</v>
      </c>
      <c r="F2223">
        <v>59</v>
      </c>
      <c r="G2223">
        <f>VLOOKUP(SALES_TABLE[[#This Row],[SKU]], Table1[], 4, FALSE)</f>
        <v>720</v>
      </c>
      <c r="H2223">
        <f>SALES_TABLE[[#This Row],[Price]]*SALES_TABLE[[#This Row],[Sales]]</f>
        <v>42480</v>
      </c>
      <c r="I2223" t="str">
        <f t="shared" si="34"/>
        <v>Saturday</v>
      </c>
    </row>
    <row r="2224" spans="1:9" x14ac:dyDescent="0.2">
      <c r="A2224" s="10">
        <v>44948</v>
      </c>
      <c r="B2224" t="s">
        <v>42</v>
      </c>
      <c r="C2224" t="str">
        <f>VLOOKUP(SALES_TABLE[[#This Row],[SKU]], Table1[], 3, FALSE)</f>
        <v xml:space="preserve">Household  </v>
      </c>
      <c r="D2224" t="s">
        <v>43</v>
      </c>
      <c r="E2224" t="s">
        <v>124</v>
      </c>
      <c r="F2224">
        <v>66</v>
      </c>
      <c r="G2224">
        <f>VLOOKUP(SALES_TABLE[[#This Row],[SKU]], Table1[], 4, FALSE)</f>
        <v>720</v>
      </c>
      <c r="H2224">
        <f>SALES_TABLE[[#This Row],[Price]]*SALES_TABLE[[#This Row],[Sales]]</f>
        <v>47520</v>
      </c>
      <c r="I2224" t="str">
        <f t="shared" si="34"/>
        <v>Sunday</v>
      </c>
    </row>
    <row r="2225" spans="1:9" x14ac:dyDescent="0.2">
      <c r="A2225" s="10">
        <v>44949</v>
      </c>
      <c r="B2225" t="s">
        <v>42</v>
      </c>
      <c r="C2225" t="str">
        <f>VLOOKUP(SALES_TABLE[[#This Row],[SKU]], Table1[], 3, FALSE)</f>
        <v xml:space="preserve">Household  </v>
      </c>
      <c r="D2225" t="s">
        <v>43</v>
      </c>
      <c r="E2225" t="s">
        <v>124</v>
      </c>
      <c r="F2225">
        <v>48</v>
      </c>
      <c r="G2225">
        <f>VLOOKUP(SALES_TABLE[[#This Row],[SKU]], Table1[], 4, FALSE)</f>
        <v>720</v>
      </c>
      <c r="H2225">
        <f>SALES_TABLE[[#This Row],[Price]]*SALES_TABLE[[#This Row],[Sales]]</f>
        <v>34560</v>
      </c>
      <c r="I2225" t="str">
        <f t="shared" si="34"/>
        <v>Monday</v>
      </c>
    </row>
    <row r="2226" spans="1:9" x14ac:dyDescent="0.2">
      <c r="A2226" s="10">
        <v>44950</v>
      </c>
      <c r="B2226" t="s">
        <v>42</v>
      </c>
      <c r="C2226" t="str">
        <f>VLOOKUP(SALES_TABLE[[#This Row],[SKU]], Table1[], 3, FALSE)</f>
        <v xml:space="preserve">Household  </v>
      </c>
      <c r="D2226" t="s">
        <v>43</v>
      </c>
      <c r="E2226" t="s">
        <v>124</v>
      </c>
      <c r="F2226">
        <v>63</v>
      </c>
      <c r="G2226">
        <f>VLOOKUP(SALES_TABLE[[#This Row],[SKU]], Table1[], 4, FALSE)</f>
        <v>720</v>
      </c>
      <c r="H2226">
        <f>SALES_TABLE[[#This Row],[Price]]*SALES_TABLE[[#This Row],[Sales]]</f>
        <v>45360</v>
      </c>
      <c r="I2226" t="str">
        <f t="shared" si="34"/>
        <v>Tuesday</v>
      </c>
    </row>
    <row r="2227" spans="1:9" x14ac:dyDescent="0.2">
      <c r="A2227" s="10">
        <v>44951</v>
      </c>
      <c r="B2227" t="s">
        <v>42</v>
      </c>
      <c r="C2227" t="str">
        <f>VLOOKUP(SALES_TABLE[[#This Row],[SKU]], Table1[], 3, FALSE)</f>
        <v xml:space="preserve">Household  </v>
      </c>
      <c r="D2227" t="s">
        <v>43</v>
      </c>
      <c r="E2227" t="s">
        <v>124</v>
      </c>
      <c r="F2227">
        <v>15</v>
      </c>
      <c r="G2227">
        <f>VLOOKUP(SALES_TABLE[[#This Row],[SKU]], Table1[], 4, FALSE)</f>
        <v>720</v>
      </c>
      <c r="H2227">
        <f>SALES_TABLE[[#This Row],[Price]]*SALES_TABLE[[#This Row],[Sales]]</f>
        <v>10800</v>
      </c>
      <c r="I2227" t="str">
        <f t="shared" si="34"/>
        <v>Wednesday</v>
      </c>
    </row>
    <row r="2228" spans="1:9" x14ac:dyDescent="0.2">
      <c r="A2228" s="10">
        <v>44952</v>
      </c>
      <c r="B2228" t="s">
        <v>42</v>
      </c>
      <c r="C2228" t="str">
        <f>VLOOKUP(SALES_TABLE[[#This Row],[SKU]], Table1[], 3, FALSE)</f>
        <v xml:space="preserve">Household  </v>
      </c>
      <c r="D2228" t="s">
        <v>43</v>
      </c>
      <c r="E2228" t="s">
        <v>124</v>
      </c>
      <c r="F2228">
        <v>75</v>
      </c>
      <c r="G2228">
        <f>VLOOKUP(SALES_TABLE[[#This Row],[SKU]], Table1[], 4, FALSE)</f>
        <v>720</v>
      </c>
      <c r="H2228">
        <f>SALES_TABLE[[#This Row],[Price]]*SALES_TABLE[[#This Row],[Sales]]</f>
        <v>54000</v>
      </c>
      <c r="I2228" t="str">
        <f t="shared" si="34"/>
        <v>Thursday</v>
      </c>
    </row>
    <row r="2229" spans="1:9" x14ac:dyDescent="0.2">
      <c r="A2229" s="10">
        <v>44953</v>
      </c>
      <c r="B2229" t="s">
        <v>42</v>
      </c>
      <c r="C2229" t="str">
        <f>VLOOKUP(SALES_TABLE[[#This Row],[SKU]], Table1[], 3, FALSE)</f>
        <v xml:space="preserve">Household  </v>
      </c>
      <c r="D2229" t="s">
        <v>43</v>
      </c>
      <c r="E2229" t="s">
        <v>124</v>
      </c>
      <c r="F2229">
        <v>1</v>
      </c>
      <c r="G2229">
        <f>VLOOKUP(SALES_TABLE[[#This Row],[SKU]], Table1[], 4, FALSE)</f>
        <v>720</v>
      </c>
      <c r="H2229">
        <f>SALES_TABLE[[#This Row],[Price]]*SALES_TABLE[[#This Row],[Sales]]</f>
        <v>720</v>
      </c>
      <c r="I2229" t="str">
        <f t="shared" si="34"/>
        <v>Friday</v>
      </c>
    </row>
    <row r="2230" spans="1:9" x14ac:dyDescent="0.2">
      <c r="A2230" s="10">
        <v>44954</v>
      </c>
      <c r="B2230" t="s">
        <v>42</v>
      </c>
      <c r="C2230" t="str">
        <f>VLOOKUP(SALES_TABLE[[#This Row],[SKU]], Table1[], 3, FALSE)</f>
        <v xml:space="preserve">Household  </v>
      </c>
      <c r="D2230" t="s">
        <v>43</v>
      </c>
      <c r="E2230" t="s">
        <v>124</v>
      </c>
      <c r="F2230">
        <v>53</v>
      </c>
      <c r="G2230">
        <f>VLOOKUP(SALES_TABLE[[#This Row],[SKU]], Table1[], 4, FALSE)</f>
        <v>720</v>
      </c>
      <c r="H2230">
        <f>SALES_TABLE[[#This Row],[Price]]*SALES_TABLE[[#This Row],[Sales]]</f>
        <v>38160</v>
      </c>
      <c r="I2230" t="str">
        <f t="shared" si="34"/>
        <v>Saturday</v>
      </c>
    </row>
    <row r="2231" spans="1:9" x14ac:dyDescent="0.2">
      <c r="A2231" s="10">
        <v>44955</v>
      </c>
      <c r="B2231" t="s">
        <v>42</v>
      </c>
      <c r="C2231" t="str">
        <f>VLOOKUP(SALES_TABLE[[#This Row],[SKU]], Table1[], 3, FALSE)</f>
        <v xml:space="preserve">Household  </v>
      </c>
      <c r="D2231" t="s">
        <v>43</v>
      </c>
      <c r="E2231" t="s">
        <v>124</v>
      </c>
      <c r="F2231">
        <v>76</v>
      </c>
      <c r="G2231">
        <f>VLOOKUP(SALES_TABLE[[#This Row],[SKU]], Table1[], 4, FALSE)</f>
        <v>720</v>
      </c>
      <c r="H2231">
        <f>SALES_TABLE[[#This Row],[Price]]*SALES_TABLE[[#This Row],[Sales]]</f>
        <v>54720</v>
      </c>
      <c r="I2231" t="str">
        <f t="shared" si="34"/>
        <v>Sunday</v>
      </c>
    </row>
    <row r="2232" spans="1:9" x14ac:dyDescent="0.2">
      <c r="A2232" s="10">
        <v>44955</v>
      </c>
      <c r="B2232" t="s">
        <v>42</v>
      </c>
      <c r="C2232" t="str">
        <f>VLOOKUP(SALES_TABLE[[#This Row],[SKU]], Table1[], 3, FALSE)</f>
        <v xml:space="preserve">Household  </v>
      </c>
      <c r="D2232" t="s">
        <v>43</v>
      </c>
      <c r="E2232" t="s">
        <v>124</v>
      </c>
      <c r="F2232">
        <v>0</v>
      </c>
      <c r="G2232">
        <f>VLOOKUP(SALES_TABLE[[#This Row],[SKU]], Table1[], 4, FALSE)</f>
        <v>720</v>
      </c>
      <c r="H2232">
        <f>SALES_TABLE[[#This Row],[Price]]*SALES_TABLE[[#This Row],[Sales]]</f>
        <v>0</v>
      </c>
      <c r="I2232" t="str">
        <f t="shared" si="34"/>
        <v>Sunday</v>
      </c>
    </row>
    <row r="2233" spans="1:9" x14ac:dyDescent="0.2">
      <c r="A2233" s="10">
        <v>44956</v>
      </c>
      <c r="B2233" t="s">
        <v>42</v>
      </c>
      <c r="C2233" t="str">
        <f>VLOOKUP(SALES_TABLE[[#This Row],[SKU]], Table1[], 3, FALSE)</f>
        <v xml:space="preserve">Household  </v>
      </c>
      <c r="D2233" t="s">
        <v>43</v>
      </c>
      <c r="E2233" t="s">
        <v>124</v>
      </c>
      <c r="F2233">
        <v>95</v>
      </c>
      <c r="G2233">
        <f>VLOOKUP(SALES_TABLE[[#This Row],[SKU]], Table1[], 4, FALSE)</f>
        <v>720</v>
      </c>
      <c r="H2233">
        <f>SALES_TABLE[[#This Row],[Price]]*SALES_TABLE[[#This Row],[Sales]]</f>
        <v>68400</v>
      </c>
      <c r="I2233" t="str">
        <f t="shared" si="34"/>
        <v>Monday</v>
      </c>
    </row>
    <row r="2234" spans="1:9" x14ac:dyDescent="0.2">
      <c r="A2234" s="10">
        <v>44927</v>
      </c>
      <c r="B2234" t="s">
        <v>44</v>
      </c>
      <c r="C2234" t="str">
        <f>VLOOKUP(SALES_TABLE[[#This Row],[SKU]], Table1[], 3, FALSE)</f>
        <v xml:space="preserve">Household  </v>
      </c>
      <c r="D2234" t="s">
        <v>45</v>
      </c>
      <c r="E2234" t="s">
        <v>121</v>
      </c>
      <c r="F2234">
        <v>110</v>
      </c>
      <c r="G2234">
        <f>VLOOKUP(SALES_TABLE[[#This Row],[SKU]], Table1[], 4, FALSE)</f>
        <v>570</v>
      </c>
      <c r="H2234">
        <f>SALES_TABLE[[#This Row],[Price]]*SALES_TABLE[[#This Row],[Sales]]</f>
        <v>62700</v>
      </c>
      <c r="I2234" t="str">
        <f t="shared" si="34"/>
        <v>Sunday</v>
      </c>
    </row>
    <row r="2235" spans="1:9" x14ac:dyDescent="0.2">
      <c r="A2235" s="10">
        <v>44928</v>
      </c>
      <c r="B2235" t="s">
        <v>44</v>
      </c>
      <c r="C2235" t="str">
        <f>VLOOKUP(SALES_TABLE[[#This Row],[SKU]], Table1[], 3, FALSE)</f>
        <v xml:space="preserve">Household  </v>
      </c>
      <c r="D2235" t="s">
        <v>45</v>
      </c>
      <c r="E2235" t="s">
        <v>121</v>
      </c>
      <c r="F2235">
        <v>37</v>
      </c>
      <c r="G2235">
        <f>VLOOKUP(SALES_TABLE[[#This Row],[SKU]], Table1[], 4, FALSE)</f>
        <v>570</v>
      </c>
      <c r="H2235">
        <f>SALES_TABLE[[#This Row],[Price]]*SALES_TABLE[[#This Row],[Sales]]</f>
        <v>21090</v>
      </c>
      <c r="I2235" t="str">
        <f t="shared" si="34"/>
        <v>Monday</v>
      </c>
    </row>
    <row r="2236" spans="1:9" x14ac:dyDescent="0.2">
      <c r="A2236" s="10">
        <v>44929</v>
      </c>
      <c r="B2236" t="s">
        <v>44</v>
      </c>
      <c r="C2236" t="str">
        <f>VLOOKUP(SALES_TABLE[[#This Row],[SKU]], Table1[], 3, FALSE)</f>
        <v xml:space="preserve">Household  </v>
      </c>
      <c r="D2236" t="s">
        <v>45</v>
      </c>
      <c r="E2236" t="s">
        <v>121</v>
      </c>
      <c r="F2236">
        <v>110</v>
      </c>
      <c r="G2236">
        <f>VLOOKUP(SALES_TABLE[[#This Row],[SKU]], Table1[], 4, FALSE)</f>
        <v>570</v>
      </c>
      <c r="H2236">
        <f>SALES_TABLE[[#This Row],[Price]]*SALES_TABLE[[#This Row],[Sales]]</f>
        <v>62700</v>
      </c>
      <c r="I2236" t="str">
        <f t="shared" si="34"/>
        <v>Tuesday</v>
      </c>
    </row>
    <row r="2237" spans="1:9" x14ac:dyDescent="0.2">
      <c r="A2237" s="10">
        <v>44930</v>
      </c>
      <c r="B2237" t="s">
        <v>44</v>
      </c>
      <c r="C2237" t="str">
        <f>VLOOKUP(SALES_TABLE[[#This Row],[SKU]], Table1[], 3, FALSE)</f>
        <v xml:space="preserve">Household  </v>
      </c>
      <c r="D2237" t="s">
        <v>45</v>
      </c>
      <c r="E2237" t="s">
        <v>121</v>
      </c>
      <c r="F2237">
        <v>150</v>
      </c>
      <c r="G2237">
        <f>VLOOKUP(SALES_TABLE[[#This Row],[SKU]], Table1[], 4, FALSE)</f>
        <v>570</v>
      </c>
      <c r="H2237">
        <f>SALES_TABLE[[#This Row],[Price]]*SALES_TABLE[[#This Row],[Sales]]</f>
        <v>85500</v>
      </c>
      <c r="I2237" t="str">
        <f t="shared" si="34"/>
        <v>Wednesday</v>
      </c>
    </row>
    <row r="2238" spans="1:9" x14ac:dyDescent="0.2">
      <c r="A2238" s="10">
        <v>44931</v>
      </c>
      <c r="B2238" t="s">
        <v>44</v>
      </c>
      <c r="C2238" t="str">
        <f>VLOOKUP(SALES_TABLE[[#This Row],[SKU]], Table1[], 3, FALSE)</f>
        <v xml:space="preserve">Household  </v>
      </c>
      <c r="D2238" t="s">
        <v>45</v>
      </c>
      <c r="E2238" t="s">
        <v>121</v>
      </c>
      <c r="F2238">
        <v>8</v>
      </c>
      <c r="G2238">
        <f>VLOOKUP(SALES_TABLE[[#This Row],[SKU]], Table1[], 4, FALSE)</f>
        <v>570</v>
      </c>
      <c r="H2238">
        <f>SALES_TABLE[[#This Row],[Price]]*SALES_TABLE[[#This Row],[Sales]]</f>
        <v>4560</v>
      </c>
      <c r="I2238" t="str">
        <f t="shared" si="34"/>
        <v>Thursday</v>
      </c>
    </row>
    <row r="2239" spans="1:9" x14ac:dyDescent="0.2">
      <c r="A2239" s="10">
        <v>44932</v>
      </c>
      <c r="B2239" t="s">
        <v>44</v>
      </c>
      <c r="C2239" t="str">
        <f>VLOOKUP(SALES_TABLE[[#This Row],[SKU]], Table1[], 3, FALSE)</f>
        <v xml:space="preserve">Household  </v>
      </c>
      <c r="D2239" t="s">
        <v>45</v>
      </c>
      <c r="E2239" t="s">
        <v>121</v>
      </c>
      <c r="F2239">
        <v>116</v>
      </c>
      <c r="G2239">
        <f>VLOOKUP(SALES_TABLE[[#This Row],[SKU]], Table1[], 4, FALSE)</f>
        <v>570</v>
      </c>
      <c r="H2239">
        <f>SALES_TABLE[[#This Row],[Price]]*SALES_TABLE[[#This Row],[Sales]]</f>
        <v>66120</v>
      </c>
      <c r="I2239" t="str">
        <f t="shared" si="34"/>
        <v>Friday</v>
      </c>
    </row>
    <row r="2240" spans="1:9" x14ac:dyDescent="0.2">
      <c r="A2240" s="10">
        <v>44933</v>
      </c>
      <c r="B2240" t="s">
        <v>44</v>
      </c>
      <c r="C2240" t="str">
        <f>VLOOKUP(SALES_TABLE[[#This Row],[SKU]], Table1[], 3, FALSE)</f>
        <v xml:space="preserve">Household  </v>
      </c>
      <c r="D2240" t="s">
        <v>45</v>
      </c>
      <c r="E2240" t="s">
        <v>121</v>
      </c>
      <c r="F2240">
        <v>63</v>
      </c>
      <c r="G2240">
        <f>VLOOKUP(SALES_TABLE[[#This Row],[SKU]], Table1[], 4, FALSE)</f>
        <v>570</v>
      </c>
      <c r="H2240">
        <f>SALES_TABLE[[#This Row],[Price]]*SALES_TABLE[[#This Row],[Sales]]</f>
        <v>35910</v>
      </c>
      <c r="I2240" t="str">
        <f t="shared" si="34"/>
        <v>Saturday</v>
      </c>
    </row>
    <row r="2241" spans="1:9" x14ac:dyDescent="0.2">
      <c r="A2241" s="10">
        <v>44934</v>
      </c>
      <c r="B2241" t="s">
        <v>44</v>
      </c>
      <c r="C2241" t="str">
        <f>VLOOKUP(SALES_TABLE[[#This Row],[SKU]], Table1[], 3, FALSE)</f>
        <v xml:space="preserve">Household  </v>
      </c>
      <c r="D2241" t="s">
        <v>45</v>
      </c>
      <c r="E2241" t="s">
        <v>121</v>
      </c>
      <c r="F2241">
        <v>87</v>
      </c>
      <c r="G2241">
        <f>VLOOKUP(SALES_TABLE[[#This Row],[SKU]], Table1[], 4, FALSE)</f>
        <v>570</v>
      </c>
      <c r="H2241">
        <f>SALES_TABLE[[#This Row],[Price]]*SALES_TABLE[[#This Row],[Sales]]</f>
        <v>49590</v>
      </c>
      <c r="I2241" t="str">
        <f t="shared" si="34"/>
        <v>Sunday</v>
      </c>
    </row>
    <row r="2242" spans="1:9" x14ac:dyDescent="0.2">
      <c r="A2242" s="10">
        <v>44935</v>
      </c>
      <c r="B2242" t="s">
        <v>44</v>
      </c>
      <c r="C2242" t="str">
        <f>VLOOKUP(SALES_TABLE[[#This Row],[SKU]], Table1[], 3, FALSE)</f>
        <v xml:space="preserve">Household  </v>
      </c>
      <c r="D2242" t="s">
        <v>45</v>
      </c>
      <c r="E2242" t="s">
        <v>121</v>
      </c>
      <c r="F2242">
        <v>20</v>
      </c>
      <c r="G2242">
        <f>VLOOKUP(SALES_TABLE[[#This Row],[SKU]], Table1[], 4, FALSE)</f>
        <v>570</v>
      </c>
      <c r="H2242">
        <f>SALES_TABLE[[#This Row],[Price]]*SALES_TABLE[[#This Row],[Sales]]</f>
        <v>11400</v>
      </c>
      <c r="I2242" t="str">
        <f t="shared" ref="I2242:I2305" si="35">TEXT(A2242, "dddd")</f>
        <v>Monday</v>
      </c>
    </row>
    <row r="2243" spans="1:9" x14ac:dyDescent="0.2">
      <c r="A2243" s="10">
        <v>44936</v>
      </c>
      <c r="B2243" t="s">
        <v>44</v>
      </c>
      <c r="C2243" t="str">
        <f>VLOOKUP(SALES_TABLE[[#This Row],[SKU]], Table1[], 3, FALSE)</f>
        <v xml:space="preserve">Household  </v>
      </c>
      <c r="D2243" t="s">
        <v>45</v>
      </c>
      <c r="E2243" t="s">
        <v>121</v>
      </c>
      <c r="F2243">
        <v>161</v>
      </c>
      <c r="G2243">
        <f>VLOOKUP(SALES_TABLE[[#This Row],[SKU]], Table1[], 4, FALSE)</f>
        <v>570</v>
      </c>
      <c r="H2243">
        <f>SALES_TABLE[[#This Row],[Price]]*SALES_TABLE[[#This Row],[Sales]]</f>
        <v>91770</v>
      </c>
      <c r="I2243" t="str">
        <f t="shared" si="35"/>
        <v>Tuesday</v>
      </c>
    </row>
    <row r="2244" spans="1:9" x14ac:dyDescent="0.2">
      <c r="A2244" s="10">
        <v>44937</v>
      </c>
      <c r="B2244" t="s">
        <v>44</v>
      </c>
      <c r="C2244" t="str">
        <f>VLOOKUP(SALES_TABLE[[#This Row],[SKU]], Table1[], 3, FALSE)</f>
        <v xml:space="preserve">Household  </v>
      </c>
      <c r="D2244" t="s">
        <v>45</v>
      </c>
      <c r="E2244" t="s">
        <v>121</v>
      </c>
      <c r="F2244">
        <v>192</v>
      </c>
      <c r="G2244">
        <f>VLOOKUP(SALES_TABLE[[#This Row],[SKU]], Table1[], 4, FALSE)</f>
        <v>570</v>
      </c>
      <c r="H2244">
        <f>SALES_TABLE[[#This Row],[Price]]*SALES_TABLE[[#This Row],[Sales]]</f>
        <v>109440</v>
      </c>
      <c r="I2244" t="str">
        <f t="shared" si="35"/>
        <v>Wednesday</v>
      </c>
    </row>
    <row r="2245" spans="1:9" x14ac:dyDescent="0.2">
      <c r="A2245" s="10">
        <v>44938</v>
      </c>
      <c r="B2245" t="s">
        <v>44</v>
      </c>
      <c r="C2245" t="str">
        <f>VLOOKUP(SALES_TABLE[[#This Row],[SKU]], Table1[], 3, FALSE)</f>
        <v xml:space="preserve">Household  </v>
      </c>
      <c r="D2245" t="s">
        <v>45</v>
      </c>
      <c r="E2245" t="s">
        <v>121</v>
      </c>
      <c r="F2245">
        <v>178</v>
      </c>
      <c r="G2245">
        <f>VLOOKUP(SALES_TABLE[[#This Row],[SKU]], Table1[], 4, FALSE)</f>
        <v>570</v>
      </c>
      <c r="H2245">
        <f>SALES_TABLE[[#This Row],[Price]]*SALES_TABLE[[#This Row],[Sales]]</f>
        <v>101460</v>
      </c>
      <c r="I2245" t="str">
        <f t="shared" si="35"/>
        <v>Thursday</v>
      </c>
    </row>
    <row r="2246" spans="1:9" x14ac:dyDescent="0.2">
      <c r="A2246" s="10">
        <v>44939</v>
      </c>
      <c r="B2246" t="s">
        <v>44</v>
      </c>
      <c r="C2246" t="str">
        <f>VLOOKUP(SALES_TABLE[[#This Row],[SKU]], Table1[], 3, FALSE)</f>
        <v xml:space="preserve">Household  </v>
      </c>
      <c r="D2246" t="s">
        <v>45</v>
      </c>
      <c r="E2246" t="s">
        <v>121</v>
      </c>
      <c r="F2246">
        <v>208</v>
      </c>
      <c r="G2246">
        <f>VLOOKUP(SALES_TABLE[[#This Row],[SKU]], Table1[], 4, FALSE)</f>
        <v>570</v>
      </c>
      <c r="H2246">
        <f>SALES_TABLE[[#This Row],[Price]]*SALES_TABLE[[#This Row],[Sales]]</f>
        <v>118560</v>
      </c>
      <c r="I2246" t="str">
        <f t="shared" si="35"/>
        <v>Friday</v>
      </c>
    </row>
    <row r="2247" spans="1:9" x14ac:dyDescent="0.2">
      <c r="A2247" s="10">
        <v>44940</v>
      </c>
      <c r="B2247" t="s">
        <v>44</v>
      </c>
      <c r="C2247" t="str">
        <f>VLOOKUP(SALES_TABLE[[#This Row],[SKU]], Table1[], 3, FALSE)</f>
        <v xml:space="preserve">Household  </v>
      </c>
      <c r="D2247" t="s">
        <v>45</v>
      </c>
      <c r="E2247" t="s">
        <v>121</v>
      </c>
      <c r="F2247">
        <v>236</v>
      </c>
      <c r="G2247">
        <f>VLOOKUP(SALES_TABLE[[#This Row],[SKU]], Table1[], 4, FALSE)</f>
        <v>570</v>
      </c>
      <c r="H2247">
        <f>SALES_TABLE[[#This Row],[Price]]*SALES_TABLE[[#This Row],[Sales]]</f>
        <v>134520</v>
      </c>
      <c r="I2247" t="str">
        <f t="shared" si="35"/>
        <v>Saturday</v>
      </c>
    </row>
    <row r="2248" spans="1:9" x14ac:dyDescent="0.2">
      <c r="A2248" s="10">
        <v>44941</v>
      </c>
      <c r="B2248" t="s">
        <v>44</v>
      </c>
      <c r="C2248" t="str">
        <f>VLOOKUP(SALES_TABLE[[#This Row],[SKU]], Table1[], 3, FALSE)</f>
        <v xml:space="preserve">Household  </v>
      </c>
      <c r="D2248" t="s">
        <v>45</v>
      </c>
      <c r="E2248" t="s">
        <v>121</v>
      </c>
      <c r="F2248">
        <v>44</v>
      </c>
      <c r="G2248">
        <f>VLOOKUP(SALES_TABLE[[#This Row],[SKU]], Table1[], 4, FALSE)</f>
        <v>570</v>
      </c>
      <c r="H2248">
        <f>SALES_TABLE[[#This Row],[Price]]*SALES_TABLE[[#This Row],[Sales]]</f>
        <v>25080</v>
      </c>
      <c r="I2248" t="str">
        <f t="shared" si="35"/>
        <v>Sunday</v>
      </c>
    </row>
    <row r="2249" spans="1:9" x14ac:dyDescent="0.2">
      <c r="A2249" s="10">
        <v>44942</v>
      </c>
      <c r="B2249" t="s">
        <v>44</v>
      </c>
      <c r="C2249" t="str">
        <f>VLOOKUP(SALES_TABLE[[#This Row],[SKU]], Table1[], 3, FALSE)</f>
        <v xml:space="preserve">Household  </v>
      </c>
      <c r="D2249" t="s">
        <v>45</v>
      </c>
      <c r="E2249" t="s">
        <v>121</v>
      </c>
      <c r="F2249">
        <v>255</v>
      </c>
      <c r="G2249">
        <f>VLOOKUP(SALES_TABLE[[#This Row],[SKU]], Table1[], 4, FALSE)</f>
        <v>570</v>
      </c>
      <c r="H2249">
        <f>SALES_TABLE[[#This Row],[Price]]*SALES_TABLE[[#This Row],[Sales]]</f>
        <v>145350</v>
      </c>
      <c r="I2249" t="str">
        <f t="shared" si="35"/>
        <v>Monday</v>
      </c>
    </row>
    <row r="2250" spans="1:9" x14ac:dyDescent="0.2">
      <c r="A2250" s="10">
        <v>44943</v>
      </c>
      <c r="B2250" t="s">
        <v>44</v>
      </c>
      <c r="C2250" t="str">
        <f>VLOOKUP(SALES_TABLE[[#This Row],[SKU]], Table1[], 3, FALSE)</f>
        <v xml:space="preserve">Household  </v>
      </c>
      <c r="D2250" t="s">
        <v>45</v>
      </c>
      <c r="E2250" t="s">
        <v>121</v>
      </c>
      <c r="F2250">
        <v>34</v>
      </c>
      <c r="G2250">
        <f>VLOOKUP(SALES_TABLE[[#This Row],[SKU]], Table1[], 4, FALSE)</f>
        <v>570</v>
      </c>
      <c r="H2250">
        <f>SALES_TABLE[[#This Row],[Price]]*SALES_TABLE[[#This Row],[Sales]]</f>
        <v>19380</v>
      </c>
      <c r="I2250" t="str">
        <f t="shared" si="35"/>
        <v>Tuesday</v>
      </c>
    </row>
    <row r="2251" spans="1:9" x14ac:dyDescent="0.2">
      <c r="A2251" s="10">
        <v>44944</v>
      </c>
      <c r="B2251" t="s">
        <v>44</v>
      </c>
      <c r="C2251" t="str">
        <f>VLOOKUP(SALES_TABLE[[#This Row],[SKU]], Table1[], 3, FALSE)</f>
        <v xml:space="preserve">Household  </v>
      </c>
      <c r="D2251" t="s">
        <v>45</v>
      </c>
      <c r="E2251" t="s">
        <v>121</v>
      </c>
      <c r="F2251">
        <v>2</v>
      </c>
      <c r="G2251">
        <f>VLOOKUP(SALES_TABLE[[#This Row],[SKU]], Table1[], 4, FALSE)</f>
        <v>570</v>
      </c>
      <c r="H2251">
        <f>SALES_TABLE[[#This Row],[Price]]*SALES_TABLE[[#This Row],[Sales]]</f>
        <v>1140</v>
      </c>
      <c r="I2251" t="str">
        <f t="shared" si="35"/>
        <v>Wednesday</v>
      </c>
    </row>
    <row r="2252" spans="1:9" x14ac:dyDescent="0.2">
      <c r="A2252" s="10">
        <v>44945</v>
      </c>
      <c r="B2252" t="s">
        <v>44</v>
      </c>
      <c r="C2252" t="str">
        <f>VLOOKUP(SALES_TABLE[[#This Row],[SKU]], Table1[], 3, FALSE)</f>
        <v xml:space="preserve">Household  </v>
      </c>
      <c r="D2252" t="s">
        <v>45</v>
      </c>
      <c r="E2252" t="s">
        <v>121</v>
      </c>
      <c r="F2252">
        <v>16</v>
      </c>
      <c r="G2252">
        <f>VLOOKUP(SALES_TABLE[[#This Row],[SKU]], Table1[], 4, FALSE)</f>
        <v>570</v>
      </c>
      <c r="H2252">
        <f>SALES_TABLE[[#This Row],[Price]]*SALES_TABLE[[#This Row],[Sales]]</f>
        <v>9120</v>
      </c>
      <c r="I2252" t="str">
        <f t="shared" si="35"/>
        <v>Thursday</v>
      </c>
    </row>
    <row r="2253" spans="1:9" x14ac:dyDescent="0.2">
      <c r="A2253" s="10">
        <v>44946</v>
      </c>
      <c r="B2253" t="s">
        <v>44</v>
      </c>
      <c r="C2253" t="str">
        <f>VLOOKUP(SALES_TABLE[[#This Row],[SKU]], Table1[], 3, FALSE)</f>
        <v xml:space="preserve">Household  </v>
      </c>
      <c r="D2253" t="s">
        <v>45</v>
      </c>
      <c r="E2253" t="s">
        <v>121</v>
      </c>
      <c r="F2253">
        <v>129</v>
      </c>
      <c r="G2253">
        <f>VLOOKUP(SALES_TABLE[[#This Row],[SKU]], Table1[], 4, FALSE)</f>
        <v>570</v>
      </c>
      <c r="H2253">
        <f>SALES_TABLE[[#This Row],[Price]]*SALES_TABLE[[#This Row],[Sales]]</f>
        <v>73530</v>
      </c>
      <c r="I2253" t="str">
        <f t="shared" si="35"/>
        <v>Friday</v>
      </c>
    </row>
    <row r="2254" spans="1:9" x14ac:dyDescent="0.2">
      <c r="A2254" s="10">
        <v>44947</v>
      </c>
      <c r="B2254" t="s">
        <v>44</v>
      </c>
      <c r="C2254" t="str">
        <f>VLOOKUP(SALES_TABLE[[#This Row],[SKU]], Table1[], 3, FALSE)</f>
        <v xml:space="preserve">Household  </v>
      </c>
      <c r="D2254" t="s">
        <v>45</v>
      </c>
      <c r="E2254" t="s">
        <v>121</v>
      </c>
      <c r="F2254">
        <v>90</v>
      </c>
      <c r="G2254">
        <f>VLOOKUP(SALES_TABLE[[#This Row],[SKU]], Table1[], 4, FALSE)</f>
        <v>570</v>
      </c>
      <c r="H2254">
        <f>SALES_TABLE[[#This Row],[Price]]*SALES_TABLE[[#This Row],[Sales]]</f>
        <v>51300</v>
      </c>
      <c r="I2254" t="str">
        <f t="shared" si="35"/>
        <v>Saturday</v>
      </c>
    </row>
    <row r="2255" spans="1:9" x14ac:dyDescent="0.2">
      <c r="A2255" s="10">
        <v>44948</v>
      </c>
      <c r="B2255" t="s">
        <v>44</v>
      </c>
      <c r="C2255" t="str">
        <f>VLOOKUP(SALES_TABLE[[#This Row],[SKU]], Table1[], 3, FALSE)</f>
        <v xml:space="preserve">Household  </v>
      </c>
      <c r="D2255" t="s">
        <v>45</v>
      </c>
      <c r="E2255" t="s">
        <v>121</v>
      </c>
      <c r="F2255">
        <v>76</v>
      </c>
      <c r="G2255">
        <f>VLOOKUP(SALES_TABLE[[#This Row],[SKU]], Table1[], 4, FALSE)</f>
        <v>570</v>
      </c>
      <c r="H2255">
        <f>SALES_TABLE[[#This Row],[Price]]*SALES_TABLE[[#This Row],[Sales]]</f>
        <v>43320</v>
      </c>
      <c r="I2255" t="str">
        <f t="shared" si="35"/>
        <v>Sunday</v>
      </c>
    </row>
    <row r="2256" spans="1:9" x14ac:dyDescent="0.2">
      <c r="A2256" s="10">
        <v>44949</v>
      </c>
      <c r="B2256" t="s">
        <v>44</v>
      </c>
      <c r="C2256" t="str">
        <f>VLOOKUP(SALES_TABLE[[#This Row],[SKU]], Table1[], 3, FALSE)</f>
        <v xml:space="preserve">Household  </v>
      </c>
      <c r="D2256" t="s">
        <v>45</v>
      </c>
      <c r="E2256" t="s">
        <v>121</v>
      </c>
      <c r="F2256">
        <v>41</v>
      </c>
      <c r="G2256">
        <f>VLOOKUP(SALES_TABLE[[#This Row],[SKU]], Table1[], 4, FALSE)</f>
        <v>570</v>
      </c>
      <c r="H2256">
        <f>SALES_TABLE[[#This Row],[Price]]*SALES_TABLE[[#This Row],[Sales]]</f>
        <v>23370</v>
      </c>
      <c r="I2256" t="str">
        <f t="shared" si="35"/>
        <v>Monday</v>
      </c>
    </row>
    <row r="2257" spans="1:9" x14ac:dyDescent="0.2">
      <c r="A2257" s="10">
        <v>44950</v>
      </c>
      <c r="B2257" t="s">
        <v>44</v>
      </c>
      <c r="C2257" t="str">
        <f>VLOOKUP(SALES_TABLE[[#This Row],[SKU]], Table1[], 3, FALSE)</f>
        <v xml:space="preserve">Household  </v>
      </c>
      <c r="D2257" t="s">
        <v>45</v>
      </c>
      <c r="E2257" t="s">
        <v>121</v>
      </c>
      <c r="F2257">
        <v>125</v>
      </c>
      <c r="G2257">
        <f>VLOOKUP(SALES_TABLE[[#This Row],[SKU]], Table1[], 4, FALSE)</f>
        <v>570</v>
      </c>
      <c r="H2257">
        <f>SALES_TABLE[[#This Row],[Price]]*SALES_TABLE[[#This Row],[Sales]]</f>
        <v>71250</v>
      </c>
      <c r="I2257" t="str">
        <f t="shared" si="35"/>
        <v>Tuesday</v>
      </c>
    </row>
    <row r="2258" spans="1:9" x14ac:dyDescent="0.2">
      <c r="A2258" s="10">
        <v>44951</v>
      </c>
      <c r="B2258" t="s">
        <v>44</v>
      </c>
      <c r="C2258" t="str">
        <f>VLOOKUP(SALES_TABLE[[#This Row],[SKU]], Table1[], 3, FALSE)</f>
        <v xml:space="preserve">Household  </v>
      </c>
      <c r="D2258" t="s">
        <v>45</v>
      </c>
      <c r="E2258" t="s">
        <v>121</v>
      </c>
      <c r="F2258">
        <v>188</v>
      </c>
      <c r="G2258">
        <f>VLOOKUP(SALES_TABLE[[#This Row],[SKU]], Table1[], 4, FALSE)</f>
        <v>570</v>
      </c>
      <c r="H2258">
        <f>SALES_TABLE[[#This Row],[Price]]*SALES_TABLE[[#This Row],[Sales]]</f>
        <v>107160</v>
      </c>
      <c r="I2258" t="str">
        <f t="shared" si="35"/>
        <v>Wednesday</v>
      </c>
    </row>
    <row r="2259" spans="1:9" x14ac:dyDescent="0.2">
      <c r="A2259" s="10">
        <v>44952</v>
      </c>
      <c r="B2259" t="s">
        <v>44</v>
      </c>
      <c r="C2259" t="str">
        <f>VLOOKUP(SALES_TABLE[[#This Row],[SKU]], Table1[], 3, FALSE)</f>
        <v xml:space="preserve">Household  </v>
      </c>
      <c r="D2259" t="s">
        <v>45</v>
      </c>
      <c r="E2259" t="s">
        <v>121</v>
      </c>
      <c r="F2259">
        <v>202</v>
      </c>
      <c r="G2259">
        <f>VLOOKUP(SALES_TABLE[[#This Row],[SKU]], Table1[], 4, FALSE)</f>
        <v>570</v>
      </c>
      <c r="H2259">
        <f>SALES_TABLE[[#This Row],[Price]]*SALES_TABLE[[#This Row],[Sales]]</f>
        <v>115140</v>
      </c>
      <c r="I2259" t="str">
        <f t="shared" si="35"/>
        <v>Thursday</v>
      </c>
    </row>
    <row r="2260" spans="1:9" x14ac:dyDescent="0.2">
      <c r="A2260" s="10">
        <v>44953</v>
      </c>
      <c r="B2260" t="s">
        <v>44</v>
      </c>
      <c r="C2260" t="str">
        <f>VLOOKUP(SALES_TABLE[[#This Row],[SKU]], Table1[], 3, FALSE)</f>
        <v xml:space="preserve">Household  </v>
      </c>
      <c r="D2260" t="s">
        <v>45</v>
      </c>
      <c r="E2260" t="s">
        <v>121</v>
      </c>
      <c r="F2260">
        <v>108</v>
      </c>
      <c r="G2260">
        <f>VLOOKUP(SALES_TABLE[[#This Row],[SKU]], Table1[], 4, FALSE)</f>
        <v>570</v>
      </c>
      <c r="H2260">
        <f>SALES_TABLE[[#This Row],[Price]]*SALES_TABLE[[#This Row],[Sales]]</f>
        <v>61560</v>
      </c>
      <c r="I2260" t="str">
        <f t="shared" si="35"/>
        <v>Friday</v>
      </c>
    </row>
    <row r="2261" spans="1:9" x14ac:dyDescent="0.2">
      <c r="A2261" s="10">
        <v>44954</v>
      </c>
      <c r="B2261" t="s">
        <v>44</v>
      </c>
      <c r="C2261" t="str">
        <f>VLOOKUP(SALES_TABLE[[#This Row],[SKU]], Table1[], 3, FALSE)</f>
        <v xml:space="preserve">Household  </v>
      </c>
      <c r="D2261" t="s">
        <v>45</v>
      </c>
      <c r="E2261" t="s">
        <v>121</v>
      </c>
      <c r="F2261">
        <v>216</v>
      </c>
      <c r="G2261">
        <f>VLOOKUP(SALES_TABLE[[#This Row],[SKU]], Table1[], 4, FALSE)</f>
        <v>570</v>
      </c>
      <c r="H2261">
        <f>SALES_TABLE[[#This Row],[Price]]*SALES_TABLE[[#This Row],[Sales]]</f>
        <v>123120</v>
      </c>
      <c r="I2261" t="str">
        <f t="shared" si="35"/>
        <v>Saturday</v>
      </c>
    </row>
    <row r="2262" spans="1:9" x14ac:dyDescent="0.2">
      <c r="A2262" s="10">
        <v>44955</v>
      </c>
      <c r="B2262" t="s">
        <v>44</v>
      </c>
      <c r="C2262" t="str">
        <f>VLOOKUP(SALES_TABLE[[#This Row],[SKU]], Table1[], 3, FALSE)</f>
        <v xml:space="preserve">Household  </v>
      </c>
      <c r="D2262" t="s">
        <v>45</v>
      </c>
      <c r="E2262" t="s">
        <v>121</v>
      </c>
      <c r="F2262">
        <v>63</v>
      </c>
      <c r="G2262">
        <f>VLOOKUP(SALES_TABLE[[#This Row],[SKU]], Table1[], 4, FALSE)</f>
        <v>570</v>
      </c>
      <c r="H2262">
        <f>SALES_TABLE[[#This Row],[Price]]*SALES_TABLE[[#This Row],[Sales]]</f>
        <v>35910</v>
      </c>
      <c r="I2262" t="str">
        <f t="shared" si="35"/>
        <v>Sunday</v>
      </c>
    </row>
    <row r="2263" spans="1:9" x14ac:dyDescent="0.2">
      <c r="A2263" s="10">
        <v>44955</v>
      </c>
      <c r="B2263" t="s">
        <v>44</v>
      </c>
      <c r="C2263" t="str">
        <f>VLOOKUP(SALES_TABLE[[#This Row],[SKU]], Table1[], 3, FALSE)</f>
        <v xml:space="preserve">Household  </v>
      </c>
      <c r="D2263" t="s">
        <v>45</v>
      </c>
      <c r="E2263" t="s">
        <v>121</v>
      </c>
      <c r="F2263">
        <v>120</v>
      </c>
      <c r="G2263">
        <f>VLOOKUP(SALES_TABLE[[#This Row],[SKU]], Table1[], 4, FALSE)</f>
        <v>570</v>
      </c>
      <c r="H2263">
        <f>SALES_TABLE[[#This Row],[Price]]*SALES_TABLE[[#This Row],[Sales]]</f>
        <v>68400</v>
      </c>
      <c r="I2263" t="str">
        <f t="shared" si="35"/>
        <v>Sunday</v>
      </c>
    </row>
    <row r="2264" spans="1:9" x14ac:dyDescent="0.2">
      <c r="A2264" s="10">
        <v>44956</v>
      </c>
      <c r="B2264" t="s">
        <v>44</v>
      </c>
      <c r="C2264" t="str">
        <f>VLOOKUP(SALES_TABLE[[#This Row],[SKU]], Table1[], 3, FALSE)</f>
        <v xml:space="preserve">Household  </v>
      </c>
      <c r="D2264" t="s">
        <v>45</v>
      </c>
      <c r="E2264" t="s">
        <v>121</v>
      </c>
      <c r="F2264">
        <v>264</v>
      </c>
      <c r="G2264">
        <f>VLOOKUP(SALES_TABLE[[#This Row],[SKU]], Table1[], 4, FALSE)</f>
        <v>570</v>
      </c>
      <c r="H2264">
        <f>SALES_TABLE[[#This Row],[Price]]*SALES_TABLE[[#This Row],[Sales]]</f>
        <v>150480</v>
      </c>
      <c r="I2264" t="str">
        <f t="shared" si="35"/>
        <v>Monday</v>
      </c>
    </row>
    <row r="2265" spans="1:9" x14ac:dyDescent="0.2">
      <c r="A2265" s="10">
        <v>44927</v>
      </c>
      <c r="B2265" t="s">
        <v>44</v>
      </c>
      <c r="C2265" t="str">
        <f>VLOOKUP(SALES_TABLE[[#This Row],[SKU]], Table1[], 3, FALSE)</f>
        <v xml:space="preserve">Household  </v>
      </c>
      <c r="D2265" t="s">
        <v>45</v>
      </c>
      <c r="E2265" t="s">
        <v>122</v>
      </c>
      <c r="F2265">
        <v>53</v>
      </c>
      <c r="G2265">
        <f>VLOOKUP(SALES_TABLE[[#This Row],[SKU]], Table1[], 4, FALSE)</f>
        <v>570</v>
      </c>
      <c r="H2265">
        <f>SALES_TABLE[[#This Row],[Price]]*SALES_TABLE[[#This Row],[Sales]]</f>
        <v>30210</v>
      </c>
      <c r="I2265" t="str">
        <f t="shared" si="35"/>
        <v>Sunday</v>
      </c>
    </row>
    <row r="2266" spans="1:9" x14ac:dyDescent="0.2">
      <c r="A2266" s="10">
        <v>44928</v>
      </c>
      <c r="B2266" t="s">
        <v>44</v>
      </c>
      <c r="C2266" t="str">
        <f>VLOOKUP(SALES_TABLE[[#This Row],[SKU]], Table1[], 3, FALSE)</f>
        <v xml:space="preserve">Household  </v>
      </c>
      <c r="D2266" t="s">
        <v>45</v>
      </c>
      <c r="E2266" t="s">
        <v>122</v>
      </c>
      <c r="F2266">
        <v>125</v>
      </c>
      <c r="G2266">
        <f>VLOOKUP(SALES_TABLE[[#This Row],[SKU]], Table1[], 4, FALSE)</f>
        <v>570</v>
      </c>
      <c r="H2266">
        <f>SALES_TABLE[[#This Row],[Price]]*SALES_TABLE[[#This Row],[Sales]]</f>
        <v>71250</v>
      </c>
      <c r="I2266" t="str">
        <f t="shared" si="35"/>
        <v>Monday</v>
      </c>
    </row>
    <row r="2267" spans="1:9" x14ac:dyDescent="0.2">
      <c r="A2267" s="10">
        <v>44929</v>
      </c>
      <c r="B2267" t="s">
        <v>44</v>
      </c>
      <c r="C2267" t="str">
        <f>VLOOKUP(SALES_TABLE[[#This Row],[SKU]], Table1[], 3, FALSE)</f>
        <v xml:space="preserve">Household  </v>
      </c>
      <c r="D2267" t="s">
        <v>45</v>
      </c>
      <c r="E2267" t="s">
        <v>122</v>
      </c>
      <c r="F2267">
        <v>74</v>
      </c>
      <c r="G2267">
        <f>VLOOKUP(SALES_TABLE[[#This Row],[SKU]], Table1[], 4, FALSE)</f>
        <v>570</v>
      </c>
      <c r="H2267">
        <f>SALES_TABLE[[#This Row],[Price]]*SALES_TABLE[[#This Row],[Sales]]</f>
        <v>42180</v>
      </c>
      <c r="I2267" t="str">
        <f t="shared" si="35"/>
        <v>Tuesday</v>
      </c>
    </row>
    <row r="2268" spans="1:9" x14ac:dyDescent="0.2">
      <c r="A2268" s="10">
        <v>44930</v>
      </c>
      <c r="B2268" t="s">
        <v>44</v>
      </c>
      <c r="C2268" t="str">
        <f>VLOOKUP(SALES_TABLE[[#This Row],[SKU]], Table1[], 3, FALSE)</f>
        <v xml:space="preserve">Household  </v>
      </c>
      <c r="D2268" t="s">
        <v>45</v>
      </c>
      <c r="E2268" t="s">
        <v>122</v>
      </c>
      <c r="F2268">
        <v>102</v>
      </c>
      <c r="G2268">
        <f>VLOOKUP(SALES_TABLE[[#This Row],[SKU]], Table1[], 4, FALSE)</f>
        <v>570</v>
      </c>
      <c r="H2268">
        <f>SALES_TABLE[[#This Row],[Price]]*SALES_TABLE[[#This Row],[Sales]]</f>
        <v>58140</v>
      </c>
      <c r="I2268" t="str">
        <f t="shared" si="35"/>
        <v>Wednesday</v>
      </c>
    </row>
    <row r="2269" spans="1:9" x14ac:dyDescent="0.2">
      <c r="A2269" s="10">
        <v>44931</v>
      </c>
      <c r="B2269" t="s">
        <v>44</v>
      </c>
      <c r="C2269" t="str">
        <f>VLOOKUP(SALES_TABLE[[#This Row],[SKU]], Table1[], 3, FALSE)</f>
        <v xml:space="preserve">Household  </v>
      </c>
      <c r="D2269" t="s">
        <v>45</v>
      </c>
      <c r="E2269" t="s">
        <v>122</v>
      </c>
      <c r="F2269">
        <v>108</v>
      </c>
      <c r="G2269">
        <f>VLOOKUP(SALES_TABLE[[#This Row],[SKU]], Table1[], 4, FALSE)</f>
        <v>570</v>
      </c>
      <c r="H2269">
        <f>SALES_TABLE[[#This Row],[Price]]*SALES_TABLE[[#This Row],[Sales]]</f>
        <v>61560</v>
      </c>
      <c r="I2269" t="str">
        <f t="shared" si="35"/>
        <v>Thursday</v>
      </c>
    </row>
    <row r="2270" spans="1:9" x14ac:dyDescent="0.2">
      <c r="A2270" s="10">
        <v>44932</v>
      </c>
      <c r="B2270" t="s">
        <v>44</v>
      </c>
      <c r="C2270" t="str">
        <f>VLOOKUP(SALES_TABLE[[#This Row],[SKU]], Table1[], 3, FALSE)</f>
        <v xml:space="preserve">Household  </v>
      </c>
      <c r="D2270" t="s">
        <v>45</v>
      </c>
      <c r="E2270" t="s">
        <v>122</v>
      </c>
      <c r="F2270">
        <v>124</v>
      </c>
      <c r="G2270">
        <f>VLOOKUP(SALES_TABLE[[#This Row],[SKU]], Table1[], 4, FALSE)</f>
        <v>570</v>
      </c>
      <c r="H2270">
        <f>SALES_TABLE[[#This Row],[Price]]*SALES_TABLE[[#This Row],[Sales]]</f>
        <v>70680</v>
      </c>
      <c r="I2270" t="str">
        <f t="shared" si="35"/>
        <v>Friday</v>
      </c>
    </row>
    <row r="2271" spans="1:9" x14ac:dyDescent="0.2">
      <c r="A2271" s="10">
        <v>44933</v>
      </c>
      <c r="B2271" t="s">
        <v>44</v>
      </c>
      <c r="C2271" t="str">
        <f>VLOOKUP(SALES_TABLE[[#This Row],[SKU]], Table1[], 3, FALSE)</f>
        <v xml:space="preserve">Household  </v>
      </c>
      <c r="D2271" t="s">
        <v>45</v>
      </c>
      <c r="E2271" t="s">
        <v>122</v>
      </c>
      <c r="F2271">
        <v>121</v>
      </c>
      <c r="G2271">
        <f>VLOOKUP(SALES_TABLE[[#This Row],[SKU]], Table1[], 4, FALSE)</f>
        <v>570</v>
      </c>
      <c r="H2271">
        <f>SALES_TABLE[[#This Row],[Price]]*SALES_TABLE[[#This Row],[Sales]]</f>
        <v>68970</v>
      </c>
      <c r="I2271" t="str">
        <f t="shared" si="35"/>
        <v>Saturday</v>
      </c>
    </row>
    <row r="2272" spans="1:9" x14ac:dyDescent="0.2">
      <c r="A2272" s="10">
        <v>44934</v>
      </c>
      <c r="B2272" t="s">
        <v>44</v>
      </c>
      <c r="C2272" t="str">
        <f>VLOOKUP(SALES_TABLE[[#This Row],[SKU]], Table1[], 3, FALSE)</f>
        <v xml:space="preserve">Household  </v>
      </c>
      <c r="D2272" t="s">
        <v>45</v>
      </c>
      <c r="E2272" t="s">
        <v>122</v>
      </c>
      <c r="F2272">
        <v>92</v>
      </c>
      <c r="G2272">
        <f>VLOOKUP(SALES_TABLE[[#This Row],[SKU]], Table1[], 4, FALSE)</f>
        <v>570</v>
      </c>
      <c r="H2272">
        <f>SALES_TABLE[[#This Row],[Price]]*SALES_TABLE[[#This Row],[Sales]]</f>
        <v>52440</v>
      </c>
      <c r="I2272" t="str">
        <f t="shared" si="35"/>
        <v>Sunday</v>
      </c>
    </row>
    <row r="2273" spans="1:9" x14ac:dyDescent="0.2">
      <c r="A2273" s="10">
        <v>44935</v>
      </c>
      <c r="B2273" t="s">
        <v>44</v>
      </c>
      <c r="C2273" t="str">
        <f>VLOOKUP(SALES_TABLE[[#This Row],[SKU]], Table1[], 3, FALSE)</f>
        <v xml:space="preserve">Household  </v>
      </c>
      <c r="D2273" t="s">
        <v>45</v>
      </c>
      <c r="E2273" t="s">
        <v>122</v>
      </c>
      <c r="F2273">
        <v>40</v>
      </c>
      <c r="G2273">
        <f>VLOOKUP(SALES_TABLE[[#This Row],[SKU]], Table1[], 4, FALSE)</f>
        <v>570</v>
      </c>
      <c r="H2273">
        <f>SALES_TABLE[[#This Row],[Price]]*SALES_TABLE[[#This Row],[Sales]]</f>
        <v>22800</v>
      </c>
      <c r="I2273" t="str">
        <f t="shared" si="35"/>
        <v>Monday</v>
      </c>
    </row>
    <row r="2274" spans="1:9" x14ac:dyDescent="0.2">
      <c r="A2274" s="10">
        <v>44936</v>
      </c>
      <c r="B2274" t="s">
        <v>44</v>
      </c>
      <c r="C2274" t="str">
        <f>VLOOKUP(SALES_TABLE[[#This Row],[SKU]], Table1[], 3, FALSE)</f>
        <v xml:space="preserve">Household  </v>
      </c>
      <c r="D2274" t="s">
        <v>45</v>
      </c>
      <c r="E2274" t="s">
        <v>122</v>
      </c>
      <c r="F2274">
        <v>71</v>
      </c>
      <c r="G2274">
        <f>VLOOKUP(SALES_TABLE[[#This Row],[SKU]], Table1[], 4, FALSE)</f>
        <v>570</v>
      </c>
      <c r="H2274">
        <f>SALES_TABLE[[#This Row],[Price]]*SALES_TABLE[[#This Row],[Sales]]</f>
        <v>40470</v>
      </c>
      <c r="I2274" t="str">
        <f t="shared" si="35"/>
        <v>Tuesday</v>
      </c>
    </row>
    <row r="2275" spans="1:9" x14ac:dyDescent="0.2">
      <c r="A2275" s="10">
        <v>44937</v>
      </c>
      <c r="B2275" t="s">
        <v>44</v>
      </c>
      <c r="C2275" t="str">
        <f>VLOOKUP(SALES_TABLE[[#This Row],[SKU]], Table1[], 3, FALSE)</f>
        <v xml:space="preserve">Household  </v>
      </c>
      <c r="D2275" t="s">
        <v>45</v>
      </c>
      <c r="E2275" t="s">
        <v>122</v>
      </c>
      <c r="F2275">
        <v>34</v>
      </c>
      <c r="G2275">
        <f>VLOOKUP(SALES_TABLE[[#This Row],[SKU]], Table1[], 4, FALSE)</f>
        <v>570</v>
      </c>
      <c r="H2275">
        <f>SALES_TABLE[[#This Row],[Price]]*SALES_TABLE[[#This Row],[Sales]]</f>
        <v>19380</v>
      </c>
      <c r="I2275" t="str">
        <f t="shared" si="35"/>
        <v>Wednesday</v>
      </c>
    </row>
    <row r="2276" spans="1:9" x14ac:dyDescent="0.2">
      <c r="A2276" s="10">
        <v>44938</v>
      </c>
      <c r="B2276" t="s">
        <v>44</v>
      </c>
      <c r="C2276" t="str">
        <f>VLOOKUP(SALES_TABLE[[#This Row],[SKU]], Table1[], 3, FALSE)</f>
        <v xml:space="preserve">Household  </v>
      </c>
      <c r="D2276" t="s">
        <v>45</v>
      </c>
      <c r="E2276" t="s">
        <v>122</v>
      </c>
      <c r="F2276">
        <v>94</v>
      </c>
      <c r="G2276">
        <f>VLOOKUP(SALES_TABLE[[#This Row],[SKU]], Table1[], 4, FALSE)</f>
        <v>570</v>
      </c>
      <c r="H2276">
        <f>SALES_TABLE[[#This Row],[Price]]*SALES_TABLE[[#This Row],[Sales]]</f>
        <v>53580</v>
      </c>
      <c r="I2276" t="str">
        <f t="shared" si="35"/>
        <v>Thursday</v>
      </c>
    </row>
    <row r="2277" spans="1:9" x14ac:dyDescent="0.2">
      <c r="A2277" s="10">
        <v>44939</v>
      </c>
      <c r="B2277" t="s">
        <v>44</v>
      </c>
      <c r="C2277" t="str">
        <f>VLOOKUP(SALES_TABLE[[#This Row],[SKU]], Table1[], 3, FALSE)</f>
        <v xml:space="preserve">Household  </v>
      </c>
      <c r="D2277" t="s">
        <v>45</v>
      </c>
      <c r="E2277" t="s">
        <v>122</v>
      </c>
      <c r="F2277">
        <v>84</v>
      </c>
      <c r="G2277">
        <f>VLOOKUP(SALES_TABLE[[#This Row],[SKU]], Table1[], 4, FALSE)</f>
        <v>570</v>
      </c>
      <c r="H2277">
        <f>SALES_TABLE[[#This Row],[Price]]*SALES_TABLE[[#This Row],[Sales]]</f>
        <v>47880</v>
      </c>
      <c r="I2277" t="str">
        <f t="shared" si="35"/>
        <v>Friday</v>
      </c>
    </row>
    <row r="2278" spans="1:9" x14ac:dyDescent="0.2">
      <c r="A2278" s="10">
        <v>44940</v>
      </c>
      <c r="B2278" t="s">
        <v>44</v>
      </c>
      <c r="C2278" t="str">
        <f>VLOOKUP(SALES_TABLE[[#This Row],[SKU]], Table1[], 3, FALSE)</f>
        <v xml:space="preserve">Household  </v>
      </c>
      <c r="D2278" t="s">
        <v>45</v>
      </c>
      <c r="E2278" t="s">
        <v>122</v>
      </c>
      <c r="F2278">
        <v>134</v>
      </c>
      <c r="G2278">
        <f>VLOOKUP(SALES_TABLE[[#This Row],[SKU]], Table1[], 4, FALSE)</f>
        <v>570</v>
      </c>
      <c r="H2278">
        <f>SALES_TABLE[[#This Row],[Price]]*SALES_TABLE[[#This Row],[Sales]]</f>
        <v>76380</v>
      </c>
      <c r="I2278" t="str">
        <f t="shared" si="35"/>
        <v>Saturday</v>
      </c>
    </row>
    <row r="2279" spans="1:9" x14ac:dyDescent="0.2">
      <c r="A2279" s="10">
        <v>44941</v>
      </c>
      <c r="B2279" t="s">
        <v>44</v>
      </c>
      <c r="C2279" t="str">
        <f>VLOOKUP(SALES_TABLE[[#This Row],[SKU]], Table1[], 3, FALSE)</f>
        <v xml:space="preserve">Household  </v>
      </c>
      <c r="D2279" t="s">
        <v>45</v>
      </c>
      <c r="E2279" t="s">
        <v>122</v>
      </c>
      <c r="F2279">
        <v>155</v>
      </c>
      <c r="G2279">
        <f>VLOOKUP(SALES_TABLE[[#This Row],[SKU]], Table1[], 4, FALSE)</f>
        <v>570</v>
      </c>
      <c r="H2279">
        <f>SALES_TABLE[[#This Row],[Price]]*SALES_TABLE[[#This Row],[Sales]]</f>
        <v>88350</v>
      </c>
      <c r="I2279" t="str">
        <f t="shared" si="35"/>
        <v>Sunday</v>
      </c>
    </row>
    <row r="2280" spans="1:9" x14ac:dyDescent="0.2">
      <c r="A2280" s="10">
        <v>44942</v>
      </c>
      <c r="B2280" t="s">
        <v>44</v>
      </c>
      <c r="C2280" t="str">
        <f>VLOOKUP(SALES_TABLE[[#This Row],[SKU]], Table1[], 3, FALSE)</f>
        <v xml:space="preserve">Household  </v>
      </c>
      <c r="D2280" t="s">
        <v>45</v>
      </c>
      <c r="E2280" t="s">
        <v>122</v>
      </c>
      <c r="F2280">
        <v>35</v>
      </c>
      <c r="G2280">
        <f>VLOOKUP(SALES_TABLE[[#This Row],[SKU]], Table1[], 4, FALSE)</f>
        <v>570</v>
      </c>
      <c r="H2280">
        <f>SALES_TABLE[[#This Row],[Price]]*SALES_TABLE[[#This Row],[Sales]]</f>
        <v>19950</v>
      </c>
      <c r="I2280" t="str">
        <f t="shared" si="35"/>
        <v>Monday</v>
      </c>
    </row>
    <row r="2281" spans="1:9" x14ac:dyDescent="0.2">
      <c r="A2281" s="10">
        <v>44943</v>
      </c>
      <c r="B2281" t="s">
        <v>44</v>
      </c>
      <c r="C2281" t="str">
        <f>VLOOKUP(SALES_TABLE[[#This Row],[SKU]], Table1[], 3, FALSE)</f>
        <v xml:space="preserve">Household  </v>
      </c>
      <c r="D2281" t="s">
        <v>45</v>
      </c>
      <c r="E2281" t="s">
        <v>122</v>
      </c>
      <c r="F2281">
        <v>86</v>
      </c>
      <c r="G2281">
        <f>VLOOKUP(SALES_TABLE[[#This Row],[SKU]], Table1[], 4, FALSE)</f>
        <v>570</v>
      </c>
      <c r="H2281">
        <f>SALES_TABLE[[#This Row],[Price]]*SALES_TABLE[[#This Row],[Sales]]</f>
        <v>49020</v>
      </c>
      <c r="I2281" t="str">
        <f t="shared" si="35"/>
        <v>Tuesday</v>
      </c>
    </row>
    <row r="2282" spans="1:9" x14ac:dyDescent="0.2">
      <c r="A2282" s="10">
        <v>44944</v>
      </c>
      <c r="B2282" t="s">
        <v>44</v>
      </c>
      <c r="C2282" t="str">
        <f>VLOOKUP(SALES_TABLE[[#This Row],[SKU]], Table1[], 3, FALSE)</f>
        <v xml:space="preserve">Household  </v>
      </c>
      <c r="D2282" t="s">
        <v>45</v>
      </c>
      <c r="E2282" t="s">
        <v>122</v>
      </c>
      <c r="F2282">
        <v>2</v>
      </c>
      <c r="G2282">
        <f>VLOOKUP(SALES_TABLE[[#This Row],[SKU]], Table1[], 4, FALSE)</f>
        <v>570</v>
      </c>
      <c r="H2282">
        <f>SALES_TABLE[[#This Row],[Price]]*SALES_TABLE[[#This Row],[Sales]]</f>
        <v>1140</v>
      </c>
      <c r="I2282" t="str">
        <f t="shared" si="35"/>
        <v>Wednesday</v>
      </c>
    </row>
    <row r="2283" spans="1:9" x14ac:dyDescent="0.2">
      <c r="A2283" s="10">
        <v>44945</v>
      </c>
      <c r="B2283" t="s">
        <v>44</v>
      </c>
      <c r="C2283" t="str">
        <f>VLOOKUP(SALES_TABLE[[#This Row],[SKU]], Table1[], 3, FALSE)</f>
        <v xml:space="preserve">Household  </v>
      </c>
      <c r="D2283" t="s">
        <v>45</v>
      </c>
      <c r="E2283" t="s">
        <v>122</v>
      </c>
      <c r="F2283">
        <v>90</v>
      </c>
      <c r="G2283">
        <f>VLOOKUP(SALES_TABLE[[#This Row],[SKU]], Table1[], 4, FALSE)</f>
        <v>570</v>
      </c>
      <c r="H2283">
        <f>SALES_TABLE[[#This Row],[Price]]*SALES_TABLE[[#This Row],[Sales]]</f>
        <v>51300</v>
      </c>
      <c r="I2283" t="str">
        <f t="shared" si="35"/>
        <v>Thursday</v>
      </c>
    </row>
    <row r="2284" spans="1:9" x14ac:dyDescent="0.2">
      <c r="A2284" s="10">
        <v>44946</v>
      </c>
      <c r="B2284" t="s">
        <v>44</v>
      </c>
      <c r="C2284" t="str">
        <f>VLOOKUP(SALES_TABLE[[#This Row],[SKU]], Table1[], 3, FALSE)</f>
        <v xml:space="preserve">Household  </v>
      </c>
      <c r="D2284" t="s">
        <v>45</v>
      </c>
      <c r="E2284" t="s">
        <v>122</v>
      </c>
      <c r="F2284">
        <v>36</v>
      </c>
      <c r="G2284">
        <f>VLOOKUP(SALES_TABLE[[#This Row],[SKU]], Table1[], 4, FALSE)</f>
        <v>570</v>
      </c>
      <c r="H2284">
        <f>SALES_TABLE[[#This Row],[Price]]*SALES_TABLE[[#This Row],[Sales]]</f>
        <v>20520</v>
      </c>
      <c r="I2284" t="str">
        <f t="shared" si="35"/>
        <v>Friday</v>
      </c>
    </row>
    <row r="2285" spans="1:9" x14ac:dyDescent="0.2">
      <c r="A2285" s="10">
        <v>44947</v>
      </c>
      <c r="B2285" t="s">
        <v>44</v>
      </c>
      <c r="C2285" t="str">
        <f>VLOOKUP(SALES_TABLE[[#This Row],[SKU]], Table1[], 3, FALSE)</f>
        <v xml:space="preserve">Household  </v>
      </c>
      <c r="D2285" t="s">
        <v>45</v>
      </c>
      <c r="E2285" t="s">
        <v>122</v>
      </c>
      <c r="F2285">
        <v>141</v>
      </c>
      <c r="G2285">
        <f>VLOOKUP(SALES_TABLE[[#This Row],[SKU]], Table1[], 4, FALSE)</f>
        <v>570</v>
      </c>
      <c r="H2285">
        <f>SALES_TABLE[[#This Row],[Price]]*SALES_TABLE[[#This Row],[Sales]]</f>
        <v>80370</v>
      </c>
      <c r="I2285" t="str">
        <f t="shared" si="35"/>
        <v>Saturday</v>
      </c>
    </row>
    <row r="2286" spans="1:9" x14ac:dyDescent="0.2">
      <c r="A2286" s="10">
        <v>44948</v>
      </c>
      <c r="B2286" t="s">
        <v>44</v>
      </c>
      <c r="C2286" t="str">
        <f>VLOOKUP(SALES_TABLE[[#This Row],[SKU]], Table1[], 3, FALSE)</f>
        <v xml:space="preserve">Household  </v>
      </c>
      <c r="D2286" t="s">
        <v>45</v>
      </c>
      <c r="E2286" t="s">
        <v>122</v>
      </c>
      <c r="F2286">
        <v>41</v>
      </c>
      <c r="G2286">
        <f>VLOOKUP(SALES_TABLE[[#This Row],[SKU]], Table1[], 4, FALSE)</f>
        <v>570</v>
      </c>
      <c r="H2286">
        <f>SALES_TABLE[[#This Row],[Price]]*SALES_TABLE[[#This Row],[Sales]]</f>
        <v>23370</v>
      </c>
      <c r="I2286" t="str">
        <f t="shared" si="35"/>
        <v>Sunday</v>
      </c>
    </row>
    <row r="2287" spans="1:9" x14ac:dyDescent="0.2">
      <c r="A2287" s="10">
        <v>44949</v>
      </c>
      <c r="B2287" t="s">
        <v>44</v>
      </c>
      <c r="C2287" t="str">
        <f>VLOOKUP(SALES_TABLE[[#This Row],[SKU]], Table1[], 3, FALSE)</f>
        <v xml:space="preserve">Household  </v>
      </c>
      <c r="D2287" t="s">
        <v>45</v>
      </c>
      <c r="E2287" t="s">
        <v>122</v>
      </c>
      <c r="F2287">
        <v>79</v>
      </c>
      <c r="G2287">
        <f>VLOOKUP(SALES_TABLE[[#This Row],[SKU]], Table1[], 4, FALSE)</f>
        <v>570</v>
      </c>
      <c r="H2287">
        <f>SALES_TABLE[[#This Row],[Price]]*SALES_TABLE[[#This Row],[Sales]]</f>
        <v>45030</v>
      </c>
      <c r="I2287" t="str">
        <f t="shared" si="35"/>
        <v>Monday</v>
      </c>
    </row>
    <row r="2288" spans="1:9" x14ac:dyDescent="0.2">
      <c r="A2288" s="10">
        <v>44950</v>
      </c>
      <c r="B2288" t="s">
        <v>44</v>
      </c>
      <c r="C2288" t="str">
        <f>VLOOKUP(SALES_TABLE[[#This Row],[SKU]], Table1[], 3, FALSE)</f>
        <v xml:space="preserve">Household  </v>
      </c>
      <c r="D2288" t="s">
        <v>45</v>
      </c>
      <c r="E2288" t="s">
        <v>122</v>
      </c>
      <c r="F2288">
        <v>108</v>
      </c>
      <c r="G2288">
        <f>VLOOKUP(SALES_TABLE[[#This Row],[SKU]], Table1[], 4, FALSE)</f>
        <v>570</v>
      </c>
      <c r="H2288">
        <f>SALES_TABLE[[#This Row],[Price]]*SALES_TABLE[[#This Row],[Sales]]</f>
        <v>61560</v>
      </c>
      <c r="I2288" t="str">
        <f t="shared" si="35"/>
        <v>Tuesday</v>
      </c>
    </row>
    <row r="2289" spans="1:9" x14ac:dyDescent="0.2">
      <c r="A2289" s="10">
        <v>44951</v>
      </c>
      <c r="B2289" t="s">
        <v>44</v>
      </c>
      <c r="C2289" t="str">
        <f>VLOOKUP(SALES_TABLE[[#This Row],[SKU]], Table1[], 3, FALSE)</f>
        <v xml:space="preserve">Household  </v>
      </c>
      <c r="D2289" t="s">
        <v>45</v>
      </c>
      <c r="E2289" t="s">
        <v>122</v>
      </c>
      <c r="F2289">
        <v>90</v>
      </c>
      <c r="G2289">
        <f>VLOOKUP(SALES_TABLE[[#This Row],[SKU]], Table1[], 4, FALSE)</f>
        <v>570</v>
      </c>
      <c r="H2289">
        <f>SALES_TABLE[[#This Row],[Price]]*SALES_TABLE[[#This Row],[Sales]]</f>
        <v>51300</v>
      </c>
      <c r="I2289" t="str">
        <f t="shared" si="35"/>
        <v>Wednesday</v>
      </c>
    </row>
    <row r="2290" spans="1:9" x14ac:dyDescent="0.2">
      <c r="A2290" s="10">
        <v>44952</v>
      </c>
      <c r="B2290" t="s">
        <v>44</v>
      </c>
      <c r="C2290" t="str">
        <f>VLOOKUP(SALES_TABLE[[#This Row],[SKU]], Table1[], 3, FALSE)</f>
        <v xml:space="preserve">Household  </v>
      </c>
      <c r="D2290" t="s">
        <v>45</v>
      </c>
      <c r="E2290" t="s">
        <v>122</v>
      </c>
      <c r="F2290">
        <v>108</v>
      </c>
      <c r="G2290">
        <f>VLOOKUP(SALES_TABLE[[#This Row],[SKU]], Table1[], 4, FALSE)</f>
        <v>570</v>
      </c>
      <c r="H2290">
        <f>SALES_TABLE[[#This Row],[Price]]*SALES_TABLE[[#This Row],[Sales]]</f>
        <v>61560</v>
      </c>
      <c r="I2290" t="str">
        <f t="shared" si="35"/>
        <v>Thursday</v>
      </c>
    </row>
    <row r="2291" spans="1:9" x14ac:dyDescent="0.2">
      <c r="A2291" s="10">
        <v>44953</v>
      </c>
      <c r="B2291" t="s">
        <v>44</v>
      </c>
      <c r="C2291" t="str">
        <f>VLOOKUP(SALES_TABLE[[#This Row],[SKU]], Table1[], 3, FALSE)</f>
        <v xml:space="preserve">Household  </v>
      </c>
      <c r="D2291" t="s">
        <v>45</v>
      </c>
      <c r="E2291" t="s">
        <v>122</v>
      </c>
      <c r="F2291">
        <v>151</v>
      </c>
      <c r="G2291">
        <f>VLOOKUP(SALES_TABLE[[#This Row],[SKU]], Table1[], 4, FALSE)</f>
        <v>570</v>
      </c>
      <c r="H2291">
        <f>SALES_TABLE[[#This Row],[Price]]*SALES_TABLE[[#This Row],[Sales]]</f>
        <v>86070</v>
      </c>
      <c r="I2291" t="str">
        <f t="shared" si="35"/>
        <v>Friday</v>
      </c>
    </row>
    <row r="2292" spans="1:9" x14ac:dyDescent="0.2">
      <c r="A2292" s="10">
        <v>44954</v>
      </c>
      <c r="B2292" t="s">
        <v>44</v>
      </c>
      <c r="C2292" t="str">
        <f>VLOOKUP(SALES_TABLE[[#This Row],[SKU]], Table1[], 3, FALSE)</f>
        <v xml:space="preserve">Household  </v>
      </c>
      <c r="D2292" t="s">
        <v>45</v>
      </c>
      <c r="E2292" t="s">
        <v>122</v>
      </c>
      <c r="F2292">
        <v>17</v>
      </c>
      <c r="G2292">
        <f>VLOOKUP(SALES_TABLE[[#This Row],[SKU]], Table1[], 4, FALSE)</f>
        <v>570</v>
      </c>
      <c r="H2292">
        <f>SALES_TABLE[[#This Row],[Price]]*SALES_TABLE[[#This Row],[Sales]]</f>
        <v>9690</v>
      </c>
      <c r="I2292" t="str">
        <f t="shared" si="35"/>
        <v>Saturday</v>
      </c>
    </row>
    <row r="2293" spans="1:9" x14ac:dyDescent="0.2">
      <c r="A2293" s="10">
        <v>44955</v>
      </c>
      <c r="B2293" t="s">
        <v>44</v>
      </c>
      <c r="C2293" t="str">
        <f>VLOOKUP(SALES_TABLE[[#This Row],[SKU]], Table1[], 3, FALSE)</f>
        <v xml:space="preserve">Household  </v>
      </c>
      <c r="D2293" t="s">
        <v>45</v>
      </c>
      <c r="E2293" t="s">
        <v>122</v>
      </c>
      <c r="F2293">
        <v>17</v>
      </c>
      <c r="G2293">
        <f>VLOOKUP(SALES_TABLE[[#This Row],[SKU]], Table1[], 4, FALSE)</f>
        <v>570</v>
      </c>
      <c r="H2293">
        <f>SALES_TABLE[[#This Row],[Price]]*SALES_TABLE[[#This Row],[Sales]]</f>
        <v>9690</v>
      </c>
      <c r="I2293" t="str">
        <f t="shared" si="35"/>
        <v>Sunday</v>
      </c>
    </row>
    <row r="2294" spans="1:9" x14ac:dyDescent="0.2">
      <c r="A2294" s="10">
        <v>44955</v>
      </c>
      <c r="B2294" t="s">
        <v>44</v>
      </c>
      <c r="C2294" t="str">
        <f>VLOOKUP(SALES_TABLE[[#This Row],[SKU]], Table1[], 3, FALSE)</f>
        <v xml:space="preserve">Household  </v>
      </c>
      <c r="D2294" t="s">
        <v>45</v>
      </c>
      <c r="E2294" t="s">
        <v>122</v>
      </c>
      <c r="F2294">
        <v>0</v>
      </c>
      <c r="G2294">
        <f>VLOOKUP(SALES_TABLE[[#This Row],[SKU]], Table1[], 4, FALSE)</f>
        <v>570</v>
      </c>
      <c r="H2294">
        <f>SALES_TABLE[[#This Row],[Price]]*SALES_TABLE[[#This Row],[Sales]]</f>
        <v>0</v>
      </c>
      <c r="I2294" t="str">
        <f t="shared" si="35"/>
        <v>Sunday</v>
      </c>
    </row>
    <row r="2295" spans="1:9" x14ac:dyDescent="0.2">
      <c r="A2295" s="10">
        <v>44956</v>
      </c>
      <c r="B2295" t="s">
        <v>44</v>
      </c>
      <c r="C2295" t="str">
        <f>VLOOKUP(SALES_TABLE[[#This Row],[SKU]], Table1[], 3, FALSE)</f>
        <v xml:space="preserve">Household  </v>
      </c>
      <c r="D2295" t="s">
        <v>45</v>
      </c>
      <c r="E2295" t="s">
        <v>122</v>
      </c>
      <c r="F2295">
        <v>26</v>
      </c>
      <c r="G2295">
        <f>VLOOKUP(SALES_TABLE[[#This Row],[SKU]], Table1[], 4, FALSE)</f>
        <v>570</v>
      </c>
      <c r="H2295">
        <f>SALES_TABLE[[#This Row],[Price]]*SALES_TABLE[[#This Row],[Sales]]</f>
        <v>14820</v>
      </c>
      <c r="I2295" t="str">
        <f t="shared" si="35"/>
        <v>Monday</v>
      </c>
    </row>
    <row r="2296" spans="1:9" x14ac:dyDescent="0.2">
      <c r="A2296" s="10">
        <v>44927</v>
      </c>
      <c r="B2296" t="s">
        <v>44</v>
      </c>
      <c r="C2296" t="str">
        <f>VLOOKUP(SALES_TABLE[[#This Row],[SKU]], Table1[], 3, FALSE)</f>
        <v xml:space="preserve">Household  </v>
      </c>
      <c r="D2296" t="s">
        <v>45</v>
      </c>
      <c r="E2296" t="s">
        <v>123</v>
      </c>
      <c r="F2296">
        <v>14</v>
      </c>
      <c r="G2296">
        <f>VLOOKUP(SALES_TABLE[[#This Row],[SKU]], Table1[], 4, FALSE)</f>
        <v>570</v>
      </c>
      <c r="H2296">
        <f>SALES_TABLE[[#This Row],[Price]]*SALES_TABLE[[#This Row],[Sales]]</f>
        <v>7980</v>
      </c>
      <c r="I2296" t="str">
        <f t="shared" si="35"/>
        <v>Sunday</v>
      </c>
    </row>
    <row r="2297" spans="1:9" x14ac:dyDescent="0.2">
      <c r="A2297" s="10">
        <v>44928</v>
      </c>
      <c r="B2297" t="s">
        <v>44</v>
      </c>
      <c r="C2297" t="str">
        <f>VLOOKUP(SALES_TABLE[[#This Row],[SKU]], Table1[], 3, FALSE)</f>
        <v xml:space="preserve">Household  </v>
      </c>
      <c r="D2297" t="s">
        <v>45</v>
      </c>
      <c r="E2297" t="s">
        <v>123</v>
      </c>
      <c r="F2297">
        <v>50</v>
      </c>
      <c r="G2297">
        <f>VLOOKUP(SALES_TABLE[[#This Row],[SKU]], Table1[], 4, FALSE)</f>
        <v>570</v>
      </c>
      <c r="H2297">
        <f>SALES_TABLE[[#This Row],[Price]]*SALES_TABLE[[#This Row],[Sales]]</f>
        <v>28500</v>
      </c>
      <c r="I2297" t="str">
        <f t="shared" si="35"/>
        <v>Monday</v>
      </c>
    </row>
    <row r="2298" spans="1:9" x14ac:dyDescent="0.2">
      <c r="A2298" s="10">
        <v>44929</v>
      </c>
      <c r="B2298" t="s">
        <v>44</v>
      </c>
      <c r="C2298" t="str">
        <f>VLOOKUP(SALES_TABLE[[#This Row],[SKU]], Table1[], 3, FALSE)</f>
        <v xml:space="preserve">Household  </v>
      </c>
      <c r="D2298" t="s">
        <v>45</v>
      </c>
      <c r="E2298" t="s">
        <v>123</v>
      </c>
      <c r="F2298">
        <v>25</v>
      </c>
      <c r="G2298">
        <f>VLOOKUP(SALES_TABLE[[#This Row],[SKU]], Table1[], 4, FALSE)</f>
        <v>570</v>
      </c>
      <c r="H2298">
        <f>SALES_TABLE[[#This Row],[Price]]*SALES_TABLE[[#This Row],[Sales]]</f>
        <v>14250</v>
      </c>
      <c r="I2298" t="str">
        <f t="shared" si="35"/>
        <v>Tuesday</v>
      </c>
    </row>
    <row r="2299" spans="1:9" x14ac:dyDescent="0.2">
      <c r="A2299" s="10">
        <v>44930</v>
      </c>
      <c r="B2299" t="s">
        <v>44</v>
      </c>
      <c r="C2299" t="str">
        <f>VLOOKUP(SALES_TABLE[[#This Row],[SKU]], Table1[], 3, FALSE)</f>
        <v xml:space="preserve">Household  </v>
      </c>
      <c r="D2299" t="s">
        <v>45</v>
      </c>
      <c r="E2299" t="s">
        <v>123</v>
      </c>
      <c r="F2299">
        <v>36</v>
      </c>
      <c r="G2299">
        <f>VLOOKUP(SALES_TABLE[[#This Row],[SKU]], Table1[], 4, FALSE)</f>
        <v>570</v>
      </c>
      <c r="H2299">
        <f>SALES_TABLE[[#This Row],[Price]]*SALES_TABLE[[#This Row],[Sales]]</f>
        <v>20520</v>
      </c>
      <c r="I2299" t="str">
        <f t="shared" si="35"/>
        <v>Wednesday</v>
      </c>
    </row>
    <row r="2300" spans="1:9" x14ac:dyDescent="0.2">
      <c r="A2300" s="10">
        <v>44931</v>
      </c>
      <c r="B2300" t="s">
        <v>44</v>
      </c>
      <c r="C2300" t="str">
        <f>VLOOKUP(SALES_TABLE[[#This Row],[SKU]], Table1[], 3, FALSE)</f>
        <v xml:space="preserve">Household  </v>
      </c>
      <c r="D2300" t="s">
        <v>45</v>
      </c>
      <c r="E2300" t="s">
        <v>123</v>
      </c>
      <c r="F2300">
        <v>78</v>
      </c>
      <c r="G2300">
        <f>VLOOKUP(SALES_TABLE[[#This Row],[SKU]], Table1[], 4, FALSE)</f>
        <v>570</v>
      </c>
      <c r="H2300">
        <f>SALES_TABLE[[#This Row],[Price]]*SALES_TABLE[[#This Row],[Sales]]</f>
        <v>44460</v>
      </c>
      <c r="I2300" t="str">
        <f t="shared" si="35"/>
        <v>Thursday</v>
      </c>
    </row>
    <row r="2301" spans="1:9" x14ac:dyDescent="0.2">
      <c r="A2301" s="10">
        <v>44932</v>
      </c>
      <c r="B2301" t="s">
        <v>44</v>
      </c>
      <c r="C2301" t="str">
        <f>VLOOKUP(SALES_TABLE[[#This Row],[SKU]], Table1[], 3, FALSE)</f>
        <v xml:space="preserve">Household  </v>
      </c>
      <c r="D2301" t="s">
        <v>45</v>
      </c>
      <c r="E2301" t="s">
        <v>123</v>
      </c>
      <c r="F2301">
        <v>28</v>
      </c>
      <c r="G2301">
        <f>VLOOKUP(SALES_TABLE[[#This Row],[SKU]], Table1[], 4, FALSE)</f>
        <v>570</v>
      </c>
      <c r="H2301">
        <f>SALES_TABLE[[#This Row],[Price]]*SALES_TABLE[[#This Row],[Sales]]</f>
        <v>15960</v>
      </c>
      <c r="I2301" t="str">
        <f t="shared" si="35"/>
        <v>Friday</v>
      </c>
    </row>
    <row r="2302" spans="1:9" x14ac:dyDescent="0.2">
      <c r="A2302" s="10">
        <v>44933</v>
      </c>
      <c r="B2302" t="s">
        <v>44</v>
      </c>
      <c r="C2302" t="str">
        <f>VLOOKUP(SALES_TABLE[[#This Row],[SKU]], Table1[], 3, FALSE)</f>
        <v xml:space="preserve">Household  </v>
      </c>
      <c r="D2302" t="s">
        <v>45</v>
      </c>
      <c r="E2302" t="s">
        <v>123</v>
      </c>
      <c r="F2302">
        <v>55</v>
      </c>
      <c r="G2302">
        <f>VLOOKUP(SALES_TABLE[[#This Row],[SKU]], Table1[], 4, FALSE)</f>
        <v>570</v>
      </c>
      <c r="H2302">
        <f>SALES_TABLE[[#This Row],[Price]]*SALES_TABLE[[#This Row],[Sales]]</f>
        <v>31350</v>
      </c>
      <c r="I2302" t="str">
        <f t="shared" si="35"/>
        <v>Saturday</v>
      </c>
    </row>
    <row r="2303" spans="1:9" x14ac:dyDescent="0.2">
      <c r="A2303" s="10">
        <v>44934</v>
      </c>
      <c r="B2303" t="s">
        <v>44</v>
      </c>
      <c r="C2303" t="str">
        <f>VLOOKUP(SALES_TABLE[[#This Row],[SKU]], Table1[], 3, FALSE)</f>
        <v xml:space="preserve">Household  </v>
      </c>
      <c r="D2303" t="s">
        <v>45</v>
      </c>
      <c r="E2303" t="s">
        <v>123</v>
      </c>
      <c r="F2303">
        <v>39</v>
      </c>
      <c r="G2303">
        <f>VLOOKUP(SALES_TABLE[[#This Row],[SKU]], Table1[], 4, FALSE)</f>
        <v>570</v>
      </c>
      <c r="H2303">
        <f>SALES_TABLE[[#This Row],[Price]]*SALES_TABLE[[#This Row],[Sales]]</f>
        <v>22230</v>
      </c>
      <c r="I2303" t="str">
        <f t="shared" si="35"/>
        <v>Sunday</v>
      </c>
    </row>
    <row r="2304" spans="1:9" x14ac:dyDescent="0.2">
      <c r="A2304" s="10">
        <v>44935</v>
      </c>
      <c r="B2304" t="s">
        <v>44</v>
      </c>
      <c r="C2304" t="str">
        <f>VLOOKUP(SALES_TABLE[[#This Row],[SKU]], Table1[], 3, FALSE)</f>
        <v xml:space="preserve">Household  </v>
      </c>
      <c r="D2304" t="s">
        <v>45</v>
      </c>
      <c r="E2304" t="s">
        <v>123</v>
      </c>
      <c r="F2304">
        <v>32</v>
      </c>
      <c r="G2304">
        <f>VLOOKUP(SALES_TABLE[[#This Row],[SKU]], Table1[], 4, FALSE)</f>
        <v>570</v>
      </c>
      <c r="H2304">
        <f>SALES_TABLE[[#This Row],[Price]]*SALES_TABLE[[#This Row],[Sales]]</f>
        <v>18240</v>
      </c>
      <c r="I2304" t="str">
        <f t="shared" si="35"/>
        <v>Monday</v>
      </c>
    </row>
    <row r="2305" spans="1:9" x14ac:dyDescent="0.2">
      <c r="A2305" s="10">
        <v>44936</v>
      </c>
      <c r="B2305" t="s">
        <v>44</v>
      </c>
      <c r="C2305" t="str">
        <f>VLOOKUP(SALES_TABLE[[#This Row],[SKU]], Table1[], 3, FALSE)</f>
        <v xml:space="preserve">Household  </v>
      </c>
      <c r="D2305" t="s">
        <v>45</v>
      </c>
      <c r="E2305" t="s">
        <v>123</v>
      </c>
      <c r="F2305">
        <v>0</v>
      </c>
      <c r="G2305">
        <f>VLOOKUP(SALES_TABLE[[#This Row],[SKU]], Table1[], 4, FALSE)</f>
        <v>570</v>
      </c>
      <c r="H2305">
        <f>SALES_TABLE[[#This Row],[Price]]*SALES_TABLE[[#This Row],[Sales]]</f>
        <v>0</v>
      </c>
      <c r="I2305" t="str">
        <f t="shared" si="35"/>
        <v>Tuesday</v>
      </c>
    </row>
    <row r="2306" spans="1:9" x14ac:dyDescent="0.2">
      <c r="A2306" s="10">
        <v>44937</v>
      </c>
      <c r="B2306" t="s">
        <v>44</v>
      </c>
      <c r="C2306" t="str">
        <f>VLOOKUP(SALES_TABLE[[#This Row],[SKU]], Table1[], 3, FALSE)</f>
        <v xml:space="preserve">Household  </v>
      </c>
      <c r="D2306" t="s">
        <v>45</v>
      </c>
      <c r="E2306" t="s">
        <v>123</v>
      </c>
      <c r="F2306">
        <v>73</v>
      </c>
      <c r="G2306">
        <f>VLOOKUP(SALES_TABLE[[#This Row],[SKU]], Table1[], 4, FALSE)</f>
        <v>570</v>
      </c>
      <c r="H2306">
        <f>SALES_TABLE[[#This Row],[Price]]*SALES_TABLE[[#This Row],[Sales]]</f>
        <v>41610</v>
      </c>
      <c r="I2306" t="str">
        <f t="shared" ref="I2306:I2369" si="36">TEXT(A2306, "dddd")</f>
        <v>Wednesday</v>
      </c>
    </row>
    <row r="2307" spans="1:9" x14ac:dyDescent="0.2">
      <c r="A2307" s="10">
        <v>44938</v>
      </c>
      <c r="B2307" t="s">
        <v>44</v>
      </c>
      <c r="C2307" t="str">
        <f>VLOOKUP(SALES_TABLE[[#This Row],[SKU]], Table1[], 3, FALSE)</f>
        <v xml:space="preserve">Household  </v>
      </c>
      <c r="D2307" t="s">
        <v>45</v>
      </c>
      <c r="E2307" t="s">
        <v>123</v>
      </c>
      <c r="F2307">
        <v>85</v>
      </c>
      <c r="G2307">
        <f>VLOOKUP(SALES_TABLE[[#This Row],[SKU]], Table1[], 4, FALSE)</f>
        <v>570</v>
      </c>
      <c r="H2307">
        <f>SALES_TABLE[[#This Row],[Price]]*SALES_TABLE[[#This Row],[Sales]]</f>
        <v>48450</v>
      </c>
      <c r="I2307" t="str">
        <f t="shared" si="36"/>
        <v>Thursday</v>
      </c>
    </row>
    <row r="2308" spans="1:9" x14ac:dyDescent="0.2">
      <c r="A2308" s="10">
        <v>44939</v>
      </c>
      <c r="B2308" t="s">
        <v>44</v>
      </c>
      <c r="C2308" t="str">
        <f>VLOOKUP(SALES_TABLE[[#This Row],[SKU]], Table1[], 3, FALSE)</f>
        <v xml:space="preserve">Household  </v>
      </c>
      <c r="D2308" t="s">
        <v>45</v>
      </c>
      <c r="E2308" t="s">
        <v>123</v>
      </c>
      <c r="F2308">
        <v>36</v>
      </c>
      <c r="G2308">
        <f>VLOOKUP(SALES_TABLE[[#This Row],[SKU]], Table1[], 4, FALSE)</f>
        <v>570</v>
      </c>
      <c r="H2308">
        <f>SALES_TABLE[[#This Row],[Price]]*SALES_TABLE[[#This Row],[Sales]]</f>
        <v>20520</v>
      </c>
      <c r="I2308" t="str">
        <f t="shared" si="36"/>
        <v>Friday</v>
      </c>
    </row>
    <row r="2309" spans="1:9" x14ac:dyDescent="0.2">
      <c r="A2309" s="10">
        <v>44940</v>
      </c>
      <c r="B2309" t="s">
        <v>44</v>
      </c>
      <c r="C2309" t="str">
        <f>VLOOKUP(SALES_TABLE[[#This Row],[SKU]], Table1[], 3, FALSE)</f>
        <v xml:space="preserve">Household  </v>
      </c>
      <c r="D2309" t="s">
        <v>45</v>
      </c>
      <c r="E2309" t="s">
        <v>123</v>
      </c>
      <c r="F2309">
        <v>40</v>
      </c>
      <c r="G2309">
        <f>VLOOKUP(SALES_TABLE[[#This Row],[SKU]], Table1[], 4, FALSE)</f>
        <v>570</v>
      </c>
      <c r="H2309">
        <f>SALES_TABLE[[#This Row],[Price]]*SALES_TABLE[[#This Row],[Sales]]</f>
        <v>22800</v>
      </c>
      <c r="I2309" t="str">
        <f t="shared" si="36"/>
        <v>Saturday</v>
      </c>
    </row>
    <row r="2310" spans="1:9" x14ac:dyDescent="0.2">
      <c r="A2310" s="10">
        <v>44941</v>
      </c>
      <c r="B2310" t="s">
        <v>44</v>
      </c>
      <c r="C2310" t="str">
        <f>VLOOKUP(SALES_TABLE[[#This Row],[SKU]], Table1[], 3, FALSE)</f>
        <v xml:space="preserve">Household  </v>
      </c>
      <c r="D2310" t="s">
        <v>45</v>
      </c>
      <c r="E2310" t="s">
        <v>123</v>
      </c>
      <c r="F2310">
        <v>33</v>
      </c>
      <c r="G2310">
        <f>VLOOKUP(SALES_TABLE[[#This Row],[SKU]], Table1[], 4, FALSE)</f>
        <v>570</v>
      </c>
      <c r="H2310">
        <f>SALES_TABLE[[#This Row],[Price]]*SALES_TABLE[[#This Row],[Sales]]</f>
        <v>18810</v>
      </c>
      <c r="I2310" t="str">
        <f t="shared" si="36"/>
        <v>Sunday</v>
      </c>
    </row>
    <row r="2311" spans="1:9" x14ac:dyDescent="0.2">
      <c r="A2311" s="10">
        <v>44942</v>
      </c>
      <c r="B2311" t="s">
        <v>44</v>
      </c>
      <c r="C2311" t="str">
        <f>VLOOKUP(SALES_TABLE[[#This Row],[SKU]], Table1[], 3, FALSE)</f>
        <v xml:space="preserve">Household  </v>
      </c>
      <c r="D2311" t="s">
        <v>45</v>
      </c>
      <c r="E2311" t="s">
        <v>123</v>
      </c>
      <c r="F2311">
        <v>16</v>
      </c>
      <c r="G2311">
        <f>VLOOKUP(SALES_TABLE[[#This Row],[SKU]], Table1[], 4, FALSE)</f>
        <v>570</v>
      </c>
      <c r="H2311">
        <f>SALES_TABLE[[#This Row],[Price]]*SALES_TABLE[[#This Row],[Sales]]</f>
        <v>9120</v>
      </c>
      <c r="I2311" t="str">
        <f t="shared" si="36"/>
        <v>Monday</v>
      </c>
    </row>
    <row r="2312" spans="1:9" x14ac:dyDescent="0.2">
      <c r="A2312" s="10">
        <v>44943</v>
      </c>
      <c r="B2312" t="s">
        <v>44</v>
      </c>
      <c r="C2312" t="str">
        <f>VLOOKUP(SALES_TABLE[[#This Row],[SKU]], Table1[], 3, FALSE)</f>
        <v xml:space="preserve">Household  </v>
      </c>
      <c r="D2312" t="s">
        <v>45</v>
      </c>
      <c r="E2312" t="s">
        <v>123</v>
      </c>
      <c r="F2312">
        <v>60</v>
      </c>
      <c r="G2312">
        <f>VLOOKUP(SALES_TABLE[[#This Row],[SKU]], Table1[], 4, FALSE)</f>
        <v>570</v>
      </c>
      <c r="H2312">
        <f>SALES_TABLE[[#This Row],[Price]]*SALES_TABLE[[#This Row],[Sales]]</f>
        <v>34200</v>
      </c>
      <c r="I2312" t="str">
        <f t="shared" si="36"/>
        <v>Tuesday</v>
      </c>
    </row>
    <row r="2313" spans="1:9" x14ac:dyDescent="0.2">
      <c r="A2313" s="10">
        <v>44944</v>
      </c>
      <c r="B2313" t="s">
        <v>44</v>
      </c>
      <c r="C2313" t="str">
        <f>VLOOKUP(SALES_TABLE[[#This Row],[SKU]], Table1[], 3, FALSE)</f>
        <v xml:space="preserve">Household  </v>
      </c>
      <c r="D2313" t="s">
        <v>45</v>
      </c>
      <c r="E2313" t="s">
        <v>123</v>
      </c>
      <c r="F2313">
        <v>86</v>
      </c>
      <c r="G2313">
        <f>VLOOKUP(SALES_TABLE[[#This Row],[SKU]], Table1[], 4, FALSE)</f>
        <v>570</v>
      </c>
      <c r="H2313">
        <f>SALES_TABLE[[#This Row],[Price]]*SALES_TABLE[[#This Row],[Sales]]</f>
        <v>49020</v>
      </c>
      <c r="I2313" t="str">
        <f t="shared" si="36"/>
        <v>Wednesday</v>
      </c>
    </row>
    <row r="2314" spans="1:9" x14ac:dyDescent="0.2">
      <c r="A2314" s="10">
        <v>44945</v>
      </c>
      <c r="B2314" t="s">
        <v>44</v>
      </c>
      <c r="C2314" t="str">
        <f>VLOOKUP(SALES_TABLE[[#This Row],[SKU]], Table1[], 3, FALSE)</f>
        <v xml:space="preserve">Household  </v>
      </c>
      <c r="D2314" t="s">
        <v>45</v>
      </c>
      <c r="E2314" t="s">
        <v>123</v>
      </c>
      <c r="F2314">
        <v>47</v>
      </c>
      <c r="G2314">
        <f>VLOOKUP(SALES_TABLE[[#This Row],[SKU]], Table1[], 4, FALSE)</f>
        <v>570</v>
      </c>
      <c r="H2314">
        <f>SALES_TABLE[[#This Row],[Price]]*SALES_TABLE[[#This Row],[Sales]]</f>
        <v>26790</v>
      </c>
      <c r="I2314" t="str">
        <f t="shared" si="36"/>
        <v>Thursday</v>
      </c>
    </row>
    <row r="2315" spans="1:9" x14ac:dyDescent="0.2">
      <c r="A2315" s="10">
        <v>44946</v>
      </c>
      <c r="B2315" t="s">
        <v>44</v>
      </c>
      <c r="C2315" t="str">
        <f>VLOOKUP(SALES_TABLE[[#This Row],[SKU]], Table1[], 3, FALSE)</f>
        <v xml:space="preserve">Household  </v>
      </c>
      <c r="D2315" t="s">
        <v>45</v>
      </c>
      <c r="E2315" t="s">
        <v>123</v>
      </c>
      <c r="F2315">
        <v>13</v>
      </c>
      <c r="G2315">
        <f>VLOOKUP(SALES_TABLE[[#This Row],[SKU]], Table1[], 4, FALSE)</f>
        <v>570</v>
      </c>
      <c r="H2315">
        <f>SALES_TABLE[[#This Row],[Price]]*SALES_TABLE[[#This Row],[Sales]]</f>
        <v>7410</v>
      </c>
      <c r="I2315" t="str">
        <f t="shared" si="36"/>
        <v>Friday</v>
      </c>
    </row>
    <row r="2316" spans="1:9" x14ac:dyDescent="0.2">
      <c r="A2316" s="10">
        <v>44947</v>
      </c>
      <c r="B2316" t="s">
        <v>44</v>
      </c>
      <c r="C2316" t="str">
        <f>VLOOKUP(SALES_TABLE[[#This Row],[SKU]], Table1[], 3, FALSE)</f>
        <v xml:space="preserve">Household  </v>
      </c>
      <c r="D2316" t="s">
        <v>45</v>
      </c>
      <c r="E2316" t="s">
        <v>123</v>
      </c>
      <c r="F2316">
        <v>60</v>
      </c>
      <c r="G2316">
        <f>VLOOKUP(SALES_TABLE[[#This Row],[SKU]], Table1[], 4, FALSE)</f>
        <v>570</v>
      </c>
      <c r="H2316">
        <f>SALES_TABLE[[#This Row],[Price]]*SALES_TABLE[[#This Row],[Sales]]</f>
        <v>34200</v>
      </c>
      <c r="I2316" t="str">
        <f t="shared" si="36"/>
        <v>Saturday</v>
      </c>
    </row>
    <row r="2317" spans="1:9" x14ac:dyDescent="0.2">
      <c r="A2317" s="10">
        <v>44948</v>
      </c>
      <c r="B2317" t="s">
        <v>44</v>
      </c>
      <c r="C2317" t="str">
        <f>VLOOKUP(SALES_TABLE[[#This Row],[SKU]], Table1[], 3, FALSE)</f>
        <v xml:space="preserve">Household  </v>
      </c>
      <c r="D2317" t="s">
        <v>45</v>
      </c>
      <c r="E2317" t="s">
        <v>123</v>
      </c>
      <c r="F2317">
        <v>0</v>
      </c>
      <c r="G2317">
        <f>VLOOKUP(SALES_TABLE[[#This Row],[SKU]], Table1[], 4, FALSE)</f>
        <v>570</v>
      </c>
      <c r="H2317">
        <f>SALES_TABLE[[#This Row],[Price]]*SALES_TABLE[[#This Row],[Sales]]</f>
        <v>0</v>
      </c>
      <c r="I2317" t="str">
        <f t="shared" si="36"/>
        <v>Sunday</v>
      </c>
    </row>
    <row r="2318" spans="1:9" x14ac:dyDescent="0.2">
      <c r="A2318" s="10">
        <v>44949</v>
      </c>
      <c r="B2318" t="s">
        <v>44</v>
      </c>
      <c r="C2318" t="str">
        <f>VLOOKUP(SALES_TABLE[[#This Row],[SKU]], Table1[], 3, FALSE)</f>
        <v xml:space="preserve">Household  </v>
      </c>
      <c r="D2318" t="s">
        <v>45</v>
      </c>
      <c r="E2318" t="s">
        <v>123</v>
      </c>
      <c r="F2318">
        <v>68</v>
      </c>
      <c r="G2318">
        <f>VLOOKUP(SALES_TABLE[[#This Row],[SKU]], Table1[], 4, FALSE)</f>
        <v>570</v>
      </c>
      <c r="H2318">
        <f>SALES_TABLE[[#This Row],[Price]]*SALES_TABLE[[#This Row],[Sales]]</f>
        <v>38760</v>
      </c>
      <c r="I2318" t="str">
        <f t="shared" si="36"/>
        <v>Monday</v>
      </c>
    </row>
    <row r="2319" spans="1:9" x14ac:dyDescent="0.2">
      <c r="A2319" s="10">
        <v>44950</v>
      </c>
      <c r="B2319" t="s">
        <v>44</v>
      </c>
      <c r="C2319" t="str">
        <f>VLOOKUP(SALES_TABLE[[#This Row],[SKU]], Table1[], 3, FALSE)</f>
        <v xml:space="preserve">Household  </v>
      </c>
      <c r="D2319" t="s">
        <v>45</v>
      </c>
      <c r="E2319" t="s">
        <v>123</v>
      </c>
      <c r="F2319">
        <v>12</v>
      </c>
      <c r="G2319">
        <f>VLOOKUP(SALES_TABLE[[#This Row],[SKU]], Table1[], 4, FALSE)</f>
        <v>570</v>
      </c>
      <c r="H2319">
        <f>SALES_TABLE[[#This Row],[Price]]*SALES_TABLE[[#This Row],[Sales]]</f>
        <v>6840</v>
      </c>
      <c r="I2319" t="str">
        <f t="shared" si="36"/>
        <v>Tuesday</v>
      </c>
    </row>
    <row r="2320" spans="1:9" x14ac:dyDescent="0.2">
      <c r="A2320" s="10">
        <v>44951</v>
      </c>
      <c r="B2320" t="s">
        <v>44</v>
      </c>
      <c r="C2320" t="str">
        <f>VLOOKUP(SALES_TABLE[[#This Row],[SKU]], Table1[], 3, FALSE)</f>
        <v xml:space="preserve">Household  </v>
      </c>
      <c r="D2320" t="s">
        <v>45</v>
      </c>
      <c r="E2320" t="s">
        <v>123</v>
      </c>
      <c r="F2320">
        <v>15</v>
      </c>
      <c r="G2320">
        <f>VLOOKUP(SALES_TABLE[[#This Row],[SKU]], Table1[], 4, FALSE)</f>
        <v>570</v>
      </c>
      <c r="H2320">
        <f>SALES_TABLE[[#This Row],[Price]]*SALES_TABLE[[#This Row],[Sales]]</f>
        <v>8550</v>
      </c>
      <c r="I2320" t="str">
        <f t="shared" si="36"/>
        <v>Wednesday</v>
      </c>
    </row>
    <row r="2321" spans="1:9" x14ac:dyDescent="0.2">
      <c r="A2321" s="10">
        <v>44952</v>
      </c>
      <c r="B2321" t="s">
        <v>44</v>
      </c>
      <c r="C2321" t="str">
        <f>VLOOKUP(SALES_TABLE[[#This Row],[SKU]], Table1[], 3, FALSE)</f>
        <v xml:space="preserve">Household  </v>
      </c>
      <c r="D2321" t="s">
        <v>45</v>
      </c>
      <c r="E2321" t="s">
        <v>123</v>
      </c>
      <c r="F2321">
        <v>30</v>
      </c>
      <c r="G2321">
        <f>VLOOKUP(SALES_TABLE[[#This Row],[SKU]], Table1[], 4, FALSE)</f>
        <v>570</v>
      </c>
      <c r="H2321">
        <f>SALES_TABLE[[#This Row],[Price]]*SALES_TABLE[[#This Row],[Sales]]</f>
        <v>17100</v>
      </c>
      <c r="I2321" t="str">
        <f t="shared" si="36"/>
        <v>Thursday</v>
      </c>
    </row>
    <row r="2322" spans="1:9" x14ac:dyDescent="0.2">
      <c r="A2322" s="10">
        <v>44953</v>
      </c>
      <c r="B2322" t="s">
        <v>44</v>
      </c>
      <c r="C2322" t="str">
        <f>VLOOKUP(SALES_TABLE[[#This Row],[SKU]], Table1[], 3, FALSE)</f>
        <v xml:space="preserve">Household  </v>
      </c>
      <c r="D2322" t="s">
        <v>45</v>
      </c>
      <c r="E2322" t="s">
        <v>123</v>
      </c>
      <c r="F2322">
        <v>9</v>
      </c>
      <c r="G2322">
        <f>VLOOKUP(SALES_TABLE[[#This Row],[SKU]], Table1[], 4, FALSE)</f>
        <v>570</v>
      </c>
      <c r="H2322">
        <f>SALES_TABLE[[#This Row],[Price]]*SALES_TABLE[[#This Row],[Sales]]</f>
        <v>5130</v>
      </c>
      <c r="I2322" t="str">
        <f t="shared" si="36"/>
        <v>Friday</v>
      </c>
    </row>
    <row r="2323" spans="1:9" x14ac:dyDescent="0.2">
      <c r="A2323" s="10">
        <v>44954</v>
      </c>
      <c r="B2323" t="s">
        <v>44</v>
      </c>
      <c r="C2323" t="str">
        <f>VLOOKUP(SALES_TABLE[[#This Row],[SKU]], Table1[], 3, FALSE)</f>
        <v xml:space="preserve">Household  </v>
      </c>
      <c r="D2323" t="s">
        <v>45</v>
      </c>
      <c r="E2323" t="s">
        <v>123</v>
      </c>
      <c r="F2323">
        <v>83</v>
      </c>
      <c r="G2323">
        <f>VLOOKUP(SALES_TABLE[[#This Row],[SKU]], Table1[], 4, FALSE)</f>
        <v>570</v>
      </c>
      <c r="H2323">
        <f>SALES_TABLE[[#This Row],[Price]]*SALES_TABLE[[#This Row],[Sales]]</f>
        <v>47310</v>
      </c>
      <c r="I2323" t="str">
        <f t="shared" si="36"/>
        <v>Saturday</v>
      </c>
    </row>
    <row r="2324" spans="1:9" x14ac:dyDescent="0.2">
      <c r="A2324" s="10">
        <v>44955</v>
      </c>
      <c r="B2324" t="s">
        <v>44</v>
      </c>
      <c r="C2324" t="str">
        <f>VLOOKUP(SALES_TABLE[[#This Row],[SKU]], Table1[], 3, FALSE)</f>
        <v xml:space="preserve">Household  </v>
      </c>
      <c r="D2324" t="s">
        <v>45</v>
      </c>
      <c r="E2324" t="s">
        <v>123</v>
      </c>
      <c r="F2324">
        <v>30</v>
      </c>
      <c r="G2324">
        <f>VLOOKUP(SALES_TABLE[[#This Row],[SKU]], Table1[], 4, FALSE)</f>
        <v>570</v>
      </c>
      <c r="H2324">
        <f>SALES_TABLE[[#This Row],[Price]]*SALES_TABLE[[#This Row],[Sales]]</f>
        <v>17100</v>
      </c>
      <c r="I2324" t="str">
        <f t="shared" si="36"/>
        <v>Sunday</v>
      </c>
    </row>
    <row r="2325" spans="1:9" x14ac:dyDescent="0.2">
      <c r="A2325" s="10">
        <v>44955</v>
      </c>
      <c r="B2325" t="s">
        <v>44</v>
      </c>
      <c r="C2325" t="str">
        <f>VLOOKUP(SALES_TABLE[[#This Row],[SKU]], Table1[], 3, FALSE)</f>
        <v xml:space="preserve">Household  </v>
      </c>
      <c r="D2325" t="s">
        <v>45</v>
      </c>
      <c r="E2325" t="s">
        <v>123</v>
      </c>
      <c r="F2325">
        <v>78</v>
      </c>
      <c r="G2325">
        <f>VLOOKUP(SALES_TABLE[[#This Row],[SKU]], Table1[], 4, FALSE)</f>
        <v>570</v>
      </c>
      <c r="H2325">
        <f>SALES_TABLE[[#This Row],[Price]]*SALES_TABLE[[#This Row],[Sales]]</f>
        <v>44460</v>
      </c>
      <c r="I2325" t="str">
        <f t="shared" si="36"/>
        <v>Sunday</v>
      </c>
    </row>
    <row r="2326" spans="1:9" x14ac:dyDescent="0.2">
      <c r="A2326" s="10">
        <v>44956</v>
      </c>
      <c r="B2326" t="s">
        <v>44</v>
      </c>
      <c r="C2326" t="str">
        <f>VLOOKUP(SALES_TABLE[[#This Row],[SKU]], Table1[], 3, FALSE)</f>
        <v xml:space="preserve">Household  </v>
      </c>
      <c r="D2326" t="s">
        <v>45</v>
      </c>
      <c r="E2326" t="s">
        <v>123</v>
      </c>
      <c r="F2326">
        <v>23</v>
      </c>
      <c r="G2326">
        <f>VLOOKUP(SALES_TABLE[[#This Row],[SKU]], Table1[], 4, FALSE)</f>
        <v>570</v>
      </c>
      <c r="H2326">
        <f>SALES_TABLE[[#This Row],[Price]]*SALES_TABLE[[#This Row],[Sales]]</f>
        <v>13110</v>
      </c>
      <c r="I2326" t="str">
        <f t="shared" si="36"/>
        <v>Monday</v>
      </c>
    </row>
    <row r="2327" spans="1:9" x14ac:dyDescent="0.2">
      <c r="A2327" s="10">
        <v>44927</v>
      </c>
      <c r="B2327" t="s">
        <v>44</v>
      </c>
      <c r="C2327" t="str">
        <f>VLOOKUP(SALES_TABLE[[#This Row],[SKU]], Table1[], 3, FALSE)</f>
        <v xml:space="preserve">Household  </v>
      </c>
      <c r="D2327" t="s">
        <v>45</v>
      </c>
      <c r="E2327" t="s">
        <v>124</v>
      </c>
      <c r="F2327">
        <v>89</v>
      </c>
      <c r="G2327">
        <f>VLOOKUP(SALES_TABLE[[#This Row],[SKU]], Table1[], 4, FALSE)</f>
        <v>570</v>
      </c>
      <c r="H2327">
        <f>SALES_TABLE[[#This Row],[Price]]*SALES_TABLE[[#This Row],[Sales]]</f>
        <v>50730</v>
      </c>
      <c r="I2327" t="str">
        <f t="shared" si="36"/>
        <v>Sunday</v>
      </c>
    </row>
    <row r="2328" spans="1:9" x14ac:dyDescent="0.2">
      <c r="A2328" s="10">
        <v>44928</v>
      </c>
      <c r="B2328" t="s">
        <v>44</v>
      </c>
      <c r="C2328" t="str">
        <f>VLOOKUP(SALES_TABLE[[#This Row],[SKU]], Table1[], 3, FALSE)</f>
        <v xml:space="preserve">Household  </v>
      </c>
      <c r="D2328" t="s">
        <v>45</v>
      </c>
      <c r="E2328" t="s">
        <v>124</v>
      </c>
      <c r="F2328">
        <v>10</v>
      </c>
      <c r="G2328">
        <f>VLOOKUP(SALES_TABLE[[#This Row],[SKU]], Table1[], 4, FALSE)</f>
        <v>570</v>
      </c>
      <c r="H2328">
        <f>SALES_TABLE[[#This Row],[Price]]*SALES_TABLE[[#This Row],[Sales]]</f>
        <v>5700</v>
      </c>
      <c r="I2328" t="str">
        <f t="shared" si="36"/>
        <v>Monday</v>
      </c>
    </row>
    <row r="2329" spans="1:9" x14ac:dyDescent="0.2">
      <c r="A2329" s="10">
        <v>44929</v>
      </c>
      <c r="B2329" t="s">
        <v>44</v>
      </c>
      <c r="C2329" t="str">
        <f>VLOOKUP(SALES_TABLE[[#This Row],[SKU]], Table1[], 3, FALSE)</f>
        <v xml:space="preserve">Household  </v>
      </c>
      <c r="D2329" t="s">
        <v>45</v>
      </c>
      <c r="E2329" t="s">
        <v>124</v>
      </c>
      <c r="F2329">
        <v>74</v>
      </c>
      <c r="G2329">
        <f>VLOOKUP(SALES_TABLE[[#This Row],[SKU]], Table1[], 4, FALSE)</f>
        <v>570</v>
      </c>
      <c r="H2329">
        <f>SALES_TABLE[[#This Row],[Price]]*SALES_TABLE[[#This Row],[Sales]]</f>
        <v>42180</v>
      </c>
      <c r="I2329" t="str">
        <f t="shared" si="36"/>
        <v>Tuesday</v>
      </c>
    </row>
    <row r="2330" spans="1:9" x14ac:dyDescent="0.2">
      <c r="A2330" s="10">
        <v>44930</v>
      </c>
      <c r="B2330" t="s">
        <v>44</v>
      </c>
      <c r="C2330" t="str">
        <f>VLOOKUP(SALES_TABLE[[#This Row],[SKU]], Table1[], 3, FALSE)</f>
        <v xml:space="preserve">Household  </v>
      </c>
      <c r="D2330" t="s">
        <v>45</v>
      </c>
      <c r="E2330" t="s">
        <v>124</v>
      </c>
      <c r="F2330">
        <v>10</v>
      </c>
      <c r="G2330">
        <f>VLOOKUP(SALES_TABLE[[#This Row],[SKU]], Table1[], 4, FALSE)</f>
        <v>570</v>
      </c>
      <c r="H2330">
        <f>SALES_TABLE[[#This Row],[Price]]*SALES_TABLE[[#This Row],[Sales]]</f>
        <v>5700</v>
      </c>
      <c r="I2330" t="str">
        <f t="shared" si="36"/>
        <v>Wednesday</v>
      </c>
    </row>
    <row r="2331" spans="1:9" x14ac:dyDescent="0.2">
      <c r="A2331" s="10">
        <v>44931</v>
      </c>
      <c r="B2331" t="s">
        <v>44</v>
      </c>
      <c r="C2331" t="str">
        <f>VLOOKUP(SALES_TABLE[[#This Row],[SKU]], Table1[], 3, FALSE)</f>
        <v xml:space="preserve">Household  </v>
      </c>
      <c r="D2331" t="s">
        <v>45</v>
      </c>
      <c r="E2331" t="s">
        <v>124</v>
      </c>
      <c r="F2331">
        <v>66</v>
      </c>
      <c r="G2331">
        <f>VLOOKUP(SALES_TABLE[[#This Row],[SKU]], Table1[], 4, FALSE)</f>
        <v>570</v>
      </c>
      <c r="H2331">
        <f>SALES_TABLE[[#This Row],[Price]]*SALES_TABLE[[#This Row],[Sales]]</f>
        <v>37620</v>
      </c>
      <c r="I2331" t="str">
        <f t="shared" si="36"/>
        <v>Thursday</v>
      </c>
    </row>
    <row r="2332" spans="1:9" x14ac:dyDescent="0.2">
      <c r="A2332" s="10">
        <v>44932</v>
      </c>
      <c r="B2332" t="s">
        <v>44</v>
      </c>
      <c r="C2332" t="str">
        <f>VLOOKUP(SALES_TABLE[[#This Row],[SKU]], Table1[], 3, FALSE)</f>
        <v xml:space="preserve">Household  </v>
      </c>
      <c r="D2332" t="s">
        <v>45</v>
      </c>
      <c r="E2332" t="s">
        <v>124</v>
      </c>
      <c r="F2332">
        <v>140</v>
      </c>
      <c r="G2332">
        <f>VLOOKUP(SALES_TABLE[[#This Row],[SKU]], Table1[], 4, FALSE)</f>
        <v>570</v>
      </c>
      <c r="H2332">
        <f>SALES_TABLE[[#This Row],[Price]]*SALES_TABLE[[#This Row],[Sales]]</f>
        <v>79800</v>
      </c>
      <c r="I2332" t="str">
        <f t="shared" si="36"/>
        <v>Friday</v>
      </c>
    </row>
    <row r="2333" spans="1:9" x14ac:dyDescent="0.2">
      <c r="A2333" s="10">
        <v>44933</v>
      </c>
      <c r="B2333" t="s">
        <v>44</v>
      </c>
      <c r="C2333" t="str">
        <f>VLOOKUP(SALES_TABLE[[#This Row],[SKU]], Table1[], 3, FALSE)</f>
        <v xml:space="preserve">Household  </v>
      </c>
      <c r="D2333" t="s">
        <v>45</v>
      </c>
      <c r="E2333" t="s">
        <v>124</v>
      </c>
      <c r="F2333">
        <v>34</v>
      </c>
      <c r="G2333">
        <f>VLOOKUP(SALES_TABLE[[#This Row],[SKU]], Table1[], 4, FALSE)</f>
        <v>570</v>
      </c>
      <c r="H2333">
        <f>SALES_TABLE[[#This Row],[Price]]*SALES_TABLE[[#This Row],[Sales]]</f>
        <v>19380</v>
      </c>
      <c r="I2333" t="str">
        <f t="shared" si="36"/>
        <v>Saturday</v>
      </c>
    </row>
    <row r="2334" spans="1:9" x14ac:dyDescent="0.2">
      <c r="A2334" s="10">
        <v>44934</v>
      </c>
      <c r="B2334" t="s">
        <v>44</v>
      </c>
      <c r="C2334" t="str">
        <f>VLOOKUP(SALES_TABLE[[#This Row],[SKU]], Table1[], 3, FALSE)</f>
        <v xml:space="preserve">Household  </v>
      </c>
      <c r="D2334" t="s">
        <v>45</v>
      </c>
      <c r="E2334" t="s">
        <v>124</v>
      </c>
      <c r="F2334">
        <v>55</v>
      </c>
      <c r="G2334">
        <f>VLOOKUP(SALES_TABLE[[#This Row],[SKU]], Table1[], 4, FALSE)</f>
        <v>570</v>
      </c>
      <c r="H2334">
        <f>SALES_TABLE[[#This Row],[Price]]*SALES_TABLE[[#This Row],[Sales]]</f>
        <v>31350</v>
      </c>
      <c r="I2334" t="str">
        <f t="shared" si="36"/>
        <v>Sunday</v>
      </c>
    </row>
    <row r="2335" spans="1:9" x14ac:dyDescent="0.2">
      <c r="A2335" s="10">
        <v>44935</v>
      </c>
      <c r="B2335" t="s">
        <v>44</v>
      </c>
      <c r="C2335" t="str">
        <f>VLOOKUP(SALES_TABLE[[#This Row],[SKU]], Table1[], 3, FALSE)</f>
        <v xml:space="preserve">Household  </v>
      </c>
      <c r="D2335" t="s">
        <v>45</v>
      </c>
      <c r="E2335" t="s">
        <v>124</v>
      </c>
      <c r="F2335">
        <v>94</v>
      </c>
      <c r="G2335">
        <f>VLOOKUP(SALES_TABLE[[#This Row],[SKU]], Table1[], 4, FALSE)</f>
        <v>570</v>
      </c>
      <c r="H2335">
        <f>SALES_TABLE[[#This Row],[Price]]*SALES_TABLE[[#This Row],[Sales]]</f>
        <v>53580</v>
      </c>
      <c r="I2335" t="str">
        <f t="shared" si="36"/>
        <v>Monday</v>
      </c>
    </row>
    <row r="2336" spans="1:9" x14ac:dyDescent="0.2">
      <c r="A2336" s="10">
        <v>44936</v>
      </c>
      <c r="B2336" t="s">
        <v>44</v>
      </c>
      <c r="C2336" t="str">
        <f>VLOOKUP(SALES_TABLE[[#This Row],[SKU]], Table1[], 3, FALSE)</f>
        <v xml:space="preserve">Household  </v>
      </c>
      <c r="D2336" t="s">
        <v>45</v>
      </c>
      <c r="E2336" t="s">
        <v>124</v>
      </c>
      <c r="F2336">
        <v>43</v>
      </c>
      <c r="G2336">
        <f>VLOOKUP(SALES_TABLE[[#This Row],[SKU]], Table1[], 4, FALSE)</f>
        <v>570</v>
      </c>
      <c r="H2336">
        <f>SALES_TABLE[[#This Row],[Price]]*SALES_TABLE[[#This Row],[Sales]]</f>
        <v>24510</v>
      </c>
      <c r="I2336" t="str">
        <f t="shared" si="36"/>
        <v>Tuesday</v>
      </c>
    </row>
    <row r="2337" spans="1:9" x14ac:dyDescent="0.2">
      <c r="A2337" s="10">
        <v>44937</v>
      </c>
      <c r="B2337" t="s">
        <v>44</v>
      </c>
      <c r="C2337" t="str">
        <f>VLOOKUP(SALES_TABLE[[#This Row],[SKU]], Table1[], 3, FALSE)</f>
        <v xml:space="preserve">Household  </v>
      </c>
      <c r="D2337" t="s">
        <v>45</v>
      </c>
      <c r="E2337" t="s">
        <v>124</v>
      </c>
      <c r="F2337">
        <v>108</v>
      </c>
      <c r="G2337">
        <f>VLOOKUP(SALES_TABLE[[#This Row],[SKU]], Table1[], 4, FALSE)</f>
        <v>570</v>
      </c>
      <c r="H2337">
        <f>SALES_TABLE[[#This Row],[Price]]*SALES_TABLE[[#This Row],[Sales]]</f>
        <v>61560</v>
      </c>
      <c r="I2337" t="str">
        <f t="shared" si="36"/>
        <v>Wednesday</v>
      </c>
    </row>
    <row r="2338" spans="1:9" x14ac:dyDescent="0.2">
      <c r="A2338" s="10">
        <v>44938</v>
      </c>
      <c r="B2338" t="s">
        <v>44</v>
      </c>
      <c r="C2338" t="str">
        <f>VLOOKUP(SALES_TABLE[[#This Row],[SKU]], Table1[], 3, FALSE)</f>
        <v xml:space="preserve">Household  </v>
      </c>
      <c r="D2338" t="s">
        <v>45</v>
      </c>
      <c r="E2338" t="s">
        <v>124</v>
      </c>
      <c r="F2338">
        <v>2</v>
      </c>
      <c r="G2338">
        <f>VLOOKUP(SALES_TABLE[[#This Row],[SKU]], Table1[], 4, FALSE)</f>
        <v>570</v>
      </c>
      <c r="H2338">
        <f>SALES_TABLE[[#This Row],[Price]]*SALES_TABLE[[#This Row],[Sales]]</f>
        <v>1140</v>
      </c>
      <c r="I2338" t="str">
        <f t="shared" si="36"/>
        <v>Thursday</v>
      </c>
    </row>
    <row r="2339" spans="1:9" x14ac:dyDescent="0.2">
      <c r="A2339" s="10">
        <v>44939</v>
      </c>
      <c r="B2339" t="s">
        <v>44</v>
      </c>
      <c r="C2339" t="str">
        <f>VLOOKUP(SALES_TABLE[[#This Row],[SKU]], Table1[], 3, FALSE)</f>
        <v xml:space="preserve">Household  </v>
      </c>
      <c r="D2339" t="s">
        <v>45</v>
      </c>
      <c r="E2339" t="s">
        <v>124</v>
      </c>
      <c r="F2339">
        <v>54</v>
      </c>
      <c r="G2339">
        <f>VLOOKUP(SALES_TABLE[[#This Row],[SKU]], Table1[], 4, FALSE)</f>
        <v>570</v>
      </c>
      <c r="H2339">
        <f>SALES_TABLE[[#This Row],[Price]]*SALES_TABLE[[#This Row],[Sales]]</f>
        <v>30780</v>
      </c>
      <c r="I2339" t="str">
        <f t="shared" si="36"/>
        <v>Friday</v>
      </c>
    </row>
    <row r="2340" spans="1:9" x14ac:dyDescent="0.2">
      <c r="A2340" s="10">
        <v>44940</v>
      </c>
      <c r="B2340" t="s">
        <v>44</v>
      </c>
      <c r="C2340" t="str">
        <f>VLOOKUP(SALES_TABLE[[#This Row],[SKU]], Table1[], 3, FALSE)</f>
        <v xml:space="preserve">Household  </v>
      </c>
      <c r="D2340" t="s">
        <v>45</v>
      </c>
      <c r="E2340" t="s">
        <v>124</v>
      </c>
      <c r="F2340">
        <v>45</v>
      </c>
      <c r="G2340">
        <f>VLOOKUP(SALES_TABLE[[#This Row],[SKU]], Table1[], 4, FALSE)</f>
        <v>570</v>
      </c>
      <c r="H2340">
        <f>SALES_TABLE[[#This Row],[Price]]*SALES_TABLE[[#This Row],[Sales]]</f>
        <v>25650</v>
      </c>
      <c r="I2340" t="str">
        <f t="shared" si="36"/>
        <v>Saturday</v>
      </c>
    </row>
    <row r="2341" spans="1:9" x14ac:dyDescent="0.2">
      <c r="A2341" s="10">
        <v>44941</v>
      </c>
      <c r="B2341" t="s">
        <v>44</v>
      </c>
      <c r="C2341" t="str">
        <f>VLOOKUP(SALES_TABLE[[#This Row],[SKU]], Table1[], 3, FALSE)</f>
        <v xml:space="preserve">Household  </v>
      </c>
      <c r="D2341" t="s">
        <v>45</v>
      </c>
      <c r="E2341" t="s">
        <v>124</v>
      </c>
      <c r="F2341">
        <v>54</v>
      </c>
      <c r="G2341">
        <f>VLOOKUP(SALES_TABLE[[#This Row],[SKU]], Table1[], 4, FALSE)</f>
        <v>570</v>
      </c>
      <c r="H2341">
        <f>SALES_TABLE[[#This Row],[Price]]*SALES_TABLE[[#This Row],[Sales]]</f>
        <v>30780</v>
      </c>
      <c r="I2341" t="str">
        <f t="shared" si="36"/>
        <v>Sunday</v>
      </c>
    </row>
    <row r="2342" spans="1:9" x14ac:dyDescent="0.2">
      <c r="A2342" s="10">
        <v>44942</v>
      </c>
      <c r="B2342" t="s">
        <v>44</v>
      </c>
      <c r="C2342" t="str">
        <f>VLOOKUP(SALES_TABLE[[#This Row],[SKU]], Table1[], 3, FALSE)</f>
        <v xml:space="preserve">Household  </v>
      </c>
      <c r="D2342" t="s">
        <v>45</v>
      </c>
      <c r="E2342" t="s">
        <v>124</v>
      </c>
      <c r="F2342">
        <v>5</v>
      </c>
      <c r="G2342">
        <f>VLOOKUP(SALES_TABLE[[#This Row],[SKU]], Table1[], 4, FALSE)</f>
        <v>570</v>
      </c>
      <c r="H2342">
        <f>SALES_TABLE[[#This Row],[Price]]*SALES_TABLE[[#This Row],[Sales]]</f>
        <v>2850</v>
      </c>
      <c r="I2342" t="str">
        <f t="shared" si="36"/>
        <v>Monday</v>
      </c>
    </row>
    <row r="2343" spans="1:9" x14ac:dyDescent="0.2">
      <c r="A2343" s="10">
        <v>44943</v>
      </c>
      <c r="B2343" t="s">
        <v>44</v>
      </c>
      <c r="C2343" t="str">
        <f>VLOOKUP(SALES_TABLE[[#This Row],[SKU]], Table1[], 3, FALSE)</f>
        <v xml:space="preserve">Household  </v>
      </c>
      <c r="D2343" t="s">
        <v>45</v>
      </c>
      <c r="E2343" t="s">
        <v>124</v>
      </c>
      <c r="F2343">
        <v>56</v>
      </c>
      <c r="G2343">
        <f>VLOOKUP(SALES_TABLE[[#This Row],[SKU]], Table1[], 4, FALSE)</f>
        <v>570</v>
      </c>
      <c r="H2343">
        <f>SALES_TABLE[[#This Row],[Price]]*SALES_TABLE[[#This Row],[Sales]]</f>
        <v>31920</v>
      </c>
      <c r="I2343" t="str">
        <f t="shared" si="36"/>
        <v>Tuesday</v>
      </c>
    </row>
    <row r="2344" spans="1:9" x14ac:dyDescent="0.2">
      <c r="A2344" s="10">
        <v>44944</v>
      </c>
      <c r="B2344" t="s">
        <v>44</v>
      </c>
      <c r="C2344" t="str">
        <f>VLOOKUP(SALES_TABLE[[#This Row],[SKU]], Table1[], 3, FALSE)</f>
        <v xml:space="preserve">Household  </v>
      </c>
      <c r="D2344" t="s">
        <v>45</v>
      </c>
      <c r="E2344" t="s">
        <v>124</v>
      </c>
      <c r="F2344">
        <v>92</v>
      </c>
      <c r="G2344">
        <f>VLOOKUP(SALES_TABLE[[#This Row],[SKU]], Table1[], 4, FALSE)</f>
        <v>570</v>
      </c>
      <c r="H2344">
        <f>SALES_TABLE[[#This Row],[Price]]*SALES_TABLE[[#This Row],[Sales]]</f>
        <v>52440</v>
      </c>
      <c r="I2344" t="str">
        <f t="shared" si="36"/>
        <v>Wednesday</v>
      </c>
    </row>
    <row r="2345" spans="1:9" x14ac:dyDescent="0.2">
      <c r="A2345" s="10">
        <v>44945</v>
      </c>
      <c r="B2345" t="s">
        <v>44</v>
      </c>
      <c r="C2345" t="str">
        <f>VLOOKUP(SALES_TABLE[[#This Row],[SKU]], Table1[], 3, FALSE)</f>
        <v xml:space="preserve">Household  </v>
      </c>
      <c r="D2345" t="s">
        <v>45</v>
      </c>
      <c r="E2345" t="s">
        <v>124</v>
      </c>
      <c r="F2345">
        <v>45</v>
      </c>
      <c r="G2345">
        <f>VLOOKUP(SALES_TABLE[[#This Row],[SKU]], Table1[], 4, FALSE)</f>
        <v>570</v>
      </c>
      <c r="H2345">
        <f>SALES_TABLE[[#This Row],[Price]]*SALES_TABLE[[#This Row],[Sales]]</f>
        <v>25650</v>
      </c>
      <c r="I2345" t="str">
        <f t="shared" si="36"/>
        <v>Thursday</v>
      </c>
    </row>
    <row r="2346" spans="1:9" x14ac:dyDescent="0.2">
      <c r="A2346" s="10">
        <v>44946</v>
      </c>
      <c r="B2346" t="s">
        <v>44</v>
      </c>
      <c r="C2346" t="str">
        <f>VLOOKUP(SALES_TABLE[[#This Row],[SKU]], Table1[], 3, FALSE)</f>
        <v xml:space="preserve">Household  </v>
      </c>
      <c r="D2346" t="s">
        <v>45</v>
      </c>
      <c r="E2346" t="s">
        <v>124</v>
      </c>
      <c r="F2346">
        <v>27</v>
      </c>
      <c r="G2346">
        <f>VLOOKUP(SALES_TABLE[[#This Row],[SKU]], Table1[], 4, FALSE)</f>
        <v>570</v>
      </c>
      <c r="H2346">
        <f>SALES_TABLE[[#This Row],[Price]]*SALES_TABLE[[#This Row],[Sales]]</f>
        <v>15390</v>
      </c>
      <c r="I2346" t="str">
        <f t="shared" si="36"/>
        <v>Friday</v>
      </c>
    </row>
    <row r="2347" spans="1:9" x14ac:dyDescent="0.2">
      <c r="A2347" s="10">
        <v>44947</v>
      </c>
      <c r="B2347" t="s">
        <v>44</v>
      </c>
      <c r="C2347" t="str">
        <f>VLOOKUP(SALES_TABLE[[#This Row],[SKU]], Table1[], 3, FALSE)</f>
        <v xml:space="preserve">Household  </v>
      </c>
      <c r="D2347" t="s">
        <v>45</v>
      </c>
      <c r="E2347" t="s">
        <v>124</v>
      </c>
      <c r="F2347">
        <v>10</v>
      </c>
      <c r="G2347">
        <f>VLOOKUP(SALES_TABLE[[#This Row],[SKU]], Table1[], 4, FALSE)</f>
        <v>570</v>
      </c>
      <c r="H2347">
        <f>SALES_TABLE[[#This Row],[Price]]*SALES_TABLE[[#This Row],[Sales]]</f>
        <v>5700</v>
      </c>
      <c r="I2347" t="str">
        <f t="shared" si="36"/>
        <v>Saturday</v>
      </c>
    </row>
    <row r="2348" spans="1:9" x14ac:dyDescent="0.2">
      <c r="A2348" s="10">
        <v>44948</v>
      </c>
      <c r="B2348" t="s">
        <v>44</v>
      </c>
      <c r="C2348" t="str">
        <f>VLOOKUP(SALES_TABLE[[#This Row],[SKU]], Table1[], 3, FALSE)</f>
        <v xml:space="preserve">Household  </v>
      </c>
      <c r="D2348" t="s">
        <v>45</v>
      </c>
      <c r="E2348" t="s">
        <v>124</v>
      </c>
      <c r="F2348">
        <v>108</v>
      </c>
      <c r="G2348">
        <f>VLOOKUP(SALES_TABLE[[#This Row],[SKU]], Table1[], 4, FALSE)</f>
        <v>570</v>
      </c>
      <c r="H2348">
        <f>SALES_TABLE[[#This Row],[Price]]*SALES_TABLE[[#This Row],[Sales]]</f>
        <v>61560</v>
      </c>
      <c r="I2348" t="str">
        <f t="shared" si="36"/>
        <v>Sunday</v>
      </c>
    </row>
    <row r="2349" spans="1:9" x14ac:dyDescent="0.2">
      <c r="A2349" s="10">
        <v>44949</v>
      </c>
      <c r="B2349" t="s">
        <v>44</v>
      </c>
      <c r="C2349" t="str">
        <f>VLOOKUP(SALES_TABLE[[#This Row],[SKU]], Table1[], 3, FALSE)</f>
        <v xml:space="preserve">Household  </v>
      </c>
      <c r="D2349" t="s">
        <v>45</v>
      </c>
      <c r="E2349" t="s">
        <v>124</v>
      </c>
      <c r="F2349">
        <v>105</v>
      </c>
      <c r="G2349">
        <f>VLOOKUP(SALES_TABLE[[#This Row],[SKU]], Table1[], 4, FALSE)</f>
        <v>570</v>
      </c>
      <c r="H2349">
        <f>SALES_TABLE[[#This Row],[Price]]*SALES_TABLE[[#This Row],[Sales]]</f>
        <v>59850</v>
      </c>
      <c r="I2349" t="str">
        <f t="shared" si="36"/>
        <v>Monday</v>
      </c>
    </row>
    <row r="2350" spans="1:9" x14ac:dyDescent="0.2">
      <c r="A2350" s="10">
        <v>44950</v>
      </c>
      <c r="B2350" t="s">
        <v>44</v>
      </c>
      <c r="C2350" t="str">
        <f>VLOOKUP(SALES_TABLE[[#This Row],[SKU]], Table1[], 3, FALSE)</f>
        <v xml:space="preserve">Household  </v>
      </c>
      <c r="D2350" t="s">
        <v>45</v>
      </c>
      <c r="E2350" t="s">
        <v>124</v>
      </c>
      <c r="F2350">
        <v>152</v>
      </c>
      <c r="G2350">
        <f>VLOOKUP(SALES_TABLE[[#This Row],[SKU]], Table1[], 4, FALSE)</f>
        <v>570</v>
      </c>
      <c r="H2350">
        <f>SALES_TABLE[[#This Row],[Price]]*SALES_TABLE[[#This Row],[Sales]]</f>
        <v>86640</v>
      </c>
      <c r="I2350" t="str">
        <f t="shared" si="36"/>
        <v>Tuesday</v>
      </c>
    </row>
    <row r="2351" spans="1:9" x14ac:dyDescent="0.2">
      <c r="A2351" s="10">
        <v>44951</v>
      </c>
      <c r="B2351" t="s">
        <v>44</v>
      </c>
      <c r="C2351" t="str">
        <f>VLOOKUP(SALES_TABLE[[#This Row],[SKU]], Table1[], 3, FALSE)</f>
        <v xml:space="preserve">Household  </v>
      </c>
      <c r="D2351" t="s">
        <v>45</v>
      </c>
      <c r="E2351" t="s">
        <v>124</v>
      </c>
      <c r="F2351">
        <v>26</v>
      </c>
      <c r="G2351">
        <f>VLOOKUP(SALES_TABLE[[#This Row],[SKU]], Table1[], 4, FALSE)</f>
        <v>570</v>
      </c>
      <c r="H2351">
        <f>SALES_TABLE[[#This Row],[Price]]*SALES_TABLE[[#This Row],[Sales]]</f>
        <v>14820</v>
      </c>
      <c r="I2351" t="str">
        <f t="shared" si="36"/>
        <v>Wednesday</v>
      </c>
    </row>
    <row r="2352" spans="1:9" x14ac:dyDescent="0.2">
      <c r="A2352" s="10">
        <v>44952</v>
      </c>
      <c r="B2352" t="s">
        <v>44</v>
      </c>
      <c r="C2352" t="str">
        <f>VLOOKUP(SALES_TABLE[[#This Row],[SKU]], Table1[], 3, FALSE)</f>
        <v xml:space="preserve">Household  </v>
      </c>
      <c r="D2352" t="s">
        <v>45</v>
      </c>
      <c r="E2352" t="s">
        <v>124</v>
      </c>
      <c r="F2352">
        <v>44</v>
      </c>
      <c r="G2352">
        <f>VLOOKUP(SALES_TABLE[[#This Row],[SKU]], Table1[], 4, FALSE)</f>
        <v>570</v>
      </c>
      <c r="H2352">
        <f>SALES_TABLE[[#This Row],[Price]]*SALES_TABLE[[#This Row],[Sales]]</f>
        <v>25080</v>
      </c>
      <c r="I2352" t="str">
        <f t="shared" si="36"/>
        <v>Thursday</v>
      </c>
    </row>
    <row r="2353" spans="1:9" x14ac:dyDescent="0.2">
      <c r="A2353" s="10">
        <v>44953</v>
      </c>
      <c r="B2353" t="s">
        <v>44</v>
      </c>
      <c r="C2353" t="str">
        <f>VLOOKUP(SALES_TABLE[[#This Row],[SKU]], Table1[], 3, FALSE)</f>
        <v xml:space="preserve">Household  </v>
      </c>
      <c r="D2353" t="s">
        <v>45</v>
      </c>
      <c r="E2353" t="s">
        <v>124</v>
      </c>
      <c r="F2353">
        <v>16</v>
      </c>
      <c r="G2353">
        <f>VLOOKUP(SALES_TABLE[[#This Row],[SKU]], Table1[], 4, FALSE)</f>
        <v>570</v>
      </c>
      <c r="H2353">
        <f>SALES_TABLE[[#This Row],[Price]]*SALES_TABLE[[#This Row],[Sales]]</f>
        <v>9120</v>
      </c>
      <c r="I2353" t="str">
        <f t="shared" si="36"/>
        <v>Friday</v>
      </c>
    </row>
    <row r="2354" spans="1:9" x14ac:dyDescent="0.2">
      <c r="A2354" s="10">
        <v>44954</v>
      </c>
      <c r="B2354" t="s">
        <v>44</v>
      </c>
      <c r="C2354" t="str">
        <f>VLOOKUP(SALES_TABLE[[#This Row],[SKU]], Table1[], 3, FALSE)</f>
        <v xml:space="preserve">Household  </v>
      </c>
      <c r="D2354" t="s">
        <v>45</v>
      </c>
      <c r="E2354" t="s">
        <v>124</v>
      </c>
      <c r="F2354">
        <v>94</v>
      </c>
      <c r="G2354">
        <f>VLOOKUP(SALES_TABLE[[#This Row],[SKU]], Table1[], 4, FALSE)</f>
        <v>570</v>
      </c>
      <c r="H2354">
        <f>SALES_TABLE[[#This Row],[Price]]*SALES_TABLE[[#This Row],[Sales]]</f>
        <v>53580</v>
      </c>
      <c r="I2354" t="str">
        <f t="shared" si="36"/>
        <v>Saturday</v>
      </c>
    </row>
    <row r="2355" spans="1:9" x14ac:dyDescent="0.2">
      <c r="A2355" s="10">
        <v>44955</v>
      </c>
      <c r="B2355" t="s">
        <v>44</v>
      </c>
      <c r="C2355" t="str">
        <f>VLOOKUP(SALES_TABLE[[#This Row],[SKU]], Table1[], 3, FALSE)</f>
        <v xml:space="preserve">Household  </v>
      </c>
      <c r="D2355" t="s">
        <v>45</v>
      </c>
      <c r="E2355" t="s">
        <v>124</v>
      </c>
      <c r="F2355">
        <v>55</v>
      </c>
      <c r="G2355">
        <f>VLOOKUP(SALES_TABLE[[#This Row],[SKU]], Table1[], 4, FALSE)</f>
        <v>570</v>
      </c>
      <c r="H2355">
        <f>SALES_TABLE[[#This Row],[Price]]*SALES_TABLE[[#This Row],[Sales]]</f>
        <v>31350</v>
      </c>
      <c r="I2355" t="str">
        <f t="shared" si="36"/>
        <v>Sunday</v>
      </c>
    </row>
    <row r="2356" spans="1:9" x14ac:dyDescent="0.2">
      <c r="A2356" s="10">
        <v>44955</v>
      </c>
      <c r="B2356" t="s">
        <v>44</v>
      </c>
      <c r="C2356" t="str">
        <f>VLOOKUP(SALES_TABLE[[#This Row],[SKU]], Table1[], 3, FALSE)</f>
        <v xml:space="preserve">Household  </v>
      </c>
      <c r="D2356" t="s">
        <v>45</v>
      </c>
      <c r="E2356" t="s">
        <v>124</v>
      </c>
      <c r="F2356">
        <v>68</v>
      </c>
      <c r="G2356">
        <f>VLOOKUP(SALES_TABLE[[#This Row],[SKU]], Table1[], 4, FALSE)</f>
        <v>570</v>
      </c>
      <c r="H2356">
        <f>SALES_TABLE[[#This Row],[Price]]*SALES_TABLE[[#This Row],[Sales]]</f>
        <v>38760</v>
      </c>
      <c r="I2356" t="str">
        <f t="shared" si="36"/>
        <v>Sunday</v>
      </c>
    </row>
    <row r="2357" spans="1:9" x14ac:dyDescent="0.2">
      <c r="A2357" s="10">
        <v>44956</v>
      </c>
      <c r="B2357" t="s">
        <v>44</v>
      </c>
      <c r="C2357" t="str">
        <f>VLOOKUP(SALES_TABLE[[#This Row],[SKU]], Table1[], 3, FALSE)</f>
        <v xml:space="preserve">Household  </v>
      </c>
      <c r="D2357" t="s">
        <v>45</v>
      </c>
      <c r="E2357" t="s">
        <v>124</v>
      </c>
      <c r="F2357">
        <v>50</v>
      </c>
      <c r="G2357">
        <f>VLOOKUP(SALES_TABLE[[#This Row],[SKU]], Table1[], 4, FALSE)</f>
        <v>570</v>
      </c>
      <c r="H2357">
        <f>SALES_TABLE[[#This Row],[Price]]*SALES_TABLE[[#This Row],[Sales]]</f>
        <v>28500</v>
      </c>
      <c r="I2357" t="str">
        <f t="shared" si="36"/>
        <v>Monday</v>
      </c>
    </row>
    <row r="2358" spans="1:9" x14ac:dyDescent="0.2">
      <c r="A2358" s="10">
        <v>44927</v>
      </c>
      <c r="B2358" t="s">
        <v>46</v>
      </c>
      <c r="C2358" t="str">
        <f>VLOOKUP(SALES_TABLE[[#This Row],[SKU]], Table1[], 3, FALSE)</f>
        <v xml:space="preserve">Household  </v>
      </c>
      <c r="D2358" t="s">
        <v>47</v>
      </c>
      <c r="E2358" t="s">
        <v>121</v>
      </c>
      <c r="F2358">
        <v>45</v>
      </c>
      <c r="G2358">
        <f>VLOOKUP(SALES_TABLE[[#This Row],[SKU]], Table1[], 4, FALSE)</f>
        <v>680</v>
      </c>
      <c r="H2358">
        <f>SALES_TABLE[[#This Row],[Price]]*SALES_TABLE[[#This Row],[Sales]]</f>
        <v>30600</v>
      </c>
      <c r="I2358" t="str">
        <f t="shared" si="36"/>
        <v>Sunday</v>
      </c>
    </row>
    <row r="2359" spans="1:9" x14ac:dyDescent="0.2">
      <c r="A2359" s="10">
        <v>44928</v>
      </c>
      <c r="B2359" t="s">
        <v>46</v>
      </c>
      <c r="C2359" t="str">
        <f>VLOOKUP(SALES_TABLE[[#This Row],[SKU]], Table1[], 3, FALSE)</f>
        <v xml:space="preserve">Household  </v>
      </c>
      <c r="D2359" t="s">
        <v>47</v>
      </c>
      <c r="E2359" t="s">
        <v>121</v>
      </c>
      <c r="F2359">
        <v>67</v>
      </c>
      <c r="G2359">
        <f>VLOOKUP(SALES_TABLE[[#This Row],[SKU]], Table1[], 4, FALSE)</f>
        <v>680</v>
      </c>
      <c r="H2359">
        <f>SALES_TABLE[[#This Row],[Price]]*SALES_TABLE[[#This Row],[Sales]]</f>
        <v>45560</v>
      </c>
      <c r="I2359" t="str">
        <f t="shared" si="36"/>
        <v>Monday</v>
      </c>
    </row>
    <row r="2360" spans="1:9" x14ac:dyDescent="0.2">
      <c r="A2360" s="10">
        <v>44929</v>
      </c>
      <c r="B2360" t="s">
        <v>46</v>
      </c>
      <c r="C2360" t="str">
        <f>VLOOKUP(SALES_TABLE[[#This Row],[SKU]], Table1[], 3, FALSE)</f>
        <v xml:space="preserve">Household  </v>
      </c>
      <c r="D2360" t="s">
        <v>47</v>
      </c>
      <c r="E2360" t="s">
        <v>121</v>
      </c>
      <c r="F2360">
        <v>116</v>
      </c>
      <c r="G2360">
        <f>VLOOKUP(SALES_TABLE[[#This Row],[SKU]], Table1[], 4, FALSE)</f>
        <v>680</v>
      </c>
      <c r="H2360">
        <f>SALES_TABLE[[#This Row],[Price]]*SALES_TABLE[[#This Row],[Sales]]</f>
        <v>78880</v>
      </c>
      <c r="I2360" t="str">
        <f t="shared" si="36"/>
        <v>Tuesday</v>
      </c>
    </row>
    <row r="2361" spans="1:9" x14ac:dyDescent="0.2">
      <c r="A2361" s="10">
        <v>44930</v>
      </c>
      <c r="B2361" t="s">
        <v>46</v>
      </c>
      <c r="C2361" t="str">
        <f>VLOOKUP(SALES_TABLE[[#This Row],[SKU]], Table1[], 3, FALSE)</f>
        <v xml:space="preserve">Household  </v>
      </c>
      <c r="D2361" t="s">
        <v>47</v>
      </c>
      <c r="E2361" t="s">
        <v>121</v>
      </c>
      <c r="F2361">
        <v>177</v>
      </c>
      <c r="G2361">
        <f>VLOOKUP(SALES_TABLE[[#This Row],[SKU]], Table1[], 4, FALSE)</f>
        <v>680</v>
      </c>
      <c r="H2361">
        <f>SALES_TABLE[[#This Row],[Price]]*SALES_TABLE[[#This Row],[Sales]]</f>
        <v>120360</v>
      </c>
      <c r="I2361" t="str">
        <f t="shared" si="36"/>
        <v>Wednesday</v>
      </c>
    </row>
    <row r="2362" spans="1:9" x14ac:dyDescent="0.2">
      <c r="A2362" s="10">
        <v>44931</v>
      </c>
      <c r="B2362" t="s">
        <v>46</v>
      </c>
      <c r="C2362" t="str">
        <f>VLOOKUP(SALES_TABLE[[#This Row],[SKU]], Table1[], 3, FALSE)</f>
        <v xml:space="preserve">Household  </v>
      </c>
      <c r="D2362" t="s">
        <v>47</v>
      </c>
      <c r="E2362" t="s">
        <v>121</v>
      </c>
      <c r="F2362">
        <v>207</v>
      </c>
      <c r="G2362">
        <f>VLOOKUP(SALES_TABLE[[#This Row],[SKU]], Table1[], 4, FALSE)</f>
        <v>680</v>
      </c>
      <c r="H2362">
        <f>SALES_TABLE[[#This Row],[Price]]*SALES_TABLE[[#This Row],[Sales]]</f>
        <v>140760</v>
      </c>
      <c r="I2362" t="str">
        <f t="shared" si="36"/>
        <v>Thursday</v>
      </c>
    </row>
    <row r="2363" spans="1:9" x14ac:dyDescent="0.2">
      <c r="A2363" s="10">
        <v>44932</v>
      </c>
      <c r="B2363" t="s">
        <v>46</v>
      </c>
      <c r="C2363" t="str">
        <f>VLOOKUP(SALES_TABLE[[#This Row],[SKU]], Table1[], 3, FALSE)</f>
        <v xml:space="preserve">Household  </v>
      </c>
      <c r="D2363" t="s">
        <v>47</v>
      </c>
      <c r="E2363" t="s">
        <v>121</v>
      </c>
      <c r="F2363">
        <v>58</v>
      </c>
      <c r="G2363">
        <f>VLOOKUP(SALES_TABLE[[#This Row],[SKU]], Table1[], 4, FALSE)</f>
        <v>680</v>
      </c>
      <c r="H2363">
        <f>SALES_TABLE[[#This Row],[Price]]*SALES_TABLE[[#This Row],[Sales]]</f>
        <v>39440</v>
      </c>
      <c r="I2363" t="str">
        <f t="shared" si="36"/>
        <v>Friday</v>
      </c>
    </row>
    <row r="2364" spans="1:9" x14ac:dyDescent="0.2">
      <c r="A2364" s="10">
        <v>44933</v>
      </c>
      <c r="B2364" t="s">
        <v>46</v>
      </c>
      <c r="C2364" t="str">
        <f>VLOOKUP(SALES_TABLE[[#This Row],[SKU]], Table1[], 3, FALSE)</f>
        <v xml:space="preserve">Household  </v>
      </c>
      <c r="D2364" t="s">
        <v>47</v>
      </c>
      <c r="E2364" t="s">
        <v>121</v>
      </c>
      <c r="F2364">
        <v>159</v>
      </c>
      <c r="G2364">
        <f>VLOOKUP(SALES_TABLE[[#This Row],[SKU]], Table1[], 4, FALSE)</f>
        <v>680</v>
      </c>
      <c r="H2364">
        <f>SALES_TABLE[[#This Row],[Price]]*SALES_TABLE[[#This Row],[Sales]]</f>
        <v>108120</v>
      </c>
      <c r="I2364" t="str">
        <f t="shared" si="36"/>
        <v>Saturday</v>
      </c>
    </row>
    <row r="2365" spans="1:9" x14ac:dyDescent="0.2">
      <c r="A2365" s="10">
        <v>44934</v>
      </c>
      <c r="B2365" t="s">
        <v>46</v>
      </c>
      <c r="C2365" t="str">
        <f>VLOOKUP(SALES_TABLE[[#This Row],[SKU]], Table1[], 3, FALSE)</f>
        <v xml:space="preserve">Household  </v>
      </c>
      <c r="D2365" t="s">
        <v>47</v>
      </c>
      <c r="E2365" t="s">
        <v>121</v>
      </c>
      <c r="F2365">
        <v>152</v>
      </c>
      <c r="G2365">
        <f>VLOOKUP(SALES_TABLE[[#This Row],[SKU]], Table1[], 4, FALSE)</f>
        <v>680</v>
      </c>
      <c r="H2365">
        <f>SALES_TABLE[[#This Row],[Price]]*SALES_TABLE[[#This Row],[Sales]]</f>
        <v>103360</v>
      </c>
      <c r="I2365" t="str">
        <f t="shared" si="36"/>
        <v>Sunday</v>
      </c>
    </row>
    <row r="2366" spans="1:9" x14ac:dyDescent="0.2">
      <c r="A2366" s="10">
        <v>44935</v>
      </c>
      <c r="B2366" t="s">
        <v>46</v>
      </c>
      <c r="C2366" t="str">
        <f>VLOOKUP(SALES_TABLE[[#This Row],[SKU]], Table1[], 3, FALSE)</f>
        <v xml:space="preserve">Household  </v>
      </c>
      <c r="D2366" t="s">
        <v>47</v>
      </c>
      <c r="E2366" t="s">
        <v>121</v>
      </c>
      <c r="F2366">
        <v>11</v>
      </c>
      <c r="G2366">
        <f>VLOOKUP(SALES_TABLE[[#This Row],[SKU]], Table1[], 4, FALSE)</f>
        <v>680</v>
      </c>
      <c r="H2366">
        <f>SALES_TABLE[[#This Row],[Price]]*SALES_TABLE[[#This Row],[Sales]]</f>
        <v>7480</v>
      </c>
      <c r="I2366" t="str">
        <f t="shared" si="36"/>
        <v>Monday</v>
      </c>
    </row>
    <row r="2367" spans="1:9" x14ac:dyDescent="0.2">
      <c r="A2367" s="10">
        <v>44936</v>
      </c>
      <c r="B2367" t="s">
        <v>46</v>
      </c>
      <c r="C2367" t="str">
        <f>VLOOKUP(SALES_TABLE[[#This Row],[SKU]], Table1[], 3, FALSE)</f>
        <v xml:space="preserve">Household  </v>
      </c>
      <c r="D2367" t="s">
        <v>47</v>
      </c>
      <c r="E2367" t="s">
        <v>121</v>
      </c>
      <c r="F2367">
        <v>97</v>
      </c>
      <c r="G2367">
        <f>VLOOKUP(SALES_TABLE[[#This Row],[SKU]], Table1[], 4, FALSE)</f>
        <v>680</v>
      </c>
      <c r="H2367">
        <f>SALES_TABLE[[#This Row],[Price]]*SALES_TABLE[[#This Row],[Sales]]</f>
        <v>65960</v>
      </c>
      <c r="I2367" t="str">
        <f t="shared" si="36"/>
        <v>Tuesday</v>
      </c>
    </row>
    <row r="2368" spans="1:9" x14ac:dyDescent="0.2">
      <c r="A2368" s="10">
        <v>44937</v>
      </c>
      <c r="B2368" t="s">
        <v>46</v>
      </c>
      <c r="C2368" t="str">
        <f>VLOOKUP(SALES_TABLE[[#This Row],[SKU]], Table1[], 3, FALSE)</f>
        <v xml:space="preserve">Household  </v>
      </c>
      <c r="D2368" t="s">
        <v>47</v>
      </c>
      <c r="E2368" t="s">
        <v>121</v>
      </c>
      <c r="F2368">
        <v>93</v>
      </c>
      <c r="G2368">
        <f>VLOOKUP(SALES_TABLE[[#This Row],[SKU]], Table1[], 4, FALSE)</f>
        <v>680</v>
      </c>
      <c r="H2368">
        <f>SALES_TABLE[[#This Row],[Price]]*SALES_TABLE[[#This Row],[Sales]]</f>
        <v>63240</v>
      </c>
      <c r="I2368" t="str">
        <f t="shared" si="36"/>
        <v>Wednesday</v>
      </c>
    </row>
    <row r="2369" spans="1:9" x14ac:dyDescent="0.2">
      <c r="A2369" s="10">
        <v>44938</v>
      </c>
      <c r="B2369" t="s">
        <v>46</v>
      </c>
      <c r="C2369" t="str">
        <f>VLOOKUP(SALES_TABLE[[#This Row],[SKU]], Table1[], 3, FALSE)</f>
        <v xml:space="preserve">Household  </v>
      </c>
      <c r="D2369" t="s">
        <v>47</v>
      </c>
      <c r="E2369" t="s">
        <v>121</v>
      </c>
      <c r="F2369">
        <v>42</v>
      </c>
      <c r="G2369">
        <f>VLOOKUP(SALES_TABLE[[#This Row],[SKU]], Table1[], 4, FALSE)</f>
        <v>680</v>
      </c>
      <c r="H2369">
        <f>SALES_TABLE[[#This Row],[Price]]*SALES_TABLE[[#This Row],[Sales]]</f>
        <v>28560</v>
      </c>
      <c r="I2369" t="str">
        <f t="shared" si="36"/>
        <v>Thursday</v>
      </c>
    </row>
    <row r="2370" spans="1:9" x14ac:dyDescent="0.2">
      <c r="A2370" s="10">
        <v>44939</v>
      </c>
      <c r="B2370" t="s">
        <v>46</v>
      </c>
      <c r="C2370" t="str">
        <f>VLOOKUP(SALES_TABLE[[#This Row],[SKU]], Table1[], 3, FALSE)</f>
        <v xml:space="preserve">Household  </v>
      </c>
      <c r="D2370" t="s">
        <v>47</v>
      </c>
      <c r="E2370" t="s">
        <v>121</v>
      </c>
      <c r="F2370">
        <v>112</v>
      </c>
      <c r="G2370">
        <f>VLOOKUP(SALES_TABLE[[#This Row],[SKU]], Table1[], 4, FALSE)</f>
        <v>680</v>
      </c>
      <c r="H2370">
        <f>SALES_TABLE[[#This Row],[Price]]*SALES_TABLE[[#This Row],[Sales]]</f>
        <v>76160</v>
      </c>
      <c r="I2370" t="str">
        <f t="shared" ref="I2370:I2433" si="37">TEXT(A2370, "dddd")</f>
        <v>Friday</v>
      </c>
    </row>
    <row r="2371" spans="1:9" x14ac:dyDescent="0.2">
      <c r="A2371" s="10">
        <v>44940</v>
      </c>
      <c r="B2371" t="s">
        <v>46</v>
      </c>
      <c r="C2371" t="str">
        <f>VLOOKUP(SALES_TABLE[[#This Row],[SKU]], Table1[], 3, FALSE)</f>
        <v xml:space="preserve">Household  </v>
      </c>
      <c r="D2371" t="s">
        <v>47</v>
      </c>
      <c r="E2371" t="s">
        <v>121</v>
      </c>
      <c r="F2371">
        <v>147</v>
      </c>
      <c r="G2371">
        <f>VLOOKUP(SALES_TABLE[[#This Row],[SKU]], Table1[], 4, FALSE)</f>
        <v>680</v>
      </c>
      <c r="H2371">
        <f>SALES_TABLE[[#This Row],[Price]]*SALES_TABLE[[#This Row],[Sales]]</f>
        <v>99960</v>
      </c>
      <c r="I2371" t="str">
        <f t="shared" si="37"/>
        <v>Saturday</v>
      </c>
    </row>
    <row r="2372" spans="1:9" x14ac:dyDescent="0.2">
      <c r="A2372" s="10">
        <v>44941</v>
      </c>
      <c r="B2372" t="s">
        <v>46</v>
      </c>
      <c r="C2372" t="str">
        <f>VLOOKUP(SALES_TABLE[[#This Row],[SKU]], Table1[], 3, FALSE)</f>
        <v xml:space="preserve">Household  </v>
      </c>
      <c r="D2372" t="s">
        <v>47</v>
      </c>
      <c r="E2372" t="s">
        <v>121</v>
      </c>
      <c r="F2372">
        <v>54</v>
      </c>
      <c r="G2372">
        <f>VLOOKUP(SALES_TABLE[[#This Row],[SKU]], Table1[], 4, FALSE)</f>
        <v>680</v>
      </c>
      <c r="H2372">
        <f>SALES_TABLE[[#This Row],[Price]]*SALES_TABLE[[#This Row],[Sales]]</f>
        <v>36720</v>
      </c>
      <c r="I2372" t="str">
        <f t="shared" si="37"/>
        <v>Sunday</v>
      </c>
    </row>
    <row r="2373" spans="1:9" x14ac:dyDescent="0.2">
      <c r="A2373" s="10">
        <v>44942</v>
      </c>
      <c r="B2373" t="s">
        <v>46</v>
      </c>
      <c r="C2373" t="str">
        <f>VLOOKUP(SALES_TABLE[[#This Row],[SKU]], Table1[], 3, FALSE)</f>
        <v xml:space="preserve">Household  </v>
      </c>
      <c r="D2373" t="s">
        <v>47</v>
      </c>
      <c r="E2373" t="s">
        <v>121</v>
      </c>
      <c r="F2373">
        <v>166</v>
      </c>
      <c r="G2373">
        <f>VLOOKUP(SALES_TABLE[[#This Row],[SKU]], Table1[], 4, FALSE)</f>
        <v>680</v>
      </c>
      <c r="H2373">
        <f>SALES_TABLE[[#This Row],[Price]]*SALES_TABLE[[#This Row],[Sales]]</f>
        <v>112880</v>
      </c>
      <c r="I2373" t="str">
        <f t="shared" si="37"/>
        <v>Monday</v>
      </c>
    </row>
    <row r="2374" spans="1:9" x14ac:dyDescent="0.2">
      <c r="A2374" s="10">
        <v>44943</v>
      </c>
      <c r="B2374" t="s">
        <v>46</v>
      </c>
      <c r="C2374" t="str">
        <f>VLOOKUP(SALES_TABLE[[#This Row],[SKU]], Table1[], 3, FALSE)</f>
        <v xml:space="preserve">Household  </v>
      </c>
      <c r="D2374" t="s">
        <v>47</v>
      </c>
      <c r="E2374" t="s">
        <v>121</v>
      </c>
      <c r="F2374">
        <v>4</v>
      </c>
      <c r="G2374">
        <f>VLOOKUP(SALES_TABLE[[#This Row],[SKU]], Table1[], 4, FALSE)</f>
        <v>680</v>
      </c>
      <c r="H2374">
        <f>SALES_TABLE[[#This Row],[Price]]*SALES_TABLE[[#This Row],[Sales]]</f>
        <v>2720</v>
      </c>
      <c r="I2374" t="str">
        <f t="shared" si="37"/>
        <v>Tuesday</v>
      </c>
    </row>
    <row r="2375" spans="1:9" x14ac:dyDescent="0.2">
      <c r="A2375" s="10">
        <v>44944</v>
      </c>
      <c r="B2375" t="s">
        <v>46</v>
      </c>
      <c r="C2375" t="str">
        <f>VLOOKUP(SALES_TABLE[[#This Row],[SKU]], Table1[], 3, FALSE)</f>
        <v xml:space="preserve">Household  </v>
      </c>
      <c r="D2375" t="s">
        <v>47</v>
      </c>
      <c r="E2375" t="s">
        <v>121</v>
      </c>
      <c r="F2375">
        <v>118</v>
      </c>
      <c r="G2375">
        <f>VLOOKUP(SALES_TABLE[[#This Row],[SKU]], Table1[], 4, FALSE)</f>
        <v>680</v>
      </c>
      <c r="H2375">
        <f>SALES_TABLE[[#This Row],[Price]]*SALES_TABLE[[#This Row],[Sales]]</f>
        <v>80240</v>
      </c>
      <c r="I2375" t="str">
        <f t="shared" si="37"/>
        <v>Wednesday</v>
      </c>
    </row>
    <row r="2376" spans="1:9" x14ac:dyDescent="0.2">
      <c r="A2376" s="10">
        <v>44945</v>
      </c>
      <c r="B2376" t="s">
        <v>46</v>
      </c>
      <c r="C2376" t="str">
        <f>VLOOKUP(SALES_TABLE[[#This Row],[SKU]], Table1[], 3, FALSE)</f>
        <v xml:space="preserve">Household  </v>
      </c>
      <c r="D2376" t="s">
        <v>47</v>
      </c>
      <c r="E2376" t="s">
        <v>121</v>
      </c>
      <c r="F2376">
        <v>121</v>
      </c>
      <c r="G2376">
        <f>VLOOKUP(SALES_TABLE[[#This Row],[SKU]], Table1[], 4, FALSE)</f>
        <v>680</v>
      </c>
      <c r="H2376">
        <f>SALES_TABLE[[#This Row],[Price]]*SALES_TABLE[[#This Row],[Sales]]</f>
        <v>82280</v>
      </c>
      <c r="I2376" t="str">
        <f t="shared" si="37"/>
        <v>Thursday</v>
      </c>
    </row>
    <row r="2377" spans="1:9" x14ac:dyDescent="0.2">
      <c r="A2377" s="10">
        <v>44946</v>
      </c>
      <c r="B2377" t="s">
        <v>46</v>
      </c>
      <c r="C2377" t="str">
        <f>VLOOKUP(SALES_TABLE[[#This Row],[SKU]], Table1[], 3, FALSE)</f>
        <v xml:space="preserve">Household  </v>
      </c>
      <c r="D2377" t="s">
        <v>47</v>
      </c>
      <c r="E2377" t="s">
        <v>121</v>
      </c>
      <c r="F2377">
        <v>11</v>
      </c>
      <c r="G2377">
        <f>VLOOKUP(SALES_TABLE[[#This Row],[SKU]], Table1[], 4, FALSE)</f>
        <v>680</v>
      </c>
      <c r="H2377">
        <f>SALES_TABLE[[#This Row],[Price]]*SALES_TABLE[[#This Row],[Sales]]</f>
        <v>7480</v>
      </c>
      <c r="I2377" t="str">
        <f t="shared" si="37"/>
        <v>Friday</v>
      </c>
    </row>
    <row r="2378" spans="1:9" x14ac:dyDescent="0.2">
      <c r="A2378" s="10">
        <v>44947</v>
      </c>
      <c r="B2378" t="s">
        <v>46</v>
      </c>
      <c r="C2378" t="str">
        <f>VLOOKUP(SALES_TABLE[[#This Row],[SKU]], Table1[], 3, FALSE)</f>
        <v xml:space="preserve">Household  </v>
      </c>
      <c r="D2378" t="s">
        <v>47</v>
      </c>
      <c r="E2378" t="s">
        <v>121</v>
      </c>
      <c r="F2378">
        <v>69</v>
      </c>
      <c r="G2378">
        <f>VLOOKUP(SALES_TABLE[[#This Row],[SKU]], Table1[], 4, FALSE)</f>
        <v>680</v>
      </c>
      <c r="H2378">
        <f>SALES_TABLE[[#This Row],[Price]]*SALES_TABLE[[#This Row],[Sales]]</f>
        <v>46920</v>
      </c>
      <c r="I2378" t="str">
        <f t="shared" si="37"/>
        <v>Saturday</v>
      </c>
    </row>
    <row r="2379" spans="1:9" x14ac:dyDescent="0.2">
      <c r="A2379" s="10">
        <v>44948</v>
      </c>
      <c r="B2379" t="s">
        <v>46</v>
      </c>
      <c r="C2379" t="str">
        <f>VLOOKUP(SALES_TABLE[[#This Row],[SKU]], Table1[], 3, FALSE)</f>
        <v xml:space="preserve">Household  </v>
      </c>
      <c r="D2379" t="s">
        <v>47</v>
      </c>
      <c r="E2379" t="s">
        <v>121</v>
      </c>
      <c r="F2379">
        <v>0</v>
      </c>
      <c r="G2379">
        <f>VLOOKUP(SALES_TABLE[[#This Row],[SKU]], Table1[], 4, FALSE)</f>
        <v>680</v>
      </c>
      <c r="H2379">
        <f>SALES_TABLE[[#This Row],[Price]]*SALES_TABLE[[#This Row],[Sales]]</f>
        <v>0</v>
      </c>
      <c r="I2379" t="str">
        <f t="shared" si="37"/>
        <v>Sunday</v>
      </c>
    </row>
    <row r="2380" spans="1:9" x14ac:dyDescent="0.2">
      <c r="A2380" s="10">
        <v>44949</v>
      </c>
      <c r="B2380" t="s">
        <v>46</v>
      </c>
      <c r="C2380" t="str">
        <f>VLOOKUP(SALES_TABLE[[#This Row],[SKU]], Table1[], 3, FALSE)</f>
        <v xml:space="preserve">Household  </v>
      </c>
      <c r="D2380" t="s">
        <v>47</v>
      </c>
      <c r="E2380" t="s">
        <v>121</v>
      </c>
      <c r="F2380">
        <v>87</v>
      </c>
      <c r="G2380">
        <f>VLOOKUP(SALES_TABLE[[#This Row],[SKU]], Table1[], 4, FALSE)</f>
        <v>680</v>
      </c>
      <c r="H2380">
        <f>SALES_TABLE[[#This Row],[Price]]*SALES_TABLE[[#This Row],[Sales]]</f>
        <v>59160</v>
      </c>
      <c r="I2380" t="str">
        <f t="shared" si="37"/>
        <v>Monday</v>
      </c>
    </row>
    <row r="2381" spans="1:9" x14ac:dyDescent="0.2">
      <c r="A2381" s="10">
        <v>44950</v>
      </c>
      <c r="B2381" t="s">
        <v>46</v>
      </c>
      <c r="C2381" t="str">
        <f>VLOOKUP(SALES_TABLE[[#This Row],[SKU]], Table1[], 3, FALSE)</f>
        <v xml:space="preserve">Household  </v>
      </c>
      <c r="D2381" t="s">
        <v>47</v>
      </c>
      <c r="E2381" t="s">
        <v>121</v>
      </c>
      <c r="F2381">
        <v>104</v>
      </c>
      <c r="G2381">
        <f>VLOOKUP(SALES_TABLE[[#This Row],[SKU]], Table1[], 4, FALSE)</f>
        <v>680</v>
      </c>
      <c r="H2381">
        <f>SALES_TABLE[[#This Row],[Price]]*SALES_TABLE[[#This Row],[Sales]]</f>
        <v>70720</v>
      </c>
      <c r="I2381" t="str">
        <f t="shared" si="37"/>
        <v>Tuesday</v>
      </c>
    </row>
    <row r="2382" spans="1:9" x14ac:dyDescent="0.2">
      <c r="A2382" s="10">
        <v>44951</v>
      </c>
      <c r="B2382" t="s">
        <v>46</v>
      </c>
      <c r="C2382" t="str">
        <f>VLOOKUP(SALES_TABLE[[#This Row],[SKU]], Table1[], 3, FALSE)</f>
        <v xml:space="preserve">Household  </v>
      </c>
      <c r="D2382" t="s">
        <v>47</v>
      </c>
      <c r="E2382" t="s">
        <v>121</v>
      </c>
      <c r="F2382">
        <v>22</v>
      </c>
      <c r="G2382">
        <f>VLOOKUP(SALES_TABLE[[#This Row],[SKU]], Table1[], 4, FALSE)</f>
        <v>680</v>
      </c>
      <c r="H2382">
        <f>SALES_TABLE[[#This Row],[Price]]*SALES_TABLE[[#This Row],[Sales]]</f>
        <v>14960</v>
      </c>
      <c r="I2382" t="str">
        <f t="shared" si="37"/>
        <v>Wednesday</v>
      </c>
    </row>
    <row r="2383" spans="1:9" x14ac:dyDescent="0.2">
      <c r="A2383" s="10">
        <v>44952</v>
      </c>
      <c r="B2383" t="s">
        <v>46</v>
      </c>
      <c r="C2383" t="str">
        <f>VLOOKUP(SALES_TABLE[[#This Row],[SKU]], Table1[], 3, FALSE)</f>
        <v xml:space="preserve">Household  </v>
      </c>
      <c r="D2383" t="s">
        <v>47</v>
      </c>
      <c r="E2383" t="s">
        <v>121</v>
      </c>
      <c r="F2383">
        <v>40</v>
      </c>
      <c r="G2383">
        <f>VLOOKUP(SALES_TABLE[[#This Row],[SKU]], Table1[], 4, FALSE)</f>
        <v>680</v>
      </c>
      <c r="H2383">
        <f>SALES_TABLE[[#This Row],[Price]]*SALES_TABLE[[#This Row],[Sales]]</f>
        <v>27200</v>
      </c>
      <c r="I2383" t="str">
        <f t="shared" si="37"/>
        <v>Thursday</v>
      </c>
    </row>
    <row r="2384" spans="1:9" x14ac:dyDescent="0.2">
      <c r="A2384" s="10">
        <v>44953</v>
      </c>
      <c r="B2384" t="s">
        <v>46</v>
      </c>
      <c r="C2384" t="str">
        <f>VLOOKUP(SALES_TABLE[[#This Row],[SKU]], Table1[], 3, FALSE)</f>
        <v xml:space="preserve">Household  </v>
      </c>
      <c r="D2384" t="s">
        <v>47</v>
      </c>
      <c r="E2384" t="s">
        <v>121</v>
      </c>
      <c r="F2384">
        <v>0</v>
      </c>
      <c r="G2384">
        <f>VLOOKUP(SALES_TABLE[[#This Row],[SKU]], Table1[], 4, FALSE)</f>
        <v>680</v>
      </c>
      <c r="H2384">
        <f>SALES_TABLE[[#This Row],[Price]]*SALES_TABLE[[#This Row],[Sales]]</f>
        <v>0</v>
      </c>
      <c r="I2384" t="str">
        <f t="shared" si="37"/>
        <v>Friday</v>
      </c>
    </row>
    <row r="2385" spans="1:9" x14ac:dyDescent="0.2">
      <c r="A2385" s="10">
        <v>44954</v>
      </c>
      <c r="B2385" t="s">
        <v>46</v>
      </c>
      <c r="C2385" t="str">
        <f>VLOOKUP(SALES_TABLE[[#This Row],[SKU]], Table1[], 3, FALSE)</f>
        <v xml:space="preserve">Household  </v>
      </c>
      <c r="D2385" t="s">
        <v>47</v>
      </c>
      <c r="E2385" t="s">
        <v>121</v>
      </c>
      <c r="F2385">
        <v>148</v>
      </c>
      <c r="G2385">
        <f>VLOOKUP(SALES_TABLE[[#This Row],[SKU]], Table1[], 4, FALSE)</f>
        <v>680</v>
      </c>
      <c r="H2385">
        <f>SALES_TABLE[[#This Row],[Price]]*SALES_TABLE[[#This Row],[Sales]]</f>
        <v>100640</v>
      </c>
      <c r="I2385" t="str">
        <f t="shared" si="37"/>
        <v>Saturday</v>
      </c>
    </row>
    <row r="2386" spans="1:9" x14ac:dyDescent="0.2">
      <c r="A2386" s="10">
        <v>44955</v>
      </c>
      <c r="B2386" t="s">
        <v>46</v>
      </c>
      <c r="C2386" t="str">
        <f>VLOOKUP(SALES_TABLE[[#This Row],[SKU]], Table1[], 3, FALSE)</f>
        <v xml:space="preserve">Household  </v>
      </c>
      <c r="D2386" t="s">
        <v>47</v>
      </c>
      <c r="E2386" t="s">
        <v>121</v>
      </c>
      <c r="F2386">
        <v>191</v>
      </c>
      <c r="G2386">
        <f>VLOOKUP(SALES_TABLE[[#This Row],[SKU]], Table1[], 4, FALSE)</f>
        <v>680</v>
      </c>
      <c r="H2386">
        <f>SALES_TABLE[[#This Row],[Price]]*SALES_TABLE[[#This Row],[Sales]]</f>
        <v>129880</v>
      </c>
      <c r="I2386" t="str">
        <f t="shared" si="37"/>
        <v>Sunday</v>
      </c>
    </row>
    <row r="2387" spans="1:9" x14ac:dyDescent="0.2">
      <c r="A2387" s="10">
        <v>44955</v>
      </c>
      <c r="B2387" t="s">
        <v>46</v>
      </c>
      <c r="C2387" t="str">
        <f>VLOOKUP(SALES_TABLE[[#This Row],[SKU]], Table1[], 3, FALSE)</f>
        <v xml:space="preserve">Household  </v>
      </c>
      <c r="D2387" t="s">
        <v>47</v>
      </c>
      <c r="E2387" t="s">
        <v>121</v>
      </c>
      <c r="F2387">
        <v>94</v>
      </c>
      <c r="G2387">
        <f>VLOOKUP(SALES_TABLE[[#This Row],[SKU]], Table1[], 4, FALSE)</f>
        <v>680</v>
      </c>
      <c r="H2387">
        <f>SALES_TABLE[[#This Row],[Price]]*SALES_TABLE[[#This Row],[Sales]]</f>
        <v>63920</v>
      </c>
      <c r="I2387" t="str">
        <f t="shared" si="37"/>
        <v>Sunday</v>
      </c>
    </row>
    <row r="2388" spans="1:9" x14ac:dyDescent="0.2">
      <c r="A2388" s="10">
        <v>44956</v>
      </c>
      <c r="B2388" t="s">
        <v>46</v>
      </c>
      <c r="C2388" t="str">
        <f>VLOOKUP(SALES_TABLE[[#This Row],[SKU]], Table1[], 3, FALSE)</f>
        <v xml:space="preserve">Household  </v>
      </c>
      <c r="D2388" t="s">
        <v>47</v>
      </c>
      <c r="E2388" t="s">
        <v>121</v>
      </c>
      <c r="F2388">
        <v>88</v>
      </c>
      <c r="G2388">
        <f>VLOOKUP(SALES_TABLE[[#This Row],[SKU]], Table1[], 4, FALSE)</f>
        <v>680</v>
      </c>
      <c r="H2388">
        <f>SALES_TABLE[[#This Row],[Price]]*SALES_TABLE[[#This Row],[Sales]]</f>
        <v>59840</v>
      </c>
      <c r="I2388" t="str">
        <f t="shared" si="37"/>
        <v>Monday</v>
      </c>
    </row>
    <row r="2389" spans="1:9" x14ac:dyDescent="0.2">
      <c r="A2389" s="10">
        <v>44927</v>
      </c>
      <c r="B2389" t="s">
        <v>46</v>
      </c>
      <c r="C2389" t="str">
        <f>VLOOKUP(SALES_TABLE[[#This Row],[SKU]], Table1[], 3, FALSE)</f>
        <v xml:space="preserve">Household  </v>
      </c>
      <c r="D2389" t="s">
        <v>47</v>
      </c>
      <c r="E2389" t="s">
        <v>122</v>
      </c>
      <c r="F2389">
        <v>123</v>
      </c>
      <c r="G2389">
        <f>VLOOKUP(SALES_TABLE[[#This Row],[SKU]], Table1[], 4, FALSE)</f>
        <v>680</v>
      </c>
      <c r="H2389">
        <f>SALES_TABLE[[#This Row],[Price]]*SALES_TABLE[[#This Row],[Sales]]</f>
        <v>83640</v>
      </c>
      <c r="I2389" t="str">
        <f t="shared" si="37"/>
        <v>Sunday</v>
      </c>
    </row>
    <row r="2390" spans="1:9" x14ac:dyDescent="0.2">
      <c r="A2390" s="10">
        <v>44928</v>
      </c>
      <c r="B2390" t="s">
        <v>46</v>
      </c>
      <c r="C2390" t="str">
        <f>VLOOKUP(SALES_TABLE[[#This Row],[SKU]], Table1[], 3, FALSE)</f>
        <v xml:space="preserve">Household  </v>
      </c>
      <c r="D2390" t="s">
        <v>47</v>
      </c>
      <c r="E2390" t="s">
        <v>122</v>
      </c>
      <c r="F2390">
        <v>77</v>
      </c>
      <c r="G2390">
        <f>VLOOKUP(SALES_TABLE[[#This Row],[SKU]], Table1[], 4, FALSE)</f>
        <v>680</v>
      </c>
      <c r="H2390">
        <f>SALES_TABLE[[#This Row],[Price]]*SALES_TABLE[[#This Row],[Sales]]</f>
        <v>52360</v>
      </c>
      <c r="I2390" t="str">
        <f t="shared" si="37"/>
        <v>Monday</v>
      </c>
    </row>
    <row r="2391" spans="1:9" x14ac:dyDescent="0.2">
      <c r="A2391" s="10">
        <v>44929</v>
      </c>
      <c r="B2391" t="s">
        <v>46</v>
      </c>
      <c r="C2391" t="str">
        <f>VLOOKUP(SALES_TABLE[[#This Row],[SKU]], Table1[], 3, FALSE)</f>
        <v xml:space="preserve">Household  </v>
      </c>
      <c r="D2391" t="s">
        <v>47</v>
      </c>
      <c r="E2391" t="s">
        <v>122</v>
      </c>
      <c r="F2391">
        <v>128</v>
      </c>
      <c r="G2391">
        <f>VLOOKUP(SALES_TABLE[[#This Row],[SKU]], Table1[], 4, FALSE)</f>
        <v>680</v>
      </c>
      <c r="H2391">
        <f>SALES_TABLE[[#This Row],[Price]]*SALES_TABLE[[#This Row],[Sales]]</f>
        <v>87040</v>
      </c>
      <c r="I2391" t="str">
        <f t="shared" si="37"/>
        <v>Tuesday</v>
      </c>
    </row>
    <row r="2392" spans="1:9" x14ac:dyDescent="0.2">
      <c r="A2392" s="10">
        <v>44930</v>
      </c>
      <c r="B2392" t="s">
        <v>46</v>
      </c>
      <c r="C2392" t="str">
        <f>VLOOKUP(SALES_TABLE[[#This Row],[SKU]], Table1[], 3, FALSE)</f>
        <v xml:space="preserve">Household  </v>
      </c>
      <c r="D2392" t="s">
        <v>47</v>
      </c>
      <c r="E2392" t="s">
        <v>122</v>
      </c>
      <c r="F2392">
        <v>1</v>
      </c>
      <c r="G2392">
        <f>VLOOKUP(SALES_TABLE[[#This Row],[SKU]], Table1[], 4, FALSE)</f>
        <v>680</v>
      </c>
      <c r="H2392">
        <f>SALES_TABLE[[#This Row],[Price]]*SALES_TABLE[[#This Row],[Sales]]</f>
        <v>680</v>
      </c>
      <c r="I2392" t="str">
        <f t="shared" si="37"/>
        <v>Wednesday</v>
      </c>
    </row>
    <row r="2393" spans="1:9" x14ac:dyDescent="0.2">
      <c r="A2393" s="10">
        <v>44931</v>
      </c>
      <c r="B2393" t="s">
        <v>46</v>
      </c>
      <c r="C2393" t="str">
        <f>VLOOKUP(SALES_TABLE[[#This Row],[SKU]], Table1[], 3, FALSE)</f>
        <v xml:space="preserve">Household  </v>
      </c>
      <c r="D2393" t="s">
        <v>47</v>
      </c>
      <c r="E2393" t="s">
        <v>122</v>
      </c>
      <c r="F2393">
        <v>32</v>
      </c>
      <c r="G2393">
        <f>VLOOKUP(SALES_TABLE[[#This Row],[SKU]], Table1[], 4, FALSE)</f>
        <v>680</v>
      </c>
      <c r="H2393">
        <f>SALES_TABLE[[#This Row],[Price]]*SALES_TABLE[[#This Row],[Sales]]</f>
        <v>21760</v>
      </c>
      <c r="I2393" t="str">
        <f t="shared" si="37"/>
        <v>Thursday</v>
      </c>
    </row>
    <row r="2394" spans="1:9" x14ac:dyDescent="0.2">
      <c r="A2394" s="10">
        <v>44932</v>
      </c>
      <c r="B2394" t="s">
        <v>46</v>
      </c>
      <c r="C2394" t="str">
        <f>VLOOKUP(SALES_TABLE[[#This Row],[SKU]], Table1[], 3, FALSE)</f>
        <v xml:space="preserve">Household  </v>
      </c>
      <c r="D2394" t="s">
        <v>47</v>
      </c>
      <c r="E2394" t="s">
        <v>122</v>
      </c>
      <c r="F2394">
        <v>127</v>
      </c>
      <c r="G2394">
        <f>VLOOKUP(SALES_TABLE[[#This Row],[SKU]], Table1[], 4, FALSE)</f>
        <v>680</v>
      </c>
      <c r="H2394">
        <f>SALES_TABLE[[#This Row],[Price]]*SALES_TABLE[[#This Row],[Sales]]</f>
        <v>86360</v>
      </c>
      <c r="I2394" t="str">
        <f t="shared" si="37"/>
        <v>Friday</v>
      </c>
    </row>
    <row r="2395" spans="1:9" x14ac:dyDescent="0.2">
      <c r="A2395" s="10">
        <v>44933</v>
      </c>
      <c r="B2395" t="s">
        <v>46</v>
      </c>
      <c r="C2395" t="str">
        <f>VLOOKUP(SALES_TABLE[[#This Row],[SKU]], Table1[], 3, FALSE)</f>
        <v xml:space="preserve">Household  </v>
      </c>
      <c r="D2395" t="s">
        <v>47</v>
      </c>
      <c r="E2395" t="s">
        <v>122</v>
      </c>
      <c r="F2395">
        <v>15</v>
      </c>
      <c r="G2395">
        <f>VLOOKUP(SALES_TABLE[[#This Row],[SKU]], Table1[], 4, FALSE)</f>
        <v>680</v>
      </c>
      <c r="H2395">
        <f>SALES_TABLE[[#This Row],[Price]]*SALES_TABLE[[#This Row],[Sales]]</f>
        <v>10200</v>
      </c>
      <c r="I2395" t="str">
        <f t="shared" si="37"/>
        <v>Saturday</v>
      </c>
    </row>
    <row r="2396" spans="1:9" x14ac:dyDescent="0.2">
      <c r="A2396" s="10">
        <v>44934</v>
      </c>
      <c r="B2396" t="s">
        <v>46</v>
      </c>
      <c r="C2396" t="str">
        <f>VLOOKUP(SALES_TABLE[[#This Row],[SKU]], Table1[], 3, FALSE)</f>
        <v xml:space="preserve">Household  </v>
      </c>
      <c r="D2396" t="s">
        <v>47</v>
      </c>
      <c r="E2396" t="s">
        <v>122</v>
      </c>
      <c r="F2396">
        <v>89</v>
      </c>
      <c r="G2396">
        <f>VLOOKUP(SALES_TABLE[[#This Row],[SKU]], Table1[], 4, FALSE)</f>
        <v>680</v>
      </c>
      <c r="H2396">
        <f>SALES_TABLE[[#This Row],[Price]]*SALES_TABLE[[#This Row],[Sales]]</f>
        <v>60520</v>
      </c>
      <c r="I2396" t="str">
        <f t="shared" si="37"/>
        <v>Sunday</v>
      </c>
    </row>
    <row r="2397" spans="1:9" x14ac:dyDescent="0.2">
      <c r="A2397" s="10">
        <v>44935</v>
      </c>
      <c r="B2397" t="s">
        <v>46</v>
      </c>
      <c r="C2397" t="str">
        <f>VLOOKUP(SALES_TABLE[[#This Row],[SKU]], Table1[], 3, FALSE)</f>
        <v xml:space="preserve">Household  </v>
      </c>
      <c r="D2397" t="s">
        <v>47</v>
      </c>
      <c r="E2397" t="s">
        <v>122</v>
      </c>
      <c r="F2397">
        <v>29</v>
      </c>
      <c r="G2397">
        <f>VLOOKUP(SALES_TABLE[[#This Row],[SKU]], Table1[], 4, FALSE)</f>
        <v>680</v>
      </c>
      <c r="H2397">
        <f>SALES_TABLE[[#This Row],[Price]]*SALES_TABLE[[#This Row],[Sales]]</f>
        <v>19720</v>
      </c>
      <c r="I2397" t="str">
        <f t="shared" si="37"/>
        <v>Monday</v>
      </c>
    </row>
    <row r="2398" spans="1:9" x14ac:dyDescent="0.2">
      <c r="A2398" s="10">
        <v>44936</v>
      </c>
      <c r="B2398" t="s">
        <v>46</v>
      </c>
      <c r="C2398" t="str">
        <f>VLOOKUP(SALES_TABLE[[#This Row],[SKU]], Table1[], 3, FALSE)</f>
        <v xml:space="preserve">Household  </v>
      </c>
      <c r="D2398" t="s">
        <v>47</v>
      </c>
      <c r="E2398" t="s">
        <v>122</v>
      </c>
      <c r="F2398">
        <v>128</v>
      </c>
      <c r="G2398">
        <f>VLOOKUP(SALES_TABLE[[#This Row],[SKU]], Table1[], 4, FALSE)</f>
        <v>680</v>
      </c>
      <c r="H2398">
        <f>SALES_TABLE[[#This Row],[Price]]*SALES_TABLE[[#This Row],[Sales]]</f>
        <v>87040</v>
      </c>
      <c r="I2398" t="str">
        <f t="shared" si="37"/>
        <v>Tuesday</v>
      </c>
    </row>
    <row r="2399" spans="1:9" x14ac:dyDescent="0.2">
      <c r="A2399" s="10">
        <v>44937</v>
      </c>
      <c r="B2399" t="s">
        <v>46</v>
      </c>
      <c r="C2399" t="str">
        <f>VLOOKUP(SALES_TABLE[[#This Row],[SKU]], Table1[], 3, FALSE)</f>
        <v xml:space="preserve">Household  </v>
      </c>
      <c r="D2399" t="s">
        <v>47</v>
      </c>
      <c r="E2399" t="s">
        <v>122</v>
      </c>
      <c r="F2399">
        <v>65</v>
      </c>
      <c r="G2399">
        <f>VLOOKUP(SALES_TABLE[[#This Row],[SKU]], Table1[], 4, FALSE)</f>
        <v>680</v>
      </c>
      <c r="H2399">
        <f>SALES_TABLE[[#This Row],[Price]]*SALES_TABLE[[#This Row],[Sales]]</f>
        <v>44200</v>
      </c>
      <c r="I2399" t="str">
        <f t="shared" si="37"/>
        <v>Wednesday</v>
      </c>
    </row>
    <row r="2400" spans="1:9" x14ac:dyDescent="0.2">
      <c r="A2400" s="10">
        <v>44938</v>
      </c>
      <c r="B2400" t="s">
        <v>46</v>
      </c>
      <c r="C2400" t="str">
        <f>VLOOKUP(SALES_TABLE[[#This Row],[SKU]], Table1[], 3, FALSE)</f>
        <v xml:space="preserve">Household  </v>
      </c>
      <c r="D2400" t="s">
        <v>47</v>
      </c>
      <c r="E2400" t="s">
        <v>122</v>
      </c>
      <c r="F2400">
        <v>139</v>
      </c>
      <c r="G2400">
        <f>VLOOKUP(SALES_TABLE[[#This Row],[SKU]], Table1[], 4, FALSE)</f>
        <v>680</v>
      </c>
      <c r="H2400">
        <f>SALES_TABLE[[#This Row],[Price]]*SALES_TABLE[[#This Row],[Sales]]</f>
        <v>94520</v>
      </c>
      <c r="I2400" t="str">
        <f t="shared" si="37"/>
        <v>Thursday</v>
      </c>
    </row>
    <row r="2401" spans="1:9" x14ac:dyDescent="0.2">
      <c r="A2401" s="10">
        <v>44939</v>
      </c>
      <c r="B2401" t="s">
        <v>46</v>
      </c>
      <c r="C2401" t="str">
        <f>VLOOKUP(SALES_TABLE[[#This Row],[SKU]], Table1[], 3, FALSE)</f>
        <v xml:space="preserve">Household  </v>
      </c>
      <c r="D2401" t="s">
        <v>47</v>
      </c>
      <c r="E2401" t="s">
        <v>122</v>
      </c>
      <c r="F2401">
        <v>100</v>
      </c>
      <c r="G2401">
        <f>VLOOKUP(SALES_TABLE[[#This Row],[SKU]], Table1[], 4, FALSE)</f>
        <v>680</v>
      </c>
      <c r="H2401">
        <f>SALES_TABLE[[#This Row],[Price]]*SALES_TABLE[[#This Row],[Sales]]</f>
        <v>68000</v>
      </c>
      <c r="I2401" t="str">
        <f t="shared" si="37"/>
        <v>Friday</v>
      </c>
    </row>
    <row r="2402" spans="1:9" x14ac:dyDescent="0.2">
      <c r="A2402" s="10">
        <v>44940</v>
      </c>
      <c r="B2402" t="s">
        <v>46</v>
      </c>
      <c r="C2402" t="str">
        <f>VLOOKUP(SALES_TABLE[[#This Row],[SKU]], Table1[], 3, FALSE)</f>
        <v xml:space="preserve">Household  </v>
      </c>
      <c r="D2402" t="s">
        <v>47</v>
      </c>
      <c r="E2402" t="s">
        <v>122</v>
      </c>
      <c r="F2402">
        <v>113</v>
      </c>
      <c r="G2402">
        <f>VLOOKUP(SALES_TABLE[[#This Row],[SKU]], Table1[], 4, FALSE)</f>
        <v>680</v>
      </c>
      <c r="H2402">
        <f>SALES_TABLE[[#This Row],[Price]]*SALES_TABLE[[#This Row],[Sales]]</f>
        <v>76840</v>
      </c>
      <c r="I2402" t="str">
        <f t="shared" si="37"/>
        <v>Saturday</v>
      </c>
    </row>
    <row r="2403" spans="1:9" x14ac:dyDescent="0.2">
      <c r="A2403" s="10">
        <v>44941</v>
      </c>
      <c r="B2403" t="s">
        <v>46</v>
      </c>
      <c r="C2403" t="str">
        <f>VLOOKUP(SALES_TABLE[[#This Row],[SKU]], Table1[], 3, FALSE)</f>
        <v xml:space="preserve">Household  </v>
      </c>
      <c r="D2403" t="s">
        <v>47</v>
      </c>
      <c r="E2403" t="s">
        <v>122</v>
      </c>
      <c r="F2403">
        <v>106</v>
      </c>
      <c r="G2403">
        <f>VLOOKUP(SALES_TABLE[[#This Row],[SKU]], Table1[], 4, FALSE)</f>
        <v>680</v>
      </c>
      <c r="H2403">
        <f>SALES_TABLE[[#This Row],[Price]]*SALES_TABLE[[#This Row],[Sales]]</f>
        <v>72080</v>
      </c>
      <c r="I2403" t="str">
        <f t="shared" si="37"/>
        <v>Sunday</v>
      </c>
    </row>
    <row r="2404" spans="1:9" x14ac:dyDescent="0.2">
      <c r="A2404" s="10">
        <v>44942</v>
      </c>
      <c r="B2404" t="s">
        <v>46</v>
      </c>
      <c r="C2404" t="str">
        <f>VLOOKUP(SALES_TABLE[[#This Row],[SKU]], Table1[], 3, FALSE)</f>
        <v xml:space="preserve">Household  </v>
      </c>
      <c r="D2404" t="s">
        <v>47</v>
      </c>
      <c r="E2404" t="s">
        <v>122</v>
      </c>
      <c r="F2404">
        <v>87</v>
      </c>
      <c r="G2404">
        <f>VLOOKUP(SALES_TABLE[[#This Row],[SKU]], Table1[], 4, FALSE)</f>
        <v>680</v>
      </c>
      <c r="H2404">
        <f>SALES_TABLE[[#This Row],[Price]]*SALES_TABLE[[#This Row],[Sales]]</f>
        <v>59160</v>
      </c>
      <c r="I2404" t="str">
        <f t="shared" si="37"/>
        <v>Monday</v>
      </c>
    </row>
    <row r="2405" spans="1:9" x14ac:dyDescent="0.2">
      <c r="A2405" s="10">
        <v>44943</v>
      </c>
      <c r="B2405" t="s">
        <v>46</v>
      </c>
      <c r="C2405" t="str">
        <f>VLOOKUP(SALES_TABLE[[#This Row],[SKU]], Table1[], 3, FALSE)</f>
        <v xml:space="preserve">Household  </v>
      </c>
      <c r="D2405" t="s">
        <v>47</v>
      </c>
      <c r="E2405" t="s">
        <v>122</v>
      </c>
      <c r="F2405">
        <v>33</v>
      </c>
      <c r="G2405">
        <f>VLOOKUP(SALES_TABLE[[#This Row],[SKU]], Table1[], 4, FALSE)</f>
        <v>680</v>
      </c>
      <c r="H2405">
        <f>SALES_TABLE[[#This Row],[Price]]*SALES_TABLE[[#This Row],[Sales]]</f>
        <v>22440</v>
      </c>
      <c r="I2405" t="str">
        <f t="shared" si="37"/>
        <v>Tuesday</v>
      </c>
    </row>
    <row r="2406" spans="1:9" x14ac:dyDescent="0.2">
      <c r="A2406" s="10">
        <v>44944</v>
      </c>
      <c r="B2406" t="s">
        <v>46</v>
      </c>
      <c r="C2406" t="str">
        <f>VLOOKUP(SALES_TABLE[[#This Row],[SKU]], Table1[], 3, FALSE)</f>
        <v xml:space="preserve">Household  </v>
      </c>
      <c r="D2406" t="s">
        <v>47</v>
      </c>
      <c r="E2406" t="s">
        <v>122</v>
      </c>
      <c r="F2406">
        <v>135</v>
      </c>
      <c r="G2406">
        <f>VLOOKUP(SALES_TABLE[[#This Row],[SKU]], Table1[], 4, FALSE)</f>
        <v>680</v>
      </c>
      <c r="H2406">
        <f>SALES_TABLE[[#This Row],[Price]]*SALES_TABLE[[#This Row],[Sales]]</f>
        <v>91800</v>
      </c>
      <c r="I2406" t="str">
        <f t="shared" si="37"/>
        <v>Wednesday</v>
      </c>
    </row>
    <row r="2407" spans="1:9" x14ac:dyDescent="0.2">
      <c r="A2407" s="10">
        <v>44945</v>
      </c>
      <c r="B2407" t="s">
        <v>46</v>
      </c>
      <c r="C2407" t="str">
        <f>VLOOKUP(SALES_TABLE[[#This Row],[SKU]], Table1[], 3, FALSE)</f>
        <v xml:space="preserve">Household  </v>
      </c>
      <c r="D2407" t="s">
        <v>47</v>
      </c>
      <c r="E2407" t="s">
        <v>122</v>
      </c>
      <c r="F2407">
        <v>28</v>
      </c>
      <c r="G2407">
        <f>VLOOKUP(SALES_TABLE[[#This Row],[SKU]], Table1[], 4, FALSE)</f>
        <v>680</v>
      </c>
      <c r="H2407">
        <f>SALES_TABLE[[#This Row],[Price]]*SALES_TABLE[[#This Row],[Sales]]</f>
        <v>19040</v>
      </c>
      <c r="I2407" t="str">
        <f t="shared" si="37"/>
        <v>Thursday</v>
      </c>
    </row>
    <row r="2408" spans="1:9" x14ac:dyDescent="0.2">
      <c r="A2408" s="10">
        <v>44946</v>
      </c>
      <c r="B2408" t="s">
        <v>46</v>
      </c>
      <c r="C2408" t="str">
        <f>VLOOKUP(SALES_TABLE[[#This Row],[SKU]], Table1[], 3, FALSE)</f>
        <v xml:space="preserve">Household  </v>
      </c>
      <c r="D2408" t="s">
        <v>47</v>
      </c>
      <c r="E2408" t="s">
        <v>122</v>
      </c>
      <c r="F2408">
        <v>101</v>
      </c>
      <c r="G2408">
        <f>VLOOKUP(SALES_TABLE[[#This Row],[SKU]], Table1[], 4, FALSE)</f>
        <v>680</v>
      </c>
      <c r="H2408">
        <f>SALES_TABLE[[#This Row],[Price]]*SALES_TABLE[[#This Row],[Sales]]</f>
        <v>68680</v>
      </c>
      <c r="I2408" t="str">
        <f t="shared" si="37"/>
        <v>Friday</v>
      </c>
    </row>
    <row r="2409" spans="1:9" x14ac:dyDescent="0.2">
      <c r="A2409" s="10">
        <v>44947</v>
      </c>
      <c r="B2409" t="s">
        <v>46</v>
      </c>
      <c r="C2409" t="str">
        <f>VLOOKUP(SALES_TABLE[[#This Row],[SKU]], Table1[], 3, FALSE)</f>
        <v xml:space="preserve">Household  </v>
      </c>
      <c r="D2409" t="s">
        <v>47</v>
      </c>
      <c r="E2409" t="s">
        <v>122</v>
      </c>
      <c r="F2409">
        <v>9</v>
      </c>
      <c r="G2409">
        <f>VLOOKUP(SALES_TABLE[[#This Row],[SKU]], Table1[], 4, FALSE)</f>
        <v>680</v>
      </c>
      <c r="H2409">
        <f>SALES_TABLE[[#This Row],[Price]]*SALES_TABLE[[#This Row],[Sales]]</f>
        <v>6120</v>
      </c>
      <c r="I2409" t="str">
        <f t="shared" si="37"/>
        <v>Saturday</v>
      </c>
    </row>
    <row r="2410" spans="1:9" x14ac:dyDescent="0.2">
      <c r="A2410" s="10">
        <v>44948</v>
      </c>
      <c r="B2410" t="s">
        <v>46</v>
      </c>
      <c r="C2410" t="str">
        <f>VLOOKUP(SALES_TABLE[[#This Row],[SKU]], Table1[], 3, FALSE)</f>
        <v xml:space="preserve">Household  </v>
      </c>
      <c r="D2410" t="s">
        <v>47</v>
      </c>
      <c r="E2410" t="s">
        <v>122</v>
      </c>
      <c r="F2410">
        <v>118</v>
      </c>
      <c r="G2410">
        <f>VLOOKUP(SALES_TABLE[[#This Row],[SKU]], Table1[], 4, FALSE)</f>
        <v>680</v>
      </c>
      <c r="H2410">
        <f>SALES_TABLE[[#This Row],[Price]]*SALES_TABLE[[#This Row],[Sales]]</f>
        <v>80240</v>
      </c>
      <c r="I2410" t="str">
        <f t="shared" si="37"/>
        <v>Sunday</v>
      </c>
    </row>
    <row r="2411" spans="1:9" x14ac:dyDescent="0.2">
      <c r="A2411" s="10">
        <v>44949</v>
      </c>
      <c r="B2411" t="s">
        <v>46</v>
      </c>
      <c r="C2411" t="str">
        <f>VLOOKUP(SALES_TABLE[[#This Row],[SKU]], Table1[], 3, FALSE)</f>
        <v xml:space="preserve">Household  </v>
      </c>
      <c r="D2411" t="s">
        <v>47</v>
      </c>
      <c r="E2411" t="s">
        <v>122</v>
      </c>
      <c r="F2411">
        <v>79</v>
      </c>
      <c r="G2411">
        <f>VLOOKUP(SALES_TABLE[[#This Row],[SKU]], Table1[], 4, FALSE)</f>
        <v>680</v>
      </c>
      <c r="H2411">
        <f>SALES_TABLE[[#This Row],[Price]]*SALES_TABLE[[#This Row],[Sales]]</f>
        <v>53720</v>
      </c>
      <c r="I2411" t="str">
        <f t="shared" si="37"/>
        <v>Monday</v>
      </c>
    </row>
    <row r="2412" spans="1:9" x14ac:dyDescent="0.2">
      <c r="A2412" s="10">
        <v>44950</v>
      </c>
      <c r="B2412" t="s">
        <v>46</v>
      </c>
      <c r="C2412" t="str">
        <f>VLOOKUP(SALES_TABLE[[#This Row],[SKU]], Table1[], 3, FALSE)</f>
        <v xml:space="preserve">Household  </v>
      </c>
      <c r="D2412" t="s">
        <v>47</v>
      </c>
      <c r="E2412" t="s">
        <v>122</v>
      </c>
      <c r="F2412">
        <v>126</v>
      </c>
      <c r="G2412">
        <f>VLOOKUP(SALES_TABLE[[#This Row],[SKU]], Table1[], 4, FALSE)</f>
        <v>680</v>
      </c>
      <c r="H2412">
        <f>SALES_TABLE[[#This Row],[Price]]*SALES_TABLE[[#This Row],[Sales]]</f>
        <v>85680</v>
      </c>
      <c r="I2412" t="str">
        <f t="shared" si="37"/>
        <v>Tuesday</v>
      </c>
    </row>
    <row r="2413" spans="1:9" x14ac:dyDescent="0.2">
      <c r="A2413" s="10">
        <v>44951</v>
      </c>
      <c r="B2413" t="s">
        <v>46</v>
      </c>
      <c r="C2413" t="str">
        <f>VLOOKUP(SALES_TABLE[[#This Row],[SKU]], Table1[], 3, FALSE)</f>
        <v xml:space="preserve">Household  </v>
      </c>
      <c r="D2413" t="s">
        <v>47</v>
      </c>
      <c r="E2413" t="s">
        <v>122</v>
      </c>
      <c r="F2413">
        <v>58</v>
      </c>
      <c r="G2413">
        <f>VLOOKUP(SALES_TABLE[[#This Row],[SKU]], Table1[], 4, FALSE)</f>
        <v>680</v>
      </c>
      <c r="H2413">
        <f>SALES_TABLE[[#This Row],[Price]]*SALES_TABLE[[#This Row],[Sales]]</f>
        <v>39440</v>
      </c>
      <c r="I2413" t="str">
        <f t="shared" si="37"/>
        <v>Wednesday</v>
      </c>
    </row>
    <row r="2414" spans="1:9" x14ac:dyDescent="0.2">
      <c r="A2414" s="10">
        <v>44952</v>
      </c>
      <c r="B2414" t="s">
        <v>46</v>
      </c>
      <c r="C2414" t="str">
        <f>VLOOKUP(SALES_TABLE[[#This Row],[SKU]], Table1[], 3, FALSE)</f>
        <v xml:space="preserve">Household  </v>
      </c>
      <c r="D2414" t="s">
        <v>47</v>
      </c>
      <c r="E2414" t="s">
        <v>122</v>
      </c>
      <c r="F2414">
        <v>96</v>
      </c>
      <c r="G2414">
        <f>VLOOKUP(SALES_TABLE[[#This Row],[SKU]], Table1[], 4, FALSE)</f>
        <v>680</v>
      </c>
      <c r="H2414">
        <f>SALES_TABLE[[#This Row],[Price]]*SALES_TABLE[[#This Row],[Sales]]</f>
        <v>65280</v>
      </c>
      <c r="I2414" t="str">
        <f t="shared" si="37"/>
        <v>Thursday</v>
      </c>
    </row>
    <row r="2415" spans="1:9" x14ac:dyDescent="0.2">
      <c r="A2415" s="10">
        <v>44953</v>
      </c>
      <c r="B2415" t="s">
        <v>46</v>
      </c>
      <c r="C2415" t="str">
        <f>VLOOKUP(SALES_TABLE[[#This Row],[SKU]], Table1[], 3, FALSE)</f>
        <v xml:space="preserve">Household  </v>
      </c>
      <c r="D2415" t="s">
        <v>47</v>
      </c>
      <c r="E2415" t="s">
        <v>122</v>
      </c>
      <c r="F2415">
        <v>94</v>
      </c>
      <c r="G2415">
        <f>VLOOKUP(SALES_TABLE[[#This Row],[SKU]], Table1[], 4, FALSE)</f>
        <v>680</v>
      </c>
      <c r="H2415">
        <f>SALES_TABLE[[#This Row],[Price]]*SALES_TABLE[[#This Row],[Sales]]</f>
        <v>63920</v>
      </c>
      <c r="I2415" t="str">
        <f t="shared" si="37"/>
        <v>Friday</v>
      </c>
    </row>
    <row r="2416" spans="1:9" x14ac:dyDescent="0.2">
      <c r="A2416" s="10">
        <v>44954</v>
      </c>
      <c r="B2416" t="s">
        <v>46</v>
      </c>
      <c r="C2416" t="str">
        <f>VLOOKUP(SALES_TABLE[[#This Row],[SKU]], Table1[], 3, FALSE)</f>
        <v xml:space="preserve">Household  </v>
      </c>
      <c r="D2416" t="s">
        <v>47</v>
      </c>
      <c r="E2416" t="s">
        <v>122</v>
      </c>
      <c r="F2416">
        <v>23</v>
      </c>
      <c r="G2416">
        <f>VLOOKUP(SALES_TABLE[[#This Row],[SKU]], Table1[], 4, FALSE)</f>
        <v>680</v>
      </c>
      <c r="H2416">
        <f>SALES_TABLE[[#This Row],[Price]]*SALES_TABLE[[#This Row],[Sales]]</f>
        <v>15640</v>
      </c>
      <c r="I2416" t="str">
        <f t="shared" si="37"/>
        <v>Saturday</v>
      </c>
    </row>
    <row r="2417" spans="1:9" x14ac:dyDescent="0.2">
      <c r="A2417" s="10">
        <v>44955</v>
      </c>
      <c r="B2417" t="s">
        <v>46</v>
      </c>
      <c r="C2417" t="str">
        <f>VLOOKUP(SALES_TABLE[[#This Row],[SKU]], Table1[], 3, FALSE)</f>
        <v xml:space="preserve">Household  </v>
      </c>
      <c r="D2417" t="s">
        <v>47</v>
      </c>
      <c r="E2417" t="s">
        <v>122</v>
      </c>
      <c r="F2417">
        <v>14</v>
      </c>
      <c r="G2417">
        <f>VLOOKUP(SALES_TABLE[[#This Row],[SKU]], Table1[], 4, FALSE)</f>
        <v>680</v>
      </c>
      <c r="H2417">
        <f>SALES_TABLE[[#This Row],[Price]]*SALES_TABLE[[#This Row],[Sales]]</f>
        <v>9520</v>
      </c>
      <c r="I2417" t="str">
        <f t="shared" si="37"/>
        <v>Sunday</v>
      </c>
    </row>
    <row r="2418" spans="1:9" x14ac:dyDescent="0.2">
      <c r="A2418" s="10">
        <v>44955</v>
      </c>
      <c r="B2418" t="s">
        <v>46</v>
      </c>
      <c r="C2418" t="str">
        <f>VLOOKUP(SALES_TABLE[[#This Row],[SKU]], Table1[], 3, FALSE)</f>
        <v xml:space="preserve">Household  </v>
      </c>
      <c r="D2418" t="s">
        <v>47</v>
      </c>
      <c r="E2418" t="s">
        <v>122</v>
      </c>
      <c r="F2418">
        <v>151</v>
      </c>
      <c r="G2418">
        <f>VLOOKUP(SALES_TABLE[[#This Row],[SKU]], Table1[], 4, FALSE)</f>
        <v>680</v>
      </c>
      <c r="H2418">
        <f>SALES_TABLE[[#This Row],[Price]]*SALES_TABLE[[#This Row],[Sales]]</f>
        <v>102680</v>
      </c>
      <c r="I2418" t="str">
        <f t="shared" si="37"/>
        <v>Sunday</v>
      </c>
    </row>
    <row r="2419" spans="1:9" x14ac:dyDescent="0.2">
      <c r="A2419" s="10">
        <v>44956</v>
      </c>
      <c r="B2419" t="s">
        <v>46</v>
      </c>
      <c r="C2419" t="str">
        <f>VLOOKUP(SALES_TABLE[[#This Row],[SKU]], Table1[], 3, FALSE)</f>
        <v xml:space="preserve">Household  </v>
      </c>
      <c r="D2419" t="s">
        <v>47</v>
      </c>
      <c r="E2419" t="s">
        <v>122</v>
      </c>
      <c r="F2419">
        <v>116</v>
      </c>
      <c r="G2419">
        <f>VLOOKUP(SALES_TABLE[[#This Row],[SKU]], Table1[], 4, FALSE)</f>
        <v>680</v>
      </c>
      <c r="H2419">
        <f>SALES_TABLE[[#This Row],[Price]]*SALES_TABLE[[#This Row],[Sales]]</f>
        <v>78880</v>
      </c>
      <c r="I2419" t="str">
        <f t="shared" si="37"/>
        <v>Monday</v>
      </c>
    </row>
    <row r="2420" spans="1:9" x14ac:dyDescent="0.2">
      <c r="A2420" s="10">
        <v>44927</v>
      </c>
      <c r="B2420" t="s">
        <v>46</v>
      </c>
      <c r="C2420" t="str">
        <f>VLOOKUP(SALES_TABLE[[#This Row],[SKU]], Table1[], 3, FALSE)</f>
        <v xml:space="preserve">Household  </v>
      </c>
      <c r="D2420" t="s">
        <v>47</v>
      </c>
      <c r="E2420" t="s">
        <v>123</v>
      </c>
      <c r="F2420">
        <v>77</v>
      </c>
      <c r="G2420">
        <f>VLOOKUP(SALES_TABLE[[#This Row],[SKU]], Table1[], 4, FALSE)</f>
        <v>680</v>
      </c>
      <c r="H2420">
        <f>SALES_TABLE[[#This Row],[Price]]*SALES_TABLE[[#This Row],[Sales]]</f>
        <v>52360</v>
      </c>
      <c r="I2420" t="str">
        <f t="shared" si="37"/>
        <v>Sunday</v>
      </c>
    </row>
    <row r="2421" spans="1:9" x14ac:dyDescent="0.2">
      <c r="A2421" s="10">
        <v>44928</v>
      </c>
      <c r="B2421" t="s">
        <v>46</v>
      </c>
      <c r="C2421" t="str">
        <f>VLOOKUP(SALES_TABLE[[#This Row],[SKU]], Table1[], 3, FALSE)</f>
        <v xml:space="preserve">Household  </v>
      </c>
      <c r="D2421" t="s">
        <v>47</v>
      </c>
      <c r="E2421" t="s">
        <v>123</v>
      </c>
      <c r="F2421">
        <v>64</v>
      </c>
      <c r="G2421">
        <f>VLOOKUP(SALES_TABLE[[#This Row],[SKU]], Table1[], 4, FALSE)</f>
        <v>680</v>
      </c>
      <c r="H2421">
        <f>SALES_TABLE[[#This Row],[Price]]*SALES_TABLE[[#This Row],[Sales]]</f>
        <v>43520</v>
      </c>
      <c r="I2421" t="str">
        <f t="shared" si="37"/>
        <v>Monday</v>
      </c>
    </row>
    <row r="2422" spans="1:9" x14ac:dyDescent="0.2">
      <c r="A2422" s="10">
        <v>44929</v>
      </c>
      <c r="B2422" t="s">
        <v>46</v>
      </c>
      <c r="C2422" t="str">
        <f>VLOOKUP(SALES_TABLE[[#This Row],[SKU]], Table1[], 3, FALSE)</f>
        <v xml:space="preserve">Household  </v>
      </c>
      <c r="D2422" t="s">
        <v>47</v>
      </c>
      <c r="E2422" t="s">
        <v>123</v>
      </c>
      <c r="F2422">
        <v>5</v>
      </c>
      <c r="G2422">
        <f>VLOOKUP(SALES_TABLE[[#This Row],[SKU]], Table1[], 4, FALSE)</f>
        <v>680</v>
      </c>
      <c r="H2422">
        <f>SALES_TABLE[[#This Row],[Price]]*SALES_TABLE[[#This Row],[Sales]]</f>
        <v>3400</v>
      </c>
      <c r="I2422" t="str">
        <f t="shared" si="37"/>
        <v>Tuesday</v>
      </c>
    </row>
    <row r="2423" spans="1:9" x14ac:dyDescent="0.2">
      <c r="A2423" s="10">
        <v>44930</v>
      </c>
      <c r="B2423" t="s">
        <v>46</v>
      </c>
      <c r="C2423" t="str">
        <f>VLOOKUP(SALES_TABLE[[#This Row],[SKU]], Table1[], 3, FALSE)</f>
        <v xml:space="preserve">Household  </v>
      </c>
      <c r="D2423" t="s">
        <v>47</v>
      </c>
      <c r="E2423" t="s">
        <v>123</v>
      </c>
      <c r="F2423">
        <v>42</v>
      </c>
      <c r="G2423">
        <f>VLOOKUP(SALES_TABLE[[#This Row],[SKU]], Table1[], 4, FALSE)</f>
        <v>680</v>
      </c>
      <c r="H2423">
        <f>SALES_TABLE[[#This Row],[Price]]*SALES_TABLE[[#This Row],[Sales]]</f>
        <v>28560</v>
      </c>
      <c r="I2423" t="str">
        <f t="shared" si="37"/>
        <v>Wednesday</v>
      </c>
    </row>
    <row r="2424" spans="1:9" x14ac:dyDescent="0.2">
      <c r="A2424" s="10">
        <v>44931</v>
      </c>
      <c r="B2424" t="s">
        <v>46</v>
      </c>
      <c r="C2424" t="str">
        <f>VLOOKUP(SALES_TABLE[[#This Row],[SKU]], Table1[], 3, FALSE)</f>
        <v xml:space="preserve">Household  </v>
      </c>
      <c r="D2424" t="s">
        <v>47</v>
      </c>
      <c r="E2424" t="s">
        <v>123</v>
      </c>
      <c r="F2424">
        <v>50</v>
      </c>
      <c r="G2424">
        <f>VLOOKUP(SALES_TABLE[[#This Row],[SKU]], Table1[], 4, FALSE)</f>
        <v>680</v>
      </c>
      <c r="H2424">
        <f>SALES_TABLE[[#This Row],[Price]]*SALES_TABLE[[#This Row],[Sales]]</f>
        <v>34000</v>
      </c>
      <c r="I2424" t="str">
        <f t="shared" si="37"/>
        <v>Thursday</v>
      </c>
    </row>
    <row r="2425" spans="1:9" x14ac:dyDescent="0.2">
      <c r="A2425" s="10">
        <v>44932</v>
      </c>
      <c r="B2425" t="s">
        <v>46</v>
      </c>
      <c r="C2425" t="str">
        <f>VLOOKUP(SALES_TABLE[[#This Row],[SKU]], Table1[], 3, FALSE)</f>
        <v xml:space="preserve">Household  </v>
      </c>
      <c r="D2425" t="s">
        <v>47</v>
      </c>
      <c r="E2425" t="s">
        <v>123</v>
      </c>
      <c r="F2425">
        <v>13</v>
      </c>
      <c r="G2425">
        <f>VLOOKUP(SALES_TABLE[[#This Row],[SKU]], Table1[], 4, FALSE)</f>
        <v>680</v>
      </c>
      <c r="H2425">
        <f>SALES_TABLE[[#This Row],[Price]]*SALES_TABLE[[#This Row],[Sales]]</f>
        <v>8840</v>
      </c>
      <c r="I2425" t="str">
        <f t="shared" si="37"/>
        <v>Friday</v>
      </c>
    </row>
    <row r="2426" spans="1:9" x14ac:dyDescent="0.2">
      <c r="A2426" s="10">
        <v>44933</v>
      </c>
      <c r="B2426" t="s">
        <v>46</v>
      </c>
      <c r="C2426" t="str">
        <f>VLOOKUP(SALES_TABLE[[#This Row],[SKU]], Table1[], 3, FALSE)</f>
        <v xml:space="preserve">Household  </v>
      </c>
      <c r="D2426" t="s">
        <v>47</v>
      </c>
      <c r="E2426" t="s">
        <v>123</v>
      </c>
      <c r="F2426">
        <v>68</v>
      </c>
      <c r="G2426">
        <f>VLOOKUP(SALES_TABLE[[#This Row],[SKU]], Table1[], 4, FALSE)</f>
        <v>680</v>
      </c>
      <c r="H2426">
        <f>SALES_TABLE[[#This Row],[Price]]*SALES_TABLE[[#This Row],[Sales]]</f>
        <v>46240</v>
      </c>
      <c r="I2426" t="str">
        <f t="shared" si="37"/>
        <v>Saturday</v>
      </c>
    </row>
    <row r="2427" spans="1:9" x14ac:dyDescent="0.2">
      <c r="A2427" s="10">
        <v>44934</v>
      </c>
      <c r="B2427" t="s">
        <v>46</v>
      </c>
      <c r="C2427" t="str">
        <f>VLOOKUP(SALES_TABLE[[#This Row],[SKU]], Table1[], 3, FALSE)</f>
        <v xml:space="preserve">Household  </v>
      </c>
      <c r="D2427" t="s">
        <v>47</v>
      </c>
      <c r="E2427" t="s">
        <v>123</v>
      </c>
      <c r="F2427">
        <v>58</v>
      </c>
      <c r="G2427">
        <f>VLOOKUP(SALES_TABLE[[#This Row],[SKU]], Table1[], 4, FALSE)</f>
        <v>680</v>
      </c>
      <c r="H2427">
        <f>SALES_TABLE[[#This Row],[Price]]*SALES_TABLE[[#This Row],[Sales]]</f>
        <v>39440</v>
      </c>
      <c r="I2427" t="str">
        <f t="shared" si="37"/>
        <v>Sunday</v>
      </c>
    </row>
    <row r="2428" spans="1:9" x14ac:dyDescent="0.2">
      <c r="A2428" s="10">
        <v>44935</v>
      </c>
      <c r="B2428" t="s">
        <v>46</v>
      </c>
      <c r="C2428" t="str">
        <f>VLOOKUP(SALES_TABLE[[#This Row],[SKU]], Table1[], 3, FALSE)</f>
        <v xml:space="preserve">Household  </v>
      </c>
      <c r="D2428" t="s">
        <v>47</v>
      </c>
      <c r="E2428" t="s">
        <v>123</v>
      </c>
      <c r="F2428">
        <v>12</v>
      </c>
      <c r="G2428">
        <f>VLOOKUP(SALES_TABLE[[#This Row],[SKU]], Table1[], 4, FALSE)</f>
        <v>680</v>
      </c>
      <c r="H2428">
        <f>SALES_TABLE[[#This Row],[Price]]*SALES_TABLE[[#This Row],[Sales]]</f>
        <v>8160</v>
      </c>
      <c r="I2428" t="str">
        <f t="shared" si="37"/>
        <v>Monday</v>
      </c>
    </row>
    <row r="2429" spans="1:9" x14ac:dyDescent="0.2">
      <c r="A2429" s="10">
        <v>44936</v>
      </c>
      <c r="B2429" t="s">
        <v>46</v>
      </c>
      <c r="C2429" t="str">
        <f>VLOOKUP(SALES_TABLE[[#This Row],[SKU]], Table1[], 3, FALSE)</f>
        <v xml:space="preserve">Household  </v>
      </c>
      <c r="D2429" t="s">
        <v>47</v>
      </c>
      <c r="E2429" t="s">
        <v>123</v>
      </c>
      <c r="F2429">
        <v>60</v>
      </c>
      <c r="G2429">
        <f>VLOOKUP(SALES_TABLE[[#This Row],[SKU]], Table1[], 4, FALSE)</f>
        <v>680</v>
      </c>
      <c r="H2429">
        <f>SALES_TABLE[[#This Row],[Price]]*SALES_TABLE[[#This Row],[Sales]]</f>
        <v>40800</v>
      </c>
      <c r="I2429" t="str">
        <f t="shared" si="37"/>
        <v>Tuesday</v>
      </c>
    </row>
    <row r="2430" spans="1:9" x14ac:dyDescent="0.2">
      <c r="A2430" s="10">
        <v>44937</v>
      </c>
      <c r="B2430" t="s">
        <v>46</v>
      </c>
      <c r="C2430" t="str">
        <f>VLOOKUP(SALES_TABLE[[#This Row],[SKU]], Table1[], 3, FALSE)</f>
        <v xml:space="preserve">Household  </v>
      </c>
      <c r="D2430" t="s">
        <v>47</v>
      </c>
      <c r="E2430" t="s">
        <v>123</v>
      </c>
      <c r="F2430">
        <v>16</v>
      </c>
      <c r="G2430">
        <f>VLOOKUP(SALES_TABLE[[#This Row],[SKU]], Table1[], 4, FALSE)</f>
        <v>680</v>
      </c>
      <c r="H2430">
        <f>SALES_TABLE[[#This Row],[Price]]*SALES_TABLE[[#This Row],[Sales]]</f>
        <v>10880</v>
      </c>
      <c r="I2430" t="str">
        <f t="shared" si="37"/>
        <v>Wednesday</v>
      </c>
    </row>
    <row r="2431" spans="1:9" x14ac:dyDescent="0.2">
      <c r="A2431" s="10">
        <v>44938</v>
      </c>
      <c r="B2431" t="s">
        <v>46</v>
      </c>
      <c r="C2431" t="str">
        <f>VLOOKUP(SALES_TABLE[[#This Row],[SKU]], Table1[], 3, FALSE)</f>
        <v xml:space="preserve">Household  </v>
      </c>
      <c r="D2431" t="s">
        <v>47</v>
      </c>
      <c r="E2431" t="s">
        <v>123</v>
      </c>
      <c r="F2431">
        <v>43</v>
      </c>
      <c r="G2431">
        <f>VLOOKUP(SALES_TABLE[[#This Row],[SKU]], Table1[], 4, FALSE)</f>
        <v>680</v>
      </c>
      <c r="H2431">
        <f>SALES_TABLE[[#This Row],[Price]]*SALES_TABLE[[#This Row],[Sales]]</f>
        <v>29240</v>
      </c>
      <c r="I2431" t="str">
        <f t="shared" si="37"/>
        <v>Thursday</v>
      </c>
    </row>
    <row r="2432" spans="1:9" x14ac:dyDescent="0.2">
      <c r="A2432" s="10">
        <v>44939</v>
      </c>
      <c r="B2432" t="s">
        <v>46</v>
      </c>
      <c r="C2432" t="str">
        <f>VLOOKUP(SALES_TABLE[[#This Row],[SKU]], Table1[], 3, FALSE)</f>
        <v xml:space="preserve">Household  </v>
      </c>
      <c r="D2432" t="s">
        <v>47</v>
      </c>
      <c r="E2432" t="s">
        <v>123</v>
      </c>
      <c r="F2432">
        <v>68</v>
      </c>
      <c r="G2432">
        <f>VLOOKUP(SALES_TABLE[[#This Row],[SKU]], Table1[], 4, FALSE)</f>
        <v>680</v>
      </c>
      <c r="H2432">
        <f>SALES_TABLE[[#This Row],[Price]]*SALES_TABLE[[#This Row],[Sales]]</f>
        <v>46240</v>
      </c>
      <c r="I2432" t="str">
        <f t="shared" si="37"/>
        <v>Friday</v>
      </c>
    </row>
    <row r="2433" spans="1:9" x14ac:dyDescent="0.2">
      <c r="A2433" s="10">
        <v>44940</v>
      </c>
      <c r="B2433" t="s">
        <v>46</v>
      </c>
      <c r="C2433" t="str">
        <f>VLOOKUP(SALES_TABLE[[#This Row],[SKU]], Table1[], 3, FALSE)</f>
        <v xml:space="preserve">Household  </v>
      </c>
      <c r="D2433" t="s">
        <v>47</v>
      </c>
      <c r="E2433" t="s">
        <v>123</v>
      </c>
      <c r="F2433">
        <v>73</v>
      </c>
      <c r="G2433">
        <f>VLOOKUP(SALES_TABLE[[#This Row],[SKU]], Table1[], 4, FALSE)</f>
        <v>680</v>
      </c>
      <c r="H2433">
        <f>SALES_TABLE[[#This Row],[Price]]*SALES_TABLE[[#This Row],[Sales]]</f>
        <v>49640</v>
      </c>
      <c r="I2433" t="str">
        <f t="shared" si="37"/>
        <v>Saturday</v>
      </c>
    </row>
    <row r="2434" spans="1:9" x14ac:dyDescent="0.2">
      <c r="A2434" s="10">
        <v>44941</v>
      </c>
      <c r="B2434" t="s">
        <v>46</v>
      </c>
      <c r="C2434" t="str">
        <f>VLOOKUP(SALES_TABLE[[#This Row],[SKU]], Table1[], 3, FALSE)</f>
        <v xml:space="preserve">Household  </v>
      </c>
      <c r="D2434" t="s">
        <v>47</v>
      </c>
      <c r="E2434" t="s">
        <v>123</v>
      </c>
      <c r="F2434">
        <v>74</v>
      </c>
      <c r="G2434">
        <f>VLOOKUP(SALES_TABLE[[#This Row],[SKU]], Table1[], 4, FALSE)</f>
        <v>680</v>
      </c>
      <c r="H2434">
        <f>SALES_TABLE[[#This Row],[Price]]*SALES_TABLE[[#This Row],[Sales]]</f>
        <v>50320</v>
      </c>
      <c r="I2434" t="str">
        <f t="shared" ref="I2434:I2497" si="38">TEXT(A2434, "dddd")</f>
        <v>Sunday</v>
      </c>
    </row>
    <row r="2435" spans="1:9" x14ac:dyDescent="0.2">
      <c r="A2435" s="10">
        <v>44942</v>
      </c>
      <c r="B2435" t="s">
        <v>46</v>
      </c>
      <c r="C2435" t="str">
        <f>VLOOKUP(SALES_TABLE[[#This Row],[SKU]], Table1[], 3, FALSE)</f>
        <v xml:space="preserve">Household  </v>
      </c>
      <c r="D2435" t="s">
        <v>47</v>
      </c>
      <c r="E2435" t="s">
        <v>123</v>
      </c>
      <c r="F2435">
        <v>19</v>
      </c>
      <c r="G2435">
        <f>VLOOKUP(SALES_TABLE[[#This Row],[SKU]], Table1[], 4, FALSE)</f>
        <v>680</v>
      </c>
      <c r="H2435">
        <f>SALES_TABLE[[#This Row],[Price]]*SALES_TABLE[[#This Row],[Sales]]</f>
        <v>12920</v>
      </c>
      <c r="I2435" t="str">
        <f t="shared" si="38"/>
        <v>Monday</v>
      </c>
    </row>
    <row r="2436" spans="1:9" x14ac:dyDescent="0.2">
      <c r="A2436" s="10">
        <v>44943</v>
      </c>
      <c r="B2436" t="s">
        <v>46</v>
      </c>
      <c r="C2436" t="str">
        <f>VLOOKUP(SALES_TABLE[[#This Row],[SKU]], Table1[], 3, FALSE)</f>
        <v xml:space="preserve">Household  </v>
      </c>
      <c r="D2436" t="s">
        <v>47</v>
      </c>
      <c r="E2436" t="s">
        <v>123</v>
      </c>
      <c r="F2436">
        <v>3</v>
      </c>
      <c r="G2436">
        <f>VLOOKUP(SALES_TABLE[[#This Row],[SKU]], Table1[], 4, FALSE)</f>
        <v>680</v>
      </c>
      <c r="H2436">
        <f>SALES_TABLE[[#This Row],[Price]]*SALES_TABLE[[#This Row],[Sales]]</f>
        <v>2040</v>
      </c>
      <c r="I2436" t="str">
        <f t="shared" si="38"/>
        <v>Tuesday</v>
      </c>
    </row>
    <row r="2437" spans="1:9" x14ac:dyDescent="0.2">
      <c r="A2437" s="10">
        <v>44944</v>
      </c>
      <c r="B2437" t="s">
        <v>46</v>
      </c>
      <c r="C2437" t="str">
        <f>VLOOKUP(SALES_TABLE[[#This Row],[SKU]], Table1[], 3, FALSE)</f>
        <v xml:space="preserve">Household  </v>
      </c>
      <c r="D2437" t="s">
        <v>47</v>
      </c>
      <c r="E2437" t="s">
        <v>123</v>
      </c>
      <c r="F2437">
        <v>88</v>
      </c>
      <c r="G2437">
        <f>VLOOKUP(SALES_TABLE[[#This Row],[SKU]], Table1[], 4, FALSE)</f>
        <v>680</v>
      </c>
      <c r="H2437">
        <f>SALES_TABLE[[#This Row],[Price]]*SALES_TABLE[[#This Row],[Sales]]</f>
        <v>59840</v>
      </c>
      <c r="I2437" t="str">
        <f t="shared" si="38"/>
        <v>Wednesday</v>
      </c>
    </row>
    <row r="2438" spans="1:9" x14ac:dyDescent="0.2">
      <c r="A2438" s="10">
        <v>44945</v>
      </c>
      <c r="B2438" t="s">
        <v>46</v>
      </c>
      <c r="C2438" t="str">
        <f>VLOOKUP(SALES_TABLE[[#This Row],[SKU]], Table1[], 3, FALSE)</f>
        <v xml:space="preserve">Household  </v>
      </c>
      <c r="D2438" t="s">
        <v>47</v>
      </c>
      <c r="E2438" t="s">
        <v>123</v>
      </c>
      <c r="F2438">
        <v>39</v>
      </c>
      <c r="G2438">
        <f>VLOOKUP(SALES_TABLE[[#This Row],[SKU]], Table1[], 4, FALSE)</f>
        <v>680</v>
      </c>
      <c r="H2438">
        <f>SALES_TABLE[[#This Row],[Price]]*SALES_TABLE[[#This Row],[Sales]]</f>
        <v>26520</v>
      </c>
      <c r="I2438" t="str">
        <f t="shared" si="38"/>
        <v>Thursday</v>
      </c>
    </row>
    <row r="2439" spans="1:9" x14ac:dyDescent="0.2">
      <c r="A2439" s="10">
        <v>44946</v>
      </c>
      <c r="B2439" t="s">
        <v>46</v>
      </c>
      <c r="C2439" t="str">
        <f>VLOOKUP(SALES_TABLE[[#This Row],[SKU]], Table1[], 3, FALSE)</f>
        <v xml:space="preserve">Household  </v>
      </c>
      <c r="D2439" t="s">
        <v>47</v>
      </c>
      <c r="E2439" t="s">
        <v>123</v>
      </c>
      <c r="F2439">
        <v>79</v>
      </c>
      <c r="G2439">
        <f>VLOOKUP(SALES_TABLE[[#This Row],[SKU]], Table1[], 4, FALSE)</f>
        <v>680</v>
      </c>
      <c r="H2439">
        <f>SALES_TABLE[[#This Row],[Price]]*SALES_TABLE[[#This Row],[Sales]]</f>
        <v>53720</v>
      </c>
      <c r="I2439" t="str">
        <f t="shared" si="38"/>
        <v>Friday</v>
      </c>
    </row>
    <row r="2440" spans="1:9" x14ac:dyDescent="0.2">
      <c r="A2440" s="10">
        <v>44947</v>
      </c>
      <c r="B2440" t="s">
        <v>46</v>
      </c>
      <c r="C2440" t="str">
        <f>VLOOKUP(SALES_TABLE[[#This Row],[SKU]], Table1[], 3, FALSE)</f>
        <v xml:space="preserve">Household  </v>
      </c>
      <c r="D2440" t="s">
        <v>47</v>
      </c>
      <c r="E2440" t="s">
        <v>123</v>
      </c>
      <c r="F2440">
        <v>37</v>
      </c>
      <c r="G2440">
        <f>VLOOKUP(SALES_TABLE[[#This Row],[SKU]], Table1[], 4, FALSE)</f>
        <v>680</v>
      </c>
      <c r="H2440">
        <f>SALES_TABLE[[#This Row],[Price]]*SALES_TABLE[[#This Row],[Sales]]</f>
        <v>25160</v>
      </c>
      <c r="I2440" t="str">
        <f t="shared" si="38"/>
        <v>Saturday</v>
      </c>
    </row>
    <row r="2441" spans="1:9" x14ac:dyDescent="0.2">
      <c r="A2441" s="10">
        <v>44948</v>
      </c>
      <c r="B2441" t="s">
        <v>46</v>
      </c>
      <c r="C2441" t="str">
        <f>VLOOKUP(SALES_TABLE[[#This Row],[SKU]], Table1[], 3, FALSE)</f>
        <v xml:space="preserve">Household  </v>
      </c>
      <c r="D2441" t="s">
        <v>47</v>
      </c>
      <c r="E2441" t="s">
        <v>123</v>
      </c>
      <c r="F2441">
        <v>62</v>
      </c>
      <c r="G2441">
        <f>VLOOKUP(SALES_TABLE[[#This Row],[SKU]], Table1[], 4, FALSE)</f>
        <v>680</v>
      </c>
      <c r="H2441">
        <f>SALES_TABLE[[#This Row],[Price]]*SALES_TABLE[[#This Row],[Sales]]</f>
        <v>42160</v>
      </c>
      <c r="I2441" t="str">
        <f t="shared" si="38"/>
        <v>Sunday</v>
      </c>
    </row>
    <row r="2442" spans="1:9" x14ac:dyDescent="0.2">
      <c r="A2442" s="10">
        <v>44949</v>
      </c>
      <c r="B2442" t="s">
        <v>46</v>
      </c>
      <c r="C2442" t="str">
        <f>VLOOKUP(SALES_TABLE[[#This Row],[SKU]], Table1[], 3, FALSE)</f>
        <v xml:space="preserve">Household  </v>
      </c>
      <c r="D2442" t="s">
        <v>47</v>
      </c>
      <c r="E2442" t="s">
        <v>123</v>
      </c>
      <c r="F2442">
        <v>15</v>
      </c>
      <c r="G2442">
        <f>VLOOKUP(SALES_TABLE[[#This Row],[SKU]], Table1[], 4, FALSE)</f>
        <v>680</v>
      </c>
      <c r="H2442">
        <f>SALES_TABLE[[#This Row],[Price]]*SALES_TABLE[[#This Row],[Sales]]</f>
        <v>10200</v>
      </c>
      <c r="I2442" t="str">
        <f t="shared" si="38"/>
        <v>Monday</v>
      </c>
    </row>
    <row r="2443" spans="1:9" x14ac:dyDescent="0.2">
      <c r="A2443" s="10">
        <v>44950</v>
      </c>
      <c r="B2443" t="s">
        <v>46</v>
      </c>
      <c r="C2443" t="str">
        <f>VLOOKUP(SALES_TABLE[[#This Row],[SKU]], Table1[], 3, FALSE)</f>
        <v xml:space="preserve">Household  </v>
      </c>
      <c r="D2443" t="s">
        <v>47</v>
      </c>
      <c r="E2443" t="s">
        <v>123</v>
      </c>
      <c r="F2443">
        <v>115</v>
      </c>
      <c r="G2443">
        <f>VLOOKUP(SALES_TABLE[[#This Row],[SKU]], Table1[], 4, FALSE)</f>
        <v>680</v>
      </c>
      <c r="H2443">
        <f>SALES_TABLE[[#This Row],[Price]]*SALES_TABLE[[#This Row],[Sales]]</f>
        <v>78200</v>
      </c>
      <c r="I2443" t="str">
        <f t="shared" si="38"/>
        <v>Tuesday</v>
      </c>
    </row>
    <row r="2444" spans="1:9" x14ac:dyDescent="0.2">
      <c r="A2444" s="10">
        <v>44951</v>
      </c>
      <c r="B2444" t="s">
        <v>46</v>
      </c>
      <c r="C2444" t="str">
        <f>VLOOKUP(SALES_TABLE[[#This Row],[SKU]], Table1[], 3, FALSE)</f>
        <v xml:space="preserve">Household  </v>
      </c>
      <c r="D2444" t="s">
        <v>47</v>
      </c>
      <c r="E2444" t="s">
        <v>123</v>
      </c>
      <c r="F2444">
        <v>12</v>
      </c>
      <c r="G2444">
        <f>VLOOKUP(SALES_TABLE[[#This Row],[SKU]], Table1[], 4, FALSE)</f>
        <v>680</v>
      </c>
      <c r="H2444">
        <f>SALES_TABLE[[#This Row],[Price]]*SALES_TABLE[[#This Row],[Sales]]</f>
        <v>8160</v>
      </c>
      <c r="I2444" t="str">
        <f t="shared" si="38"/>
        <v>Wednesday</v>
      </c>
    </row>
    <row r="2445" spans="1:9" x14ac:dyDescent="0.2">
      <c r="A2445" s="10">
        <v>44952</v>
      </c>
      <c r="B2445" t="s">
        <v>46</v>
      </c>
      <c r="C2445" t="str">
        <f>VLOOKUP(SALES_TABLE[[#This Row],[SKU]], Table1[], 3, FALSE)</f>
        <v xml:space="preserve">Household  </v>
      </c>
      <c r="D2445" t="s">
        <v>47</v>
      </c>
      <c r="E2445" t="s">
        <v>123</v>
      </c>
      <c r="F2445">
        <v>55</v>
      </c>
      <c r="G2445">
        <f>VLOOKUP(SALES_TABLE[[#This Row],[SKU]], Table1[], 4, FALSE)</f>
        <v>680</v>
      </c>
      <c r="H2445">
        <f>SALES_TABLE[[#This Row],[Price]]*SALES_TABLE[[#This Row],[Sales]]</f>
        <v>37400</v>
      </c>
      <c r="I2445" t="str">
        <f t="shared" si="38"/>
        <v>Thursday</v>
      </c>
    </row>
    <row r="2446" spans="1:9" x14ac:dyDescent="0.2">
      <c r="A2446" s="10">
        <v>44953</v>
      </c>
      <c r="B2446" t="s">
        <v>46</v>
      </c>
      <c r="C2446" t="str">
        <f>VLOOKUP(SALES_TABLE[[#This Row],[SKU]], Table1[], 3, FALSE)</f>
        <v xml:space="preserve">Household  </v>
      </c>
      <c r="D2446" t="s">
        <v>47</v>
      </c>
      <c r="E2446" t="s">
        <v>123</v>
      </c>
      <c r="F2446">
        <v>62</v>
      </c>
      <c r="G2446">
        <f>VLOOKUP(SALES_TABLE[[#This Row],[SKU]], Table1[], 4, FALSE)</f>
        <v>680</v>
      </c>
      <c r="H2446">
        <f>SALES_TABLE[[#This Row],[Price]]*SALES_TABLE[[#This Row],[Sales]]</f>
        <v>42160</v>
      </c>
      <c r="I2446" t="str">
        <f t="shared" si="38"/>
        <v>Friday</v>
      </c>
    </row>
    <row r="2447" spans="1:9" x14ac:dyDescent="0.2">
      <c r="A2447" s="10">
        <v>44954</v>
      </c>
      <c r="B2447" t="s">
        <v>46</v>
      </c>
      <c r="C2447" t="str">
        <f>VLOOKUP(SALES_TABLE[[#This Row],[SKU]], Table1[], 3, FALSE)</f>
        <v xml:space="preserve">Household  </v>
      </c>
      <c r="D2447" t="s">
        <v>47</v>
      </c>
      <c r="E2447" t="s">
        <v>123</v>
      </c>
      <c r="F2447">
        <v>16</v>
      </c>
      <c r="G2447">
        <f>VLOOKUP(SALES_TABLE[[#This Row],[SKU]], Table1[], 4, FALSE)</f>
        <v>680</v>
      </c>
      <c r="H2447">
        <f>SALES_TABLE[[#This Row],[Price]]*SALES_TABLE[[#This Row],[Sales]]</f>
        <v>10880</v>
      </c>
      <c r="I2447" t="str">
        <f t="shared" si="38"/>
        <v>Saturday</v>
      </c>
    </row>
    <row r="2448" spans="1:9" x14ac:dyDescent="0.2">
      <c r="A2448" s="10">
        <v>44955</v>
      </c>
      <c r="B2448" t="s">
        <v>46</v>
      </c>
      <c r="C2448" t="str">
        <f>VLOOKUP(SALES_TABLE[[#This Row],[SKU]], Table1[], 3, FALSE)</f>
        <v xml:space="preserve">Household  </v>
      </c>
      <c r="D2448" t="s">
        <v>47</v>
      </c>
      <c r="E2448" t="s">
        <v>123</v>
      </c>
      <c r="F2448">
        <v>72</v>
      </c>
      <c r="G2448">
        <f>VLOOKUP(SALES_TABLE[[#This Row],[SKU]], Table1[], 4, FALSE)</f>
        <v>680</v>
      </c>
      <c r="H2448">
        <f>SALES_TABLE[[#This Row],[Price]]*SALES_TABLE[[#This Row],[Sales]]</f>
        <v>48960</v>
      </c>
      <c r="I2448" t="str">
        <f t="shared" si="38"/>
        <v>Sunday</v>
      </c>
    </row>
    <row r="2449" spans="1:9" x14ac:dyDescent="0.2">
      <c r="A2449" s="10">
        <v>44955</v>
      </c>
      <c r="B2449" t="s">
        <v>46</v>
      </c>
      <c r="C2449" t="str">
        <f>VLOOKUP(SALES_TABLE[[#This Row],[SKU]], Table1[], 3, FALSE)</f>
        <v xml:space="preserve">Household  </v>
      </c>
      <c r="D2449" t="s">
        <v>47</v>
      </c>
      <c r="E2449" t="s">
        <v>123</v>
      </c>
      <c r="F2449">
        <v>3</v>
      </c>
      <c r="G2449">
        <f>VLOOKUP(SALES_TABLE[[#This Row],[SKU]], Table1[], 4, FALSE)</f>
        <v>680</v>
      </c>
      <c r="H2449">
        <f>SALES_TABLE[[#This Row],[Price]]*SALES_TABLE[[#This Row],[Sales]]</f>
        <v>2040</v>
      </c>
      <c r="I2449" t="str">
        <f t="shared" si="38"/>
        <v>Sunday</v>
      </c>
    </row>
    <row r="2450" spans="1:9" x14ac:dyDescent="0.2">
      <c r="A2450" s="10">
        <v>44956</v>
      </c>
      <c r="B2450" t="s">
        <v>46</v>
      </c>
      <c r="C2450" t="str">
        <f>VLOOKUP(SALES_TABLE[[#This Row],[SKU]], Table1[], 3, FALSE)</f>
        <v xml:space="preserve">Household  </v>
      </c>
      <c r="D2450" t="s">
        <v>47</v>
      </c>
      <c r="E2450" t="s">
        <v>123</v>
      </c>
      <c r="F2450">
        <v>75</v>
      </c>
      <c r="G2450">
        <f>VLOOKUP(SALES_TABLE[[#This Row],[SKU]], Table1[], 4, FALSE)</f>
        <v>680</v>
      </c>
      <c r="H2450">
        <f>SALES_TABLE[[#This Row],[Price]]*SALES_TABLE[[#This Row],[Sales]]</f>
        <v>51000</v>
      </c>
      <c r="I2450" t="str">
        <f t="shared" si="38"/>
        <v>Monday</v>
      </c>
    </row>
    <row r="2451" spans="1:9" x14ac:dyDescent="0.2">
      <c r="A2451" s="10">
        <v>44927</v>
      </c>
      <c r="B2451" t="s">
        <v>46</v>
      </c>
      <c r="C2451" t="str">
        <f>VLOOKUP(SALES_TABLE[[#This Row],[SKU]], Table1[], 3, FALSE)</f>
        <v xml:space="preserve">Household  </v>
      </c>
      <c r="D2451" t="s">
        <v>47</v>
      </c>
      <c r="E2451" t="s">
        <v>124</v>
      </c>
      <c r="F2451">
        <v>133</v>
      </c>
      <c r="G2451">
        <f>VLOOKUP(SALES_TABLE[[#This Row],[SKU]], Table1[], 4, FALSE)</f>
        <v>680</v>
      </c>
      <c r="H2451">
        <f>SALES_TABLE[[#This Row],[Price]]*SALES_TABLE[[#This Row],[Sales]]</f>
        <v>90440</v>
      </c>
      <c r="I2451" t="str">
        <f t="shared" si="38"/>
        <v>Sunday</v>
      </c>
    </row>
    <row r="2452" spans="1:9" x14ac:dyDescent="0.2">
      <c r="A2452" s="10">
        <v>44928</v>
      </c>
      <c r="B2452" t="s">
        <v>46</v>
      </c>
      <c r="C2452" t="str">
        <f>VLOOKUP(SALES_TABLE[[#This Row],[SKU]], Table1[], 3, FALSE)</f>
        <v xml:space="preserve">Household  </v>
      </c>
      <c r="D2452" t="s">
        <v>47</v>
      </c>
      <c r="E2452" t="s">
        <v>124</v>
      </c>
      <c r="F2452">
        <v>4</v>
      </c>
      <c r="G2452">
        <f>VLOOKUP(SALES_TABLE[[#This Row],[SKU]], Table1[], 4, FALSE)</f>
        <v>680</v>
      </c>
      <c r="H2452">
        <f>SALES_TABLE[[#This Row],[Price]]*SALES_TABLE[[#This Row],[Sales]]</f>
        <v>2720</v>
      </c>
      <c r="I2452" t="str">
        <f t="shared" si="38"/>
        <v>Monday</v>
      </c>
    </row>
    <row r="2453" spans="1:9" x14ac:dyDescent="0.2">
      <c r="A2453" s="10">
        <v>44929</v>
      </c>
      <c r="B2453" t="s">
        <v>46</v>
      </c>
      <c r="C2453" t="str">
        <f>VLOOKUP(SALES_TABLE[[#This Row],[SKU]], Table1[], 3, FALSE)</f>
        <v xml:space="preserve">Household  </v>
      </c>
      <c r="D2453" t="s">
        <v>47</v>
      </c>
      <c r="E2453" t="s">
        <v>124</v>
      </c>
      <c r="F2453">
        <v>100</v>
      </c>
      <c r="G2453">
        <f>VLOOKUP(SALES_TABLE[[#This Row],[SKU]], Table1[], 4, FALSE)</f>
        <v>680</v>
      </c>
      <c r="H2453">
        <f>SALES_TABLE[[#This Row],[Price]]*SALES_TABLE[[#This Row],[Sales]]</f>
        <v>68000</v>
      </c>
      <c r="I2453" t="str">
        <f t="shared" si="38"/>
        <v>Tuesday</v>
      </c>
    </row>
    <row r="2454" spans="1:9" x14ac:dyDescent="0.2">
      <c r="A2454" s="10">
        <v>44930</v>
      </c>
      <c r="B2454" t="s">
        <v>46</v>
      </c>
      <c r="C2454" t="str">
        <f>VLOOKUP(SALES_TABLE[[#This Row],[SKU]], Table1[], 3, FALSE)</f>
        <v xml:space="preserve">Household  </v>
      </c>
      <c r="D2454" t="s">
        <v>47</v>
      </c>
      <c r="E2454" t="s">
        <v>124</v>
      </c>
      <c r="F2454">
        <v>64</v>
      </c>
      <c r="G2454">
        <f>VLOOKUP(SALES_TABLE[[#This Row],[SKU]], Table1[], 4, FALSE)</f>
        <v>680</v>
      </c>
      <c r="H2454">
        <f>SALES_TABLE[[#This Row],[Price]]*SALES_TABLE[[#This Row],[Sales]]</f>
        <v>43520</v>
      </c>
      <c r="I2454" t="str">
        <f t="shared" si="38"/>
        <v>Wednesday</v>
      </c>
    </row>
    <row r="2455" spans="1:9" x14ac:dyDescent="0.2">
      <c r="A2455" s="10">
        <v>44931</v>
      </c>
      <c r="B2455" t="s">
        <v>46</v>
      </c>
      <c r="C2455" t="str">
        <f>VLOOKUP(SALES_TABLE[[#This Row],[SKU]], Table1[], 3, FALSE)</f>
        <v xml:space="preserve">Household  </v>
      </c>
      <c r="D2455" t="s">
        <v>47</v>
      </c>
      <c r="E2455" t="s">
        <v>124</v>
      </c>
      <c r="F2455">
        <v>64</v>
      </c>
      <c r="G2455">
        <f>VLOOKUP(SALES_TABLE[[#This Row],[SKU]], Table1[], 4, FALSE)</f>
        <v>680</v>
      </c>
      <c r="H2455">
        <f>SALES_TABLE[[#This Row],[Price]]*SALES_TABLE[[#This Row],[Sales]]</f>
        <v>43520</v>
      </c>
      <c r="I2455" t="str">
        <f t="shared" si="38"/>
        <v>Thursday</v>
      </c>
    </row>
    <row r="2456" spans="1:9" x14ac:dyDescent="0.2">
      <c r="A2456" s="10">
        <v>44932</v>
      </c>
      <c r="B2456" t="s">
        <v>46</v>
      </c>
      <c r="C2456" t="str">
        <f>VLOOKUP(SALES_TABLE[[#This Row],[SKU]], Table1[], 3, FALSE)</f>
        <v xml:space="preserve">Household  </v>
      </c>
      <c r="D2456" t="s">
        <v>47</v>
      </c>
      <c r="E2456" t="s">
        <v>124</v>
      </c>
      <c r="F2456">
        <v>58</v>
      </c>
      <c r="G2456">
        <f>VLOOKUP(SALES_TABLE[[#This Row],[SKU]], Table1[], 4, FALSE)</f>
        <v>680</v>
      </c>
      <c r="H2456">
        <f>SALES_TABLE[[#This Row],[Price]]*SALES_TABLE[[#This Row],[Sales]]</f>
        <v>39440</v>
      </c>
      <c r="I2456" t="str">
        <f t="shared" si="38"/>
        <v>Friday</v>
      </c>
    </row>
    <row r="2457" spans="1:9" x14ac:dyDescent="0.2">
      <c r="A2457" s="10">
        <v>44933</v>
      </c>
      <c r="B2457" t="s">
        <v>46</v>
      </c>
      <c r="C2457" t="str">
        <f>VLOOKUP(SALES_TABLE[[#This Row],[SKU]], Table1[], 3, FALSE)</f>
        <v xml:space="preserve">Household  </v>
      </c>
      <c r="D2457" t="s">
        <v>47</v>
      </c>
      <c r="E2457" t="s">
        <v>124</v>
      </c>
      <c r="F2457">
        <v>17</v>
      </c>
      <c r="G2457">
        <f>VLOOKUP(SALES_TABLE[[#This Row],[SKU]], Table1[], 4, FALSE)</f>
        <v>680</v>
      </c>
      <c r="H2457">
        <f>SALES_TABLE[[#This Row],[Price]]*SALES_TABLE[[#This Row],[Sales]]</f>
        <v>11560</v>
      </c>
      <c r="I2457" t="str">
        <f t="shared" si="38"/>
        <v>Saturday</v>
      </c>
    </row>
    <row r="2458" spans="1:9" x14ac:dyDescent="0.2">
      <c r="A2458" s="10">
        <v>44934</v>
      </c>
      <c r="B2458" t="s">
        <v>46</v>
      </c>
      <c r="C2458" t="str">
        <f>VLOOKUP(SALES_TABLE[[#This Row],[SKU]], Table1[], 3, FALSE)</f>
        <v xml:space="preserve">Household  </v>
      </c>
      <c r="D2458" t="s">
        <v>47</v>
      </c>
      <c r="E2458" t="s">
        <v>124</v>
      </c>
      <c r="F2458">
        <v>27</v>
      </c>
      <c r="G2458">
        <f>VLOOKUP(SALES_TABLE[[#This Row],[SKU]], Table1[], 4, FALSE)</f>
        <v>680</v>
      </c>
      <c r="H2458">
        <f>SALES_TABLE[[#This Row],[Price]]*SALES_TABLE[[#This Row],[Sales]]</f>
        <v>18360</v>
      </c>
      <c r="I2458" t="str">
        <f t="shared" si="38"/>
        <v>Sunday</v>
      </c>
    </row>
    <row r="2459" spans="1:9" x14ac:dyDescent="0.2">
      <c r="A2459" s="10">
        <v>44935</v>
      </c>
      <c r="B2459" t="s">
        <v>46</v>
      </c>
      <c r="C2459" t="str">
        <f>VLOOKUP(SALES_TABLE[[#This Row],[SKU]], Table1[], 3, FALSE)</f>
        <v xml:space="preserve">Household  </v>
      </c>
      <c r="D2459" t="s">
        <v>47</v>
      </c>
      <c r="E2459" t="s">
        <v>124</v>
      </c>
      <c r="F2459">
        <v>65</v>
      </c>
      <c r="G2459">
        <f>VLOOKUP(SALES_TABLE[[#This Row],[SKU]], Table1[], 4, FALSE)</f>
        <v>680</v>
      </c>
      <c r="H2459">
        <f>SALES_TABLE[[#This Row],[Price]]*SALES_TABLE[[#This Row],[Sales]]</f>
        <v>44200</v>
      </c>
      <c r="I2459" t="str">
        <f t="shared" si="38"/>
        <v>Monday</v>
      </c>
    </row>
    <row r="2460" spans="1:9" x14ac:dyDescent="0.2">
      <c r="A2460" s="10">
        <v>44936</v>
      </c>
      <c r="B2460" t="s">
        <v>46</v>
      </c>
      <c r="C2460" t="str">
        <f>VLOOKUP(SALES_TABLE[[#This Row],[SKU]], Table1[], 3, FALSE)</f>
        <v xml:space="preserve">Household  </v>
      </c>
      <c r="D2460" t="s">
        <v>47</v>
      </c>
      <c r="E2460" t="s">
        <v>124</v>
      </c>
      <c r="F2460">
        <v>42</v>
      </c>
      <c r="G2460">
        <f>VLOOKUP(SALES_TABLE[[#This Row],[SKU]], Table1[], 4, FALSE)</f>
        <v>680</v>
      </c>
      <c r="H2460">
        <f>SALES_TABLE[[#This Row],[Price]]*SALES_TABLE[[#This Row],[Sales]]</f>
        <v>28560</v>
      </c>
      <c r="I2460" t="str">
        <f t="shared" si="38"/>
        <v>Tuesday</v>
      </c>
    </row>
    <row r="2461" spans="1:9" x14ac:dyDescent="0.2">
      <c r="A2461" s="10">
        <v>44937</v>
      </c>
      <c r="B2461" t="s">
        <v>46</v>
      </c>
      <c r="C2461" t="str">
        <f>VLOOKUP(SALES_TABLE[[#This Row],[SKU]], Table1[], 3, FALSE)</f>
        <v xml:space="preserve">Household  </v>
      </c>
      <c r="D2461" t="s">
        <v>47</v>
      </c>
      <c r="E2461" t="s">
        <v>124</v>
      </c>
      <c r="F2461">
        <v>70</v>
      </c>
      <c r="G2461">
        <f>VLOOKUP(SALES_TABLE[[#This Row],[SKU]], Table1[], 4, FALSE)</f>
        <v>680</v>
      </c>
      <c r="H2461">
        <f>SALES_TABLE[[#This Row],[Price]]*SALES_TABLE[[#This Row],[Sales]]</f>
        <v>47600</v>
      </c>
      <c r="I2461" t="str">
        <f t="shared" si="38"/>
        <v>Wednesday</v>
      </c>
    </row>
    <row r="2462" spans="1:9" x14ac:dyDescent="0.2">
      <c r="A2462" s="10">
        <v>44938</v>
      </c>
      <c r="B2462" t="s">
        <v>46</v>
      </c>
      <c r="C2462" t="str">
        <f>VLOOKUP(SALES_TABLE[[#This Row],[SKU]], Table1[], 3, FALSE)</f>
        <v xml:space="preserve">Household  </v>
      </c>
      <c r="D2462" t="s">
        <v>47</v>
      </c>
      <c r="E2462" t="s">
        <v>124</v>
      </c>
      <c r="F2462">
        <v>122</v>
      </c>
      <c r="G2462">
        <f>VLOOKUP(SALES_TABLE[[#This Row],[SKU]], Table1[], 4, FALSE)</f>
        <v>680</v>
      </c>
      <c r="H2462">
        <f>SALES_TABLE[[#This Row],[Price]]*SALES_TABLE[[#This Row],[Sales]]</f>
        <v>82960</v>
      </c>
      <c r="I2462" t="str">
        <f t="shared" si="38"/>
        <v>Thursday</v>
      </c>
    </row>
    <row r="2463" spans="1:9" x14ac:dyDescent="0.2">
      <c r="A2463" s="10">
        <v>44939</v>
      </c>
      <c r="B2463" t="s">
        <v>46</v>
      </c>
      <c r="C2463" t="str">
        <f>VLOOKUP(SALES_TABLE[[#This Row],[SKU]], Table1[], 3, FALSE)</f>
        <v xml:space="preserve">Household  </v>
      </c>
      <c r="D2463" t="s">
        <v>47</v>
      </c>
      <c r="E2463" t="s">
        <v>124</v>
      </c>
      <c r="F2463">
        <v>53</v>
      </c>
      <c r="G2463">
        <f>VLOOKUP(SALES_TABLE[[#This Row],[SKU]], Table1[], 4, FALSE)</f>
        <v>680</v>
      </c>
      <c r="H2463">
        <f>SALES_TABLE[[#This Row],[Price]]*SALES_TABLE[[#This Row],[Sales]]</f>
        <v>36040</v>
      </c>
      <c r="I2463" t="str">
        <f t="shared" si="38"/>
        <v>Friday</v>
      </c>
    </row>
    <row r="2464" spans="1:9" x14ac:dyDescent="0.2">
      <c r="A2464" s="10">
        <v>44940</v>
      </c>
      <c r="B2464" t="s">
        <v>46</v>
      </c>
      <c r="C2464" t="str">
        <f>VLOOKUP(SALES_TABLE[[#This Row],[SKU]], Table1[], 3, FALSE)</f>
        <v xml:space="preserve">Household  </v>
      </c>
      <c r="D2464" t="s">
        <v>47</v>
      </c>
      <c r="E2464" t="s">
        <v>124</v>
      </c>
      <c r="F2464">
        <v>90</v>
      </c>
      <c r="G2464">
        <f>VLOOKUP(SALES_TABLE[[#This Row],[SKU]], Table1[], 4, FALSE)</f>
        <v>680</v>
      </c>
      <c r="H2464">
        <f>SALES_TABLE[[#This Row],[Price]]*SALES_TABLE[[#This Row],[Sales]]</f>
        <v>61200</v>
      </c>
      <c r="I2464" t="str">
        <f t="shared" si="38"/>
        <v>Saturday</v>
      </c>
    </row>
    <row r="2465" spans="1:9" x14ac:dyDescent="0.2">
      <c r="A2465" s="10">
        <v>44941</v>
      </c>
      <c r="B2465" t="s">
        <v>46</v>
      </c>
      <c r="C2465" t="str">
        <f>VLOOKUP(SALES_TABLE[[#This Row],[SKU]], Table1[], 3, FALSE)</f>
        <v xml:space="preserve">Household  </v>
      </c>
      <c r="D2465" t="s">
        <v>47</v>
      </c>
      <c r="E2465" t="s">
        <v>124</v>
      </c>
      <c r="F2465">
        <v>115</v>
      </c>
      <c r="G2465">
        <f>VLOOKUP(SALES_TABLE[[#This Row],[SKU]], Table1[], 4, FALSE)</f>
        <v>680</v>
      </c>
      <c r="H2465">
        <f>SALES_TABLE[[#This Row],[Price]]*SALES_TABLE[[#This Row],[Sales]]</f>
        <v>78200</v>
      </c>
      <c r="I2465" t="str">
        <f t="shared" si="38"/>
        <v>Sunday</v>
      </c>
    </row>
    <row r="2466" spans="1:9" x14ac:dyDescent="0.2">
      <c r="A2466" s="10">
        <v>44942</v>
      </c>
      <c r="B2466" t="s">
        <v>46</v>
      </c>
      <c r="C2466" t="str">
        <f>VLOOKUP(SALES_TABLE[[#This Row],[SKU]], Table1[], 3, FALSE)</f>
        <v xml:space="preserve">Household  </v>
      </c>
      <c r="D2466" t="s">
        <v>47</v>
      </c>
      <c r="E2466" t="s">
        <v>124</v>
      </c>
      <c r="F2466">
        <v>19</v>
      </c>
      <c r="G2466">
        <f>VLOOKUP(SALES_TABLE[[#This Row],[SKU]], Table1[], 4, FALSE)</f>
        <v>680</v>
      </c>
      <c r="H2466">
        <f>SALES_TABLE[[#This Row],[Price]]*SALES_TABLE[[#This Row],[Sales]]</f>
        <v>12920</v>
      </c>
      <c r="I2466" t="str">
        <f t="shared" si="38"/>
        <v>Monday</v>
      </c>
    </row>
    <row r="2467" spans="1:9" x14ac:dyDescent="0.2">
      <c r="A2467" s="10">
        <v>44943</v>
      </c>
      <c r="B2467" t="s">
        <v>46</v>
      </c>
      <c r="C2467" t="str">
        <f>VLOOKUP(SALES_TABLE[[#This Row],[SKU]], Table1[], 3, FALSE)</f>
        <v xml:space="preserve">Household  </v>
      </c>
      <c r="D2467" t="s">
        <v>47</v>
      </c>
      <c r="E2467" t="s">
        <v>124</v>
      </c>
      <c r="F2467">
        <v>136</v>
      </c>
      <c r="G2467">
        <f>VLOOKUP(SALES_TABLE[[#This Row],[SKU]], Table1[], 4, FALSE)</f>
        <v>680</v>
      </c>
      <c r="H2467">
        <f>SALES_TABLE[[#This Row],[Price]]*SALES_TABLE[[#This Row],[Sales]]</f>
        <v>92480</v>
      </c>
      <c r="I2467" t="str">
        <f t="shared" si="38"/>
        <v>Tuesday</v>
      </c>
    </row>
    <row r="2468" spans="1:9" x14ac:dyDescent="0.2">
      <c r="A2468" s="10">
        <v>44944</v>
      </c>
      <c r="B2468" t="s">
        <v>46</v>
      </c>
      <c r="C2468" t="str">
        <f>VLOOKUP(SALES_TABLE[[#This Row],[SKU]], Table1[], 3, FALSE)</f>
        <v xml:space="preserve">Household  </v>
      </c>
      <c r="D2468" t="s">
        <v>47</v>
      </c>
      <c r="E2468" t="s">
        <v>124</v>
      </c>
      <c r="F2468">
        <v>117</v>
      </c>
      <c r="G2468">
        <f>VLOOKUP(SALES_TABLE[[#This Row],[SKU]], Table1[], 4, FALSE)</f>
        <v>680</v>
      </c>
      <c r="H2468">
        <f>SALES_TABLE[[#This Row],[Price]]*SALES_TABLE[[#This Row],[Sales]]</f>
        <v>79560</v>
      </c>
      <c r="I2468" t="str">
        <f t="shared" si="38"/>
        <v>Wednesday</v>
      </c>
    </row>
    <row r="2469" spans="1:9" x14ac:dyDescent="0.2">
      <c r="A2469" s="10">
        <v>44945</v>
      </c>
      <c r="B2469" t="s">
        <v>46</v>
      </c>
      <c r="C2469" t="str">
        <f>VLOOKUP(SALES_TABLE[[#This Row],[SKU]], Table1[], 3, FALSE)</f>
        <v xml:space="preserve">Household  </v>
      </c>
      <c r="D2469" t="s">
        <v>47</v>
      </c>
      <c r="E2469" t="s">
        <v>124</v>
      </c>
      <c r="F2469">
        <v>101</v>
      </c>
      <c r="G2469">
        <f>VLOOKUP(SALES_TABLE[[#This Row],[SKU]], Table1[], 4, FALSE)</f>
        <v>680</v>
      </c>
      <c r="H2469">
        <f>SALES_TABLE[[#This Row],[Price]]*SALES_TABLE[[#This Row],[Sales]]</f>
        <v>68680</v>
      </c>
      <c r="I2469" t="str">
        <f t="shared" si="38"/>
        <v>Thursday</v>
      </c>
    </row>
    <row r="2470" spans="1:9" x14ac:dyDescent="0.2">
      <c r="A2470" s="10">
        <v>44946</v>
      </c>
      <c r="B2470" t="s">
        <v>46</v>
      </c>
      <c r="C2470" t="str">
        <f>VLOOKUP(SALES_TABLE[[#This Row],[SKU]], Table1[], 3, FALSE)</f>
        <v xml:space="preserve">Household  </v>
      </c>
      <c r="D2470" t="s">
        <v>47</v>
      </c>
      <c r="E2470" t="s">
        <v>124</v>
      </c>
      <c r="F2470">
        <v>94</v>
      </c>
      <c r="G2470">
        <f>VLOOKUP(SALES_TABLE[[#This Row],[SKU]], Table1[], 4, FALSE)</f>
        <v>680</v>
      </c>
      <c r="H2470">
        <f>SALES_TABLE[[#This Row],[Price]]*SALES_TABLE[[#This Row],[Sales]]</f>
        <v>63920</v>
      </c>
      <c r="I2470" t="str">
        <f t="shared" si="38"/>
        <v>Friday</v>
      </c>
    </row>
    <row r="2471" spans="1:9" x14ac:dyDescent="0.2">
      <c r="A2471" s="10">
        <v>44947</v>
      </c>
      <c r="B2471" t="s">
        <v>46</v>
      </c>
      <c r="C2471" t="str">
        <f>VLOOKUP(SALES_TABLE[[#This Row],[SKU]], Table1[], 3, FALSE)</f>
        <v xml:space="preserve">Household  </v>
      </c>
      <c r="D2471" t="s">
        <v>47</v>
      </c>
      <c r="E2471" t="s">
        <v>124</v>
      </c>
      <c r="F2471">
        <v>85</v>
      </c>
      <c r="G2471">
        <f>VLOOKUP(SALES_TABLE[[#This Row],[SKU]], Table1[], 4, FALSE)</f>
        <v>680</v>
      </c>
      <c r="H2471">
        <f>SALES_TABLE[[#This Row],[Price]]*SALES_TABLE[[#This Row],[Sales]]</f>
        <v>57800</v>
      </c>
      <c r="I2471" t="str">
        <f t="shared" si="38"/>
        <v>Saturday</v>
      </c>
    </row>
    <row r="2472" spans="1:9" x14ac:dyDescent="0.2">
      <c r="A2472" s="10">
        <v>44948</v>
      </c>
      <c r="B2472" t="s">
        <v>46</v>
      </c>
      <c r="C2472" t="str">
        <f>VLOOKUP(SALES_TABLE[[#This Row],[SKU]], Table1[], 3, FALSE)</f>
        <v xml:space="preserve">Household  </v>
      </c>
      <c r="D2472" t="s">
        <v>47</v>
      </c>
      <c r="E2472" t="s">
        <v>124</v>
      </c>
      <c r="F2472">
        <v>21</v>
      </c>
      <c r="G2472">
        <f>VLOOKUP(SALES_TABLE[[#This Row],[SKU]], Table1[], 4, FALSE)</f>
        <v>680</v>
      </c>
      <c r="H2472">
        <f>SALES_TABLE[[#This Row],[Price]]*SALES_TABLE[[#This Row],[Sales]]</f>
        <v>14280</v>
      </c>
      <c r="I2472" t="str">
        <f t="shared" si="38"/>
        <v>Sunday</v>
      </c>
    </row>
    <row r="2473" spans="1:9" x14ac:dyDescent="0.2">
      <c r="A2473" s="10">
        <v>44949</v>
      </c>
      <c r="B2473" t="s">
        <v>46</v>
      </c>
      <c r="C2473" t="str">
        <f>VLOOKUP(SALES_TABLE[[#This Row],[SKU]], Table1[], 3, FALSE)</f>
        <v xml:space="preserve">Household  </v>
      </c>
      <c r="D2473" t="s">
        <v>47</v>
      </c>
      <c r="E2473" t="s">
        <v>124</v>
      </c>
      <c r="F2473">
        <v>67</v>
      </c>
      <c r="G2473">
        <f>VLOOKUP(SALES_TABLE[[#This Row],[SKU]], Table1[], 4, FALSE)</f>
        <v>680</v>
      </c>
      <c r="H2473">
        <f>SALES_TABLE[[#This Row],[Price]]*SALES_TABLE[[#This Row],[Sales]]</f>
        <v>45560</v>
      </c>
      <c r="I2473" t="str">
        <f t="shared" si="38"/>
        <v>Monday</v>
      </c>
    </row>
    <row r="2474" spans="1:9" x14ac:dyDescent="0.2">
      <c r="A2474" s="10">
        <v>44950</v>
      </c>
      <c r="B2474" t="s">
        <v>46</v>
      </c>
      <c r="C2474" t="str">
        <f>VLOOKUP(SALES_TABLE[[#This Row],[SKU]], Table1[], 3, FALSE)</f>
        <v xml:space="preserve">Household  </v>
      </c>
      <c r="D2474" t="s">
        <v>47</v>
      </c>
      <c r="E2474" t="s">
        <v>124</v>
      </c>
      <c r="F2474">
        <v>11</v>
      </c>
      <c r="G2474">
        <f>VLOOKUP(SALES_TABLE[[#This Row],[SKU]], Table1[], 4, FALSE)</f>
        <v>680</v>
      </c>
      <c r="H2474">
        <f>SALES_TABLE[[#This Row],[Price]]*SALES_TABLE[[#This Row],[Sales]]</f>
        <v>7480</v>
      </c>
      <c r="I2474" t="str">
        <f t="shared" si="38"/>
        <v>Tuesday</v>
      </c>
    </row>
    <row r="2475" spans="1:9" x14ac:dyDescent="0.2">
      <c r="A2475" s="10">
        <v>44951</v>
      </c>
      <c r="B2475" t="s">
        <v>46</v>
      </c>
      <c r="C2475" t="str">
        <f>VLOOKUP(SALES_TABLE[[#This Row],[SKU]], Table1[], 3, FALSE)</f>
        <v xml:space="preserve">Household  </v>
      </c>
      <c r="D2475" t="s">
        <v>47</v>
      </c>
      <c r="E2475" t="s">
        <v>124</v>
      </c>
      <c r="F2475">
        <v>41</v>
      </c>
      <c r="G2475">
        <f>VLOOKUP(SALES_TABLE[[#This Row],[SKU]], Table1[], 4, FALSE)</f>
        <v>680</v>
      </c>
      <c r="H2475">
        <f>SALES_TABLE[[#This Row],[Price]]*SALES_TABLE[[#This Row],[Sales]]</f>
        <v>27880</v>
      </c>
      <c r="I2475" t="str">
        <f t="shared" si="38"/>
        <v>Wednesday</v>
      </c>
    </row>
    <row r="2476" spans="1:9" x14ac:dyDescent="0.2">
      <c r="A2476" s="10">
        <v>44952</v>
      </c>
      <c r="B2476" t="s">
        <v>46</v>
      </c>
      <c r="C2476" t="str">
        <f>VLOOKUP(SALES_TABLE[[#This Row],[SKU]], Table1[], 3, FALSE)</f>
        <v xml:space="preserve">Household  </v>
      </c>
      <c r="D2476" t="s">
        <v>47</v>
      </c>
      <c r="E2476" t="s">
        <v>124</v>
      </c>
      <c r="F2476">
        <v>2</v>
      </c>
      <c r="G2476">
        <f>VLOOKUP(SALES_TABLE[[#This Row],[SKU]], Table1[], 4, FALSE)</f>
        <v>680</v>
      </c>
      <c r="H2476">
        <f>SALES_TABLE[[#This Row],[Price]]*SALES_TABLE[[#This Row],[Sales]]</f>
        <v>1360</v>
      </c>
      <c r="I2476" t="str">
        <f t="shared" si="38"/>
        <v>Thursday</v>
      </c>
    </row>
    <row r="2477" spans="1:9" x14ac:dyDescent="0.2">
      <c r="A2477" s="10">
        <v>44953</v>
      </c>
      <c r="B2477" t="s">
        <v>46</v>
      </c>
      <c r="C2477" t="str">
        <f>VLOOKUP(SALES_TABLE[[#This Row],[SKU]], Table1[], 3, FALSE)</f>
        <v xml:space="preserve">Household  </v>
      </c>
      <c r="D2477" t="s">
        <v>47</v>
      </c>
      <c r="E2477" t="s">
        <v>124</v>
      </c>
      <c r="F2477">
        <v>19</v>
      </c>
      <c r="G2477">
        <f>VLOOKUP(SALES_TABLE[[#This Row],[SKU]], Table1[], 4, FALSE)</f>
        <v>680</v>
      </c>
      <c r="H2477">
        <f>SALES_TABLE[[#This Row],[Price]]*SALES_TABLE[[#This Row],[Sales]]</f>
        <v>12920</v>
      </c>
      <c r="I2477" t="str">
        <f t="shared" si="38"/>
        <v>Friday</v>
      </c>
    </row>
    <row r="2478" spans="1:9" x14ac:dyDescent="0.2">
      <c r="A2478" s="10">
        <v>44954</v>
      </c>
      <c r="B2478" t="s">
        <v>46</v>
      </c>
      <c r="C2478" t="str">
        <f>VLOOKUP(SALES_TABLE[[#This Row],[SKU]], Table1[], 3, FALSE)</f>
        <v xml:space="preserve">Household  </v>
      </c>
      <c r="D2478" t="s">
        <v>47</v>
      </c>
      <c r="E2478" t="s">
        <v>124</v>
      </c>
      <c r="F2478">
        <v>76</v>
      </c>
      <c r="G2478">
        <f>VLOOKUP(SALES_TABLE[[#This Row],[SKU]], Table1[], 4, FALSE)</f>
        <v>680</v>
      </c>
      <c r="H2478">
        <f>SALES_TABLE[[#This Row],[Price]]*SALES_TABLE[[#This Row],[Sales]]</f>
        <v>51680</v>
      </c>
      <c r="I2478" t="str">
        <f t="shared" si="38"/>
        <v>Saturday</v>
      </c>
    </row>
    <row r="2479" spans="1:9" x14ac:dyDescent="0.2">
      <c r="A2479" s="10">
        <v>44955</v>
      </c>
      <c r="B2479" t="s">
        <v>46</v>
      </c>
      <c r="C2479" t="str">
        <f>VLOOKUP(SALES_TABLE[[#This Row],[SKU]], Table1[], 3, FALSE)</f>
        <v xml:space="preserve">Household  </v>
      </c>
      <c r="D2479" t="s">
        <v>47</v>
      </c>
      <c r="E2479" t="s">
        <v>124</v>
      </c>
      <c r="F2479">
        <v>12</v>
      </c>
      <c r="G2479">
        <f>VLOOKUP(SALES_TABLE[[#This Row],[SKU]], Table1[], 4, FALSE)</f>
        <v>680</v>
      </c>
      <c r="H2479">
        <f>SALES_TABLE[[#This Row],[Price]]*SALES_TABLE[[#This Row],[Sales]]</f>
        <v>8160</v>
      </c>
      <c r="I2479" t="str">
        <f t="shared" si="38"/>
        <v>Sunday</v>
      </c>
    </row>
    <row r="2480" spans="1:9" x14ac:dyDescent="0.2">
      <c r="A2480" s="10">
        <v>44955</v>
      </c>
      <c r="B2480" t="s">
        <v>46</v>
      </c>
      <c r="C2480" t="str">
        <f>VLOOKUP(SALES_TABLE[[#This Row],[SKU]], Table1[], 3, FALSE)</f>
        <v xml:space="preserve">Household  </v>
      </c>
      <c r="D2480" t="s">
        <v>47</v>
      </c>
      <c r="E2480" t="s">
        <v>124</v>
      </c>
      <c r="F2480">
        <v>144</v>
      </c>
      <c r="G2480">
        <f>VLOOKUP(SALES_TABLE[[#This Row],[SKU]], Table1[], 4, FALSE)</f>
        <v>680</v>
      </c>
      <c r="H2480">
        <f>SALES_TABLE[[#This Row],[Price]]*SALES_TABLE[[#This Row],[Sales]]</f>
        <v>97920</v>
      </c>
      <c r="I2480" t="str">
        <f t="shared" si="38"/>
        <v>Sunday</v>
      </c>
    </row>
    <row r="2481" spans="1:9" x14ac:dyDescent="0.2">
      <c r="A2481" s="10">
        <v>44956</v>
      </c>
      <c r="B2481" t="s">
        <v>46</v>
      </c>
      <c r="C2481" t="str">
        <f>VLOOKUP(SALES_TABLE[[#This Row],[SKU]], Table1[], 3, FALSE)</f>
        <v xml:space="preserve">Household  </v>
      </c>
      <c r="D2481" t="s">
        <v>47</v>
      </c>
      <c r="E2481" t="s">
        <v>124</v>
      </c>
      <c r="F2481">
        <v>23</v>
      </c>
      <c r="G2481">
        <f>VLOOKUP(SALES_TABLE[[#This Row],[SKU]], Table1[], 4, FALSE)</f>
        <v>680</v>
      </c>
      <c r="H2481">
        <f>SALES_TABLE[[#This Row],[Price]]*SALES_TABLE[[#This Row],[Sales]]</f>
        <v>15640</v>
      </c>
      <c r="I2481" t="str">
        <f t="shared" si="38"/>
        <v>Monday</v>
      </c>
    </row>
    <row r="2482" spans="1:9" x14ac:dyDescent="0.2">
      <c r="A2482" s="10">
        <v>44927</v>
      </c>
      <c r="B2482" t="s">
        <v>48</v>
      </c>
      <c r="C2482" t="str">
        <f>VLOOKUP(SALES_TABLE[[#This Row],[SKU]], Table1[], 3, FALSE)</f>
        <v xml:space="preserve">Kitchen </v>
      </c>
      <c r="D2482" t="s">
        <v>49</v>
      </c>
      <c r="E2482" t="s">
        <v>121</v>
      </c>
      <c r="F2482">
        <v>9</v>
      </c>
      <c r="G2482">
        <f>VLOOKUP(SALES_TABLE[[#This Row],[SKU]], Table1[], 4, FALSE)</f>
        <v>5500</v>
      </c>
      <c r="H2482">
        <f>SALES_TABLE[[#This Row],[Price]]*SALES_TABLE[[#This Row],[Sales]]</f>
        <v>49500</v>
      </c>
      <c r="I2482" t="str">
        <f t="shared" si="38"/>
        <v>Sunday</v>
      </c>
    </row>
    <row r="2483" spans="1:9" x14ac:dyDescent="0.2">
      <c r="A2483" s="10">
        <v>44928</v>
      </c>
      <c r="B2483" t="s">
        <v>48</v>
      </c>
      <c r="C2483" t="str">
        <f>VLOOKUP(SALES_TABLE[[#This Row],[SKU]], Table1[], 3, FALSE)</f>
        <v xml:space="preserve">Kitchen </v>
      </c>
      <c r="D2483" t="s">
        <v>49</v>
      </c>
      <c r="E2483" t="s">
        <v>121</v>
      </c>
      <c r="F2483">
        <v>12</v>
      </c>
      <c r="G2483">
        <f>VLOOKUP(SALES_TABLE[[#This Row],[SKU]], Table1[], 4, FALSE)</f>
        <v>5500</v>
      </c>
      <c r="H2483">
        <f>SALES_TABLE[[#This Row],[Price]]*SALES_TABLE[[#This Row],[Sales]]</f>
        <v>66000</v>
      </c>
      <c r="I2483" t="str">
        <f t="shared" si="38"/>
        <v>Monday</v>
      </c>
    </row>
    <row r="2484" spans="1:9" x14ac:dyDescent="0.2">
      <c r="A2484" s="10">
        <v>44929</v>
      </c>
      <c r="B2484" t="s">
        <v>48</v>
      </c>
      <c r="C2484" t="str">
        <f>VLOOKUP(SALES_TABLE[[#This Row],[SKU]], Table1[], 3, FALSE)</f>
        <v xml:space="preserve">Kitchen </v>
      </c>
      <c r="D2484" t="s">
        <v>49</v>
      </c>
      <c r="E2484" t="s">
        <v>121</v>
      </c>
      <c r="F2484">
        <v>0</v>
      </c>
      <c r="G2484">
        <f>VLOOKUP(SALES_TABLE[[#This Row],[SKU]], Table1[], 4, FALSE)</f>
        <v>5500</v>
      </c>
      <c r="H2484">
        <f>SALES_TABLE[[#This Row],[Price]]*SALES_TABLE[[#This Row],[Sales]]</f>
        <v>0</v>
      </c>
      <c r="I2484" t="str">
        <f t="shared" si="38"/>
        <v>Tuesday</v>
      </c>
    </row>
    <row r="2485" spans="1:9" x14ac:dyDescent="0.2">
      <c r="A2485" s="10">
        <v>44930</v>
      </c>
      <c r="B2485" t="s">
        <v>48</v>
      </c>
      <c r="C2485" t="str">
        <f>VLOOKUP(SALES_TABLE[[#This Row],[SKU]], Table1[], 3, FALSE)</f>
        <v xml:space="preserve">Kitchen </v>
      </c>
      <c r="D2485" t="s">
        <v>49</v>
      </c>
      <c r="E2485" t="s">
        <v>121</v>
      </c>
      <c r="F2485">
        <v>13</v>
      </c>
      <c r="G2485">
        <f>VLOOKUP(SALES_TABLE[[#This Row],[SKU]], Table1[], 4, FALSE)</f>
        <v>5500</v>
      </c>
      <c r="H2485">
        <f>SALES_TABLE[[#This Row],[Price]]*SALES_TABLE[[#This Row],[Sales]]</f>
        <v>71500</v>
      </c>
      <c r="I2485" t="str">
        <f t="shared" si="38"/>
        <v>Wednesday</v>
      </c>
    </row>
    <row r="2486" spans="1:9" x14ac:dyDescent="0.2">
      <c r="A2486" s="10">
        <v>44931</v>
      </c>
      <c r="B2486" t="s">
        <v>48</v>
      </c>
      <c r="C2486" t="str">
        <f>VLOOKUP(SALES_TABLE[[#This Row],[SKU]], Table1[], 3, FALSE)</f>
        <v xml:space="preserve">Kitchen </v>
      </c>
      <c r="D2486" t="s">
        <v>49</v>
      </c>
      <c r="E2486" t="s">
        <v>121</v>
      </c>
      <c r="F2486">
        <v>27</v>
      </c>
      <c r="G2486">
        <f>VLOOKUP(SALES_TABLE[[#This Row],[SKU]], Table1[], 4, FALSE)</f>
        <v>5500</v>
      </c>
      <c r="H2486">
        <f>SALES_TABLE[[#This Row],[Price]]*SALES_TABLE[[#This Row],[Sales]]</f>
        <v>148500</v>
      </c>
      <c r="I2486" t="str">
        <f t="shared" si="38"/>
        <v>Thursday</v>
      </c>
    </row>
    <row r="2487" spans="1:9" x14ac:dyDescent="0.2">
      <c r="A2487" s="10">
        <v>44932</v>
      </c>
      <c r="B2487" t="s">
        <v>48</v>
      </c>
      <c r="C2487" t="str">
        <f>VLOOKUP(SALES_TABLE[[#This Row],[SKU]], Table1[], 3, FALSE)</f>
        <v xml:space="preserve">Kitchen </v>
      </c>
      <c r="D2487" t="s">
        <v>49</v>
      </c>
      <c r="E2487" t="s">
        <v>121</v>
      </c>
      <c r="F2487">
        <v>1</v>
      </c>
      <c r="G2487">
        <f>VLOOKUP(SALES_TABLE[[#This Row],[SKU]], Table1[], 4, FALSE)</f>
        <v>5500</v>
      </c>
      <c r="H2487">
        <f>SALES_TABLE[[#This Row],[Price]]*SALES_TABLE[[#This Row],[Sales]]</f>
        <v>5500</v>
      </c>
      <c r="I2487" t="str">
        <f t="shared" si="38"/>
        <v>Friday</v>
      </c>
    </row>
    <row r="2488" spans="1:9" x14ac:dyDescent="0.2">
      <c r="A2488" s="10">
        <v>44933</v>
      </c>
      <c r="B2488" t="s">
        <v>48</v>
      </c>
      <c r="C2488" t="str">
        <f>VLOOKUP(SALES_TABLE[[#This Row],[SKU]], Table1[], 3, FALSE)</f>
        <v xml:space="preserve">Kitchen </v>
      </c>
      <c r="D2488" t="s">
        <v>49</v>
      </c>
      <c r="E2488" t="s">
        <v>121</v>
      </c>
      <c r="F2488">
        <v>12</v>
      </c>
      <c r="G2488">
        <f>VLOOKUP(SALES_TABLE[[#This Row],[SKU]], Table1[], 4, FALSE)</f>
        <v>5500</v>
      </c>
      <c r="H2488">
        <f>SALES_TABLE[[#This Row],[Price]]*SALES_TABLE[[#This Row],[Sales]]</f>
        <v>66000</v>
      </c>
      <c r="I2488" t="str">
        <f t="shared" si="38"/>
        <v>Saturday</v>
      </c>
    </row>
    <row r="2489" spans="1:9" x14ac:dyDescent="0.2">
      <c r="A2489" s="10">
        <v>44934</v>
      </c>
      <c r="B2489" t="s">
        <v>48</v>
      </c>
      <c r="C2489" t="str">
        <f>VLOOKUP(SALES_TABLE[[#This Row],[SKU]], Table1[], 3, FALSE)</f>
        <v xml:space="preserve">Kitchen </v>
      </c>
      <c r="D2489" t="s">
        <v>49</v>
      </c>
      <c r="E2489" t="s">
        <v>121</v>
      </c>
      <c r="F2489">
        <v>0</v>
      </c>
      <c r="G2489">
        <f>VLOOKUP(SALES_TABLE[[#This Row],[SKU]], Table1[], 4, FALSE)</f>
        <v>5500</v>
      </c>
      <c r="H2489">
        <f>SALES_TABLE[[#This Row],[Price]]*SALES_TABLE[[#This Row],[Sales]]</f>
        <v>0</v>
      </c>
      <c r="I2489" t="str">
        <f t="shared" si="38"/>
        <v>Sunday</v>
      </c>
    </row>
    <row r="2490" spans="1:9" x14ac:dyDescent="0.2">
      <c r="A2490" s="10">
        <v>44935</v>
      </c>
      <c r="B2490" t="s">
        <v>48</v>
      </c>
      <c r="C2490" t="str">
        <f>VLOOKUP(SALES_TABLE[[#This Row],[SKU]], Table1[], 3, FALSE)</f>
        <v xml:space="preserve">Kitchen </v>
      </c>
      <c r="D2490" t="s">
        <v>49</v>
      </c>
      <c r="E2490" t="s">
        <v>121</v>
      </c>
      <c r="F2490">
        <v>37</v>
      </c>
      <c r="G2490">
        <f>VLOOKUP(SALES_TABLE[[#This Row],[SKU]], Table1[], 4, FALSE)</f>
        <v>5500</v>
      </c>
      <c r="H2490">
        <f>SALES_TABLE[[#This Row],[Price]]*SALES_TABLE[[#This Row],[Sales]]</f>
        <v>203500</v>
      </c>
      <c r="I2490" t="str">
        <f t="shared" si="38"/>
        <v>Monday</v>
      </c>
    </row>
    <row r="2491" spans="1:9" x14ac:dyDescent="0.2">
      <c r="A2491" s="10">
        <v>44936</v>
      </c>
      <c r="B2491" t="s">
        <v>48</v>
      </c>
      <c r="C2491" t="str">
        <f>VLOOKUP(SALES_TABLE[[#This Row],[SKU]], Table1[], 3, FALSE)</f>
        <v xml:space="preserve">Kitchen </v>
      </c>
      <c r="D2491" t="s">
        <v>49</v>
      </c>
      <c r="E2491" t="s">
        <v>121</v>
      </c>
      <c r="F2491">
        <v>24</v>
      </c>
      <c r="G2491">
        <f>VLOOKUP(SALES_TABLE[[#This Row],[SKU]], Table1[], 4, FALSE)</f>
        <v>5500</v>
      </c>
      <c r="H2491">
        <f>SALES_TABLE[[#This Row],[Price]]*SALES_TABLE[[#This Row],[Sales]]</f>
        <v>132000</v>
      </c>
      <c r="I2491" t="str">
        <f t="shared" si="38"/>
        <v>Tuesday</v>
      </c>
    </row>
    <row r="2492" spans="1:9" x14ac:dyDescent="0.2">
      <c r="A2492" s="10">
        <v>44937</v>
      </c>
      <c r="B2492" t="s">
        <v>48</v>
      </c>
      <c r="C2492" t="str">
        <f>VLOOKUP(SALES_TABLE[[#This Row],[SKU]], Table1[], 3, FALSE)</f>
        <v xml:space="preserve">Kitchen </v>
      </c>
      <c r="D2492" t="s">
        <v>49</v>
      </c>
      <c r="E2492" t="s">
        <v>121</v>
      </c>
      <c r="F2492">
        <v>8</v>
      </c>
      <c r="G2492">
        <f>VLOOKUP(SALES_TABLE[[#This Row],[SKU]], Table1[], 4, FALSE)</f>
        <v>5500</v>
      </c>
      <c r="H2492">
        <f>SALES_TABLE[[#This Row],[Price]]*SALES_TABLE[[#This Row],[Sales]]</f>
        <v>44000</v>
      </c>
      <c r="I2492" t="str">
        <f t="shared" si="38"/>
        <v>Wednesday</v>
      </c>
    </row>
    <row r="2493" spans="1:9" x14ac:dyDescent="0.2">
      <c r="A2493" s="10">
        <v>44938</v>
      </c>
      <c r="B2493" t="s">
        <v>48</v>
      </c>
      <c r="C2493" t="str">
        <f>VLOOKUP(SALES_TABLE[[#This Row],[SKU]], Table1[], 3, FALSE)</f>
        <v xml:space="preserve">Kitchen </v>
      </c>
      <c r="D2493" t="s">
        <v>49</v>
      </c>
      <c r="E2493" t="s">
        <v>121</v>
      </c>
      <c r="F2493">
        <v>11</v>
      </c>
      <c r="G2493">
        <f>VLOOKUP(SALES_TABLE[[#This Row],[SKU]], Table1[], 4, FALSE)</f>
        <v>5500</v>
      </c>
      <c r="H2493">
        <f>SALES_TABLE[[#This Row],[Price]]*SALES_TABLE[[#This Row],[Sales]]</f>
        <v>60500</v>
      </c>
      <c r="I2493" t="str">
        <f t="shared" si="38"/>
        <v>Thursday</v>
      </c>
    </row>
    <row r="2494" spans="1:9" x14ac:dyDescent="0.2">
      <c r="A2494" s="10">
        <v>44939</v>
      </c>
      <c r="B2494" t="s">
        <v>48</v>
      </c>
      <c r="C2494" t="str">
        <f>VLOOKUP(SALES_TABLE[[#This Row],[SKU]], Table1[], 3, FALSE)</f>
        <v xml:space="preserve">Kitchen </v>
      </c>
      <c r="D2494" t="s">
        <v>49</v>
      </c>
      <c r="E2494" t="s">
        <v>121</v>
      </c>
      <c r="F2494">
        <v>66</v>
      </c>
      <c r="G2494">
        <f>VLOOKUP(SALES_TABLE[[#This Row],[SKU]], Table1[], 4, FALSE)</f>
        <v>5500</v>
      </c>
      <c r="H2494">
        <f>SALES_TABLE[[#This Row],[Price]]*SALES_TABLE[[#This Row],[Sales]]</f>
        <v>363000</v>
      </c>
      <c r="I2494" t="str">
        <f t="shared" si="38"/>
        <v>Friday</v>
      </c>
    </row>
    <row r="2495" spans="1:9" x14ac:dyDescent="0.2">
      <c r="A2495" s="10">
        <v>44940</v>
      </c>
      <c r="B2495" t="s">
        <v>48</v>
      </c>
      <c r="C2495" t="str">
        <f>VLOOKUP(SALES_TABLE[[#This Row],[SKU]], Table1[], 3, FALSE)</f>
        <v xml:space="preserve">Kitchen </v>
      </c>
      <c r="D2495" t="s">
        <v>49</v>
      </c>
      <c r="E2495" t="s">
        <v>121</v>
      </c>
      <c r="F2495">
        <v>6</v>
      </c>
      <c r="G2495">
        <f>VLOOKUP(SALES_TABLE[[#This Row],[SKU]], Table1[], 4, FALSE)</f>
        <v>5500</v>
      </c>
      <c r="H2495">
        <f>SALES_TABLE[[#This Row],[Price]]*SALES_TABLE[[#This Row],[Sales]]</f>
        <v>33000</v>
      </c>
      <c r="I2495" t="str">
        <f t="shared" si="38"/>
        <v>Saturday</v>
      </c>
    </row>
    <row r="2496" spans="1:9" x14ac:dyDescent="0.2">
      <c r="A2496" s="10">
        <v>44941</v>
      </c>
      <c r="B2496" t="s">
        <v>48</v>
      </c>
      <c r="C2496" t="str">
        <f>VLOOKUP(SALES_TABLE[[#This Row],[SKU]], Table1[], 3, FALSE)</f>
        <v xml:space="preserve">Kitchen </v>
      </c>
      <c r="D2496" t="s">
        <v>49</v>
      </c>
      <c r="E2496" t="s">
        <v>121</v>
      </c>
      <c r="F2496">
        <v>35</v>
      </c>
      <c r="G2496">
        <f>VLOOKUP(SALES_TABLE[[#This Row],[SKU]], Table1[], 4, FALSE)</f>
        <v>5500</v>
      </c>
      <c r="H2496">
        <f>SALES_TABLE[[#This Row],[Price]]*SALES_TABLE[[#This Row],[Sales]]</f>
        <v>192500</v>
      </c>
      <c r="I2496" t="str">
        <f t="shared" si="38"/>
        <v>Sunday</v>
      </c>
    </row>
    <row r="2497" spans="1:9" x14ac:dyDescent="0.2">
      <c r="A2497" s="10">
        <v>44942</v>
      </c>
      <c r="B2497" t="s">
        <v>48</v>
      </c>
      <c r="C2497" t="str">
        <f>VLOOKUP(SALES_TABLE[[#This Row],[SKU]], Table1[], 3, FALSE)</f>
        <v xml:space="preserve">Kitchen </v>
      </c>
      <c r="D2497" t="s">
        <v>49</v>
      </c>
      <c r="E2497" t="s">
        <v>121</v>
      </c>
      <c r="F2497">
        <v>10</v>
      </c>
      <c r="G2497">
        <f>VLOOKUP(SALES_TABLE[[#This Row],[SKU]], Table1[], 4, FALSE)</f>
        <v>5500</v>
      </c>
      <c r="H2497">
        <f>SALES_TABLE[[#This Row],[Price]]*SALES_TABLE[[#This Row],[Sales]]</f>
        <v>55000</v>
      </c>
      <c r="I2497" t="str">
        <f t="shared" si="38"/>
        <v>Monday</v>
      </c>
    </row>
    <row r="2498" spans="1:9" x14ac:dyDescent="0.2">
      <c r="A2498" s="10">
        <v>44943</v>
      </c>
      <c r="B2498" t="s">
        <v>48</v>
      </c>
      <c r="C2498" t="str">
        <f>VLOOKUP(SALES_TABLE[[#This Row],[SKU]], Table1[], 3, FALSE)</f>
        <v xml:space="preserve">Kitchen </v>
      </c>
      <c r="D2498" t="s">
        <v>49</v>
      </c>
      <c r="E2498" t="s">
        <v>121</v>
      </c>
      <c r="F2498">
        <v>58</v>
      </c>
      <c r="G2498">
        <f>VLOOKUP(SALES_TABLE[[#This Row],[SKU]], Table1[], 4, FALSE)</f>
        <v>5500</v>
      </c>
      <c r="H2498">
        <f>SALES_TABLE[[#This Row],[Price]]*SALES_TABLE[[#This Row],[Sales]]</f>
        <v>319000</v>
      </c>
      <c r="I2498" t="str">
        <f t="shared" ref="I2498:I2561" si="39">TEXT(A2498, "dddd")</f>
        <v>Tuesday</v>
      </c>
    </row>
    <row r="2499" spans="1:9" x14ac:dyDescent="0.2">
      <c r="A2499" s="10">
        <v>44944</v>
      </c>
      <c r="B2499" t="s">
        <v>48</v>
      </c>
      <c r="C2499" t="str">
        <f>VLOOKUP(SALES_TABLE[[#This Row],[SKU]], Table1[], 3, FALSE)</f>
        <v xml:space="preserve">Kitchen </v>
      </c>
      <c r="D2499" t="s">
        <v>49</v>
      </c>
      <c r="E2499" t="s">
        <v>121</v>
      </c>
      <c r="F2499">
        <v>0</v>
      </c>
      <c r="G2499">
        <f>VLOOKUP(SALES_TABLE[[#This Row],[SKU]], Table1[], 4, FALSE)</f>
        <v>5500</v>
      </c>
      <c r="H2499">
        <f>SALES_TABLE[[#This Row],[Price]]*SALES_TABLE[[#This Row],[Sales]]</f>
        <v>0</v>
      </c>
      <c r="I2499" t="str">
        <f t="shared" si="39"/>
        <v>Wednesday</v>
      </c>
    </row>
    <row r="2500" spans="1:9" x14ac:dyDescent="0.2">
      <c r="A2500" s="10">
        <v>44945</v>
      </c>
      <c r="B2500" t="s">
        <v>48</v>
      </c>
      <c r="C2500" t="str">
        <f>VLOOKUP(SALES_TABLE[[#This Row],[SKU]], Table1[], 3, FALSE)</f>
        <v xml:space="preserve">Kitchen </v>
      </c>
      <c r="D2500" t="s">
        <v>49</v>
      </c>
      <c r="E2500" t="s">
        <v>121</v>
      </c>
      <c r="F2500">
        <v>12</v>
      </c>
      <c r="G2500">
        <f>VLOOKUP(SALES_TABLE[[#This Row],[SKU]], Table1[], 4, FALSE)</f>
        <v>5500</v>
      </c>
      <c r="H2500">
        <f>SALES_TABLE[[#This Row],[Price]]*SALES_TABLE[[#This Row],[Sales]]</f>
        <v>66000</v>
      </c>
      <c r="I2500" t="str">
        <f t="shared" si="39"/>
        <v>Thursday</v>
      </c>
    </row>
    <row r="2501" spans="1:9" x14ac:dyDescent="0.2">
      <c r="A2501" s="10">
        <v>44946</v>
      </c>
      <c r="B2501" t="s">
        <v>48</v>
      </c>
      <c r="C2501" t="str">
        <f>VLOOKUP(SALES_TABLE[[#This Row],[SKU]], Table1[], 3, FALSE)</f>
        <v xml:space="preserve">Kitchen </v>
      </c>
      <c r="D2501" t="s">
        <v>49</v>
      </c>
      <c r="E2501" t="s">
        <v>121</v>
      </c>
      <c r="F2501">
        <v>36</v>
      </c>
      <c r="G2501">
        <f>VLOOKUP(SALES_TABLE[[#This Row],[SKU]], Table1[], 4, FALSE)</f>
        <v>5500</v>
      </c>
      <c r="H2501">
        <f>SALES_TABLE[[#This Row],[Price]]*SALES_TABLE[[#This Row],[Sales]]</f>
        <v>198000</v>
      </c>
      <c r="I2501" t="str">
        <f t="shared" si="39"/>
        <v>Friday</v>
      </c>
    </row>
    <row r="2502" spans="1:9" x14ac:dyDescent="0.2">
      <c r="A2502" s="10">
        <v>44947</v>
      </c>
      <c r="B2502" t="s">
        <v>48</v>
      </c>
      <c r="C2502" t="str">
        <f>VLOOKUP(SALES_TABLE[[#This Row],[SKU]], Table1[], 3, FALSE)</f>
        <v xml:space="preserve">Kitchen </v>
      </c>
      <c r="D2502" t="s">
        <v>49</v>
      </c>
      <c r="E2502" t="s">
        <v>121</v>
      </c>
      <c r="F2502">
        <v>5</v>
      </c>
      <c r="G2502">
        <f>VLOOKUP(SALES_TABLE[[#This Row],[SKU]], Table1[], 4, FALSE)</f>
        <v>5500</v>
      </c>
      <c r="H2502">
        <f>SALES_TABLE[[#This Row],[Price]]*SALES_TABLE[[#This Row],[Sales]]</f>
        <v>27500</v>
      </c>
      <c r="I2502" t="str">
        <f t="shared" si="39"/>
        <v>Saturday</v>
      </c>
    </row>
    <row r="2503" spans="1:9" x14ac:dyDescent="0.2">
      <c r="A2503" s="10">
        <v>44948</v>
      </c>
      <c r="B2503" t="s">
        <v>48</v>
      </c>
      <c r="C2503" t="str">
        <f>VLOOKUP(SALES_TABLE[[#This Row],[SKU]], Table1[], 3, FALSE)</f>
        <v xml:space="preserve">Kitchen </v>
      </c>
      <c r="D2503" t="s">
        <v>49</v>
      </c>
      <c r="E2503" t="s">
        <v>121</v>
      </c>
      <c r="F2503">
        <v>9</v>
      </c>
      <c r="G2503">
        <f>VLOOKUP(SALES_TABLE[[#This Row],[SKU]], Table1[], 4, FALSE)</f>
        <v>5500</v>
      </c>
      <c r="H2503">
        <f>SALES_TABLE[[#This Row],[Price]]*SALES_TABLE[[#This Row],[Sales]]</f>
        <v>49500</v>
      </c>
      <c r="I2503" t="str">
        <f t="shared" si="39"/>
        <v>Sunday</v>
      </c>
    </row>
    <row r="2504" spans="1:9" x14ac:dyDescent="0.2">
      <c r="A2504" s="10">
        <v>44949</v>
      </c>
      <c r="B2504" t="s">
        <v>48</v>
      </c>
      <c r="C2504" t="str">
        <f>VLOOKUP(SALES_TABLE[[#This Row],[SKU]], Table1[], 3, FALSE)</f>
        <v xml:space="preserve">Kitchen </v>
      </c>
      <c r="D2504" t="s">
        <v>49</v>
      </c>
      <c r="E2504" t="s">
        <v>121</v>
      </c>
      <c r="F2504">
        <v>0</v>
      </c>
      <c r="G2504">
        <f>VLOOKUP(SALES_TABLE[[#This Row],[SKU]], Table1[], 4, FALSE)</f>
        <v>5500</v>
      </c>
      <c r="H2504">
        <f>SALES_TABLE[[#This Row],[Price]]*SALES_TABLE[[#This Row],[Sales]]</f>
        <v>0</v>
      </c>
      <c r="I2504" t="str">
        <f t="shared" si="39"/>
        <v>Monday</v>
      </c>
    </row>
    <row r="2505" spans="1:9" x14ac:dyDescent="0.2">
      <c r="A2505" s="10">
        <v>44950</v>
      </c>
      <c r="B2505" t="s">
        <v>48</v>
      </c>
      <c r="C2505" t="str">
        <f>VLOOKUP(SALES_TABLE[[#This Row],[SKU]], Table1[], 3, FALSE)</f>
        <v xml:space="preserve">Kitchen </v>
      </c>
      <c r="D2505" t="s">
        <v>49</v>
      </c>
      <c r="E2505" t="s">
        <v>121</v>
      </c>
      <c r="F2505">
        <v>8</v>
      </c>
      <c r="G2505">
        <f>VLOOKUP(SALES_TABLE[[#This Row],[SKU]], Table1[], 4, FALSE)</f>
        <v>5500</v>
      </c>
      <c r="H2505">
        <f>SALES_TABLE[[#This Row],[Price]]*SALES_TABLE[[#This Row],[Sales]]</f>
        <v>44000</v>
      </c>
      <c r="I2505" t="str">
        <f t="shared" si="39"/>
        <v>Tuesday</v>
      </c>
    </row>
    <row r="2506" spans="1:9" x14ac:dyDescent="0.2">
      <c r="A2506" s="10">
        <v>44951</v>
      </c>
      <c r="B2506" t="s">
        <v>48</v>
      </c>
      <c r="C2506" t="str">
        <f>VLOOKUP(SALES_TABLE[[#This Row],[SKU]], Table1[], 3, FALSE)</f>
        <v xml:space="preserve">Kitchen </v>
      </c>
      <c r="D2506" t="s">
        <v>49</v>
      </c>
      <c r="E2506" t="s">
        <v>121</v>
      </c>
      <c r="F2506">
        <v>18</v>
      </c>
      <c r="G2506">
        <f>VLOOKUP(SALES_TABLE[[#This Row],[SKU]], Table1[], 4, FALSE)</f>
        <v>5500</v>
      </c>
      <c r="H2506">
        <f>SALES_TABLE[[#This Row],[Price]]*SALES_TABLE[[#This Row],[Sales]]</f>
        <v>99000</v>
      </c>
      <c r="I2506" t="str">
        <f t="shared" si="39"/>
        <v>Wednesday</v>
      </c>
    </row>
    <row r="2507" spans="1:9" x14ac:dyDescent="0.2">
      <c r="A2507" s="10">
        <v>44952</v>
      </c>
      <c r="B2507" t="s">
        <v>48</v>
      </c>
      <c r="C2507" t="str">
        <f>VLOOKUP(SALES_TABLE[[#This Row],[SKU]], Table1[], 3, FALSE)</f>
        <v xml:space="preserve">Kitchen </v>
      </c>
      <c r="D2507" t="s">
        <v>49</v>
      </c>
      <c r="E2507" t="s">
        <v>121</v>
      </c>
      <c r="F2507">
        <v>19</v>
      </c>
      <c r="G2507">
        <f>VLOOKUP(SALES_TABLE[[#This Row],[SKU]], Table1[], 4, FALSE)</f>
        <v>5500</v>
      </c>
      <c r="H2507">
        <f>SALES_TABLE[[#This Row],[Price]]*SALES_TABLE[[#This Row],[Sales]]</f>
        <v>104500</v>
      </c>
      <c r="I2507" t="str">
        <f t="shared" si="39"/>
        <v>Thursday</v>
      </c>
    </row>
    <row r="2508" spans="1:9" x14ac:dyDescent="0.2">
      <c r="A2508" s="10">
        <v>44953</v>
      </c>
      <c r="B2508" t="s">
        <v>48</v>
      </c>
      <c r="C2508" t="str">
        <f>VLOOKUP(SALES_TABLE[[#This Row],[SKU]], Table1[], 3, FALSE)</f>
        <v xml:space="preserve">Kitchen </v>
      </c>
      <c r="D2508" t="s">
        <v>49</v>
      </c>
      <c r="E2508" t="s">
        <v>121</v>
      </c>
      <c r="F2508">
        <v>9</v>
      </c>
      <c r="G2508">
        <f>VLOOKUP(SALES_TABLE[[#This Row],[SKU]], Table1[], 4, FALSE)</f>
        <v>5500</v>
      </c>
      <c r="H2508">
        <f>SALES_TABLE[[#This Row],[Price]]*SALES_TABLE[[#This Row],[Sales]]</f>
        <v>49500</v>
      </c>
      <c r="I2508" t="str">
        <f t="shared" si="39"/>
        <v>Friday</v>
      </c>
    </row>
    <row r="2509" spans="1:9" x14ac:dyDescent="0.2">
      <c r="A2509" s="10">
        <v>44954</v>
      </c>
      <c r="B2509" t="s">
        <v>48</v>
      </c>
      <c r="C2509" t="str">
        <f>VLOOKUP(SALES_TABLE[[#This Row],[SKU]], Table1[], 3, FALSE)</f>
        <v xml:space="preserve">Kitchen </v>
      </c>
      <c r="D2509" t="s">
        <v>49</v>
      </c>
      <c r="E2509" t="s">
        <v>121</v>
      </c>
      <c r="F2509">
        <v>8</v>
      </c>
      <c r="G2509">
        <f>VLOOKUP(SALES_TABLE[[#This Row],[SKU]], Table1[], 4, FALSE)</f>
        <v>5500</v>
      </c>
      <c r="H2509">
        <f>SALES_TABLE[[#This Row],[Price]]*SALES_TABLE[[#This Row],[Sales]]</f>
        <v>44000</v>
      </c>
      <c r="I2509" t="str">
        <f t="shared" si="39"/>
        <v>Saturday</v>
      </c>
    </row>
    <row r="2510" spans="1:9" x14ac:dyDescent="0.2">
      <c r="A2510" s="10">
        <v>44955</v>
      </c>
      <c r="B2510" t="s">
        <v>48</v>
      </c>
      <c r="C2510" t="str">
        <f>VLOOKUP(SALES_TABLE[[#This Row],[SKU]], Table1[], 3, FALSE)</f>
        <v xml:space="preserve">Kitchen </v>
      </c>
      <c r="D2510" t="s">
        <v>49</v>
      </c>
      <c r="E2510" t="s">
        <v>121</v>
      </c>
      <c r="F2510">
        <v>8</v>
      </c>
      <c r="G2510">
        <f>VLOOKUP(SALES_TABLE[[#This Row],[SKU]], Table1[], 4, FALSE)</f>
        <v>5500</v>
      </c>
      <c r="H2510">
        <f>SALES_TABLE[[#This Row],[Price]]*SALES_TABLE[[#This Row],[Sales]]</f>
        <v>44000</v>
      </c>
      <c r="I2510" t="str">
        <f t="shared" si="39"/>
        <v>Sunday</v>
      </c>
    </row>
    <row r="2511" spans="1:9" x14ac:dyDescent="0.2">
      <c r="A2511" s="10">
        <v>44955</v>
      </c>
      <c r="B2511" t="s">
        <v>48</v>
      </c>
      <c r="C2511" t="str">
        <f>VLOOKUP(SALES_TABLE[[#This Row],[SKU]], Table1[], 3, FALSE)</f>
        <v xml:space="preserve">Kitchen </v>
      </c>
      <c r="D2511" t="s">
        <v>49</v>
      </c>
      <c r="E2511" t="s">
        <v>121</v>
      </c>
      <c r="F2511">
        <v>41</v>
      </c>
      <c r="G2511">
        <f>VLOOKUP(SALES_TABLE[[#This Row],[SKU]], Table1[], 4, FALSE)</f>
        <v>5500</v>
      </c>
      <c r="H2511">
        <f>SALES_TABLE[[#This Row],[Price]]*SALES_TABLE[[#This Row],[Sales]]</f>
        <v>225500</v>
      </c>
      <c r="I2511" t="str">
        <f t="shared" si="39"/>
        <v>Sunday</v>
      </c>
    </row>
    <row r="2512" spans="1:9" x14ac:dyDescent="0.2">
      <c r="A2512" s="10">
        <v>44956</v>
      </c>
      <c r="B2512" t="s">
        <v>48</v>
      </c>
      <c r="C2512" t="str">
        <f>VLOOKUP(SALES_TABLE[[#This Row],[SKU]], Table1[], 3, FALSE)</f>
        <v xml:space="preserve">Kitchen </v>
      </c>
      <c r="D2512" t="s">
        <v>49</v>
      </c>
      <c r="E2512" t="s">
        <v>121</v>
      </c>
      <c r="F2512">
        <v>38</v>
      </c>
      <c r="G2512">
        <f>VLOOKUP(SALES_TABLE[[#This Row],[SKU]], Table1[], 4, FALSE)</f>
        <v>5500</v>
      </c>
      <c r="H2512">
        <f>SALES_TABLE[[#This Row],[Price]]*SALES_TABLE[[#This Row],[Sales]]</f>
        <v>209000</v>
      </c>
      <c r="I2512" t="str">
        <f t="shared" si="39"/>
        <v>Monday</v>
      </c>
    </row>
    <row r="2513" spans="1:9" x14ac:dyDescent="0.2">
      <c r="A2513" s="10">
        <v>44927</v>
      </c>
      <c r="B2513" t="s">
        <v>48</v>
      </c>
      <c r="C2513" t="str">
        <f>VLOOKUP(SALES_TABLE[[#This Row],[SKU]], Table1[], 3, FALSE)</f>
        <v xml:space="preserve">Kitchen </v>
      </c>
      <c r="D2513" t="s">
        <v>49</v>
      </c>
      <c r="E2513" t="s">
        <v>122</v>
      </c>
      <c r="F2513">
        <v>11</v>
      </c>
      <c r="G2513">
        <f>VLOOKUP(SALES_TABLE[[#This Row],[SKU]], Table1[], 4, FALSE)</f>
        <v>5500</v>
      </c>
      <c r="H2513">
        <f>SALES_TABLE[[#This Row],[Price]]*SALES_TABLE[[#This Row],[Sales]]</f>
        <v>60500</v>
      </c>
      <c r="I2513" t="str">
        <f t="shared" si="39"/>
        <v>Sunday</v>
      </c>
    </row>
    <row r="2514" spans="1:9" x14ac:dyDescent="0.2">
      <c r="A2514" s="10">
        <v>44928</v>
      </c>
      <c r="B2514" t="s">
        <v>48</v>
      </c>
      <c r="C2514" t="str">
        <f>VLOOKUP(SALES_TABLE[[#This Row],[SKU]], Table1[], 3, FALSE)</f>
        <v xml:space="preserve">Kitchen </v>
      </c>
      <c r="D2514" t="s">
        <v>49</v>
      </c>
      <c r="E2514" t="s">
        <v>122</v>
      </c>
      <c r="F2514">
        <v>22</v>
      </c>
      <c r="G2514">
        <f>VLOOKUP(SALES_TABLE[[#This Row],[SKU]], Table1[], 4, FALSE)</f>
        <v>5500</v>
      </c>
      <c r="H2514">
        <f>SALES_TABLE[[#This Row],[Price]]*SALES_TABLE[[#This Row],[Sales]]</f>
        <v>121000</v>
      </c>
      <c r="I2514" t="str">
        <f t="shared" si="39"/>
        <v>Monday</v>
      </c>
    </row>
    <row r="2515" spans="1:9" x14ac:dyDescent="0.2">
      <c r="A2515" s="10">
        <v>44929</v>
      </c>
      <c r="B2515" t="s">
        <v>48</v>
      </c>
      <c r="C2515" t="str">
        <f>VLOOKUP(SALES_TABLE[[#This Row],[SKU]], Table1[], 3, FALSE)</f>
        <v xml:space="preserve">Kitchen </v>
      </c>
      <c r="D2515" t="s">
        <v>49</v>
      </c>
      <c r="E2515" t="s">
        <v>122</v>
      </c>
      <c r="F2515">
        <v>26</v>
      </c>
      <c r="G2515">
        <f>VLOOKUP(SALES_TABLE[[#This Row],[SKU]], Table1[], 4, FALSE)</f>
        <v>5500</v>
      </c>
      <c r="H2515">
        <f>SALES_TABLE[[#This Row],[Price]]*SALES_TABLE[[#This Row],[Sales]]</f>
        <v>143000</v>
      </c>
      <c r="I2515" t="str">
        <f t="shared" si="39"/>
        <v>Tuesday</v>
      </c>
    </row>
    <row r="2516" spans="1:9" x14ac:dyDescent="0.2">
      <c r="A2516" s="10">
        <v>44930</v>
      </c>
      <c r="B2516" t="s">
        <v>48</v>
      </c>
      <c r="C2516" t="str">
        <f>VLOOKUP(SALES_TABLE[[#This Row],[SKU]], Table1[], 3, FALSE)</f>
        <v xml:space="preserve">Kitchen </v>
      </c>
      <c r="D2516" t="s">
        <v>49</v>
      </c>
      <c r="E2516" t="s">
        <v>122</v>
      </c>
      <c r="F2516">
        <v>12</v>
      </c>
      <c r="G2516">
        <f>VLOOKUP(SALES_TABLE[[#This Row],[SKU]], Table1[], 4, FALSE)</f>
        <v>5500</v>
      </c>
      <c r="H2516">
        <f>SALES_TABLE[[#This Row],[Price]]*SALES_TABLE[[#This Row],[Sales]]</f>
        <v>66000</v>
      </c>
      <c r="I2516" t="str">
        <f t="shared" si="39"/>
        <v>Wednesday</v>
      </c>
    </row>
    <row r="2517" spans="1:9" x14ac:dyDescent="0.2">
      <c r="A2517" s="10">
        <v>44931</v>
      </c>
      <c r="B2517" t="s">
        <v>48</v>
      </c>
      <c r="C2517" t="str">
        <f>VLOOKUP(SALES_TABLE[[#This Row],[SKU]], Table1[], 3, FALSE)</f>
        <v xml:space="preserve">Kitchen </v>
      </c>
      <c r="D2517" t="s">
        <v>49</v>
      </c>
      <c r="E2517" t="s">
        <v>122</v>
      </c>
      <c r="F2517">
        <v>15</v>
      </c>
      <c r="G2517">
        <f>VLOOKUP(SALES_TABLE[[#This Row],[SKU]], Table1[], 4, FALSE)</f>
        <v>5500</v>
      </c>
      <c r="H2517">
        <f>SALES_TABLE[[#This Row],[Price]]*SALES_TABLE[[#This Row],[Sales]]</f>
        <v>82500</v>
      </c>
      <c r="I2517" t="str">
        <f t="shared" si="39"/>
        <v>Thursday</v>
      </c>
    </row>
    <row r="2518" spans="1:9" x14ac:dyDescent="0.2">
      <c r="A2518" s="10">
        <v>44932</v>
      </c>
      <c r="B2518" t="s">
        <v>48</v>
      </c>
      <c r="C2518" t="str">
        <f>VLOOKUP(SALES_TABLE[[#This Row],[SKU]], Table1[], 3, FALSE)</f>
        <v xml:space="preserve">Kitchen </v>
      </c>
      <c r="D2518" t="s">
        <v>49</v>
      </c>
      <c r="E2518" t="s">
        <v>122</v>
      </c>
      <c r="F2518">
        <v>4</v>
      </c>
      <c r="G2518">
        <f>VLOOKUP(SALES_TABLE[[#This Row],[SKU]], Table1[], 4, FALSE)</f>
        <v>5500</v>
      </c>
      <c r="H2518">
        <f>SALES_TABLE[[#This Row],[Price]]*SALES_TABLE[[#This Row],[Sales]]</f>
        <v>22000</v>
      </c>
      <c r="I2518" t="str">
        <f t="shared" si="39"/>
        <v>Friday</v>
      </c>
    </row>
    <row r="2519" spans="1:9" x14ac:dyDescent="0.2">
      <c r="A2519" s="10">
        <v>44933</v>
      </c>
      <c r="B2519" t="s">
        <v>48</v>
      </c>
      <c r="C2519" t="str">
        <f>VLOOKUP(SALES_TABLE[[#This Row],[SKU]], Table1[], 3, FALSE)</f>
        <v xml:space="preserve">Kitchen </v>
      </c>
      <c r="D2519" t="s">
        <v>49</v>
      </c>
      <c r="E2519" t="s">
        <v>122</v>
      </c>
      <c r="F2519">
        <v>2</v>
      </c>
      <c r="G2519">
        <f>VLOOKUP(SALES_TABLE[[#This Row],[SKU]], Table1[], 4, FALSE)</f>
        <v>5500</v>
      </c>
      <c r="H2519">
        <f>SALES_TABLE[[#This Row],[Price]]*SALES_TABLE[[#This Row],[Sales]]</f>
        <v>11000</v>
      </c>
      <c r="I2519" t="str">
        <f t="shared" si="39"/>
        <v>Saturday</v>
      </c>
    </row>
    <row r="2520" spans="1:9" x14ac:dyDescent="0.2">
      <c r="A2520" s="10">
        <v>44934</v>
      </c>
      <c r="B2520" t="s">
        <v>48</v>
      </c>
      <c r="C2520" t="str">
        <f>VLOOKUP(SALES_TABLE[[#This Row],[SKU]], Table1[], 3, FALSE)</f>
        <v xml:space="preserve">Kitchen </v>
      </c>
      <c r="D2520" t="s">
        <v>49</v>
      </c>
      <c r="E2520" t="s">
        <v>122</v>
      </c>
      <c r="F2520">
        <v>18</v>
      </c>
      <c r="G2520">
        <f>VLOOKUP(SALES_TABLE[[#This Row],[SKU]], Table1[], 4, FALSE)</f>
        <v>5500</v>
      </c>
      <c r="H2520">
        <f>SALES_TABLE[[#This Row],[Price]]*SALES_TABLE[[#This Row],[Sales]]</f>
        <v>99000</v>
      </c>
      <c r="I2520" t="str">
        <f t="shared" si="39"/>
        <v>Sunday</v>
      </c>
    </row>
    <row r="2521" spans="1:9" x14ac:dyDescent="0.2">
      <c r="A2521" s="10">
        <v>44935</v>
      </c>
      <c r="B2521" t="s">
        <v>48</v>
      </c>
      <c r="C2521" t="str">
        <f>VLOOKUP(SALES_TABLE[[#This Row],[SKU]], Table1[], 3, FALSE)</f>
        <v xml:space="preserve">Kitchen </v>
      </c>
      <c r="D2521" t="s">
        <v>49</v>
      </c>
      <c r="E2521" t="s">
        <v>122</v>
      </c>
      <c r="F2521">
        <v>8</v>
      </c>
      <c r="G2521">
        <f>VLOOKUP(SALES_TABLE[[#This Row],[SKU]], Table1[], 4, FALSE)</f>
        <v>5500</v>
      </c>
      <c r="H2521">
        <f>SALES_TABLE[[#This Row],[Price]]*SALES_TABLE[[#This Row],[Sales]]</f>
        <v>44000</v>
      </c>
      <c r="I2521" t="str">
        <f t="shared" si="39"/>
        <v>Monday</v>
      </c>
    </row>
    <row r="2522" spans="1:9" x14ac:dyDescent="0.2">
      <c r="A2522" s="10">
        <v>44936</v>
      </c>
      <c r="B2522" t="s">
        <v>48</v>
      </c>
      <c r="C2522" t="str">
        <f>VLOOKUP(SALES_TABLE[[#This Row],[SKU]], Table1[], 3, FALSE)</f>
        <v xml:space="preserve">Kitchen </v>
      </c>
      <c r="D2522" t="s">
        <v>49</v>
      </c>
      <c r="E2522" t="s">
        <v>122</v>
      </c>
      <c r="F2522">
        <v>0</v>
      </c>
      <c r="G2522">
        <f>VLOOKUP(SALES_TABLE[[#This Row],[SKU]], Table1[], 4, FALSE)</f>
        <v>5500</v>
      </c>
      <c r="H2522">
        <f>SALES_TABLE[[#This Row],[Price]]*SALES_TABLE[[#This Row],[Sales]]</f>
        <v>0</v>
      </c>
      <c r="I2522" t="str">
        <f t="shared" si="39"/>
        <v>Tuesday</v>
      </c>
    </row>
    <row r="2523" spans="1:9" x14ac:dyDescent="0.2">
      <c r="A2523" s="10">
        <v>44937</v>
      </c>
      <c r="B2523" t="s">
        <v>48</v>
      </c>
      <c r="C2523" t="str">
        <f>VLOOKUP(SALES_TABLE[[#This Row],[SKU]], Table1[], 3, FALSE)</f>
        <v xml:space="preserve">Kitchen </v>
      </c>
      <c r="D2523" t="s">
        <v>49</v>
      </c>
      <c r="E2523" t="s">
        <v>122</v>
      </c>
      <c r="F2523">
        <v>20</v>
      </c>
      <c r="G2523">
        <f>VLOOKUP(SALES_TABLE[[#This Row],[SKU]], Table1[], 4, FALSE)</f>
        <v>5500</v>
      </c>
      <c r="H2523">
        <f>SALES_TABLE[[#This Row],[Price]]*SALES_TABLE[[#This Row],[Sales]]</f>
        <v>110000</v>
      </c>
      <c r="I2523" t="str">
        <f t="shared" si="39"/>
        <v>Wednesday</v>
      </c>
    </row>
    <row r="2524" spans="1:9" x14ac:dyDescent="0.2">
      <c r="A2524" s="10">
        <v>44938</v>
      </c>
      <c r="B2524" t="s">
        <v>48</v>
      </c>
      <c r="C2524" t="str">
        <f>VLOOKUP(SALES_TABLE[[#This Row],[SKU]], Table1[], 3, FALSE)</f>
        <v xml:space="preserve">Kitchen </v>
      </c>
      <c r="D2524" t="s">
        <v>49</v>
      </c>
      <c r="E2524" t="s">
        <v>122</v>
      </c>
      <c r="F2524">
        <v>33</v>
      </c>
      <c r="G2524">
        <f>VLOOKUP(SALES_TABLE[[#This Row],[SKU]], Table1[], 4, FALSE)</f>
        <v>5500</v>
      </c>
      <c r="H2524">
        <f>SALES_TABLE[[#This Row],[Price]]*SALES_TABLE[[#This Row],[Sales]]</f>
        <v>181500</v>
      </c>
      <c r="I2524" t="str">
        <f t="shared" si="39"/>
        <v>Thursday</v>
      </c>
    </row>
    <row r="2525" spans="1:9" x14ac:dyDescent="0.2">
      <c r="A2525" s="10">
        <v>44939</v>
      </c>
      <c r="B2525" t="s">
        <v>48</v>
      </c>
      <c r="C2525" t="str">
        <f>VLOOKUP(SALES_TABLE[[#This Row],[SKU]], Table1[], 3, FALSE)</f>
        <v xml:space="preserve">Kitchen </v>
      </c>
      <c r="D2525" t="s">
        <v>49</v>
      </c>
      <c r="E2525" t="s">
        <v>122</v>
      </c>
      <c r="F2525">
        <v>0</v>
      </c>
      <c r="G2525">
        <f>VLOOKUP(SALES_TABLE[[#This Row],[SKU]], Table1[], 4, FALSE)</f>
        <v>5500</v>
      </c>
      <c r="H2525">
        <f>SALES_TABLE[[#This Row],[Price]]*SALES_TABLE[[#This Row],[Sales]]</f>
        <v>0</v>
      </c>
      <c r="I2525" t="str">
        <f t="shared" si="39"/>
        <v>Friday</v>
      </c>
    </row>
    <row r="2526" spans="1:9" x14ac:dyDescent="0.2">
      <c r="A2526" s="10">
        <v>44940</v>
      </c>
      <c r="B2526" t="s">
        <v>48</v>
      </c>
      <c r="C2526" t="str">
        <f>VLOOKUP(SALES_TABLE[[#This Row],[SKU]], Table1[], 3, FALSE)</f>
        <v xml:space="preserve">Kitchen </v>
      </c>
      <c r="D2526" t="s">
        <v>49</v>
      </c>
      <c r="E2526" t="s">
        <v>122</v>
      </c>
      <c r="F2526">
        <v>7</v>
      </c>
      <c r="G2526">
        <f>VLOOKUP(SALES_TABLE[[#This Row],[SKU]], Table1[], 4, FALSE)</f>
        <v>5500</v>
      </c>
      <c r="H2526">
        <f>SALES_TABLE[[#This Row],[Price]]*SALES_TABLE[[#This Row],[Sales]]</f>
        <v>38500</v>
      </c>
      <c r="I2526" t="str">
        <f t="shared" si="39"/>
        <v>Saturday</v>
      </c>
    </row>
    <row r="2527" spans="1:9" x14ac:dyDescent="0.2">
      <c r="A2527" s="10">
        <v>44941</v>
      </c>
      <c r="B2527" t="s">
        <v>48</v>
      </c>
      <c r="C2527" t="str">
        <f>VLOOKUP(SALES_TABLE[[#This Row],[SKU]], Table1[], 3, FALSE)</f>
        <v xml:space="preserve">Kitchen </v>
      </c>
      <c r="D2527" t="s">
        <v>49</v>
      </c>
      <c r="E2527" t="s">
        <v>122</v>
      </c>
      <c r="F2527">
        <v>18</v>
      </c>
      <c r="G2527">
        <f>VLOOKUP(SALES_TABLE[[#This Row],[SKU]], Table1[], 4, FALSE)</f>
        <v>5500</v>
      </c>
      <c r="H2527">
        <f>SALES_TABLE[[#This Row],[Price]]*SALES_TABLE[[#This Row],[Sales]]</f>
        <v>99000</v>
      </c>
      <c r="I2527" t="str">
        <f t="shared" si="39"/>
        <v>Sunday</v>
      </c>
    </row>
    <row r="2528" spans="1:9" x14ac:dyDescent="0.2">
      <c r="A2528" s="10">
        <v>44942</v>
      </c>
      <c r="B2528" t="s">
        <v>48</v>
      </c>
      <c r="C2528" t="str">
        <f>VLOOKUP(SALES_TABLE[[#This Row],[SKU]], Table1[], 3, FALSE)</f>
        <v xml:space="preserve">Kitchen </v>
      </c>
      <c r="D2528" t="s">
        <v>49</v>
      </c>
      <c r="E2528" t="s">
        <v>122</v>
      </c>
      <c r="F2528">
        <v>34</v>
      </c>
      <c r="G2528">
        <f>VLOOKUP(SALES_TABLE[[#This Row],[SKU]], Table1[], 4, FALSE)</f>
        <v>5500</v>
      </c>
      <c r="H2528">
        <f>SALES_TABLE[[#This Row],[Price]]*SALES_TABLE[[#This Row],[Sales]]</f>
        <v>187000</v>
      </c>
      <c r="I2528" t="str">
        <f t="shared" si="39"/>
        <v>Monday</v>
      </c>
    </row>
    <row r="2529" spans="1:9" x14ac:dyDescent="0.2">
      <c r="A2529" s="10">
        <v>44943</v>
      </c>
      <c r="B2529" t="s">
        <v>48</v>
      </c>
      <c r="C2529" t="str">
        <f>VLOOKUP(SALES_TABLE[[#This Row],[SKU]], Table1[], 3, FALSE)</f>
        <v xml:space="preserve">Kitchen </v>
      </c>
      <c r="D2529" t="s">
        <v>49</v>
      </c>
      <c r="E2529" t="s">
        <v>122</v>
      </c>
      <c r="F2529">
        <v>6</v>
      </c>
      <c r="G2529">
        <f>VLOOKUP(SALES_TABLE[[#This Row],[SKU]], Table1[], 4, FALSE)</f>
        <v>5500</v>
      </c>
      <c r="H2529">
        <f>SALES_TABLE[[#This Row],[Price]]*SALES_TABLE[[#This Row],[Sales]]</f>
        <v>33000</v>
      </c>
      <c r="I2529" t="str">
        <f t="shared" si="39"/>
        <v>Tuesday</v>
      </c>
    </row>
    <row r="2530" spans="1:9" x14ac:dyDescent="0.2">
      <c r="A2530" s="10">
        <v>44944</v>
      </c>
      <c r="B2530" t="s">
        <v>48</v>
      </c>
      <c r="C2530" t="str">
        <f>VLOOKUP(SALES_TABLE[[#This Row],[SKU]], Table1[], 3, FALSE)</f>
        <v xml:space="preserve">Kitchen </v>
      </c>
      <c r="D2530" t="s">
        <v>49</v>
      </c>
      <c r="E2530" t="s">
        <v>122</v>
      </c>
      <c r="F2530">
        <v>12</v>
      </c>
      <c r="G2530">
        <f>VLOOKUP(SALES_TABLE[[#This Row],[SKU]], Table1[], 4, FALSE)</f>
        <v>5500</v>
      </c>
      <c r="H2530">
        <f>SALES_TABLE[[#This Row],[Price]]*SALES_TABLE[[#This Row],[Sales]]</f>
        <v>66000</v>
      </c>
      <c r="I2530" t="str">
        <f t="shared" si="39"/>
        <v>Wednesday</v>
      </c>
    </row>
    <row r="2531" spans="1:9" x14ac:dyDescent="0.2">
      <c r="A2531" s="10">
        <v>44945</v>
      </c>
      <c r="B2531" t="s">
        <v>48</v>
      </c>
      <c r="C2531" t="str">
        <f>VLOOKUP(SALES_TABLE[[#This Row],[SKU]], Table1[], 3, FALSE)</f>
        <v xml:space="preserve">Kitchen </v>
      </c>
      <c r="D2531" t="s">
        <v>49</v>
      </c>
      <c r="E2531" t="s">
        <v>122</v>
      </c>
      <c r="F2531">
        <v>18</v>
      </c>
      <c r="G2531">
        <f>VLOOKUP(SALES_TABLE[[#This Row],[SKU]], Table1[], 4, FALSE)</f>
        <v>5500</v>
      </c>
      <c r="H2531">
        <f>SALES_TABLE[[#This Row],[Price]]*SALES_TABLE[[#This Row],[Sales]]</f>
        <v>99000</v>
      </c>
      <c r="I2531" t="str">
        <f t="shared" si="39"/>
        <v>Thursday</v>
      </c>
    </row>
    <row r="2532" spans="1:9" x14ac:dyDescent="0.2">
      <c r="A2532" s="10">
        <v>44946</v>
      </c>
      <c r="B2532" t="s">
        <v>48</v>
      </c>
      <c r="C2532" t="str">
        <f>VLOOKUP(SALES_TABLE[[#This Row],[SKU]], Table1[], 3, FALSE)</f>
        <v xml:space="preserve">Kitchen </v>
      </c>
      <c r="D2532" t="s">
        <v>49</v>
      </c>
      <c r="E2532" t="s">
        <v>122</v>
      </c>
      <c r="F2532">
        <v>11</v>
      </c>
      <c r="G2532">
        <f>VLOOKUP(SALES_TABLE[[#This Row],[SKU]], Table1[], 4, FALSE)</f>
        <v>5500</v>
      </c>
      <c r="H2532">
        <f>SALES_TABLE[[#This Row],[Price]]*SALES_TABLE[[#This Row],[Sales]]</f>
        <v>60500</v>
      </c>
      <c r="I2532" t="str">
        <f t="shared" si="39"/>
        <v>Friday</v>
      </c>
    </row>
    <row r="2533" spans="1:9" x14ac:dyDescent="0.2">
      <c r="A2533" s="10">
        <v>44947</v>
      </c>
      <c r="B2533" t="s">
        <v>48</v>
      </c>
      <c r="C2533" t="str">
        <f>VLOOKUP(SALES_TABLE[[#This Row],[SKU]], Table1[], 3, FALSE)</f>
        <v xml:space="preserve">Kitchen </v>
      </c>
      <c r="D2533" t="s">
        <v>49</v>
      </c>
      <c r="E2533" t="s">
        <v>122</v>
      </c>
      <c r="F2533">
        <v>42</v>
      </c>
      <c r="G2533">
        <f>VLOOKUP(SALES_TABLE[[#This Row],[SKU]], Table1[], 4, FALSE)</f>
        <v>5500</v>
      </c>
      <c r="H2533">
        <f>SALES_TABLE[[#This Row],[Price]]*SALES_TABLE[[#This Row],[Sales]]</f>
        <v>231000</v>
      </c>
      <c r="I2533" t="str">
        <f t="shared" si="39"/>
        <v>Saturday</v>
      </c>
    </row>
    <row r="2534" spans="1:9" x14ac:dyDescent="0.2">
      <c r="A2534" s="10">
        <v>44948</v>
      </c>
      <c r="B2534" t="s">
        <v>48</v>
      </c>
      <c r="C2534" t="str">
        <f>VLOOKUP(SALES_TABLE[[#This Row],[SKU]], Table1[], 3, FALSE)</f>
        <v xml:space="preserve">Kitchen </v>
      </c>
      <c r="D2534" t="s">
        <v>49</v>
      </c>
      <c r="E2534" t="s">
        <v>122</v>
      </c>
      <c r="F2534">
        <v>11</v>
      </c>
      <c r="G2534">
        <f>VLOOKUP(SALES_TABLE[[#This Row],[SKU]], Table1[], 4, FALSE)</f>
        <v>5500</v>
      </c>
      <c r="H2534">
        <f>SALES_TABLE[[#This Row],[Price]]*SALES_TABLE[[#This Row],[Sales]]</f>
        <v>60500</v>
      </c>
      <c r="I2534" t="str">
        <f t="shared" si="39"/>
        <v>Sunday</v>
      </c>
    </row>
    <row r="2535" spans="1:9" x14ac:dyDescent="0.2">
      <c r="A2535" s="10">
        <v>44949</v>
      </c>
      <c r="B2535" t="s">
        <v>48</v>
      </c>
      <c r="C2535" t="str">
        <f>VLOOKUP(SALES_TABLE[[#This Row],[SKU]], Table1[], 3, FALSE)</f>
        <v xml:space="preserve">Kitchen </v>
      </c>
      <c r="D2535" t="s">
        <v>49</v>
      </c>
      <c r="E2535" t="s">
        <v>122</v>
      </c>
      <c r="F2535">
        <v>28</v>
      </c>
      <c r="G2535">
        <f>VLOOKUP(SALES_TABLE[[#This Row],[SKU]], Table1[], 4, FALSE)</f>
        <v>5500</v>
      </c>
      <c r="H2535">
        <f>SALES_TABLE[[#This Row],[Price]]*SALES_TABLE[[#This Row],[Sales]]</f>
        <v>154000</v>
      </c>
      <c r="I2535" t="str">
        <f t="shared" si="39"/>
        <v>Monday</v>
      </c>
    </row>
    <row r="2536" spans="1:9" x14ac:dyDescent="0.2">
      <c r="A2536" s="10">
        <v>44950</v>
      </c>
      <c r="B2536" t="s">
        <v>48</v>
      </c>
      <c r="C2536" t="str">
        <f>VLOOKUP(SALES_TABLE[[#This Row],[SKU]], Table1[], 3, FALSE)</f>
        <v xml:space="preserve">Kitchen </v>
      </c>
      <c r="D2536" t="s">
        <v>49</v>
      </c>
      <c r="E2536" t="s">
        <v>122</v>
      </c>
      <c r="F2536">
        <v>31</v>
      </c>
      <c r="G2536">
        <f>VLOOKUP(SALES_TABLE[[#This Row],[SKU]], Table1[], 4, FALSE)</f>
        <v>5500</v>
      </c>
      <c r="H2536">
        <f>SALES_TABLE[[#This Row],[Price]]*SALES_TABLE[[#This Row],[Sales]]</f>
        <v>170500</v>
      </c>
      <c r="I2536" t="str">
        <f t="shared" si="39"/>
        <v>Tuesday</v>
      </c>
    </row>
    <row r="2537" spans="1:9" x14ac:dyDescent="0.2">
      <c r="A2537" s="10">
        <v>44951</v>
      </c>
      <c r="B2537" t="s">
        <v>48</v>
      </c>
      <c r="C2537" t="str">
        <f>VLOOKUP(SALES_TABLE[[#This Row],[SKU]], Table1[], 3, FALSE)</f>
        <v xml:space="preserve">Kitchen </v>
      </c>
      <c r="D2537" t="s">
        <v>49</v>
      </c>
      <c r="E2537" t="s">
        <v>122</v>
      </c>
      <c r="F2537">
        <v>0</v>
      </c>
      <c r="G2537">
        <f>VLOOKUP(SALES_TABLE[[#This Row],[SKU]], Table1[], 4, FALSE)</f>
        <v>5500</v>
      </c>
      <c r="H2537">
        <f>SALES_TABLE[[#This Row],[Price]]*SALES_TABLE[[#This Row],[Sales]]</f>
        <v>0</v>
      </c>
      <c r="I2537" t="str">
        <f t="shared" si="39"/>
        <v>Wednesday</v>
      </c>
    </row>
    <row r="2538" spans="1:9" x14ac:dyDescent="0.2">
      <c r="A2538" s="10">
        <v>44952</v>
      </c>
      <c r="B2538" t="s">
        <v>48</v>
      </c>
      <c r="C2538" t="str">
        <f>VLOOKUP(SALES_TABLE[[#This Row],[SKU]], Table1[], 3, FALSE)</f>
        <v xml:space="preserve">Kitchen </v>
      </c>
      <c r="D2538" t="s">
        <v>49</v>
      </c>
      <c r="E2538" t="s">
        <v>122</v>
      </c>
      <c r="F2538">
        <v>32</v>
      </c>
      <c r="G2538">
        <f>VLOOKUP(SALES_TABLE[[#This Row],[SKU]], Table1[], 4, FALSE)</f>
        <v>5500</v>
      </c>
      <c r="H2538">
        <f>SALES_TABLE[[#This Row],[Price]]*SALES_TABLE[[#This Row],[Sales]]</f>
        <v>176000</v>
      </c>
      <c r="I2538" t="str">
        <f t="shared" si="39"/>
        <v>Thursday</v>
      </c>
    </row>
    <row r="2539" spans="1:9" x14ac:dyDescent="0.2">
      <c r="A2539" s="10">
        <v>44953</v>
      </c>
      <c r="B2539" t="s">
        <v>48</v>
      </c>
      <c r="C2539" t="str">
        <f>VLOOKUP(SALES_TABLE[[#This Row],[SKU]], Table1[], 3, FALSE)</f>
        <v xml:space="preserve">Kitchen </v>
      </c>
      <c r="D2539" t="s">
        <v>49</v>
      </c>
      <c r="E2539" t="s">
        <v>122</v>
      </c>
      <c r="F2539">
        <v>3</v>
      </c>
      <c r="G2539">
        <f>VLOOKUP(SALES_TABLE[[#This Row],[SKU]], Table1[], 4, FALSE)</f>
        <v>5500</v>
      </c>
      <c r="H2539">
        <f>SALES_TABLE[[#This Row],[Price]]*SALES_TABLE[[#This Row],[Sales]]</f>
        <v>16500</v>
      </c>
      <c r="I2539" t="str">
        <f t="shared" si="39"/>
        <v>Friday</v>
      </c>
    </row>
    <row r="2540" spans="1:9" x14ac:dyDescent="0.2">
      <c r="A2540" s="10">
        <v>44954</v>
      </c>
      <c r="B2540" t="s">
        <v>48</v>
      </c>
      <c r="C2540" t="str">
        <f>VLOOKUP(SALES_TABLE[[#This Row],[SKU]], Table1[], 3, FALSE)</f>
        <v xml:space="preserve">Kitchen </v>
      </c>
      <c r="D2540" t="s">
        <v>49</v>
      </c>
      <c r="E2540" t="s">
        <v>122</v>
      </c>
      <c r="F2540">
        <v>18</v>
      </c>
      <c r="G2540">
        <f>VLOOKUP(SALES_TABLE[[#This Row],[SKU]], Table1[], 4, FALSE)</f>
        <v>5500</v>
      </c>
      <c r="H2540">
        <f>SALES_TABLE[[#This Row],[Price]]*SALES_TABLE[[#This Row],[Sales]]</f>
        <v>99000</v>
      </c>
      <c r="I2540" t="str">
        <f t="shared" si="39"/>
        <v>Saturday</v>
      </c>
    </row>
    <row r="2541" spans="1:9" x14ac:dyDescent="0.2">
      <c r="A2541" s="10">
        <v>44955</v>
      </c>
      <c r="B2541" t="s">
        <v>48</v>
      </c>
      <c r="C2541" t="str">
        <f>VLOOKUP(SALES_TABLE[[#This Row],[SKU]], Table1[], 3, FALSE)</f>
        <v xml:space="preserve">Kitchen </v>
      </c>
      <c r="D2541" t="s">
        <v>49</v>
      </c>
      <c r="E2541" t="s">
        <v>122</v>
      </c>
      <c r="F2541">
        <v>6</v>
      </c>
      <c r="G2541">
        <f>VLOOKUP(SALES_TABLE[[#This Row],[SKU]], Table1[], 4, FALSE)</f>
        <v>5500</v>
      </c>
      <c r="H2541">
        <f>SALES_TABLE[[#This Row],[Price]]*SALES_TABLE[[#This Row],[Sales]]</f>
        <v>33000</v>
      </c>
      <c r="I2541" t="str">
        <f t="shared" si="39"/>
        <v>Sunday</v>
      </c>
    </row>
    <row r="2542" spans="1:9" x14ac:dyDescent="0.2">
      <c r="A2542" s="10">
        <v>44955</v>
      </c>
      <c r="B2542" t="s">
        <v>48</v>
      </c>
      <c r="C2542" t="str">
        <f>VLOOKUP(SALES_TABLE[[#This Row],[SKU]], Table1[], 3, FALSE)</f>
        <v xml:space="preserve">Kitchen </v>
      </c>
      <c r="D2542" t="s">
        <v>49</v>
      </c>
      <c r="E2542" t="s">
        <v>122</v>
      </c>
      <c r="F2542">
        <v>30</v>
      </c>
      <c r="G2542">
        <f>VLOOKUP(SALES_TABLE[[#This Row],[SKU]], Table1[], 4, FALSE)</f>
        <v>5500</v>
      </c>
      <c r="H2542">
        <f>SALES_TABLE[[#This Row],[Price]]*SALES_TABLE[[#This Row],[Sales]]</f>
        <v>165000</v>
      </c>
      <c r="I2542" t="str">
        <f t="shared" si="39"/>
        <v>Sunday</v>
      </c>
    </row>
    <row r="2543" spans="1:9" x14ac:dyDescent="0.2">
      <c r="A2543" s="10">
        <v>44956</v>
      </c>
      <c r="B2543" t="s">
        <v>48</v>
      </c>
      <c r="C2543" t="str">
        <f>VLOOKUP(SALES_TABLE[[#This Row],[SKU]], Table1[], 3, FALSE)</f>
        <v xml:space="preserve">Kitchen </v>
      </c>
      <c r="D2543" t="s">
        <v>49</v>
      </c>
      <c r="E2543" t="s">
        <v>122</v>
      </c>
      <c r="F2543">
        <v>2</v>
      </c>
      <c r="G2543">
        <f>VLOOKUP(SALES_TABLE[[#This Row],[SKU]], Table1[], 4, FALSE)</f>
        <v>5500</v>
      </c>
      <c r="H2543">
        <f>SALES_TABLE[[#This Row],[Price]]*SALES_TABLE[[#This Row],[Sales]]</f>
        <v>11000</v>
      </c>
      <c r="I2543" t="str">
        <f t="shared" si="39"/>
        <v>Monday</v>
      </c>
    </row>
    <row r="2544" spans="1:9" x14ac:dyDescent="0.2">
      <c r="A2544" s="10">
        <v>44927</v>
      </c>
      <c r="B2544" t="s">
        <v>48</v>
      </c>
      <c r="C2544" t="str">
        <f>VLOOKUP(SALES_TABLE[[#This Row],[SKU]], Table1[], 3, FALSE)</f>
        <v xml:space="preserve">Kitchen </v>
      </c>
      <c r="D2544" t="s">
        <v>49</v>
      </c>
      <c r="E2544" t="s">
        <v>123</v>
      </c>
      <c r="F2544">
        <v>9</v>
      </c>
      <c r="G2544">
        <f>VLOOKUP(SALES_TABLE[[#This Row],[SKU]], Table1[], 4, FALSE)</f>
        <v>5500</v>
      </c>
      <c r="H2544">
        <f>SALES_TABLE[[#This Row],[Price]]*SALES_TABLE[[#This Row],[Sales]]</f>
        <v>49500</v>
      </c>
      <c r="I2544" t="str">
        <f t="shared" si="39"/>
        <v>Sunday</v>
      </c>
    </row>
    <row r="2545" spans="1:9" x14ac:dyDescent="0.2">
      <c r="A2545" s="10">
        <v>44928</v>
      </c>
      <c r="B2545" t="s">
        <v>48</v>
      </c>
      <c r="C2545" t="str">
        <f>VLOOKUP(SALES_TABLE[[#This Row],[SKU]], Table1[], 3, FALSE)</f>
        <v xml:space="preserve">Kitchen </v>
      </c>
      <c r="D2545" t="s">
        <v>49</v>
      </c>
      <c r="E2545" t="s">
        <v>123</v>
      </c>
      <c r="F2545">
        <v>64</v>
      </c>
      <c r="G2545">
        <f>VLOOKUP(SALES_TABLE[[#This Row],[SKU]], Table1[], 4, FALSE)</f>
        <v>5500</v>
      </c>
      <c r="H2545">
        <f>SALES_TABLE[[#This Row],[Price]]*SALES_TABLE[[#This Row],[Sales]]</f>
        <v>352000</v>
      </c>
      <c r="I2545" t="str">
        <f t="shared" si="39"/>
        <v>Monday</v>
      </c>
    </row>
    <row r="2546" spans="1:9" x14ac:dyDescent="0.2">
      <c r="A2546" s="10">
        <v>44929</v>
      </c>
      <c r="B2546" t="s">
        <v>48</v>
      </c>
      <c r="C2546" t="str">
        <f>VLOOKUP(SALES_TABLE[[#This Row],[SKU]], Table1[], 3, FALSE)</f>
        <v xml:space="preserve">Kitchen </v>
      </c>
      <c r="D2546" t="s">
        <v>49</v>
      </c>
      <c r="E2546" t="s">
        <v>123</v>
      </c>
      <c r="F2546">
        <v>45</v>
      </c>
      <c r="G2546">
        <f>VLOOKUP(SALES_TABLE[[#This Row],[SKU]], Table1[], 4, FALSE)</f>
        <v>5500</v>
      </c>
      <c r="H2546">
        <f>SALES_TABLE[[#This Row],[Price]]*SALES_TABLE[[#This Row],[Sales]]</f>
        <v>247500</v>
      </c>
      <c r="I2546" t="str">
        <f t="shared" si="39"/>
        <v>Tuesday</v>
      </c>
    </row>
    <row r="2547" spans="1:9" x14ac:dyDescent="0.2">
      <c r="A2547" s="10">
        <v>44930</v>
      </c>
      <c r="B2547" t="s">
        <v>48</v>
      </c>
      <c r="C2547" t="str">
        <f>VLOOKUP(SALES_TABLE[[#This Row],[SKU]], Table1[], 3, FALSE)</f>
        <v xml:space="preserve">Kitchen </v>
      </c>
      <c r="D2547" t="s">
        <v>49</v>
      </c>
      <c r="E2547" t="s">
        <v>123</v>
      </c>
      <c r="F2547">
        <v>0</v>
      </c>
      <c r="G2547">
        <f>VLOOKUP(SALES_TABLE[[#This Row],[SKU]], Table1[], 4, FALSE)</f>
        <v>5500</v>
      </c>
      <c r="H2547">
        <f>SALES_TABLE[[#This Row],[Price]]*SALES_TABLE[[#This Row],[Sales]]</f>
        <v>0</v>
      </c>
      <c r="I2547" t="str">
        <f t="shared" si="39"/>
        <v>Wednesday</v>
      </c>
    </row>
    <row r="2548" spans="1:9" x14ac:dyDescent="0.2">
      <c r="A2548" s="10">
        <v>44931</v>
      </c>
      <c r="B2548" t="s">
        <v>48</v>
      </c>
      <c r="C2548" t="str">
        <f>VLOOKUP(SALES_TABLE[[#This Row],[SKU]], Table1[], 3, FALSE)</f>
        <v xml:space="preserve">Kitchen </v>
      </c>
      <c r="D2548" t="s">
        <v>49</v>
      </c>
      <c r="E2548" t="s">
        <v>123</v>
      </c>
      <c r="F2548">
        <v>5</v>
      </c>
      <c r="G2548">
        <f>VLOOKUP(SALES_TABLE[[#This Row],[SKU]], Table1[], 4, FALSE)</f>
        <v>5500</v>
      </c>
      <c r="H2548">
        <f>SALES_TABLE[[#This Row],[Price]]*SALES_TABLE[[#This Row],[Sales]]</f>
        <v>27500</v>
      </c>
      <c r="I2548" t="str">
        <f t="shared" si="39"/>
        <v>Thursday</v>
      </c>
    </row>
    <row r="2549" spans="1:9" x14ac:dyDescent="0.2">
      <c r="A2549" s="10">
        <v>44932</v>
      </c>
      <c r="B2549" t="s">
        <v>48</v>
      </c>
      <c r="C2549" t="str">
        <f>VLOOKUP(SALES_TABLE[[#This Row],[SKU]], Table1[], 3, FALSE)</f>
        <v xml:space="preserve">Kitchen </v>
      </c>
      <c r="D2549" t="s">
        <v>49</v>
      </c>
      <c r="E2549" t="s">
        <v>123</v>
      </c>
      <c r="F2549">
        <v>26</v>
      </c>
      <c r="G2549">
        <f>VLOOKUP(SALES_TABLE[[#This Row],[SKU]], Table1[], 4, FALSE)</f>
        <v>5500</v>
      </c>
      <c r="H2549">
        <f>SALES_TABLE[[#This Row],[Price]]*SALES_TABLE[[#This Row],[Sales]]</f>
        <v>143000</v>
      </c>
      <c r="I2549" t="str">
        <f t="shared" si="39"/>
        <v>Friday</v>
      </c>
    </row>
    <row r="2550" spans="1:9" x14ac:dyDescent="0.2">
      <c r="A2550" s="10">
        <v>44933</v>
      </c>
      <c r="B2550" t="s">
        <v>48</v>
      </c>
      <c r="C2550" t="str">
        <f>VLOOKUP(SALES_TABLE[[#This Row],[SKU]], Table1[], 3, FALSE)</f>
        <v xml:space="preserve">Kitchen </v>
      </c>
      <c r="D2550" t="s">
        <v>49</v>
      </c>
      <c r="E2550" t="s">
        <v>123</v>
      </c>
      <c r="F2550">
        <v>3</v>
      </c>
      <c r="G2550">
        <f>VLOOKUP(SALES_TABLE[[#This Row],[SKU]], Table1[], 4, FALSE)</f>
        <v>5500</v>
      </c>
      <c r="H2550">
        <f>SALES_TABLE[[#This Row],[Price]]*SALES_TABLE[[#This Row],[Sales]]</f>
        <v>16500</v>
      </c>
      <c r="I2550" t="str">
        <f t="shared" si="39"/>
        <v>Saturday</v>
      </c>
    </row>
    <row r="2551" spans="1:9" x14ac:dyDescent="0.2">
      <c r="A2551" s="10">
        <v>44934</v>
      </c>
      <c r="B2551" t="s">
        <v>48</v>
      </c>
      <c r="C2551" t="str">
        <f>VLOOKUP(SALES_TABLE[[#This Row],[SKU]], Table1[], 3, FALSE)</f>
        <v xml:space="preserve">Kitchen </v>
      </c>
      <c r="D2551" t="s">
        <v>49</v>
      </c>
      <c r="E2551" t="s">
        <v>123</v>
      </c>
      <c r="F2551">
        <v>9</v>
      </c>
      <c r="G2551">
        <f>VLOOKUP(SALES_TABLE[[#This Row],[SKU]], Table1[], 4, FALSE)</f>
        <v>5500</v>
      </c>
      <c r="H2551">
        <f>SALES_TABLE[[#This Row],[Price]]*SALES_TABLE[[#This Row],[Sales]]</f>
        <v>49500</v>
      </c>
      <c r="I2551" t="str">
        <f t="shared" si="39"/>
        <v>Sunday</v>
      </c>
    </row>
    <row r="2552" spans="1:9" x14ac:dyDescent="0.2">
      <c r="A2552" s="10">
        <v>44935</v>
      </c>
      <c r="B2552" t="s">
        <v>48</v>
      </c>
      <c r="C2552" t="str">
        <f>VLOOKUP(SALES_TABLE[[#This Row],[SKU]], Table1[], 3, FALSE)</f>
        <v xml:space="preserve">Kitchen </v>
      </c>
      <c r="D2552" t="s">
        <v>49</v>
      </c>
      <c r="E2552" t="s">
        <v>123</v>
      </c>
      <c r="F2552">
        <v>8</v>
      </c>
      <c r="G2552">
        <f>VLOOKUP(SALES_TABLE[[#This Row],[SKU]], Table1[], 4, FALSE)</f>
        <v>5500</v>
      </c>
      <c r="H2552">
        <f>SALES_TABLE[[#This Row],[Price]]*SALES_TABLE[[#This Row],[Sales]]</f>
        <v>44000</v>
      </c>
      <c r="I2552" t="str">
        <f t="shared" si="39"/>
        <v>Monday</v>
      </c>
    </row>
    <row r="2553" spans="1:9" x14ac:dyDescent="0.2">
      <c r="A2553" s="10">
        <v>44936</v>
      </c>
      <c r="B2553" t="s">
        <v>48</v>
      </c>
      <c r="C2553" t="str">
        <f>VLOOKUP(SALES_TABLE[[#This Row],[SKU]], Table1[], 3, FALSE)</f>
        <v xml:space="preserve">Kitchen </v>
      </c>
      <c r="D2553" t="s">
        <v>49</v>
      </c>
      <c r="E2553" t="s">
        <v>123</v>
      </c>
      <c r="F2553">
        <v>7</v>
      </c>
      <c r="G2553">
        <f>VLOOKUP(SALES_TABLE[[#This Row],[SKU]], Table1[], 4, FALSE)</f>
        <v>5500</v>
      </c>
      <c r="H2553">
        <f>SALES_TABLE[[#This Row],[Price]]*SALES_TABLE[[#This Row],[Sales]]</f>
        <v>38500</v>
      </c>
      <c r="I2553" t="str">
        <f t="shared" si="39"/>
        <v>Tuesday</v>
      </c>
    </row>
    <row r="2554" spans="1:9" x14ac:dyDescent="0.2">
      <c r="A2554" s="10">
        <v>44937</v>
      </c>
      <c r="B2554" t="s">
        <v>48</v>
      </c>
      <c r="C2554" t="str">
        <f>VLOOKUP(SALES_TABLE[[#This Row],[SKU]], Table1[], 3, FALSE)</f>
        <v xml:space="preserve">Kitchen </v>
      </c>
      <c r="D2554" t="s">
        <v>49</v>
      </c>
      <c r="E2554" t="s">
        <v>123</v>
      </c>
      <c r="F2554">
        <v>32</v>
      </c>
      <c r="G2554">
        <f>VLOOKUP(SALES_TABLE[[#This Row],[SKU]], Table1[], 4, FALSE)</f>
        <v>5500</v>
      </c>
      <c r="H2554">
        <f>SALES_TABLE[[#This Row],[Price]]*SALES_TABLE[[#This Row],[Sales]]</f>
        <v>176000</v>
      </c>
      <c r="I2554" t="str">
        <f t="shared" si="39"/>
        <v>Wednesday</v>
      </c>
    </row>
    <row r="2555" spans="1:9" x14ac:dyDescent="0.2">
      <c r="A2555" s="10">
        <v>44938</v>
      </c>
      <c r="B2555" t="s">
        <v>48</v>
      </c>
      <c r="C2555" t="str">
        <f>VLOOKUP(SALES_TABLE[[#This Row],[SKU]], Table1[], 3, FALSE)</f>
        <v xml:space="preserve">Kitchen </v>
      </c>
      <c r="D2555" t="s">
        <v>49</v>
      </c>
      <c r="E2555" t="s">
        <v>123</v>
      </c>
      <c r="F2555">
        <v>10</v>
      </c>
      <c r="G2555">
        <f>VLOOKUP(SALES_TABLE[[#This Row],[SKU]], Table1[], 4, FALSE)</f>
        <v>5500</v>
      </c>
      <c r="H2555">
        <f>SALES_TABLE[[#This Row],[Price]]*SALES_TABLE[[#This Row],[Sales]]</f>
        <v>55000</v>
      </c>
      <c r="I2555" t="str">
        <f t="shared" si="39"/>
        <v>Thursday</v>
      </c>
    </row>
    <row r="2556" spans="1:9" x14ac:dyDescent="0.2">
      <c r="A2556" s="10">
        <v>44939</v>
      </c>
      <c r="B2556" t="s">
        <v>48</v>
      </c>
      <c r="C2556" t="str">
        <f>VLOOKUP(SALES_TABLE[[#This Row],[SKU]], Table1[], 3, FALSE)</f>
        <v xml:space="preserve">Kitchen </v>
      </c>
      <c r="D2556" t="s">
        <v>49</v>
      </c>
      <c r="E2556" t="s">
        <v>123</v>
      </c>
      <c r="F2556">
        <v>20</v>
      </c>
      <c r="G2556">
        <f>VLOOKUP(SALES_TABLE[[#This Row],[SKU]], Table1[], 4, FALSE)</f>
        <v>5500</v>
      </c>
      <c r="H2556">
        <f>SALES_TABLE[[#This Row],[Price]]*SALES_TABLE[[#This Row],[Sales]]</f>
        <v>110000</v>
      </c>
      <c r="I2556" t="str">
        <f t="shared" si="39"/>
        <v>Friday</v>
      </c>
    </row>
    <row r="2557" spans="1:9" x14ac:dyDescent="0.2">
      <c r="A2557" s="10">
        <v>44940</v>
      </c>
      <c r="B2557" t="s">
        <v>48</v>
      </c>
      <c r="C2557" t="str">
        <f>VLOOKUP(SALES_TABLE[[#This Row],[SKU]], Table1[], 3, FALSE)</f>
        <v xml:space="preserve">Kitchen </v>
      </c>
      <c r="D2557" t="s">
        <v>49</v>
      </c>
      <c r="E2557" t="s">
        <v>123</v>
      </c>
      <c r="F2557">
        <v>36</v>
      </c>
      <c r="G2557">
        <f>VLOOKUP(SALES_TABLE[[#This Row],[SKU]], Table1[], 4, FALSE)</f>
        <v>5500</v>
      </c>
      <c r="H2557">
        <f>SALES_TABLE[[#This Row],[Price]]*SALES_TABLE[[#This Row],[Sales]]</f>
        <v>198000</v>
      </c>
      <c r="I2557" t="str">
        <f t="shared" si="39"/>
        <v>Saturday</v>
      </c>
    </row>
    <row r="2558" spans="1:9" x14ac:dyDescent="0.2">
      <c r="A2558" s="10">
        <v>44941</v>
      </c>
      <c r="B2558" t="s">
        <v>48</v>
      </c>
      <c r="C2558" t="str">
        <f>VLOOKUP(SALES_TABLE[[#This Row],[SKU]], Table1[], 3, FALSE)</f>
        <v xml:space="preserve">Kitchen </v>
      </c>
      <c r="D2558" t="s">
        <v>49</v>
      </c>
      <c r="E2558" t="s">
        <v>123</v>
      </c>
      <c r="F2558">
        <v>9</v>
      </c>
      <c r="G2558">
        <f>VLOOKUP(SALES_TABLE[[#This Row],[SKU]], Table1[], 4, FALSE)</f>
        <v>5500</v>
      </c>
      <c r="H2558">
        <f>SALES_TABLE[[#This Row],[Price]]*SALES_TABLE[[#This Row],[Sales]]</f>
        <v>49500</v>
      </c>
      <c r="I2558" t="str">
        <f t="shared" si="39"/>
        <v>Sunday</v>
      </c>
    </row>
    <row r="2559" spans="1:9" x14ac:dyDescent="0.2">
      <c r="A2559" s="10">
        <v>44942</v>
      </c>
      <c r="B2559" t="s">
        <v>48</v>
      </c>
      <c r="C2559" t="str">
        <f>VLOOKUP(SALES_TABLE[[#This Row],[SKU]], Table1[], 3, FALSE)</f>
        <v xml:space="preserve">Kitchen </v>
      </c>
      <c r="D2559" t="s">
        <v>49</v>
      </c>
      <c r="E2559" t="s">
        <v>123</v>
      </c>
      <c r="F2559">
        <v>17</v>
      </c>
      <c r="G2559">
        <f>VLOOKUP(SALES_TABLE[[#This Row],[SKU]], Table1[], 4, FALSE)</f>
        <v>5500</v>
      </c>
      <c r="H2559">
        <f>SALES_TABLE[[#This Row],[Price]]*SALES_TABLE[[#This Row],[Sales]]</f>
        <v>93500</v>
      </c>
      <c r="I2559" t="str">
        <f t="shared" si="39"/>
        <v>Monday</v>
      </c>
    </row>
    <row r="2560" spans="1:9" x14ac:dyDescent="0.2">
      <c r="A2560" s="10">
        <v>44943</v>
      </c>
      <c r="B2560" t="s">
        <v>48</v>
      </c>
      <c r="C2560" t="str">
        <f>VLOOKUP(SALES_TABLE[[#This Row],[SKU]], Table1[], 3, FALSE)</f>
        <v xml:space="preserve">Kitchen </v>
      </c>
      <c r="D2560" t="s">
        <v>49</v>
      </c>
      <c r="E2560" t="s">
        <v>123</v>
      </c>
      <c r="F2560">
        <v>2</v>
      </c>
      <c r="G2560">
        <f>VLOOKUP(SALES_TABLE[[#This Row],[SKU]], Table1[], 4, FALSE)</f>
        <v>5500</v>
      </c>
      <c r="H2560">
        <f>SALES_TABLE[[#This Row],[Price]]*SALES_TABLE[[#This Row],[Sales]]</f>
        <v>11000</v>
      </c>
      <c r="I2560" t="str">
        <f t="shared" si="39"/>
        <v>Tuesday</v>
      </c>
    </row>
    <row r="2561" spans="1:9" x14ac:dyDescent="0.2">
      <c r="A2561" s="10">
        <v>44944</v>
      </c>
      <c r="B2561" t="s">
        <v>48</v>
      </c>
      <c r="C2561" t="str">
        <f>VLOOKUP(SALES_TABLE[[#This Row],[SKU]], Table1[], 3, FALSE)</f>
        <v xml:space="preserve">Kitchen </v>
      </c>
      <c r="D2561" t="s">
        <v>49</v>
      </c>
      <c r="E2561" t="s">
        <v>123</v>
      </c>
      <c r="F2561">
        <v>18</v>
      </c>
      <c r="G2561">
        <f>VLOOKUP(SALES_TABLE[[#This Row],[SKU]], Table1[], 4, FALSE)</f>
        <v>5500</v>
      </c>
      <c r="H2561">
        <f>SALES_TABLE[[#This Row],[Price]]*SALES_TABLE[[#This Row],[Sales]]</f>
        <v>99000</v>
      </c>
      <c r="I2561" t="str">
        <f t="shared" si="39"/>
        <v>Wednesday</v>
      </c>
    </row>
    <row r="2562" spans="1:9" x14ac:dyDescent="0.2">
      <c r="A2562" s="10">
        <v>44945</v>
      </c>
      <c r="B2562" t="s">
        <v>48</v>
      </c>
      <c r="C2562" t="str">
        <f>VLOOKUP(SALES_TABLE[[#This Row],[SKU]], Table1[], 3, FALSE)</f>
        <v xml:space="preserve">Kitchen </v>
      </c>
      <c r="D2562" t="s">
        <v>49</v>
      </c>
      <c r="E2562" t="s">
        <v>123</v>
      </c>
      <c r="F2562">
        <v>11</v>
      </c>
      <c r="G2562">
        <f>VLOOKUP(SALES_TABLE[[#This Row],[SKU]], Table1[], 4, FALSE)</f>
        <v>5500</v>
      </c>
      <c r="H2562">
        <f>SALES_TABLE[[#This Row],[Price]]*SALES_TABLE[[#This Row],[Sales]]</f>
        <v>60500</v>
      </c>
      <c r="I2562" t="str">
        <f t="shared" ref="I2562:I2625" si="40">TEXT(A2562, "dddd")</f>
        <v>Thursday</v>
      </c>
    </row>
    <row r="2563" spans="1:9" x14ac:dyDescent="0.2">
      <c r="A2563" s="10">
        <v>44946</v>
      </c>
      <c r="B2563" t="s">
        <v>48</v>
      </c>
      <c r="C2563" t="str">
        <f>VLOOKUP(SALES_TABLE[[#This Row],[SKU]], Table1[], 3, FALSE)</f>
        <v xml:space="preserve">Kitchen </v>
      </c>
      <c r="D2563" t="s">
        <v>49</v>
      </c>
      <c r="E2563" t="s">
        <v>123</v>
      </c>
      <c r="F2563">
        <v>7</v>
      </c>
      <c r="G2563">
        <f>VLOOKUP(SALES_TABLE[[#This Row],[SKU]], Table1[], 4, FALSE)</f>
        <v>5500</v>
      </c>
      <c r="H2563">
        <f>SALES_TABLE[[#This Row],[Price]]*SALES_TABLE[[#This Row],[Sales]]</f>
        <v>38500</v>
      </c>
      <c r="I2563" t="str">
        <f t="shared" si="40"/>
        <v>Friday</v>
      </c>
    </row>
    <row r="2564" spans="1:9" x14ac:dyDescent="0.2">
      <c r="A2564" s="10">
        <v>44947</v>
      </c>
      <c r="B2564" t="s">
        <v>48</v>
      </c>
      <c r="C2564" t="str">
        <f>VLOOKUP(SALES_TABLE[[#This Row],[SKU]], Table1[], 3, FALSE)</f>
        <v xml:space="preserve">Kitchen </v>
      </c>
      <c r="D2564" t="s">
        <v>49</v>
      </c>
      <c r="E2564" t="s">
        <v>123</v>
      </c>
      <c r="F2564">
        <v>19</v>
      </c>
      <c r="G2564">
        <f>VLOOKUP(SALES_TABLE[[#This Row],[SKU]], Table1[], 4, FALSE)</f>
        <v>5500</v>
      </c>
      <c r="H2564">
        <f>SALES_TABLE[[#This Row],[Price]]*SALES_TABLE[[#This Row],[Sales]]</f>
        <v>104500</v>
      </c>
      <c r="I2564" t="str">
        <f t="shared" si="40"/>
        <v>Saturday</v>
      </c>
    </row>
    <row r="2565" spans="1:9" x14ac:dyDescent="0.2">
      <c r="A2565" s="10">
        <v>44948</v>
      </c>
      <c r="B2565" t="s">
        <v>48</v>
      </c>
      <c r="C2565" t="str">
        <f>VLOOKUP(SALES_TABLE[[#This Row],[SKU]], Table1[], 3, FALSE)</f>
        <v xml:space="preserve">Kitchen </v>
      </c>
      <c r="D2565" t="s">
        <v>49</v>
      </c>
      <c r="E2565" t="s">
        <v>123</v>
      </c>
      <c r="F2565">
        <v>0</v>
      </c>
      <c r="G2565">
        <f>VLOOKUP(SALES_TABLE[[#This Row],[SKU]], Table1[], 4, FALSE)</f>
        <v>5500</v>
      </c>
      <c r="H2565">
        <f>SALES_TABLE[[#This Row],[Price]]*SALES_TABLE[[#This Row],[Sales]]</f>
        <v>0</v>
      </c>
      <c r="I2565" t="str">
        <f t="shared" si="40"/>
        <v>Sunday</v>
      </c>
    </row>
    <row r="2566" spans="1:9" x14ac:dyDescent="0.2">
      <c r="A2566" s="10">
        <v>44949</v>
      </c>
      <c r="B2566" t="s">
        <v>48</v>
      </c>
      <c r="C2566" t="str">
        <f>VLOOKUP(SALES_TABLE[[#This Row],[SKU]], Table1[], 3, FALSE)</f>
        <v xml:space="preserve">Kitchen </v>
      </c>
      <c r="D2566" t="s">
        <v>49</v>
      </c>
      <c r="E2566" t="s">
        <v>123</v>
      </c>
      <c r="F2566">
        <v>27</v>
      </c>
      <c r="G2566">
        <f>VLOOKUP(SALES_TABLE[[#This Row],[SKU]], Table1[], 4, FALSE)</f>
        <v>5500</v>
      </c>
      <c r="H2566">
        <f>SALES_TABLE[[#This Row],[Price]]*SALES_TABLE[[#This Row],[Sales]]</f>
        <v>148500</v>
      </c>
      <c r="I2566" t="str">
        <f t="shared" si="40"/>
        <v>Monday</v>
      </c>
    </row>
    <row r="2567" spans="1:9" x14ac:dyDescent="0.2">
      <c r="A2567" s="10">
        <v>44950</v>
      </c>
      <c r="B2567" t="s">
        <v>48</v>
      </c>
      <c r="C2567" t="str">
        <f>VLOOKUP(SALES_TABLE[[#This Row],[SKU]], Table1[], 3, FALSE)</f>
        <v xml:space="preserve">Kitchen </v>
      </c>
      <c r="D2567" t="s">
        <v>49</v>
      </c>
      <c r="E2567" t="s">
        <v>123</v>
      </c>
      <c r="F2567">
        <v>26</v>
      </c>
      <c r="G2567">
        <f>VLOOKUP(SALES_TABLE[[#This Row],[SKU]], Table1[], 4, FALSE)</f>
        <v>5500</v>
      </c>
      <c r="H2567">
        <f>SALES_TABLE[[#This Row],[Price]]*SALES_TABLE[[#This Row],[Sales]]</f>
        <v>143000</v>
      </c>
      <c r="I2567" t="str">
        <f t="shared" si="40"/>
        <v>Tuesday</v>
      </c>
    </row>
    <row r="2568" spans="1:9" x14ac:dyDescent="0.2">
      <c r="A2568" s="10">
        <v>44951</v>
      </c>
      <c r="B2568" t="s">
        <v>48</v>
      </c>
      <c r="C2568" t="str">
        <f>VLOOKUP(SALES_TABLE[[#This Row],[SKU]], Table1[], 3, FALSE)</f>
        <v xml:space="preserve">Kitchen </v>
      </c>
      <c r="D2568" t="s">
        <v>49</v>
      </c>
      <c r="E2568" t="s">
        <v>123</v>
      </c>
      <c r="F2568">
        <v>15</v>
      </c>
      <c r="G2568">
        <f>VLOOKUP(SALES_TABLE[[#This Row],[SKU]], Table1[], 4, FALSE)</f>
        <v>5500</v>
      </c>
      <c r="H2568">
        <f>SALES_TABLE[[#This Row],[Price]]*SALES_TABLE[[#This Row],[Sales]]</f>
        <v>82500</v>
      </c>
      <c r="I2568" t="str">
        <f t="shared" si="40"/>
        <v>Wednesday</v>
      </c>
    </row>
    <row r="2569" spans="1:9" x14ac:dyDescent="0.2">
      <c r="A2569" s="10">
        <v>44952</v>
      </c>
      <c r="B2569" t="s">
        <v>48</v>
      </c>
      <c r="C2569" t="str">
        <f>VLOOKUP(SALES_TABLE[[#This Row],[SKU]], Table1[], 3, FALSE)</f>
        <v xml:space="preserve">Kitchen </v>
      </c>
      <c r="D2569" t="s">
        <v>49</v>
      </c>
      <c r="E2569" t="s">
        <v>123</v>
      </c>
      <c r="F2569">
        <v>39</v>
      </c>
      <c r="G2569">
        <f>VLOOKUP(SALES_TABLE[[#This Row],[SKU]], Table1[], 4, FALSE)</f>
        <v>5500</v>
      </c>
      <c r="H2569">
        <f>SALES_TABLE[[#This Row],[Price]]*SALES_TABLE[[#This Row],[Sales]]</f>
        <v>214500</v>
      </c>
      <c r="I2569" t="str">
        <f t="shared" si="40"/>
        <v>Thursday</v>
      </c>
    </row>
    <row r="2570" spans="1:9" x14ac:dyDescent="0.2">
      <c r="A2570" s="10">
        <v>44953</v>
      </c>
      <c r="B2570" t="s">
        <v>48</v>
      </c>
      <c r="C2570" t="str">
        <f>VLOOKUP(SALES_TABLE[[#This Row],[SKU]], Table1[], 3, FALSE)</f>
        <v xml:space="preserve">Kitchen </v>
      </c>
      <c r="D2570" t="s">
        <v>49</v>
      </c>
      <c r="E2570" t="s">
        <v>123</v>
      </c>
      <c r="F2570">
        <v>38</v>
      </c>
      <c r="G2570">
        <f>VLOOKUP(SALES_TABLE[[#This Row],[SKU]], Table1[], 4, FALSE)</f>
        <v>5500</v>
      </c>
      <c r="H2570">
        <f>SALES_TABLE[[#This Row],[Price]]*SALES_TABLE[[#This Row],[Sales]]</f>
        <v>209000</v>
      </c>
      <c r="I2570" t="str">
        <f t="shared" si="40"/>
        <v>Friday</v>
      </c>
    </row>
    <row r="2571" spans="1:9" x14ac:dyDescent="0.2">
      <c r="A2571" s="10">
        <v>44954</v>
      </c>
      <c r="B2571" t="s">
        <v>48</v>
      </c>
      <c r="C2571" t="str">
        <f>VLOOKUP(SALES_TABLE[[#This Row],[SKU]], Table1[], 3, FALSE)</f>
        <v xml:space="preserve">Kitchen </v>
      </c>
      <c r="D2571" t="s">
        <v>49</v>
      </c>
      <c r="E2571" t="s">
        <v>123</v>
      </c>
      <c r="F2571">
        <v>27</v>
      </c>
      <c r="G2571">
        <f>VLOOKUP(SALES_TABLE[[#This Row],[SKU]], Table1[], 4, FALSE)</f>
        <v>5500</v>
      </c>
      <c r="H2571">
        <f>SALES_TABLE[[#This Row],[Price]]*SALES_TABLE[[#This Row],[Sales]]</f>
        <v>148500</v>
      </c>
      <c r="I2571" t="str">
        <f t="shared" si="40"/>
        <v>Saturday</v>
      </c>
    </row>
    <row r="2572" spans="1:9" x14ac:dyDescent="0.2">
      <c r="A2572" s="10">
        <v>44955</v>
      </c>
      <c r="B2572" t="s">
        <v>48</v>
      </c>
      <c r="C2572" t="str">
        <f>VLOOKUP(SALES_TABLE[[#This Row],[SKU]], Table1[], 3, FALSE)</f>
        <v xml:space="preserve">Kitchen </v>
      </c>
      <c r="D2572" t="s">
        <v>49</v>
      </c>
      <c r="E2572" t="s">
        <v>123</v>
      </c>
      <c r="F2572">
        <v>15</v>
      </c>
      <c r="G2572">
        <f>VLOOKUP(SALES_TABLE[[#This Row],[SKU]], Table1[], 4, FALSE)</f>
        <v>5500</v>
      </c>
      <c r="H2572">
        <f>SALES_TABLE[[#This Row],[Price]]*SALES_TABLE[[#This Row],[Sales]]</f>
        <v>82500</v>
      </c>
      <c r="I2572" t="str">
        <f t="shared" si="40"/>
        <v>Sunday</v>
      </c>
    </row>
    <row r="2573" spans="1:9" x14ac:dyDescent="0.2">
      <c r="A2573" s="10">
        <v>44955</v>
      </c>
      <c r="B2573" t="s">
        <v>48</v>
      </c>
      <c r="C2573" t="str">
        <f>VLOOKUP(SALES_TABLE[[#This Row],[SKU]], Table1[], 3, FALSE)</f>
        <v xml:space="preserve">Kitchen </v>
      </c>
      <c r="D2573" t="s">
        <v>49</v>
      </c>
      <c r="E2573" t="s">
        <v>123</v>
      </c>
      <c r="F2573">
        <v>27</v>
      </c>
      <c r="G2573">
        <f>VLOOKUP(SALES_TABLE[[#This Row],[SKU]], Table1[], 4, FALSE)</f>
        <v>5500</v>
      </c>
      <c r="H2573">
        <f>SALES_TABLE[[#This Row],[Price]]*SALES_TABLE[[#This Row],[Sales]]</f>
        <v>148500</v>
      </c>
      <c r="I2573" t="str">
        <f t="shared" si="40"/>
        <v>Sunday</v>
      </c>
    </row>
    <row r="2574" spans="1:9" x14ac:dyDescent="0.2">
      <c r="A2574" s="10">
        <v>44956</v>
      </c>
      <c r="B2574" t="s">
        <v>48</v>
      </c>
      <c r="C2574" t="str">
        <f>VLOOKUP(SALES_TABLE[[#This Row],[SKU]], Table1[], 3, FALSE)</f>
        <v xml:space="preserve">Kitchen </v>
      </c>
      <c r="D2574" t="s">
        <v>49</v>
      </c>
      <c r="E2574" t="s">
        <v>123</v>
      </c>
      <c r="F2574">
        <v>20</v>
      </c>
      <c r="G2574">
        <f>VLOOKUP(SALES_TABLE[[#This Row],[SKU]], Table1[], 4, FALSE)</f>
        <v>5500</v>
      </c>
      <c r="H2574">
        <f>SALES_TABLE[[#This Row],[Price]]*SALES_TABLE[[#This Row],[Sales]]</f>
        <v>110000</v>
      </c>
      <c r="I2574" t="str">
        <f t="shared" si="40"/>
        <v>Monday</v>
      </c>
    </row>
    <row r="2575" spans="1:9" x14ac:dyDescent="0.2">
      <c r="A2575" s="10">
        <v>44927</v>
      </c>
      <c r="B2575" t="s">
        <v>48</v>
      </c>
      <c r="C2575" t="str">
        <f>VLOOKUP(SALES_TABLE[[#This Row],[SKU]], Table1[], 3, FALSE)</f>
        <v xml:space="preserve">Kitchen </v>
      </c>
      <c r="D2575" t="s">
        <v>49</v>
      </c>
      <c r="E2575" t="s">
        <v>124</v>
      </c>
      <c r="F2575">
        <v>19</v>
      </c>
      <c r="G2575">
        <f>VLOOKUP(SALES_TABLE[[#This Row],[SKU]], Table1[], 4, FALSE)</f>
        <v>5500</v>
      </c>
      <c r="H2575">
        <f>SALES_TABLE[[#This Row],[Price]]*SALES_TABLE[[#This Row],[Sales]]</f>
        <v>104500</v>
      </c>
      <c r="I2575" t="str">
        <f t="shared" si="40"/>
        <v>Sunday</v>
      </c>
    </row>
    <row r="2576" spans="1:9" x14ac:dyDescent="0.2">
      <c r="A2576" s="10">
        <v>44928</v>
      </c>
      <c r="B2576" t="s">
        <v>48</v>
      </c>
      <c r="C2576" t="str">
        <f>VLOOKUP(SALES_TABLE[[#This Row],[SKU]], Table1[], 3, FALSE)</f>
        <v xml:space="preserve">Kitchen </v>
      </c>
      <c r="D2576" t="s">
        <v>49</v>
      </c>
      <c r="E2576" t="s">
        <v>124</v>
      </c>
      <c r="F2576">
        <v>23</v>
      </c>
      <c r="G2576">
        <f>VLOOKUP(SALES_TABLE[[#This Row],[SKU]], Table1[], 4, FALSE)</f>
        <v>5500</v>
      </c>
      <c r="H2576">
        <f>SALES_TABLE[[#This Row],[Price]]*SALES_TABLE[[#This Row],[Sales]]</f>
        <v>126500</v>
      </c>
      <c r="I2576" t="str">
        <f t="shared" si="40"/>
        <v>Monday</v>
      </c>
    </row>
    <row r="2577" spans="1:9" x14ac:dyDescent="0.2">
      <c r="A2577" s="10">
        <v>44929</v>
      </c>
      <c r="B2577" t="s">
        <v>48</v>
      </c>
      <c r="C2577" t="str">
        <f>VLOOKUP(SALES_TABLE[[#This Row],[SKU]], Table1[], 3, FALSE)</f>
        <v xml:space="preserve">Kitchen </v>
      </c>
      <c r="D2577" t="s">
        <v>49</v>
      </c>
      <c r="E2577" t="s">
        <v>124</v>
      </c>
      <c r="F2577">
        <v>25</v>
      </c>
      <c r="G2577">
        <f>VLOOKUP(SALES_TABLE[[#This Row],[SKU]], Table1[], 4, FALSE)</f>
        <v>5500</v>
      </c>
      <c r="H2577">
        <f>SALES_TABLE[[#This Row],[Price]]*SALES_TABLE[[#This Row],[Sales]]</f>
        <v>137500</v>
      </c>
      <c r="I2577" t="str">
        <f t="shared" si="40"/>
        <v>Tuesday</v>
      </c>
    </row>
    <row r="2578" spans="1:9" x14ac:dyDescent="0.2">
      <c r="A2578" s="10">
        <v>44930</v>
      </c>
      <c r="B2578" t="s">
        <v>48</v>
      </c>
      <c r="C2578" t="str">
        <f>VLOOKUP(SALES_TABLE[[#This Row],[SKU]], Table1[], 3, FALSE)</f>
        <v xml:space="preserve">Kitchen </v>
      </c>
      <c r="D2578" t="s">
        <v>49</v>
      </c>
      <c r="E2578" t="s">
        <v>124</v>
      </c>
      <c r="F2578">
        <v>22</v>
      </c>
      <c r="G2578">
        <f>VLOOKUP(SALES_TABLE[[#This Row],[SKU]], Table1[], 4, FALSE)</f>
        <v>5500</v>
      </c>
      <c r="H2578">
        <f>SALES_TABLE[[#This Row],[Price]]*SALES_TABLE[[#This Row],[Sales]]</f>
        <v>121000</v>
      </c>
      <c r="I2578" t="str">
        <f t="shared" si="40"/>
        <v>Wednesday</v>
      </c>
    </row>
    <row r="2579" spans="1:9" x14ac:dyDescent="0.2">
      <c r="A2579" s="10">
        <v>44931</v>
      </c>
      <c r="B2579" t="s">
        <v>48</v>
      </c>
      <c r="C2579" t="str">
        <f>VLOOKUP(SALES_TABLE[[#This Row],[SKU]], Table1[], 3, FALSE)</f>
        <v xml:space="preserve">Kitchen </v>
      </c>
      <c r="D2579" t="s">
        <v>49</v>
      </c>
      <c r="E2579" t="s">
        <v>124</v>
      </c>
      <c r="F2579">
        <v>26</v>
      </c>
      <c r="G2579">
        <f>VLOOKUP(SALES_TABLE[[#This Row],[SKU]], Table1[], 4, FALSE)</f>
        <v>5500</v>
      </c>
      <c r="H2579">
        <f>SALES_TABLE[[#This Row],[Price]]*SALES_TABLE[[#This Row],[Sales]]</f>
        <v>143000</v>
      </c>
      <c r="I2579" t="str">
        <f t="shared" si="40"/>
        <v>Thursday</v>
      </c>
    </row>
    <row r="2580" spans="1:9" x14ac:dyDescent="0.2">
      <c r="A2580" s="10">
        <v>44932</v>
      </c>
      <c r="B2580" t="s">
        <v>48</v>
      </c>
      <c r="C2580" t="str">
        <f>VLOOKUP(SALES_TABLE[[#This Row],[SKU]], Table1[], 3, FALSE)</f>
        <v xml:space="preserve">Kitchen </v>
      </c>
      <c r="D2580" t="s">
        <v>49</v>
      </c>
      <c r="E2580" t="s">
        <v>124</v>
      </c>
      <c r="F2580">
        <v>15</v>
      </c>
      <c r="G2580">
        <f>VLOOKUP(SALES_TABLE[[#This Row],[SKU]], Table1[], 4, FALSE)</f>
        <v>5500</v>
      </c>
      <c r="H2580">
        <f>SALES_TABLE[[#This Row],[Price]]*SALES_TABLE[[#This Row],[Sales]]</f>
        <v>82500</v>
      </c>
      <c r="I2580" t="str">
        <f t="shared" si="40"/>
        <v>Friday</v>
      </c>
    </row>
    <row r="2581" spans="1:9" x14ac:dyDescent="0.2">
      <c r="A2581" s="10">
        <v>44933</v>
      </c>
      <c r="B2581" t="s">
        <v>48</v>
      </c>
      <c r="C2581" t="str">
        <f>VLOOKUP(SALES_TABLE[[#This Row],[SKU]], Table1[], 3, FALSE)</f>
        <v xml:space="preserve">Kitchen </v>
      </c>
      <c r="D2581" t="s">
        <v>49</v>
      </c>
      <c r="E2581" t="s">
        <v>124</v>
      </c>
      <c r="F2581">
        <v>6</v>
      </c>
      <c r="G2581">
        <f>VLOOKUP(SALES_TABLE[[#This Row],[SKU]], Table1[], 4, FALSE)</f>
        <v>5500</v>
      </c>
      <c r="H2581">
        <f>SALES_TABLE[[#This Row],[Price]]*SALES_TABLE[[#This Row],[Sales]]</f>
        <v>33000</v>
      </c>
      <c r="I2581" t="str">
        <f t="shared" si="40"/>
        <v>Saturday</v>
      </c>
    </row>
    <row r="2582" spans="1:9" x14ac:dyDescent="0.2">
      <c r="A2582" s="10">
        <v>44934</v>
      </c>
      <c r="B2582" t="s">
        <v>48</v>
      </c>
      <c r="C2582" t="str">
        <f>VLOOKUP(SALES_TABLE[[#This Row],[SKU]], Table1[], 3, FALSE)</f>
        <v xml:space="preserve">Kitchen </v>
      </c>
      <c r="D2582" t="s">
        <v>49</v>
      </c>
      <c r="E2582" t="s">
        <v>124</v>
      </c>
      <c r="F2582">
        <v>0</v>
      </c>
      <c r="G2582">
        <f>VLOOKUP(SALES_TABLE[[#This Row],[SKU]], Table1[], 4, FALSE)</f>
        <v>5500</v>
      </c>
      <c r="H2582">
        <f>SALES_TABLE[[#This Row],[Price]]*SALES_TABLE[[#This Row],[Sales]]</f>
        <v>0</v>
      </c>
      <c r="I2582" t="str">
        <f t="shared" si="40"/>
        <v>Sunday</v>
      </c>
    </row>
    <row r="2583" spans="1:9" x14ac:dyDescent="0.2">
      <c r="A2583" s="10">
        <v>44935</v>
      </c>
      <c r="B2583" t="s">
        <v>48</v>
      </c>
      <c r="C2583" t="str">
        <f>VLOOKUP(SALES_TABLE[[#This Row],[SKU]], Table1[], 3, FALSE)</f>
        <v xml:space="preserve">Kitchen </v>
      </c>
      <c r="D2583" t="s">
        <v>49</v>
      </c>
      <c r="E2583" t="s">
        <v>124</v>
      </c>
      <c r="F2583">
        <v>20</v>
      </c>
      <c r="G2583">
        <f>VLOOKUP(SALES_TABLE[[#This Row],[SKU]], Table1[], 4, FALSE)</f>
        <v>5500</v>
      </c>
      <c r="H2583">
        <f>SALES_TABLE[[#This Row],[Price]]*SALES_TABLE[[#This Row],[Sales]]</f>
        <v>110000</v>
      </c>
      <c r="I2583" t="str">
        <f t="shared" si="40"/>
        <v>Monday</v>
      </c>
    </row>
    <row r="2584" spans="1:9" x14ac:dyDescent="0.2">
      <c r="A2584" s="10">
        <v>44936</v>
      </c>
      <c r="B2584" t="s">
        <v>48</v>
      </c>
      <c r="C2584" t="str">
        <f>VLOOKUP(SALES_TABLE[[#This Row],[SKU]], Table1[], 3, FALSE)</f>
        <v xml:space="preserve">Kitchen </v>
      </c>
      <c r="D2584" t="s">
        <v>49</v>
      </c>
      <c r="E2584" t="s">
        <v>124</v>
      </c>
      <c r="F2584">
        <v>17</v>
      </c>
      <c r="G2584">
        <f>VLOOKUP(SALES_TABLE[[#This Row],[SKU]], Table1[], 4, FALSE)</f>
        <v>5500</v>
      </c>
      <c r="H2584">
        <f>SALES_TABLE[[#This Row],[Price]]*SALES_TABLE[[#This Row],[Sales]]</f>
        <v>93500</v>
      </c>
      <c r="I2584" t="str">
        <f t="shared" si="40"/>
        <v>Tuesday</v>
      </c>
    </row>
    <row r="2585" spans="1:9" x14ac:dyDescent="0.2">
      <c r="A2585" s="10">
        <v>44937</v>
      </c>
      <c r="B2585" t="s">
        <v>48</v>
      </c>
      <c r="C2585" t="str">
        <f>VLOOKUP(SALES_TABLE[[#This Row],[SKU]], Table1[], 3, FALSE)</f>
        <v xml:space="preserve">Kitchen </v>
      </c>
      <c r="D2585" t="s">
        <v>49</v>
      </c>
      <c r="E2585" t="s">
        <v>124</v>
      </c>
      <c r="F2585">
        <v>20</v>
      </c>
      <c r="G2585">
        <f>VLOOKUP(SALES_TABLE[[#This Row],[SKU]], Table1[], 4, FALSE)</f>
        <v>5500</v>
      </c>
      <c r="H2585">
        <f>SALES_TABLE[[#This Row],[Price]]*SALES_TABLE[[#This Row],[Sales]]</f>
        <v>110000</v>
      </c>
      <c r="I2585" t="str">
        <f t="shared" si="40"/>
        <v>Wednesday</v>
      </c>
    </row>
    <row r="2586" spans="1:9" x14ac:dyDescent="0.2">
      <c r="A2586" s="10">
        <v>44938</v>
      </c>
      <c r="B2586" t="s">
        <v>48</v>
      </c>
      <c r="C2586" t="str">
        <f>VLOOKUP(SALES_TABLE[[#This Row],[SKU]], Table1[], 3, FALSE)</f>
        <v xml:space="preserve">Kitchen </v>
      </c>
      <c r="D2586" t="s">
        <v>49</v>
      </c>
      <c r="E2586" t="s">
        <v>124</v>
      </c>
      <c r="F2586">
        <v>21</v>
      </c>
      <c r="G2586">
        <f>VLOOKUP(SALES_TABLE[[#This Row],[SKU]], Table1[], 4, FALSE)</f>
        <v>5500</v>
      </c>
      <c r="H2586">
        <f>SALES_TABLE[[#This Row],[Price]]*SALES_TABLE[[#This Row],[Sales]]</f>
        <v>115500</v>
      </c>
      <c r="I2586" t="str">
        <f t="shared" si="40"/>
        <v>Thursday</v>
      </c>
    </row>
    <row r="2587" spans="1:9" x14ac:dyDescent="0.2">
      <c r="A2587" s="10">
        <v>44939</v>
      </c>
      <c r="B2587" t="s">
        <v>48</v>
      </c>
      <c r="C2587" t="str">
        <f>VLOOKUP(SALES_TABLE[[#This Row],[SKU]], Table1[], 3, FALSE)</f>
        <v xml:space="preserve">Kitchen </v>
      </c>
      <c r="D2587" t="s">
        <v>49</v>
      </c>
      <c r="E2587" t="s">
        <v>124</v>
      </c>
      <c r="F2587">
        <v>21</v>
      </c>
      <c r="G2587">
        <f>VLOOKUP(SALES_TABLE[[#This Row],[SKU]], Table1[], 4, FALSE)</f>
        <v>5500</v>
      </c>
      <c r="H2587">
        <f>SALES_TABLE[[#This Row],[Price]]*SALES_TABLE[[#This Row],[Sales]]</f>
        <v>115500</v>
      </c>
      <c r="I2587" t="str">
        <f t="shared" si="40"/>
        <v>Friday</v>
      </c>
    </row>
    <row r="2588" spans="1:9" x14ac:dyDescent="0.2">
      <c r="A2588" s="10">
        <v>44940</v>
      </c>
      <c r="B2588" t="s">
        <v>48</v>
      </c>
      <c r="C2588" t="str">
        <f>VLOOKUP(SALES_TABLE[[#This Row],[SKU]], Table1[], 3, FALSE)</f>
        <v xml:space="preserve">Kitchen </v>
      </c>
      <c r="D2588" t="s">
        <v>49</v>
      </c>
      <c r="E2588" t="s">
        <v>124</v>
      </c>
      <c r="F2588">
        <v>22</v>
      </c>
      <c r="G2588">
        <f>VLOOKUP(SALES_TABLE[[#This Row],[SKU]], Table1[], 4, FALSE)</f>
        <v>5500</v>
      </c>
      <c r="H2588">
        <f>SALES_TABLE[[#This Row],[Price]]*SALES_TABLE[[#This Row],[Sales]]</f>
        <v>121000</v>
      </c>
      <c r="I2588" t="str">
        <f t="shared" si="40"/>
        <v>Saturday</v>
      </c>
    </row>
    <row r="2589" spans="1:9" x14ac:dyDescent="0.2">
      <c r="A2589" s="10">
        <v>44941</v>
      </c>
      <c r="B2589" t="s">
        <v>48</v>
      </c>
      <c r="C2589" t="str">
        <f>VLOOKUP(SALES_TABLE[[#This Row],[SKU]], Table1[], 3, FALSE)</f>
        <v xml:space="preserve">Kitchen </v>
      </c>
      <c r="D2589" t="s">
        <v>49</v>
      </c>
      <c r="E2589" t="s">
        <v>124</v>
      </c>
      <c r="F2589">
        <v>21</v>
      </c>
      <c r="G2589">
        <f>VLOOKUP(SALES_TABLE[[#This Row],[SKU]], Table1[], 4, FALSE)</f>
        <v>5500</v>
      </c>
      <c r="H2589">
        <f>SALES_TABLE[[#This Row],[Price]]*SALES_TABLE[[#This Row],[Sales]]</f>
        <v>115500</v>
      </c>
      <c r="I2589" t="str">
        <f t="shared" si="40"/>
        <v>Sunday</v>
      </c>
    </row>
    <row r="2590" spans="1:9" x14ac:dyDescent="0.2">
      <c r="A2590" s="10">
        <v>44942</v>
      </c>
      <c r="B2590" t="s">
        <v>48</v>
      </c>
      <c r="C2590" t="str">
        <f>VLOOKUP(SALES_TABLE[[#This Row],[SKU]], Table1[], 3, FALSE)</f>
        <v xml:space="preserve">Kitchen </v>
      </c>
      <c r="D2590" t="s">
        <v>49</v>
      </c>
      <c r="E2590" t="s">
        <v>124</v>
      </c>
      <c r="F2590">
        <v>19</v>
      </c>
      <c r="G2590">
        <f>VLOOKUP(SALES_TABLE[[#This Row],[SKU]], Table1[], 4, FALSE)</f>
        <v>5500</v>
      </c>
      <c r="H2590">
        <f>SALES_TABLE[[#This Row],[Price]]*SALES_TABLE[[#This Row],[Sales]]</f>
        <v>104500</v>
      </c>
      <c r="I2590" t="str">
        <f t="shared" si="40"/>
        <v>Monday</v>
      </c>
    </row>
    <row r="2591" spans="1:9" x14ac:dyDescent="0.2">
      <c r="A2591" s="10">
        <v>44943</v>
      </c>
      <c r="B2591" t="s">
        <v>48</v>
      </c>
      <c r="C2591" t="str">
        <f>VLOOKUP(SALES_TABLE[[#This Row],[SKU]], Table1[], 3, FALSE)</f>
        <v xml:space="preserve">Kitchen </v>
      </c>
      <c r="D2591" t="s">
        <v>49</v>
      </c>
      <c r="E2591" t="s">
        <v>124</v>
      </c>
      <c r="F2591">
        <v>16</v>
      </c>
      <c r="G2591">
        <f>VLOOKUP(SALES_TABLE[[#This Row],[SKU]], Table1[], 4, FALSE)</f>
        <v>5500</v>
      </c>
      <c r="H2591">
        <f>SALES_TABLE[[#This Row],[Price]]*SALES_TABLE[[#This Row],[Sales]]</f>
        <v>88000</v>
      </c>
      <c r="I2591" t="str">
        <f t="shared" si="40"/>
        <v>Tuesday</v>
      </c>
    </row>
    <row r="2592" spans="1:9" x14ac:dyDescent="0.2">
      <c r="A2592" s="10">
        <v>44944</v>
      </c>
      <c r="B2592" t="s">
        <v>48</v>
      </c>
      <c r="C2592" t="str">
        <f>VLOOKUP(SALES_TABLE[[#This Row],[SKU]], Table1[], 3, FALSE)</f>
        <v xml:space="preserve">Kitchen </v>
      </c>
      <c r="D2592" t="s">
        <v>49</v>
      </c>
      <c r="E2592" t="s">
        <v>124</v>
      </c>
      <c r="F2592">
        <v>10</v>
      </c>
      <c r="G2592">
        <f>VLOOKUP(SALES_TABLE[[#This Row],[SKU]], Table1[], 4, FALSE)</f>
        <v>5500</v>
      </c>
      <c r="H2592">
        <f>SALES_TABLE[[#This Row],[Price]]*SALES_TABLE[[#This Row],[Sales]]</f>
        <v>55000</v>
      </c>
      <c r="I2592" t="str">
        <f t="shared" si="40"/>
        <v>Wednesday</v>
      </c>
    </row>
    <row r="2593" spans="1:9" x14ac:dyDescent="0.2">
      <c r="A2593" s="10">
        <v>44945</v>
      </c>
      <c r="B2593" t="s">
        <v>48</v>
      </c>
      <c r="C2593" t="str">
        <f>VLOOKUP(SALES_TABLE[[#This Row],[SKU]], Table1[], 3, FALSE)</f>
        <v xml:space="preserve">Kitchen </v>
      </c>
      <c r="D2593" t="s">
        <v>49</v>
      </c>
      <c r="E2593" t="s">
        <v>124</v>
      </c>
      <c r="F2593">
        <v>15</v>
      </c>
      <c r="G2593">
        <f>VLOOKUP(SALES_TABLE[[#This Row],[SKU]], Table1[], 4, FALSE)</f>
        <v>5500</v>
      </c>
      <c r="H2593">
        <f>SALES_TABLE[[#This Row],[Price]]*SALES_TABLE[[#This Row],[Sales]]</f>
        <v>82500</v>
      </c>
      <c r="I2593" t="str">
        <f t="shared" si="40"/>
        <v>Thursday</v>
      </c>
    </row>
    <row r="2594" spans="1:9" x14ac:dyDescent="0.2">
      <c r="A2594" s="10">
        <v>44946</v>
      </c>
      <c r="B2594" t="s">
        <v>48</v>
      </c>
      <c r="C2594" t="str">
        <f>VLOOKUP(SALES_TABLE[[#This Row],[SKU]], Table1[], 3, FALSE)</f>
        <v xml:space="preserve">Kitchen </v>
      </c>
      <c r="D2594" t="s">
        <v>49</v>
      </c>
      <c r="E2594" t="s">
        <v>124</v>
      </c>
      <c r="F2594">
        <v>6</v>
      </c>
      <c r="G2594">
        <f>VLOOKUP(SALES_TABLE[[#This Row],[SKU]], Table1[], 4, FALSE)</f>
        <v>5500</v>
      </c>
      <c r="H2594">
        <f>SALES_TABLE[[#This Row],[Price]]*SALES_TABLE[[#This Row],[Sales]]</f>
        <v>33000</v>
      </c>
      <c r="I2594" t="str">
        <f t="shared" si="40"/>
        <v>Friday</v>
      </c>
    </row>
    <row r="2595" spans="1:9" x14ac:dyDescent="0.2">
      <c r="A2595" s="10">
        <v>44947</v>
      </c>
      <c r="B2595" t="s">
        <v>48</v>
      </c>
      <c r="C2595" t="str">
        <f>VLOOKUP(SALES_TABLE[[#This Row],[SKU]], Table1[], 3, FALSE)</f>
        <v xml:space="preserve">Kitchen </v>
      </c>
      <c r="D2595" t="s">
        <v>49</v>
      </c>
      <c r="E2595" t="s">
        <v>124</v>
      </c>
      <c r="F2595">
        <v>9</v>
      </c>
      <c r="G2595">
        <f>VLOOKUP(SALES_TABLE[[#This Row],[SKU]], Table1[], 4, FALSE)</f>
        <v>5500</v>
      </c>
      <c r="H2595">
        <f>SALES_TABLE[[#This Row],[Price]]*SALES_TABLE[[#This Row],[Sales]]</f>
        <v>49500</v>
      </c>
      <c r="I2595" t="str">
        <f t="shared" si="40"/>
        <v>Saturday</v>
      </c>
    </row>
    <row r="2596" spans="1:9" x14ac:dyDescent="0.2">
      <c r="A2596" s="10">
        <v>44948</v>
      </c>
      <c r="B2596" t="s">
        <v>48</v>
      </c>
      <c r="C2596" t="str">
        <f>VLOOKUP(SALES_TABLE[[#This Row],[SKU]], Table1[], 3, FALSE)</f>
        <v xml:space="preserve">Kitchen </v>
      </c>
      <c r="D2596" t="s">
        <v>49</v>
      </c>
      <c r="E2596" t="s">
        <v>124</v>
      </c>
      <c r="F2596">
        <v>8</v>
      </c>
      <c r="G2596">
        <f>VLOOKUP(SALES_TABLE[[#This Row],[SKU]], Table1[], 4, FALSE)</f>
        <v>5500</v>
      </c>
      <c r="H2596">
        <f>SALES_TABLE[[#This Row],[Price]]*SALES_TABLE[[#This Row],[Sales]]</f>
        <v>44000</v>
      </c>
      <c r="I2596" t="str">
        <f t="shared" si="40"/>
        <v>Sunday</v>
      </c>
    </row>
    <row r="2597" spans="1:9" x14ac:dyDescent="0.2">
      <c r="A2597" s="10">
        <v>44949</v>
      </c>
      <c r="B2597" t="s">
        <v>48</v>
      </c>
      <c r="C2597" t="str">
        <f>VLOOKUP(SALES_TABLE[[#This Row],[SKU]], Table1[], 3, FALSE)</f>
        <v xml:space="preserve">Kitchen </v>
      </c>
      <c r="D2597" t="s">
        <v>49</v>
      </c>
      <c r="E2597" t="s">
        <v>124</v>
      </c>
      <c r="F2597">
        <v>16</v>
      </c>
      <c r="G2597">
        <f>VLOOKUP(SALES_TABLE[[#This Row],[SKU]], Table1[], 4, FALSE)</f>
        <v>5500</v>
      </c>
      <c r="H2597">
        <f>SALES_TABLE[[#This Row],[Price]]*SALES_TABLE[[#This Row],[Sales]]</f>
        <v>88000</v>
      </c>
      <c r="I2597" t="str">
        <f t="shared" si="40"/>
        <v>Monday</v>
      </c>
    </row>
    <row r="2598" spans="1:9" x14ac:dyDescent="0.2">
      <c r="A2598" s="10">
        <v>44950</v>
      </c>
      <c r="B2598" t="s">
        <v>48</v>
      </c>
      <c r="C2598" t="str">
        <f>VLOOKUP(SALES_TABLE[[#This Row],[SKU]], Table1[], 3, FALSE)</f>
        <v xml:space="preserve">Kitchen </v>
      </c>
      <c r="D2598" t="s">
        <v>49</v>
      </c>
      <c r="E2598" t="s">
        <v>124</v>
      </c>
      <c r="F2598">
        <v>3</v>
      </c>
      <c r="G2598">
        <f>VLOOKUP(SALES_TABLE[[#This Row],[SKU]], Table1[], 4, FALSE)</f>
        <v>5500</v>
      </c>
      <c r="H2598">
        <f>SALES_TABLE[[#This Row],[Price]]*SALES_TABLE[[#This Row],[Sales]]</f>
        <v>16500</v>
      </c>
      <c r="I2598" t="str">
        <f t="shared" si="40"/>
        <v>Tuesday</v>
      </c>
    </row>
    <row r="2599" spans="1:9" x14ac:dyDescent="0.2">
      <c r="A2599" s="10">
        <v>44951</v>
      </c>
      <c r="B2599" t="s">
        <v>48</v>
      </c>
      <c r="C2599" t="str">
        <f>VLOOKUP(SALES_TABLE[[#This Row],[SKU]], Table1[], 3, FALSE)</f>
        <v xml:space="preserve">Kitchen </v>
      </c>
      <c r="D2599" t="s">
        <v>49</v>
      </c>
      <c r="E2599" t="s">
        <v>124</v>
      </c>
      <c r="F2599">
        <v>12</v>
      </c>
      <c r="G2599">
        <f>VLOOKUP(SALES_TABLE[[#This Row],[SKU]], Table1[], 4, FALSE)</f>
        <v>5500</v>
      </c>
      <c r="H2599">
        <f>SALES_TABLE[[#This Row],[Price]]*SALES_TABLE[[#This Row],[Sales]]</f>
        <v>66000</v>
      </c>
      <c r="I2599" t="str">
        <f t="shared" si="40"/>
        <v>Wednesday</v>
      </c>
    </row>
    <row r="2600" spans="1:9" x14ac:dyDescent="0.2">
      <c r="A2600" s="10">
        <v>44952</v>
      </c>
      <c r="B2600" t="s">
        <v>48</v>
      </c>
      <c r="C2600" t="str">
        <f>VLOOKUP(SALES_TABLE[[#This Row],[SKU]], Table1[], 3, FALSE)</f>
        <v xml:space="preserve">Kitchen </v>
      </c>
      <c r="D2600" t="s">
        <v>49</v>
      </c>
      <c r="E2600" t="s">
        <v>124</v>
      </c>
      <c r="F2600">
        <v>9</v>
      </c>
      <c r="G2600">
        <f>VLOOKUP(SALES_TABLE[[#This Row],[SKU]], Table1[], 4, FALSE)</f>
        <v>5500</v>
      </c>
      <c r="H2600">
        <f>SALES_TABLE[[#This Row],[Price]]*SALES_TABLE[[#This Row],[Sales]]</f>
        <v>49500</v>
      </c>
      <c r="I2600" t="str">
        <f t="shared" si="40"/>
        <v>Thursday</v>
      </c>
    </row>
    <row r="2601" spans="1:9" x14ac:dyDescent="0.2">
      <c r="A2601" s="10">
        <v>44953</v>
      </c>
      <c r="B2601" t="s">
        <v>48</v>
      </c>
      <c r="C2601" t="str">
        <f>VLOOKUP(SALES_TABLE[[#This Row],[SKU]], Table1[], 3, FALSE)</f>
        <v xml:space="preserve">Kitchen </v>
      </c>
      <c r="D2601" t="s">
        <v>49</v>
      </c>
      <c r="E2601" t="s">
        <v>124</v>
      </c>
      <c r="F2601">
        <v>15</v>
      </c>
      <c r="G2601">
        <f>VLOOKUP(SALES_TABLE[[#This Row],[SKU]], Table1[], 4, FALSE)</f>
        <v>5500</v>
      </c>
      <c r="H2601">
        <f>SALES_TABLE[[#This Row],[Price]]*SALES_TABLE[[#This Row],[Sales]]</f>
        <v>82500</v>
      </c>
      <c r="I2601" t="str">
        <f t="shared" si="40"/>
        <v>Friday</v>
      </c>
    </row>
    <row r="2602" spans="1:9" x14ac:dyDescent="0.2">
      <c r="A2602" s="10">
        <v>44954</v>
      </c>
      <c r="B2602" t="s">
        <v>48</v>
      </c>
      <c r="C2602" t="str">
        <f>VLOOKUP(SALES_TABLE[[#This Row],[SKU]], Table1[], 3, FALSE)</f>
        <v xml:space="preserve">Kitchen </v>
      </c>
      <c r="D2602" t="s">
        <v>49</v>
      </c>
      <c r="E2602" t="s">
        <v>124</v>
      </c>
      <c r="F2602">
        <v>11</v>
      </c>
      <c r="G2602">
        <f>VLOOKUP(SALES_TABLE[[#This Row],[SKU]], Table1[], 4, FALSE)</f>
        <v>5500</v>
      </c>
      <c r="H2602">
        <f>SALES_TABLE[[#This Row],[Price]]*SALES_TABLE[[#This Row],[Sales]]</f>
        <v>60500</v>
      </c>
      <c r="I2602" t="str">
        <f t="shared" si="40"/>
        <v>Saturday</v>
      </c>
    </row>
    <row r="2603" spans="1:9" x14ac:dyDescent="0.2">
      <c r="A2603" s="10">
        <v>44955</v>
      </c>
      <c r="B2603" t="s">
        <v>48</v>
      </c>
      <c r="C2603" t="str">
        <f>VLOOKUP(SALES_TABLE[[#This Row],[SKU]], Table1[], 3, FALSE)</f>
        <v xml:space="preserve">Kitchen </v>
      </c>
      <c r="D2603" t="s">
        <v>49</v>
      </c>
      <c r="E2603" t="s">
        <v>124</v>
      </c>
      <c r="F2603">
        <v>21</v>
      </c>
      <c r="G2603">
        <f>VLOOKUP(SALES_TABLE[[#This Row],[SKU]], Table1[], 4, FALSE)</f>
        <v>5500</v>
      </c>
      <c r="H2603">
        <f>SALES_TABLE[[#This Row],[Price]]*SALES_TABLE[[#This Row],[Sales]]</f>
        <v>115500</v>
      </c>
      <c r="I2603" t="str">
        <f t="shared" si="40"/>
        <v>Sunday</v>
      </c>
    </row>
    <row r="2604" spans="1:9" x14ac:dyDescent="0.2">
      <c r="A2604" s="10">
        <v>44955</v>
      </c>
      <c r="B2604" t="s">
        <v>48</v>
      </c>
      <c r="C2604" t="str">
        <f>VLOOKUP(SALES_TABLE[[#This Row],[SKU]], Table1[], 3, FALSE)</f>
        <v xml:space="preserve">Kitchen </v>
      </c>
      <c r="D2604" t="s">
        <v>49</v>
      </c>
      <c r="E2604" t="s">
        <v>124</v>
      </c>
      <c r="F2604">
        <v>20</v>
      </c>
      <c r="G2604">
        <f>VLOOKUP(SALES_TABLE[[#This Row],[SKU]], Table1[], 4, FALSE)</f>
        <v>5500</v>
      </c>
      <c r="H2604">
        <f>SALES_TABLE[[#This Row],[Price]]*SALES_TABLE[[#This Row],[Sales]]</f>
        <v>110000</v>
      </c>
      <c r="I2604" t="str">
        <f t="shared" si="40"/>
        <v>Sunday</v>
      </c>
    </row>
    <row r="2605" spans="1:9" x14ac:dyDescent="0.2">
      <c r="A2605" s="10">
        <v>44956</v>
      </c>
      <c r="B2605" t="s">
        <v>48</v>
      </c>
      <c r="C2605" t="str">
        <f>VLOOKUP(SALES_TABLE[[#This Row],[SKU]], Table1[], 3, FALSE)</f>
        <v xml:space="preserve">Kitchen </v>
      </c>
      <c r="D2605" t="s">
        <v>49</v>
      </c>
      <c r="E2605" t="s">
        <v>124</v>
      </c>
      <c r="F2605">
        <v>20</v>
      </c>
      <c r="G2605">
        <f>VLOOKUP(SALES_TABLE[[#This Row],[SKU]], Table1[], 4, FALSE)</f>
        <v>5500</v>
      </c>
      <c r="H2605">
        <f>SALES_TABLE[[#This Row],[Price]]*SALES_TABLE[[#This Row],[Sales]]</f>
        <v>110000</v>
      </c>
      <c r="I2605" t="str">
        <f t="shared" si="40"/>
        <v>Monday</v>
      </c>
    </row>
    <row r="2606" spans="1:9" x14ac:dyDescent="0.2">
      <c r="A2606" s="10">
        <v>44927</v>
      </c>
      <c r="B2606" t="s">
        <v>51</v>
      </c>
      <c r="C2606" t="str">
        <f>VLOOKUP(SALES_TABLE[[#This Row],[SKU]], Table1[], 3, FALSE)</f>
        <v xml:space="preserve">Kitchen </v>
      </c>
      <c r="D2606" t="s">
        <v>52</v>
      </c>
      <c r="E2606" t="s">
        <v>121</v>
      </c>
      <c r="F2606">
        <v>28</v>
      </c>
      <c r="G2606">
        <f>VLOOKUP(SALES_TABLE[[#This Row],[SKU]], Table1[], 4, FALSE)</f>
        <v>1785</v>
      </c>
      <c r="H2606">
        <f>SALES_TABLE[[#This Row],[Price]]*SALES_TABLE[[#This Row],[Sales]]</f>
        <v>49980</v>
      </c>
      <c r="I2606" t="str">
        <f t="shared" si="40"/>
        <v>Sunday</v>
      </c>
    </row>
    <row r="2607" spans="1:9" x14ac:dyDescent="0.2">
      <c r="A2607" s="10">
        <v>44928</v>
      </c>
      <c r="B2607" t="s">
        <v>51</v>
      </c>
      <c r="C2607" t="str">
        <f>VLOOKUP(SALES_TABLE[[#This Row],[SKU]], Table1[], 3, FALSE)</f>
        <v xml:space="preserve">Kitchen </v>
      </c>
      <c r="D2607" t="s">
        <v>52</v>
      </c>
      <c r="E2607" t="s">
        <v>121</v>
      </c>
      <c r="F2607">
        <v>0</v>
      </c>
      <c r="G2607">
        <f>VLOOKUP(SALES_TABLE[[#This Row],[SKU]], Table1[], 4, FALSE)</f>
        <v>1785</v>
      </c>
      <c r="H2607">
        <f>SALES_TABLE[[#This Row],[Price]]*SALES_TABLE[[#This Row],[Sales]]</f>
        <v>0</v>
      </c>
      <c r="I2607" t="str">
        <f t="shared" si="40"/>
        <v>Monday</v>
      </c>
    </row>
    <row r="2608" spans="1:9" x14ac:dyDescent="0.2">
      <c r="A2608" s="10">
        <v>44929</v>
      </c>
      <c r="B2608" t="s">
        <v>51</v>
      </c>
      <c r="C2608" t="str">
        <f>VLOOKUP(SALES_TABLE[[#This Row],[SKU]], Table1[], 3, FALSE)</f>
        <v xml:space="preserve">Kitchen </v>
      </c>
      <c r="D2608" t="s">
        <v>52</v>
      </c>
      <c r="E2608" t="s">
        <v>121</v>
      </c>
      <c r="F2608">
        <v>9</v>
      </c>
      <c r="G2608">
        <f>VLOOKUP(SALES_TABLE[[#This Row],[SKU]], Table1[], 4, FALSE)</f>
        <v>1785</v>
      </c>
      <c r="H2608">
        <f>SALES_TABLE[[#This Row],[Price]]*SALES_TABLE[[#This Row],[Sales]]</f>
        <v>16065</v>
      </c>
      <c r="I2608" t="str">
        <f t="shared" si="40"/>
        <v>Tuesday</v>
      </c>
    </row>
    <row r="2609" spans="1:9" x14ac:dyDescent="0.2">
      <c r="A2609" s="10">
        <v>44930</v>
      </c>
      <c r="B2609" t="s">
        <v>51</v>
      </c>
      <c r="C2609" t="str">
        <f>VLOOKUP(SALES_TABLE[[#This Row],[SKU]], Table1[], 3, FALSE)</f>
        <v xml:space="preserve">Kitchen </v>
      </c>
      <c r="D2609" t="s">
        <v>52</v>
      </c>
      <c r="E2609" t="s">
        <v>121</v>
      </c>
      <c r="F2609">
        <v>28</v>
      </c>
      <c r="G2609">
        <f>VLOOKUP(SALES_TABLE[[#This Row],[SKU]], Table1[], 4, FALSE)</f>
        <v>1785</v>
      </c>
      <c r="H2609">
        <f>SALES_TABLE[[#This Row],[Price]]*SALES_TABLE[[#This Row],[Sales]]</f>
        <v>49980</v>
      </c>
      <c r="I2609" t="str">
        <f t="shared" si="40"/>
        <v>Wednesday</v>
      </c>
    </row>
    <row r="2610" spans="1:9" x14ac:dyDescent="0.2">
      <c r="A2610" s="10">
        <v>44931</v>
      </c>
      <c r="B2610" t="s">
        <v>51</v>
      </c>
      <c r="C2610" t="str">
        <f>VLOOKUP(SALES_TABLE[[#This Row],[SKU]], Table1[], 3, FALSE)</f>
        <v xml:space="preserve">Kitchen </v>
      </c>
      <c r="D2610" t="s">
        <v>52</v>
      </c>
      <c r="E2610" t="s">
        <v>121</v>
      </c>
      <c r="F2610">
        <v>6</v>
      </c>
      <c r="G2610">
        <f>VLOOKUP(SALES_TABLE[[#This Row],[SKU]], Table1[], 4, FALSE)</f>
        <v>1785</v>
      </c>
      <c r="H2610">
        <f>SALES_TABLE[[#This Row],[Price]]*SALES_TABLE[[#This Row],[Sales]]</f>
        <v>10710</v>
      </c>
      <c r="I2610" t="str">
        <f t="shared" si="40"/>
        <v>Thursday</v>
      </c>
    </row>
    <row r="2611" spans="1:9" x14ac:dyDescent="0.2">
      <c r="A2611" s="10">
        <v>44932</v>
      </c>
      <c r="B2611" t="s">
        <v>51</v>
      </c>
      <c r="C2611" t="str">
        <f>VLOOKUP(SALES_TABLE[[#This Row],[SKU]], Table1[], 3, FALSE)</f>
        <v xml:space="preserve">Kitchen </v>
      </c>
      <c r="D2611" t="s">
        <v>52</v>
      </c>
      <c r="E2611" t="s">
        <v>121</v>
      </c>
      <c r="F2611">
        <v>34</v>
      </c>
      <c r="G2611">
        <f>VLOOKUP(SALES_TABLE[[#This Row],[SKU]], Table1[], 4, FALSE)</f>
        <v>1785</v>
      </c>
      <c r="H2611">
        <f>SALES_TABLE[[#This Row],[Price]]*SALES_TABLE[[#This Row],[Sales]]</f>
        <v>60690</v>
      </c>
      <c r="I2611" t="str">
        <f t="shared" si="40"/>
        <v>Friday</v>
      </c>
    </row>
    <row r="2612" spans="1:9" x14ac:dyDescent="0.2">
      <c r="A2612" s="10">
        <v>44933</v>
      </c>
      <c r="B2612" t="s">
        <v>51</v>
      </c>
      <c r="C2612" t="str">
        <f>VLOOKUP(SALES_TABLE[[#This Row],[SKU]], Table1[], 3, FALSE)</f>
        <v xml:space="preserve">Kitchen </v>
      </c>
      <c r="D2612" t="s">
        <v>52</v>
      </c>
      <c r="E2612" t="s">
        <v>121</v>
      </c>
      <c r="F2612">
        <v>13</v>
      </c>
      <c r="G2612">
        <f>VLOOKUP(SALES_TABLE[[#This Row],[SKU]], Table1[], 4, FALSE)</f>
        <v>1785</v>
      </c>
      <c r="H2612">
        <f>SALES_TABLE[[#This Row],[Price]]*SALES_TABLE[[#This Row],[Sales]]</f>
        <v>23205</v>
      </c>
      <c r="I2612" t="str">
        <f t="shared" si="40"/>
        <v>Saturday</v>
      </c>
    </row>
    <row r="2613" spans="1:9" x14ac:dyDescent="0.2">
      <c r="A2613" s="10">
        <v>44934</v>
      </c>
      <c r="B2613" t="s">
        <v>51</v>
      </c>
      <c r="C2613" t="str">
        <f>VLOOKUP(SALES_TABLE[[#This Row],[SKU]], Table1[], 3, FALSE)</f>
        <v xml:space="preserve">Kitchen </v>
      </c>
      <c r="D2613" t="s">
        <v>52</v>
      </c>
      <c r="E2613" t="s">
        <v>121</v>
      </c>
      <c r="F2613">
        <v>10</v>
      </c>
      <c r="G2613">
        <f>VLOOKUP(SALES_TABLE[[#This Row],[SKU]], Table1[], 4, FALSE)</f>
        <v>1785</v>
      </c>
      <c r="H2613">
        <f>SALES_TABLE[[#This Row],[Price]]*SALES_TABLE[[#This Row],[Sales]]</f>
        <v>17850</v>
      </c>
      <c r="I2613" t="str">
        <f t="shared" si="40"/>
        <v>Sunday</v>
      </c>
    </row>
    <row r="2614" spans="1:9" x14ac:dyDescent="0.2">
      <c r="A2614" s="10">
        <v>44935</v>
      </c>
      <c r="B2614" t="s">
        <v>51</v>
      </c>
      <c r="C2614" t="str">
        <f>VLOOKUP(SALES_TABLE[[#This Row],[SKU]], Table1[], 3, FALSE)</f>
        <v xml:space="preserve">Kitchen </v>
      </c>
      <c r="D2614" t="s">
        <v>52</v>
      </c>
      <c r="E2614" t="s">
        <v>121</v>
      </c>
      <c r="F2614">
        <v>16</v>
      </c>
      <c r="G2614">
        <f>VLOOKUP(SALES_TABLE[[#This Row],[SKU]], Table1[], 4, FALSE)</f>
        <v>1785</v>
      </c>
      <c r="H2614">
        <f>SALES_TABLE[[#This Row],[Price]]*SALES_TABLE[[#This Row],[Sales]]</f>
        <v>28560</v>
      </c>
      <c r="I2614" t="str">
        <f t="shared" si="40"/>
        <v>Monday</v>
      </c>
    </row>
    <row r="2615" spans="1:9" x14ac:dyDescent="0.2">
      <c r="A2615" s="10">
        <v>44936</v>
      </c>
      <c r="B2615" t="s">
        <v>51</v>
      </c>
      <c r="C2615" t="str">
        <f>VLOOKUP(SALES_TABLE[[#This Row],[SKU]], Table1[], 3, FALSE)</f>
        <v xml:space="preserve">Kitchen </v>
      </c>
      <c r="D2615" t="s">
        <v>52</v>
      </c>
      <c r="E2615" t="s">
        <v>121</v>
      </c>
      <c r="F2615">
        <v>3</v>
      </c>
      <c r="G2615">
        <f>VLOOKUP(SALES_TABLE[[#This Row],[SKU]], Table1[], 4, FALSE)</f>
        <v>1785</v>
      </c>
      <c r="H2615">
        <f>SALES_TABLE[[#This Row],[Price]]*SALES_TABLE[[#This Row],[Sales]]</f>
        <v>5355</v>
      </c>
      <c r="I2615" t="str">
        <f t="shared" si="40"/>
        <v>Tuesday</v>
      </c>
    </row>
    <row r="2616" spans="1:9" x14ac:dyDescent="0.2">
      <c r="A2616" s="10">
        <v>44937</v>
      </c>
      <c r="B2616" t="s">
        <v>51</v>
      </c>
      <c r="C2616" t="str">
        <f>VLOOKUP(SALES_TABLE[[#This Row],[SKU]], Table1[], 3, FALSE)</f>
        <v xml:space="preserve">Kitchen </v>
      </c>
      <c r="D2616" t="s">
        <v>52</v>
      </c>
      <c r="E2616" t="s">
        <v>121</v>
      </c>
      <c r="F2616">
        <v>5</v>
      </c>
      <c r="G2616">
        <f>VLOOKUP(SALES_TABLE[[#This Row],[SKU]], Table1[], 4, FALSE)</f>
        <v>1785</v>
      </c>
      <c r="H2616">
        <f>SALES_TABLE[[#This Row],[Price]]*SALES_TABLE[[#This Row],[Sales]]</f>
        <v>8925</v>
      </c>
      <c r="I2616" t="str">
        <f t="shared" si="40"/>
        <v>Wednesday</v>
      </c>
    </row>
    <row r="2617" spans="1:9" x14ac:dyDescent="0.2">
      <c r="A2617" s="10">
        <v>44938</v>
      </c>
      <c r="B2617" t="s">
        <v>51</v>
      </c>
      <c r="C2617" t="str">
        <f>VLOOKUP(SALES_TABLE[[#This Row],[SKU]], Table1[], 3, FALSE)</f>
        <v xml:space="preserve">Kitchen </v>
      </c>
      <c r="D2617" t="s">
        <v>52</v>
      </c>
      <c r="E2617" t="s">
        <v>121</v>
      </c>
      <c r="F2617">
        <v>0</v>
      </c>
      <c r="G2617">
        <f>VLOOKUP(SALES_TABLE[[#This Row],[SKU]], Table1[], 4, FALSE)</f>
        <v>1785</v>
      </c>
      <c r="H2617">
        <f>SALES_TABLE[[#This Row],[Price]]*SALES_TABLE[[#This Row],[Sales]]</f>
        <v>0</v>
      </c>
      <c r="I2617" t="str">
        <f t="shared" si="40"/>
        <v>Thursday</v>
      </c>
    </row>
    <row r="2618" spans="1:9" x14ac:dyDescent="0.2">
      <c r="A2618" s="10">
        <v>44939</v>
      </c>
      <c r="B2618" t="s">
        <v>51</v>
      </c>
      <c r="C2618" t="str">
        <f>VLOOKUP(SALES_TABLE[[#This Row],[SKU]], Table1[], 3, FALSE)</f>
        <v xml:space="preserve">Kitchen </v>
      </c>
      <c r="D2618" t="s">
        <v>52</v>
      </c>
      <c r="E2618" t="s">
        <v>121</v>
      </c>
      <c r="F2618">
        <v>22</v>
      </c>
      <c r="G2618">
        <f>VLOOKUP(SALES_TABLE[[#This Row],[SKU]], Table1[], 4, FALSE)</f>
        <v>1785</v>
      </c>
      <c r="H2618">
        <f>SALES_TABLE[[#This Row],[Price]]*SALES_TABLE[[#This Row],[Sales]]</f>
        <v>39270</v>
      </c>
      <c r="I2618" t="str">
        <f t="shared" si="40"/>
        <v>Friday</v>
      </c>
    </row>
    <row r="2619" spans="1:9" x14ac:dyDescent="0.2">
      <c r="A2619" s="10">
        <v>44940</v>
      </c>
      <c r="B2619" t="s">
        <v>51</v>
      </c>
      <c r="C2619" t="str">
        <f>VLOOKUP(SALES_TABLE[[#This Row],[SKU]], Table1[], 3, FALSE)</f>
        <v xml:space="preserve">Kitchen </v>
      </c>
      <c r="D2619" t="s">
        <v>52</v>
      </c>
      <c r="E2619" t="s">
        <v>121</v>
      </c>
      <c r="F2619">
        <v>10</v>
      </c>
      <c r="G2619">
        <f>VLOOKUP(SALES_TABLE[[#This Row],[SKU]], Table1[], 4, FALSE)</f>
        <v>1785</v>
      </c>
      <c r="H2619">
        <f>SALES_TABLE[[#This Row],[Price]]*SALES_TABLE[[#This Row],[Sales]]</f>
        <v>17850</v>
      </c>
      <c r="I2619" t="str">
        <f t="shared" si="40"/>
        <v>Saturday</v>
      </c>
    </row>
    <row r="2620" spans="1:9" x14ac:dyDescent="0.2">
      <c r="A2620" s="10">
        <v>44941</v>
      </c>
      <c r="B2620" t="s">
        <v>51</v>
      </c>
      <c r="C2620" t="str">
        <f>VLOOKUP(SALES_TABLE[[#This Row],[SKU]], Table1[], 3, FALSE)</f>
        <v xml:space="preserve">Kitchen </v>
      </c>
      <c r="D2620" t="s">
        <v>52</v>
      </c>
      <c r="E2620" t="s">
        <v>121</v>
      </c>
      <c r="F2620">
        <v>12</v>
      </c>
      <c r="G2620">
        <f>VLOOKUP(SALES_TABLE[[#This Row],[SKU]], Table1[], 4, FALSE)</f>
        <v>1785</v>
      </c>
      <c r="H2620">
        <f>SALES_TABLE[[#This Row],[Price]]*SALES_TABLE[[#This Row],[Sales]]</f>
        <v>21420</v>
      </c>
      <c r="I2620" t="str">
        <f t="shared" si="40"/>
        <v>Sunday</v>
      </c>
    </row>
    <row r="2621" spans="1:9" x14ac:dyDescent="0.2">
      <c r="A2621" s="10">
        <v>44942</v>
      </c>
      <c r="B2621" t="s">
        <v>51</v>
      </c>
      <c r="C2621" t="str">
        <f>VLOOKUP(SALES_TABLE[[#This Row],[SKU]], Table1[], 3, FALSE)</f>
        <v xml:space="preserve">Kitchen </v>
      </c>
      <c r="D2621" t="s">
        <v>52</v>
      </c>
      <c r="E2621" t="s">
        <v>121</v>
      </c>
      <c r="F2621">
        <v>11</v>
      </c>
      <c r="G2621">
        <f>VLOOKUP(SALES_TABLE[[#This Row],[SKU]], Table1[], 4, FALSE)</f>
        <v>1785</v>
      </c>
      <c r="H2621">
        <f>SALES_TABLE[[#This Row],[Price]]*SALES_TABLE[[#This Row],[Sales]]</f>
        <v>19635</v>
      </c>
      <c r="I2621" t="str">
        <f t="shared" si="40"/>
        <v>Monday</v>
      </c>
    </row>
    <row r="2622" spans="1:9" x14ac:dyDescent="0.2">
      <c r="A2622" s="10">
        <v>44943</v>
      </c>
      <c r="B2622" t="s">
        <v>51</v>
      </c>
      <c r="C2622" t="str">
        <f>VLOOKUP(SALES_TABLE[[#This Row],[SKU]], Table1[], 3, FALSE)</f>
        <v xml:space="preserve">Kitchen </v>
      </c>
      <c r="D2622" t="s">
        <v>52</v>
      </c>
      <c r="E2622" t="s">
        <v>121</v>
      </c>
      <c r="F2622">
        <v>12</v>
      </c>
      <c r="G2622">
        <f>VLOOKUP(SALES_TABLE[[#This Row],[SKU]], Table1[], 4, FALSE)</f>
        <v>1785</v>
      </c>
      <c r="H2622">
        <f>SALES_TABLE[[#This Row],[Price]]*SALES_TABLE[[#This Row],[Sales]]</f>
        <v>21420</v>
      </c>
      <c r="I2622" t="str">
        <f t="shared" si="40"/>
        <v>Tuesday</v>
      </c>
    </row>
    <row r="2623" spans="1:9" x14ac:dyDescent="0.2">
      <c r="A2623" s="10">
        <v>44944</v>
      </c>
      <c r="B2623" t="s">
        <v>51</v>
      </c>
      <c r="C2623" t="str">
        <f>VLOOKUP(SALES_TABLE[[#This Row],[SKU]], Table1[], 3, FALSE)</f>
        <v xml:space="preserve">Kitchen </v>
      </c>
      <c r="D2623" t="s">
        <v>52</v>
      </c>
      <c r="E2623" t="s">
        <v>121</v>
      </c>
      <c r="F2623">
        <v>26</v>
      </c>
      <c r="G2623">
        <f>VLOOKUP(SALES_TABLE[[#This Row],[SKU]], Table1[], 4, FALSE)</f>
        <v>1785</v>
      </c>
      <c r="H2623">
        <f>SALES_TABLE[[#This Row],[Price]]*SALES_TABLE[[#This Row],[Sales]]</f>
        <v>46410</v>
      </c>
      <c r="I2623" t="str">
        <f t="shared" si="40"/>
        <v>Wednesday</v>
      </c>
    </row>
    <row r="2624" spans="1:9" x14ac:dyDescent="0.2">
      <c r="A2624" s="10">
        <v>44945</v>
      </c>
      <c r="B2624" t="s">
        <v>51</v>
      </c>
      <c r="C2624" t="str">
        <f>VLOOKUP(SALES_TABLE[[#This Row],[SKU]], Table1[], 3, FALSE)</f>
        <v xml:space="preserve">Kitchen </v>
      </c>
      <c r="D2624" t="s">
        <v>52</v>
      </c>
      <c r="E2624" t="s">
        <v>121</v>
      </c>
      <c r="F2624">
        <v>0</v>
      </c>
      <c r="G2624">
        <f>VLOOKUP(SALES_TABLE[[#This Row],[SKU]], Table1[], 4, FALSE)</f>
        <v>1785</v>
      </c>
      <c r="H2624">
        <f>SALES_TABLE[[#This Row],[Price]]*SALES_TABLE[[#This Row],[Sales]]</f>
        <v>0</v>
      </c>
      <c r="I2624" t="str">
        <f t="shared" si="40"/>
        <v>Thursday</v>
      </c>
    </row>
    <row r="2625" spans="1:9" x14ac:dyDescent="0.2">
      <c r="A2625" s="10">
        <v>44946</v>
      </c>
      <c r="B2625" t="s">
        <v>51</v>
      </c>
      <c r="C2625" t="str">
        <f>VLOOKUP(SALES_TABLE[[#This Row],[SKU]], Table1[], 3, FALSE)</f>
        <v xml:space="preserve">Kitchen </v>
      </c>
      <c r="D2625" t="s">
        <v>52</v>
      </c>
      <c r="E2625" t="s">
        <v>121</v>
      </c>
      <c r="F2625">
        <v>1</v>
      </c>
      <c r="G2625">
        <f>VLOOKUP(SALES_TABLE[[#This Row],[SKU]], Table1[], 4, FALSE)</f>
        <v>1785</v>
      </c>
      <c r="H2625">
        <f>SALES_TABLE[[#This Row],[Price]]*SALES_TABLE[[#This Row],[Sales]]</f>
        <v>1785</v>
      </c>
      <c r="I2625" t="str">
        <f t="shared" si="40"/>
        <v>Friday</v>
      </c>
    </row>
    <row r="2626" spans="1:9" x14ac:dyDescent="0.2">
      <c r="A2626" s="10">
        <v>44947</v>
      </c>
      <c r="B2626" t="s">
        <v>51</v>
      </c>
      <c r="C2626" t="str">
        <f>VLOOKUP(SALES_TABLE[[#This Row],[SKU]], Table1[], 3, FALSE)</f>
        <v xml:space="preserve">Kitchen </v>
      </c>
      <c r="D2626" t="s">
        <v>52</v>
      </c>
      <c r="E2626" t="s">
        <v>121</v>
      </c>
      <c r="F2626">
        <v>26</v>
      </c>
      <c r="G2626">
        <f>VLOOKUP(SALES_TABLE[[#This Row],[SKU]], Table1[], 4, FALSE)</f>
        <v>1785</v>
      </c>
      <c r="H2626">
        <f>SALES_TABLE[[#This Row],[Price]]*SALES_TABLE[[#This Row],[Sales]]</f>
        <v>46410</v>
      </c>
      <c r="I2626" t="str">
        <f t="shared" ref="I2626:I2689" si="41">TEXT(A2626, "dddd")</f>
        <v>Saturday</v>
      </c>
    </row>
    <row r="2627" spans="1:9" x14ac:dyDescent="0.2">
      <c r="A2627" s="10">
        <v>44948</v>
      </c>
      <c r="B2627" t="s">
        <v>51</v>
      </c>
      <c r="C2627" t="str">
        <f>VLOOKUP(SALES_TABLE[[#This Row],[SKU]], Table1[], 3, FALSE)</f>
        <v xml:space="preserve">Kitchen </v>
      </c>
      <c r="D2627" t="s">
        <v>52</v>
      </c>
      <c r="E2627" t="s">
        <v>121</v>
      </c>
      <c r="F2627">
        <v>3</v>
      </c>
      <c r="G2627">
        <f>VLOOKUP(SALES_TABLE[[#This Row],[SKU]], Table1[], 4, FALSE)</f>
        <v>1785</v>
      </c>
      <c r="H2627">
        <f>SALES_TABLE[[#This Row],[Price]]*SALES_TABLE[[#This Row],[Sales]]</f>
        <v>5355</v>
      </c>
      <c r="I2627" t="str">
        <f t="shared" si="41"/>
        <v>Sunday</v>
      </c>
    </row>
    <row r="2628" spans="1:9" x14ac:dyDescent="0.2">
      <c r="A2628" s="10">
        <v>44949</v>
      </c>
      <c r="B2628" t="s">
        <v>51</v>
      </c>
      <c r="C2628" t="str">
        <f>VLOOKUP(SALES_TABLE[[#This Row],[SKU]], Table1[], 3, FALSE)</f>
        <v xml:space="preserve">Kitchen </v>
      </c>
      <c r="D2628" t="s">
        <v>52</v>
      </c>
      <c r="E2628" t="s">
        <v>121</v>
      </c>
      <c r="F2628">
        <v>5</v>
      </c>
      <c r="G2628">
        <f>VLOOKUP(SALES_TABLE[[#This Row],[SKU]], Table1[], 4, FALSE)</f>
        <v>1785</v>
      </c>
      <c r="H2628">
        <f>SALES_TABLE[[#This Row],[Price]]*SALES_TABLE[[#This Row],[Sales]]</f>
        <v>8925</v>
      </c>
      <c r="I2628" t="str">
        <f t="shared" si="41"/>
        <v>Monday</v>
      </c>
    </row>
    <row r="2629" spans="1:9" x14ac:dyDescent="0.2">
      <c r="A2629" s="10">
        <v>44950</v>
      </c>
      <c r="B2629" t="s">
        <v>51</v>
      </c>
      <c r="C2629" t="str">
        <f>VLOOKUP(SALES_TABLE[[#This Row],[SKU]], Table1[], 3, FALSE)</f>
        <v xml:space="preserve">Kitchen </v>
      </c>
      <c r="D2629" t="s">
        <v>52</v>
      </c>
      <c r="E2629" t="s">
        <v>121</v>
      </c>
      <c r="F2629">
        <v>28</v>
      </c>
      <c r="G2629">
        <f>VLOOKUP(SALES_TABLE[[#This Row],[SKU]], Table1[], 4, FALSE)</f>
        <v>1785</v>
      </c>
      <c r="H2629">
        <f>SALES_TABLE[[#This Row],[Price]]*SALES_TABLE[[#This Row],[Sales]]</f>
        <v>49980</v>
      </c>
      <c r="I2629" t="str">
        <f t="shared" si="41"/>
        <v>Tuesday</v>
      </c>
    </row>
    <row r="2630" spans="1:9" x14ac:dyDescent="0.2">
      <c r="A2630" s="10">
        <v>44951</v>
      </c>
      <c r="B2630" t="s">
        <v>51</v>
      </c>
      <c r="C2630" t="str">
        <f>VLOOKUP(SALES_TABLE[[#This Row],[SKU]], Table1[], 3, FALSE)</f>
        <v xml:space="preserve">Kitchen </v>
      </c>
      <c r="D2630" t="s">
        <v>52</v>
      </c>
      <c r="E2630" t="s">
        <v>121</v>
      </c>
      <c r="F2630">
        <v>23</v>
      </c>
      <c r="G2630">
        <f>VLOOKUP(SALES_TABLE[[#This Row],[SKU]], Table1[], 4, FALSE)</f>
        <v>1785</v>
      </c>
      <c r="H2630">
        <f>SALES_TABLE[[#This Row],[Price]]*SALES_TABLE[[#This Row],[Sales]]</f>
        <v>41055</v>
      </c>
      <c r="I2630" t="str">
        <f t="shared" si="41"/>
        <v>Wednesday</v>
      </c>
    </row>
    <row r="2631" spans="1:9" x14ac:dyDescent="0.2">
      <c r="A2631" s="10">
        <v>44952</v>
      </c>
      <c r="B2631" t="s">
        <v>51</v>
      </c>
      <c r="C2631" t="str">
        <f>VLOOKUP(SALES_TABLE[[#This Row],[SKU]], Table1[], 3, FALSE)</f>
        <v xml:space="preserve">Kitchen </v>
      </c>
      <c r="D2631" t="s">
        <v>52</v>
      </c>
      <c r="E2631" t="s">
        <v>121</v>
      </c>
      <c r="F2631">
        <v>40</v>
      </c>
      <c r="G2631">
        <f>VLOOKUP(SALES_TABLE[[#This Row],[SKU]], Table1[], 4, FALSE)</f>
        <v>1785</v>
      </c>
      <c r="H2631">
        <f>SALES_TABLE[[#This Row],[Price]]*SALES_TABLE[[#This Row],[Sales]]</f>
        <v>71400</v>
      </c>
      <c r="I2631" t="str">
        <f t="shared" si="41"/>
        <v>Thursday</v>
      </c>
    </row>
    <row r="2632" spans="1:9" x14ac:dyDescent="0.2">
      <c r="A2632" s="10">
        <v>44953</v>
      </c>
      <c r="B2632" t="s">
        <v>51</v>
      </c>
      <c r="C2632" t="str">
        <f>VLOOKUP(SALES_TABLE[[#This Row],[SKU]], Table1[], 3, FALSE)</f>
        <v xml:space="preserve">Kitchen </v>
      </c>
      <c r="D2632" t="s">
        <v>52</v>
      </c>
      <c r="E2632" t="s">
        <v>121</v>
      </c>
      <c r="F2632">
        <v>10</v>
      </c>
      <c r="G2632">
        <f>VLOOKUP(SALES_TABLE[[#This Row],[SKU]], Table1[], 4, FALSE)</f>
        <v>1785</v>
      </c>
      <c r="H2632">
        <f>SALES_TABLE[[#This Row],[Price]]*SALES_TABLE[[#This Row],[Sales]]</f>
        <v>17850</v>
      </c>
      <c r="I2632" t="str">
        <f t="shared" si="41"/>
        <v>Friday</v>
      </c>
    </row>
    <row r="2633" spans="1:9" x14ac:dyDescent="0.2">
      <c r="A2633" s="10">
        <v>44954</v>
      </c>
      <c r="B2633" t="s">
        <v>51</v>
      </c>
      <c r="C2633" t="str">
        <f>VLOOKUP(SALES_TABLE[[#This Row],[SKU]], Table1[], 3, FALSE)</f>
        <v xml:space="preserve">Kitchen </v>
      </c>
      <c r="D2633" t="s">
        <v>52</v>
      </c>
      <c r="E2633" t="s">
        <v>121</v>
      </c>
      <c r="F2633">
        <v>13</v>
      </c>
      <c r="G2633">
        <f>VLOOKUP(SALES_TABLE[[#This Row],[SKU]], Table1[], 4, FALSE)</f>
        <v>1785</v>
      </c>
      <c r="H2633">
        <f>SALES_TABLE[[#This Row],[Price]]*SALES_TABLE[[#This Row],[Sales]]</f>
        <v>23205</v>
      </c>
      <c r="I2633" t="str">
        <f t="shared" si="41"/>
        <v>Saturday</v>
      </c>
    </row>
    <row r="2634" spans="1:9" x14ac:dyDescent="0.2">
      <c r="A2634" s="10">
        <v>44955</v>
      </c>
      <c r="B2634" t="s">
        <v>51</v>
      </c>
      <c r="C2634" t="str">
        <f>VLOOKUP(SALES_TABLE[[#This Row],[SKU]], Table1[], 3, FALSE)</f>
        <v xml:space="preserve">Kitchen </v>
      </c>
      <c r="D2634" t="s">
        <v>52</v>
      </c>
      <c r="E2634" t="s">
        <v>121</v>
      </c>
      <c r="F2634">
        <v>52</v>
      </c>
      <c r="G2634">
        <f>VLOOKUP(SALES_TABLE[[#This Row],[SKU]], Table1[], 4, FALSE)</f>
        <v>1785</v>
      </c>
      <c r="H2634">
        <f>SALES_TABLE[[#This Row],[Price]]*SALES_TABLE[[#This Row],[Sales]]</f>
        <v>92820</v>
      </c>
      <c r="I2634" t="str">
        <f t="shared" si="41"/>
        <v>Sunday</v>
      </c>
    </row>
    <row r="2635" spans="1:9" x14ac:dyDescent="0.2">
      <c r="A2635" s="10">
        <v>44955</v>
      </c>
      <c r="B2635" t="s">
        <v>51</v>
      </c>
      <c r="C2635" t="str">
        <f>VLOOKUP(SALES_TABLE[[#This Row],[SKU]], Table1[], 3, FALSE)</f>
        <v xml:space="preserve">Kitchen </v>
      </c>
      <c r="D2635" t="s">
        <v>52</v>
      </c>
      <c r="E2635" t="s">
        <v>121</v>
      </c>
      <c r="F2635">
        <v>4</v>
      </c>
      <c r="G2635">
        <f>VLOOKUP(SALES_TABLE[[#This Row],[SKU]], Table1[], 4, FALSE)</f>
        <v>1785</v>
      </c>
      <c r="H2635">
        <f>SALES_TABLE[[#This Row],[Price]]*SALES_TABLE[[#This Row],[Sales]]</f>
        <v>7140</v>
      </c>
      <c r="I2635" t="str">
        <f t="shared" si="41"/>
        <v>Sunday</v>
      </c>
    </row>
    <row r="2636" spans="1:9" x14ac:dyDescent="0.2">
      <c r="A2636" s="10">
        <v>44956</v>
      </c>
      <c r="B2636" t="s">
        <v>51</v>
      </c>
      <c r="C2636" t="str">
        <f>VLOOKUP(SALES_TABLE[[#This Row],[SKU]], Table1[], 3, FALSE)</f>
        <v xml:space="preserve">Kitchen </v>
      </c>
      <c r="D2636" t="s">
        <v>52</v>
      </c>
      <c r="E2636" t="s">
        <v>121</v>
      </c>
      <c r="F2636">
        <v>22</v>
      </c>
      <c r="G2636">
        <f>VLOOKUP(SALES_TABLE[[#This Row],[SKU]], Table1[], 4, FALSE)</f>
        <v>1785</v>
      </c>
      <c r="H2636">
        <f>SALES_TABLE[[#This Row],[Price]]*SALES_TABLE[[#This Row],[Sales]]</f>
        <v>39270</v>
      </c>
      <c r="I2636" t="str">
        <f t="shared" si="41"/>
        <v>Monday</v>
      </c>
    </row>
    <row r="2637" spans="1:9" x14ac:dyDescent="0.2">
      <c r="A2637" s="10">
        <v>44927</v>
      </c>
      <c r="B2637" t="s">
        <v>51</v>
      </c>
      <c r="C2637" t="str">
        <f>VLOOKUP(SALES_TABLE[[#This Row],[SKU]], Table1[], 3, FALSE)</f>
        <v xml:space="preserve">Kitchen </v>
      </c>
      <c r="D2637" t="s">
        <v>52</v>
      </c>
      <c r="E2637" t="s">
        <v>122</v>
      </c>
      <c r="F2637">
        <v>1</v>
      </c>
      <c r="G2637">
        <f>VLOOKUP(SALES_TABLE[[#This Row],[SKU]], Table1[], 4, FALSE)</f>
        <v>1785</v>
      </c>
      <c r="H2637">
        <f>SALES_TABLE[[#This Row],[Price]]*SALES_TABLE[[#This Row],[Sales]]</f>
        <v>1785</v>
      </c>
      <c r="I2637" t="str">
        <f t="shared" si="41"/>
        <v>Sunday</v>
      </c>
    </row>
    <row r="2638" spans="1:9" x14ac:dyDescent="0.2">
      <c r="A2638" s="10">
        <v>44928</v>
      </c>
      <c r="B2638" t="s">
        <v>51</v>
      </c>
      <c r="C2638" t="str">
        <f>VLOOKUP(SALES_TABLE[[#This Row],[SKU]], Table1[], 3, FALSE)</f>
        <v xml:space="preserve">Kitchen </v>
      </c>
      <c r="D2638" t="s">
        <v>52</v>
      </c>
      <c r="E2638" t="s">
        <v>122</v>
      </c>
      <c r="F2638">
        <v>3</v>
      </c>
      <c r="G2638">
        <f>VLOOKUP(SALES_TABLE[[#This Row],[SKU]], Table1[], 4, FALSE)</f>
        <v>1785</v>
      </c>
      <c r="H2638">
        <f>SALES_TABLE[[#This Row],[Price]]*SALES_TABLE[[#This Row],[Sales]]</f>
        <v>5355</v>
      </c>
      <c r="I2638" t="str">
        <f t="shared" si="41"/>
        <v>Monday</v>
      </c>
    </row>
    <row r="2639" spans="1:9" x14ac:dyDescent="0.2">
      <c r="A2639" s="10">
        <v>44929</v>
      </c>
      <c r="B2639" t="s">
        <v>51</v>
      </c>
      <c r="C2639" t="str">
        <f>VLOOKUP(SALES_TABLE[[#This Row],[SKU]], Table1[], 3, FALSE)</f>
        <v xml:space="preserve">Kitchen </v>
      </c>
      <c r="D2639" t="s">
        <v>52</v>
      </c>
      <c r="E2639" t="s">
        <v>122</v>
      </c>
      <c r="F2639">
        <v>34</v>
      </c>
      <c r="G2639">
        <f>VLOOKUP(SALES_TABLE[[#This Row],[SKU]], Table1[], 4, FALSE)</f>
        <v>1785</v>
      </c>
      <c r="H2639">
        <f>SALES_TABLE[[#This Row],[Price]]*SALES_TABLE[[#This Row],[Sales]]</f>
        <v>60690</v>
      </c>
      <c r="I2639" t="str">
        <f t="shared" si="41"/>
        <v>Tuesday</v>
      </c>
    </row>
    <row r="2640" spans="1:9" x14ac:dyDescent="0.2">
      <c r="A2640" s="10">
        <v>44930</v>
      </c>
      <c r="B2640" t="s">
        <v>51</v>
      </c>
      <c r="C2640" t="str">
        <f>VLOOKUP(SALES_TABLE[[#This Row],[SKU]], Table1[], 3, FALSE)</f>
        <v xml:space="preserve">Kitchen </v>
      </c>
      <c r="D2640" t="s">
        <v>52</v>
      </c>
      <c r="E2640" t="s">
        <v>122</v>
      </c>
      <c r="F2640">
        <v>10</v>
      </c>
      <c r="G2640">
        <f>VLOOKUP(SALES_TABLE[[#This Row],[SKU]], Table1[], 4, FALSE)</f>
        <v>1785</v>
      </c>
      <c r="H2640">
        <f>SALES_TABLE[[#This Row],[Price]]*SALES_TABLE[[#This Row],[Sales]]</f>
        <v>17850</v>
      </c>
      <c r="I2640" t="str">
        <f t="shared" si="41"/>
        <v>Wednesday</v>
      </c>
    </row>
    <row r="2641" spans="1:9" x14ac:dyDescent="0.2">
      <c r="A2641" s="10">
        <v>44931</v>
      </c>
      <c r="B2641" t="s">
        <v>51</v>
      </c>
      <c r="C2641" t="str">
        <f>VLOOKUP(SALES_TABLE[[#This Row],[SKU]], Table1[], 3, FALSE)</f>
        <v xml:space="preserve">Kitchen </v>
      </c>
      <c r="D2641" t="s">
        <v>52</v>
      </c>
      <c r="E2641" t="s">
        <v>122</v>
      </c>
      <c r="F2641">
        <v>3</v>
      </c>
      <c r="G2641">
        <f>VLOOKUP(SALES_TABLE[[#This Row],[SKU]], Table1[], 4, FALSE)</f>
        <v>1785</v>
      </c>
      <c r="H2641">
        <f>SALES_TABLE[[#This Row],[Price]]*SALES_TABLE[[#This Row],[Sales]]</f>
        <v>5355</v>
      </c>
      <c r="I2641" t="str">
        <f t="shared" si="41"/>
        <v>Thursday</v>
      </c>
    </row>
    <row r="2642" spans="1:9" x14ac:dyDescent="0.2">
      <c r="A2642" s="10">
        <v>44932</v>
      </c>
      <c r="B2642" t="s">
        <v>51</v>
      </c>
      <c r="C2642" t="str">
        <f>VLOOKUP(SALES_TABLE[[#This Row],[SKU]], Table1[], 3, FALSE)</f>
        <v xml:space="preserve">Kitchen </v>
      </c>
      <c r="D2642" t="s">
        <v>52</v>
      </c>
      <c r="E2642" t="s">
        <v>122</v>
      </c>
      <c r="F2642">
        <v>43</v>
      </c>
      <c r="G2642">
        <f>VLOOKUP(SALES_TABLE[[#This Row],[SKU]], Table1[], 4, FALSE)</f>
        <v>1785</v>
      </c>
      <c r="H2642">
        <f>SALES_TABLE[[#This Row],[Price]]*SALES_TABLE[[#This Row],[Sales]]</f>
        <v>76755</v>
      </c>
      <c r="I2642" t="str">
        <f t="shared" si="41"/>
        <v>Friday</v>
      </c>
    </row>
    <row r="2643" spans="1:9" x14ac:dyDescent="0.2">
      <c r="A2643" s="10">
        <v>44933</v>
      </c>
      <c r="B2643" t="s">
        <v>51</v>
      </c>
      <c r="C2643" t="str">
        <f>VLOOKUP(SALES_TABLE[[#This Row],[SKU]], Table1[], 3, FALSE)</f>
        <v xml:space="preserve">Kitchen </v>
      </c>
      <c r="D2643" t="s">
        <v>52</v>
      </c>
      <c r="E2643" t="s">
        <v>122</v>
      </c>
      <c r="F2643">
        <v>31</v>
      </c>
      <c r="G2643">
        <f>VLOOKUP(SALES_TABLE[[#This Row],[SKU]], Table1[], 4, FALSE)</f>
        <v>1785</v>
      </c>
      <c r="H2643">
        <f>SALES_TABLE[[#This Row],[Price]]*SALES_TABLE[[#This Row],[Sales]]</f>
        <v>55335</v>
      </c>
      <c r="I2643" t="str">
        <f t="shared" si="41"/>
        <v>Saturday</v>
      </c>
    </row>
    <row r="2644" spans="1:9" x14ac:dyDescent="0.2">
      <c r="A2644" s="10">
        <v>44934</v>
      </c>
      <c r="B2644" t="s">
        <v>51</v>
      </c>
      <c r="C2644" t="str">
        <f>VLOOKUP(SALES_TABLE[[#This Row],[SKU]], Table1[], 3, FALSE)</f>
        <v xml:space="preserve">Kitchen </v>
      </c>
      <c r="D2644" t="s">
        <v>52</v>
      </c>
      <c r="E2644" t="s">
        <v>122</v>
      </c>
      <c r="F2644">
        <v>24</v>
      </c>
      <c r="G2644">
        <f>VLOOKUP(SALES_TABLE[[#This Row],[SKU]], Table1[], 4, FALSE)</f>
        <v>1785</v>
      </c>
      <c r="H2644">
        <f>SALES_TABLE[[#This Row],[Price]]*SALES_TABLE[[#This Row],[Sales]]</f>
        <v>42840</v>
      </c>
      <c r="I2644" t="str">
        <f t="shared" si="41"/>
        <v>Sunday</v>
      </c>
    </row>
    <row r="2645" spans="1:9" x14ac:dyDescent="0.2">
      <c r="A2645" s="10">
        <v>44935</v>
      </c>
      <c r="B2645" t="s">
        <v>51</v>
      </c>
      <c r="C2645" t="str">
        <f>VLOOKUP(SALES_TABLE[[#This Row],[SKU]], Table1[], 3, FALSE)</f>
        <v xml:space="preserve">Kitchen </v>
      </c>
      <c r="D2645" t="s">
        <v>52</v>
      </c>
      <c r="E2645" t="s">
        <v>122</v>
      </c>
      <c r="F2645">
        <v>15</v>
      </c>
      <c r="G2645">
        <f>VLOOKUP(SALES_TABLE[[#This Row],[SKU]], Table1[], 4, FALSE)</f>
        <v>1785</v>
      </c>
      <c r="H2645">
        <f>SALES_TABLE[[#This Row],[Price]]*SALES_TABLE[[#This Row],[Sales]]</f>
        <v>26775</v>
      </c>
      <c r="I2645" t="str">
        <f t="shared" si="41"/>
        <v>Monday</v>
      </c>
    </row>
    <row r="2646" spans="1:9" x14ac:dyDescent="0.2">
      <c r="A2646" s="10">
        <v>44936</v>
      </c>
      <c r="B2646" t="s">
        <v>51</v>
      </c>
      <c r="C2646" t="str">
        <f>VLOOKUP(SALES_TABLE[[#This Row],[SKU]], Table1[], 3, FALSE)</f>
        <v xml:space="preserve">Kitchen </v>
      </c>
      <c r="D2646" t="s">
        <v>52</v>
      </c>
      <c r="E2646" t="s">
        <v>122</v>
      </c>
      <c r="F2646">
        <v>27</v>
      </c>
      <c r="G2646">
        <f>VLOOKUP(SALES_TABLE[[#This Row],[SKU]], Table1[], 4, FALSE)</f>
        <v>1785</v>
      </c>
      <c r="H2646">
        <f>SALES_TABLE[[#This Row],[Price]]*SALES_TABLE[[#This Row],[Sales]]</f>
        <v>48195</v>
      </c>
      <c r="I2646" t="str">
        <f t="shared" si="41"/>
        <v>Tuesday</v>
      </c>
    </row>
    <row r="2647" spans="1:9" x14ac:dyDescent="0.2">
      <c r="A2647" s="10">
        <v>44937</v>
      </c>
      <c r="B2647" t="s">
        <v>51</v>
      </c>
      <c r="C2647" t="str">
        <f>VLOOKUP(SALES_TABLE[[#This Row],[SKU]], Table1[], 3, FALSE)</f>
        <v xml:space="preserve">Kitchen </v>
      </c>
      <c r="D2647" t="s">
        <v>52</v>
      </c>
      <c r="E2647" t="s">
        <v>122</v>
      </c>
      <c r="F2647">
        <v>1</v>
      </c>
      <c r="G2647">
        <f>VLOOKUP(SALES_TABLE[[#This Row],[SKU]], Table1[], 4, FALSE)</f>
        <v>1785</v>
      </c>
      <c r="H2647">
        <f>SALES_TABLE[[#This Row],[Price]]*SALES_TABLE[[#This Row],[Sales]]</f>
        <v>1785</v>
      </c>
      <c r="I2647" t="str">
        <f t="shared" si="41"/>
        <v>Wednesday</v>
      </c>
    </row>
    <row r="2648" spans="1:9" x14ac:dyDescent="0.2">
      <c r="A2648" s="10">
        <v>44938</v>
      </c>
      <c r="B2648" t="s">
        <v>51</v>
      </c>
      <c r="C2648" t="str">
        <f>VLOOKUP(SALES_TABLE[[#This Row],[SKU]], Table1[], 3, FALSE)</f>
        <v xml:space="preserve">Kitchen </v>
      </c>
      <c r="D2648" t="s">
        <v>52</v>
      </c>
      <c r="E2648" t="s">
        <v>122</v>
      </c>
      <c r="F2648">
        <v>1</v>
      </c>
      <c r="G2648">
        <f>VLOOKUP(SALES_TABLE[[#This Row],[SKU]], Table1[], 4, FALSE)</f>
        <v>1785</v>
      </c>
      <c r="H2648">
        <f>SALES_TABLE[[#This Row],[Price]]*SALES_TABLE[[#This Row],[Sales]]</f>
        <v>1785</v>
      </c>
      <c r="I2648" t="str">
        <f t="shared" si="41"/>
        <v>Thursday</v>
      </c>
    </row>
    <row r="2649" spans="1:9" x14ac:dyDescent="0.2">
      <c r="A2649" s="10">
        <v>44939</v>
      </c>
      <c r="B2649" t="s">
        <v>51</v>
      </c>
      <c r="C2649" t="str">
        <f>VLOOKUP(SALES_TABLE[[#This Row],[SKU]], Table1[], 3, FALSE)</f>
        <v xml:space="preserve">Kitchen </v>
      </c>
      <c r="D2649" t="s">
        <v>52</v>
      </c>
      <c r="E2649" t="s">
        <v>122</v>
      </c>
      <c r="F2649">
        <v>5</v>
      </c>
      <c r="G2649">
        <f>VLOOKUP(SALES_TABLE[[#This Row],[SKU]], Table1[], 4, FALSE)</f>
        <v>1785</v>
      </c>
      <c r="H2649">
        <f>SALES_TABLE[[#This Row],[Price]]*SALES_TABLE[[#This Row],[Sales]]</f>
        <v>8925</v>
      </c>
      <c r="I2649" t="str">
        <f t="shared" si="41"/>
        <v>Friday</v>
      </c>
    </row>
    <row r="2650" spans="1:9" x14ac:dyDescent="0.2">
      <c r="A2650" s="10">
        <v>44940</v>
      </c>
      <c r="B2650" t="s">
        <v>51</v>
      </c>
      <c r="C2650" t="str">
        <f>VLOOKUP(SALES_TABLE[[#This Row],[SKU]], Table1[], 3, FALSE)</f>
        <v xml:space="preserve">Kitchen </v>
      </c>
      <c r="D2650" t="s">
        <v>52</v>
      </c>
      <c r="E2650" t="s">
        <v>122</v>
      </c>
      <c r="F2650">
        <v>2</v>
      </c>
      <c r="G2650">
        <f>VLOOKUP(SALES_TABLE[[#This Row],[SKU]], Table1[], 4, FALSE)</f>
        <v>1785</v>
      </c>
      <c r="H2650">
        <f>SALES_TABLE[[#This Row],[Price]]*SALES_TABLE[[#This Row],[Sales]]</f>
        <v>3570</v>
      </c>
      <c r="I2650" t="str">
        <f t="shared" si="41"/>
        <v>Saturday</v>
      </c>
    </row>
    <row r="2651" spans="1:9" x14ac:dyDescent="0.2">
      <c r="A2651" s="10">
        <v>44941</v>
      </c>
      <c r="B2651" t="s">
        <v>51</v>
      </c>
      <c r="C2651" t="str">
        <f>VLOOKUP(SALES_TABLE[[#This Row],[SKU]], Table1[], 3, FALSE)</f>
        <v xml:space="preserve">Kitchen </v>
      </c>
      <c r="D2651" t="s">
        <v>52</v>
      </c>
      <c r="E2651" t="s">
        <v>122</v>
      </c>
      <c r="F2651">
        <v>14</v>
      </c>
      <c r="G2651">
        <f>VLOOKUP(SALES_TABLE[[#This Row],[SKU]], Table1[], 4, FALSE)</f>
        <v>1785</v>
      </c>
      <c r="H2651">
        <f>SALES_TABLE[[#This Row],[Price]]*SALES_TABLE[[#This Row],[Sales]]</f>
        <v>24990</v>
      </c>
      <c r="I2651" t="str">
        <f t="shared" si="41"/>
        <v>Sunday</v>
      </c>
    </row>
    <row r="2652" spans="1:9" x14ac:dyDescent="0.2">
      <c r="A2652" s="10">
        <v>44942</v>
      </c>
      <c r="B2652" t="s">
        <v>51</v>
      </c>
      <c r="C2652" t="str">
        <f>VLOOKUP(SALES_TABLE[[#This Row],[SKU]], Table1[], 3, FALSE)</f>
        <v xml:space="preserve">Kitchen </v>
      </c>
      <c r="D2652" t="s">
        <v>52</v>
      </c>
      <c r="E2652" t="s">
        <v>122</v>
      </c>
      <c r="F2652">
        <v>39</v>
      </c>
      <c r="G2652">
        <f>VLOOKUP(SALES_TABLE[[#This Row],[SKU]], Table1[], 4, FALSE)</f>
        <v>1785</v>
      </c>
      <c r="H2652">
        <f>SALES_TABLE[[#This Row],[Price]]*SALES_TABLE[[#This Row],[Sales]]</f>
        <v>69615</v>
      </c>
      <c r="I2652" t="str">
        <f t="shared" si="41"/>
        <v>Monday</v>
      </c>
    </row>
    <row r="2653" spans="1:9" x14ac:dyDescent="0.2">
      <c r="A2653" s="10">
        <v>44943</v>
      </c>
      <c r="B2653" t="s">
        <v>51</v>
      </c>
      <c r="C2653" t="str">
        <f>VLOOKUP(SALES_TABLE[[#This Row],[SKU]], Table1[], 3, FALSE)</f>
        <v xml:space="preserve">Kitchen </v>
      </c>
      <c r="D2653" t="s">
        <v>52</v>
      </c>
      <c r="E2653" t="s">
        <v>122</v>
      </c>
      <c r="F2653">
        <v>11</v>
      </c>
      <c r="G2653">
        <f>VLOOKUP(SALES_TABLE[[#This Row],[SKU]], Table1[], 4, FALSE)</f>
        <v>1785</v>
      </c>
      <c r="H2653">
        <f>SALES_TABLE[[#This Row],[Price]]*SALES_TABLE[[#This Row],[Sales]]</f>
        <v>19635</v>
      </c>
      <c r="I2653" t="str">
        <f t="shared" si="41"/>
        <v>Tuesday</v>
      </c>
    </row>
    <row r="2654" spans="1:9" x14ac:dyDescent="0.2">
      <c r="A2654" s="10">
        <v>44944</v>
      </c>
      <c r="B2654" t="s">
        <v>51</v>
      </c>
      <c r="C2654" t="str">
        <f>VLOOKUP(SALES_TABLE[[#This Row],[SKU]], Table1[], 3, FALSE)</f>
        <v xml:space="preserve">Kitchen </v>
      </c>
      <c r="D2654" t="s">
        <v>52</v>
      </c>
      <c r="E2654" t="s">
        <v>122</v>
      </c>
      <c r="F2654">
        <v>10</v>
      </c>
      <c r="G2654">
        <f>VLOOKUP(SALES_TABLE[[#This Row],[SKU]], Table1[], 4, FALSE)</f>
        <v>1785</v>
      </c>
      <c r="H2654">
        <f>SALES_TABLE[[#This Row],[Price]]*SALES_TABLE[[#This Row],[Sales]]</f>
        <v>17850</v>
      </c>
      <c r="I2654" t="str">
        <f t="shared" si="41"/>
        <v>Wednesday</v>
      </c>
    </row>
    <row r="2655" spans="1:9" x14ac:dyDescent="0.2">
      <c r="A2655" s="10">
        <v>44945</v>
      </c>
      <c r="B2655" t="s">
        <v>51</v>
      </c>
      <c r="C2655" t="str">
        <f>VLOOKUP(SALES_TABLE[[#This Row],[SKU]], Table1[], 3, FALSE)</f>
        <v xml:space="preserve">Kitchen </v>
      </c>
      <c r="D2655" t="s">
        <v>52</v>
      </c>
      <c r="E2655" t="s">
        <v>122</v>
      </c>
      <c r="F2655">
        <v>12</v>
      </c>
      <c r="G2655">
        <f>VLOOKUP(SALES_TABLE[[#This Row],[SKU]], Table1[], 4, FALSE)</f>
        <v>1785</v>
      </c>
      <c r="H2655">
        <f>SALES_TABLE[[#This Row],[Price]]*SALES_TABLE[[#This Row],[Sales]]</f>
        <v>21420</v>
      </c>
      <c r="I2655" t="str">
        <f t="shared" si="41"/>
        <v>Thursday</v>
      </c>
    </row>
    <row r="2656" spans="1:9" x14ac:dyDescent="0.2">
      <c r="A2656" s="10">
        <v>44946</v>
      </c>
      <c r="B2656" t="s">
        <v>51</v>
      </c>
      <c r="C2656" t="str">
        <f>VLOOKUP(SALES_TABLE[[#This Row],[SKU]], Table1[], 3, FALSE)</f>
        <v xml:space="preserve">Kitchen </v>
      </c>
      <c r="D2656" t="s">
        <v>52</v>
      </c>
      <c r="E2656" t="s">
        <v>122</v>
      </c>
      <c r="F2656">
        <v>13</v>
      </c>
      <c r="G2656">
        <f>VLOOKUP(SALES_TABLE[[#This Row],[SKU]], Table1[], 4, FALSE)</f>
        <v>1785</v>
      </c>
      <c r="H2656">
        <f>SALES_TABLE[[#This Row],[Price]]*SALES_TABLE[[#This Row],[Sales]]</f>
        <v>23205</v>
      </c>
      <c r="I2656" t="str">
        <f t="shared" si="41"/>
        <v>Friday</v>
      </c>
    </row>
    <row r="2657" spans="1:9" x14ac:dyDescent="0.2">
      <c r="A2657" s="10">
        <v>44947</v>
      </c>
      <c r="B2657" t="s">
        <v>51</v>
      </c>
      <c r="C2657" t="str">
        <f>VLOOKUP(SALES_TABLE[[#This Row],[SKU]], Table1[], 3, FALSE)</f>
        <v xml:space="preserve">Kitchen </v>
      </c>
      <c r="D2657" t="s">
        <v>52</v>
      </c>
      <c r="E2657" t="s">
        <v>122</v>
      </c>
      <c r="F2657">
        <v>32</v>
      </c>
      <c r="G2657">
        <f>VLOOKUP(SALES_TABLE[[#This Row],[SKU]], Table1[], 4, FALSE)</f>
        <v>1785</v>
      </c>
      <c r="H2657">
        <f>SALES_TABLE[[#This Row],[Price]]*SALES_TABLE[[#This Row],[Sales]]</f>
        <v>57120</v>
      </c>
      <c r="I2657" t="str">
        <f t="shared" si="41"/>
        <v>Saturday</v>
      </c>
    </row>
    <row r="2658" spans="1:9" x14ac:dyDescent="0.2">
      <c r="A2658" s="10">
        <v>44948</v>
      </c>
      <c r="B2658" t="s">
        <v>51</v>
      </c>
      <c r="C2658" t="str">
        <f>VLOOKUP(SALES_TABLE[[#This Row],[SKU]], Table1[], 3, FALSE)</f>
        <v xml:space="preserve">Kitchen </v>
      </c>
      <c r="D2658" t="s">
        <v>52</v>
      </c>
      <c r="E2658" t="s">
        <v>122</v>
      </c>
      <c r="F2658">
        <v>39</v>
      </c>
      <c r="G2658">
        <f>VLOOKUP(SALES_TABLE[[#This Row],[SKU]], Table1[], 4, FALSE)</f>
        <v>1785</v>
      </c>
      <c r="H2658">
        <f>SALES_TABLE[[#This Row],[Price]]*SALES_TABLE[[#This Row],[Sales]]</f>
        <v>69615</v>
      </c>
      <c r="I2658" t="str">
        <f t="shared" si="41"/>
        <v>Sunday</v>
      </c>
    </row>
    <row r="2659" spans="1:9" x14ac:dyDescent="0.2">
      <c r="A2659" s="10">
        <v>44949</v>
      </c>
      <c r="B2659" t="s">
        <v>51</v>
      </c>
      <c r="C2659" t="str">
        <f>VLOOKUP(SALES_TABLE[[#This Row],[SKU]], Table1[], 3, FALSE)</f>
        <v xml:space="preserve">Kitchen </v>
      </c>
      <c r="D2659" t="s">
        <v>52</v>
      </c>
      <c r="E2659" t="s">
        <v>122</v>
      </c>
      <c r="F2659">
        <v>42</v>
      </c>
      <c r="G2659">
        <f>VLOOKUP(SALES_TABLE[[#This Row],[SKU]], Table1[], 4, FALSE)</f>
        <v>1785</v>
      </c>
      <c r="H2659">
        <f>SALES_TABLE[[#This Row],[Price]]*SALES_TABLE[[#This Row],[Sales]]</f>
        <v>74970</v>
      </c>
      <c r="I2659" t="str">
        <f t="shared" si="41"/>
        <v>Monday</v>
      </c>
    </row>
    <row r="2660" spans="1:9" x14ac:dyDescent="0.2">
      <c r="A2660" s="10">
        <v>44950</v>
      </c>
      <c r="B2660" t="s">
        <v>51</v>
      </c>
      <c r="C2660" t="str">
        <f>VLOOKUP(SALES_TABLE[[#This Row],[SKU]], Table1[], 3, FALSE)</f>
        <v xml:space="preserve">Kitchen </v>
      </c>
      <c r="D2660" t="s">
        <v>52</v>
      </c>
      <c r="E2660" t="s">
        <v>122</v>
      </c>
      <c r="F2660">
        <v>2</v>
      </c>
      <c r="G2660">
        <f>VLOOKUP(SALES_TABLE[[#This Row],[SKU]], Table1[], 4, FALSE)</f>
        <v>1785</v>
      </c>
      <c r="H2660">
        <f>SALES_TABLE[[#This Row],[Price]]*SALES_TABLE[[#This Row],[Sales]]</f>
        <v>3570</v>
      </c>
      <c r="I2660" t="str">
        <f t="shared" si="41"/>
        <v>Tuesday</v>
      </c>
    </row>
    <row r="2661" spans="1:9" x14ac:dyDescent="0.2">
      <c r="A2661" s="10">
        <v>44951</v>
      </c>
      <c r="B2661" t="s">
        <v>51</v>
      </c>
      <c r="C2661" t="str">
        <f>VLOOKUP(SALES_TABLE[[#This Row],[SKU]], Table1[], 3, FALSE)</f>
        <v xml:space="preserve">Kitchen </v>
      </c>
      <c r="D2661" t="s">
        <v>52</v>
      </c>
      <c r="E2661" t="s">
        <v>122</v>
      </c>
      <c r="F2661">
        <v>18</v>
      </c>
      <c r="G2661">
        <f>VLOOKUP(SALES_TABLE[[#This Row],[SKU]], Table1[], 4, FALSE)</f>
        <v>1785</v>
      </c>
      <c r="H2661">
        <f>SALES_TABLE[[#This Row],[Price]]*SALES_TABLE[[#This Row],[Sales]]</f>
        <v>32130</v>
      </c>
      <c r="I2661" t="str">
        <f t="shared" si="41"/>
        <v>Wednesday</v>
      </c>
    </row>
    <row r="2662" spans="1:9" x14ac:dyDescent="0.2">
      <c r="A2662" s="10">
        <v>44952</v>
      </c>
      <c r="B2662" t="s">
        <v>51</v>
      </c>
      <c r="C2662" t="str">
        <f>VLOOKUP(SALES_TABLE[[#This Row],[SKU]], Table1[], 3, FALSE)</f>
        <v xml:space="preserve">Kitchen </v>
      </c>
      <c r="D2662" t="s">
        <v>52</v>
      </c>
      <c r="E2662" t="s">
        <v>122</v>
      </c>
      <c r="F2662">
        <v>13</v>
      </c>
      <c r="G2662">
        <f>VLOOKUP(SALES_TABLE[[#This Row],[SKU]], Table1[], 4, FALSE)</f>
        <v>1785</v>
      </c>
      <c r="H2662">
        <f>SALES_TABLE[[#This Row],[Price]]*SALES_TABLE[[#This Row],[Sales]]</f>
        <v>23205</v>
      </c>
      <c r="I2662" t="str">
        <f t="shared" si="41"/>
        <v>Thursday</v>
      </c>
    </row>
    <row r="2663" spans="1:9" x14ac:dyDescent="0.2">
      <c r="A2663" s="10">
        <v>44953</v>
      </c>
      <c r="B2663" t="s">
        <v>51</v>
      </c>
      <c r="C2663" t="str">
        <f>VLOOKUP(SALES_TABLE[[#This Row],[SKU]], Table1[], 3, FALSE)</f>
        <v xml:space="preserve">Kitchen </v>
      </c>
      <c r="D2663" t="s">
        <v>52</v>
      </c>
      <c r="E2663" t="s">
        <v>122</v>
      </c>
      <c r="F2663">
        <v>0</v>
      </c>
      <c r="G2663">
        <f>VLOOKUP(SALES_TABLE[[#This Row],[SKU]], Table1[], 4, FALSE)</f>
        <v>1785</v>
      </c>
      <c r="H2663">
        <f>SALES_TABLE[[#This Row],[Price]]*SALES_TABLE[[#This Row],[Sales]]</f>
        <v>0</v>
      </c>
      <c r="I2663" t="str">
        <f t="shared" si="41"/>
        <v>Friday</v>
      </c>
    </row>
    <row r="2664" spans="1:9" x14ac:dyDescent="0.2">
      <c r="A2664" s="10">
        <v>44954</v>
      </c>
      <c r="B2664" t="s">
        <v>51</v>
      </c>
      <c r="C2664" t="str">
        <f>VLOOKUP(SALES_TABLE[[#This Row],[SKU]], Table1[], 3, FALSE)</f>
        <v xml:space="preserve">Kitchen </v>
      </c>
      <c r="D2664" t="s">
        <v>52</v>
      </c>
      <c r="E2664" t="s">
        <v>122</v>
      </c>
      <c r="F2664">
        <v>5</v>
      </c>
      <c r="G2664">
        <f>VLOOKUP(SALES_TABLE[[#This Row],[SKU]], Table1[], 4, FALSE)</f>
        <v>1785</v>
      </c>
      <c r="H2664">
        <f>SALES_TABLE[[#This Row],[Price]]*SALES_TABLE[[#This Row],[Sales]]</f>
        <v>8925</v>
      </c>
      <c r="I2664" t="str">
        <f t="shared" si="41"/>
        <v>Saturday</v>
      </c>
    </row>
    <row r="2665" spans="1:9" x14ac:dyDescent="0.2">
      <c r="A2665" s="10">
        <v>44955</v>
      </c>
      <c r="B2665" t="s">
        <v>51</v>
      </c>
      <c r="C2665" t="str">
        <f>VLOOKUP(SALES_TABLE[[#This Row],[SKU]], Table1[], 3, FALSE)</f>
        <v xml:space="preserve">Kitchen </v>
      </c>
      <c r="D2665" t="s">
        <v>52</v>
      </c>
      <c r="E2665" t="s">
        <v>122</v>
      </c>
      <c r="F2665">
        <v>46</v>
      </c>
      <c r="G2665">
        <f>VLOOKUP(SALES_TABLE[[#This Row],[SKU]], Table1[], 4, FALSE)</f>
        <v>1785</v>
      </c>
      <c r="H2665">
        <f>SALES_TABLE[[#This Row],[Price]]*SALES_TABLE[[#This Row],[Sales]]</f>
        <v>82110</v>
      </c>
      <c r="I2665" t="str">
        <f t="shared" si="41"/>
        <v>Sunday</v>
      </c>
    </row>
    <row r="2666" spans="1:9" x14ac:dyDescent="0.2">
      <c r="A2666" s="10">
        <v>44955</v>
      </c>
      <c r="B2666" t="s">
        <v>51</v>
      </c>
      <c r="C2666" t="str">
        <f>VLOOKUP(SALES_TABLE[[#This Row],[SKU]], Table1[], 3, FALSE)</f>
        <v xml:space="preserve">Kitchen </v>
      </c>
      <c r="D2666" t="s">
        <v>52</v>
      </c>
      <c r="E2666" t="s">
        <v>122</v>
      </c>
      <c r="F2666">
        <v>5</v>
      </c>
      <c r="G2666">
        <f>VLOOKUP(SALES_TABLE[[#This Row],[SKU]], Table1[], 4, FALSE)</f>
        <v>1785</v>
      </c>
      <c r="H2666">
        <f>SALES_TABLE[[#This Row],[Price]]*SALES_TABLE[[#This Row],[Sales]]</f>
        <v>8925</v>
      </c>
      <c r="I2666" t="str">
        <f t="shared" si="41"/>
        <v>Sunday</v>
      </c>
    </row>
    <row r="2667" spans="1:9" x14ac:dyDescent="0.2">
      <c r="A2667" s="10">
        <v>44956</v>
      </c>
      <c r="B2667" t="s">
        <v>51</v>
      </c>
      <c r="C2667" t="str">
        <f>VLOOKUP(SALES_TABLE[[#This Row],[SKU]], Table1[], 3, FALSE)</f>
        <v xml:space="preserve">Kitchen </v>
      </c>
      <c r="D2667" t="s">
        <v>52</v>
      </c>
      <c r="E2667" t="s">
        <v>122</v>
      </c>
      <c r="F2667">
        <v>6</v>
      </c>
      <c r="G2667">
        <f>VLOOKUP(SALES_TABLE[[#This Row],[SKU]], Table1[], 4, FALSE)</f>
        <v>1785</v>
      </c>
      <c r="H2667">
        <f>SALES_TABLE[[#This Row],[Price]]*SALES_TABLE[[#This Row],[Sales]]</f>
        <v>10710</v>
      </c>
      <c r="I2667" t="str">
        <f t="shared" si="41"/>
        <v>Monday</v>
      </c>
    </row>
    <row r="2668" spans="1:9" x14ac:dyDescent="0.2">
      <c r="A2668" s="10">
        <v>44927</v>
      </c>
      <c r="B2668" t="s">
        <v>51</v>
      </c>
      <c r="C2668" t="str">
        <f>VLOOKUP(SALES_TABLE[[#This Row],[SKU]], Table1[], 3, FALSE)</f>
        <v xml:space="preserve">Kitchen </v>
      </c>
      <c r="D2668" t="s">
        <v>52</v>
      </c>
      <c r="E2668" t="s">
        <v>123</v>
      </c>
      <c r="F2668">
        <v>20</v>
      </c>
      <c r="G2668">
        <f>VLOOKUP(SALES_TABLE[[#This Row],[SKU]], Table1[], 4, FALSE)</f>
        <v>1785</v>
      </c>
      <c r="H2668">
        <f>SALES_TABLE[[#This Row],[Price]]*SALES_TABLE[[#This Row],[Sales]]</f>
        <v>35700</v>
      </c>
      <c r="I2668" t="str">
        <f t="shared" si="41"/>
        <v>Sunday</v>
      </c>
    </row>
    <row r="2669" spans="1:9" x14ac:dyDescent="0.2">
      <c r="A2669" s="10">
        <v>44928</v>
      </c>
      <c r="B2669" t="s">
        <v>51</v>
      </c>
      <c r="C2669" t="str">
        <f>VLOOKUP(SALES_TABLE[[#This Row],[SKU]], Table1[], 3, FALSE)</f>
        <v xml:space="preserve">Kitchen </v>
      </c>
      <c r="D2669" t="s">
        <v>52</v>
      </c>
      <c r="E2669" t="s">
        <v>123</v>
      </c>
      <c r="F2669">
        <v>52</v>
      </c>
      <c r="G2669">
        <f>VLOOKUP(SALES_TABLE[[#This Row],[SKU]], Table1[], 4, FALSE)</f>
        <v>1785</v>
      </c>
      <c r="H2669">
        <f>SALES_TABLE[[#This Row],[Price]]*SALES_TABLE[[#This Row],[Sales]]</f>
        <v>92820</v>
      </c>
      <c r="I2669" t="str">
        <f t="shared" si="41"/>
        <v>Monday</v>
      </c>
    </row>
    <row r="2670" spans="1:9" x14ac:dyDescent="0.2">
      <c r="A2670" s="10">
        <v>44929</v>
      </c>
      <c r="B2670" t="s">
        <v>51</v>
      </c>
      <c r="C2670" t="str">
        <f>VLOOKUP(SALES_TABLE[[#This Row],[SKU]], Table1[], 3, FALSE)</f>
        <v xml:space="preserve">Kitchen </v>
      </c>
      <c r="D2670" t="s">
        <v>52</v>
      </c>
      <c r="E2670" t="s">
        <v>123</v>
      </c>
      <c r="F2670">
        <v>64</v>
      </c>
      <c r="G2670">
        <f>VLOOKUP(SALES_TABLE[[#This Row],[SKU]], Table1[], 4, FALSE)</f>
        <v>1785</v>
      </c>
      <c r="H2670">
        <f>SALES_TABLE[[#This Row],[Price]]*SALES_TABLE[[#This Row],[Sales]]</f>
        <v>114240</v>
      </c>
      <c r="I2670" t="str">
        <f t="shared" si="41"/>
        <v>Tuesday</v>
      </c>
    </row>
    <row r="2671" spans="1:9" x14ac:dyDescent="0.2">
      <c r="A2671" s="10">
        <v>44930</v>
      </c>
      <c r="B2671" t="s">
        <v>51</v>
      </c>
      <c r="C2671" t="str">
        <f>VLOOKUP(SALES_TABLE[[#This Row],[SKU]], Table1[], 3, FALSE)</f>
        <v xml:space="preserve">Kitchen </v>
      </c>
      <c r="D2671" t="s">
        <v>52</v>
      </c>
      <c r="E2671" t="s">
        <v>123</v>
      </c>
      <c r="F2671">
        <v>8</v>
      </c>
      <c r="G2671">
        <f>VLOOKUP(SALES_TABLE[[#This Row],[SKU]], Table1[], 4, FALSE)</f>
        <v>1785</v>
      </c>
      <c r="H2671">
        <f>SALES_TABLE[[#This Row],[Price]]*SALES_TABLE[[#This Row],[Sales]]</f>
        <v>14280</v>
      </c>
      <c r="I2671" t="str">
        <f t="shared" si="41"/>
        <v>Wednesday</v>
      </c>
    </row>
    <row r="2672" spans="1:9" x14ac:dyDescent="0.2">
      <c r="A2672" s="10">
        <v>44931</v>
      </c>
      <c r="B2672" t="s">
        <v>51</v>
      </c>
      <c r="C2672" t="str">
        <f>VLOOKUP(SALES_TABLE[[#This Row],[SKU]], Table1[], 3, FALSE)</f>
        <v xml:space="preserve">Kitchen </v>
      </c>
      <c r="D2672" t="s">
        <v>52</v>
      </c>
      <c r="E2672" t="s">
        <v>123</v>
      </c>
      <c r="F2672">
        <v>28</v>
      </c>
      <c r="G2672">
        <f>VLOOKUP(SALES_TABLE[[#This Row],[SKU]], Table1[], 4, FALSE)</f>
        <v>1785</v>
      </c>
      <c r="H2672">
        <f>SALES_TABLE[[#This Row],[Price]]*SALES_TABLE[[#This Row],[Sales]]</f>
        <v>49980</v>
      </c>
      <c r="I2672" t="str">
        <f t="shared" si="41"/>
        <v>Thursday</v>
      </c>
    </row>
    <row r="2673" spans="1:9" x14ac:dyDescent="0.2">
      <c r="A2673" s="10">
        <v>44932</v>
      </c>
      <c r="B2673" t="s">
        <v>51</v>
      </c>
      <c r="C2673" t="str">
        <f>VLOOKUP(SALES_TABLE[[#This Row],[SKU]], Table1[], 3, FALSE)</f>
        <v xml:space="preserve">Kitchen </v>
      </c>
      <c r="D2673" t="s">
        <v>52</v>
      </c>
      <c r="E2673" t="s">
        <v>123</v>
      </c>
      <c r="F2673">
        <v>5</v>
      </c>
      <c r="G2673">
        <f>VLOOKUP(SALES_TABLE[[#This Row],[SKU]], Table1[], 4, FALSE)</f>
        <v>1785</v>
      </c>
      <c r="H2673">
        <f>SALES_TABLE[[#This Row],[Price]]*SALES_TABLE[[#This Row],[Sales]]</f>
        <v>8925</v>
      </c>
      <c r="I2673" t="str">
        <f t="shared" si="41"/>
        <v>Friday</v>
      </c>
    </row>
    <row r="2674" spans="1:9" x14ac:dyDescent="0.2">
      <c r="A2674" s="10">
        <v>44933</v>
      </c>
      <c r="B2674" t="s">
        <v>51</v>
      </c>
      <c r="C2674" t="str">
        <f>VLOOKUP(SALES_TABLE[[#This Row],[SKU]], Table1[], 3, FALSE)</f>
        <v xml:space="preserve">Kitchen </v>
      </c>
      <c r="D2674" t="s">
        <v>52</v>
      </c>
      <c r="E2674" t="s">
        <v>123</v>
      </c>
      <c r="F2674">
        <v>26</v>
      </c>
      <c r="G2674">
        <f>VLOOKUP(SALES_TABLE[[#This Row],[SKU]], Table1[], 4, FALSE)</f>
        <v>1785</v>
      </c>
      <c r="H2674">
        <f>SALES_TABLE[[#This Row],[Price]]*SALES_TABLE[[#This Row],[Sales]]</f>
        <v>46410</v>
      </c>
      <c r="I2674" t="str">
        <f t="shared" si="41"/>
        <v>Saturday</v>
      </c>
    </row>
    <row r="2675" spans="1:9" x14ac:dyDescent="0.2">
      <c r="A2675" s="10">
        <v>44934</v>
      </c>
      <c r="B2675" t="s">
        <v>51</v>
      </c>
      <c r="C2675" t="str">
        <f>VLOOKUP(SALES_TABLE[[#This Row],[SKU]], Table1[], 3, FALSE)</f>
        <v xml:space="preserve">Kitchen </v>
      </c>
      <c r="D2675" t="s">
        <v>52</v>
      </c>
      <c r="E2675" t="s">
        <v>123</v>
      </c>
      <c r="F2675">
        <v>15</v>
      </c>
      <c r="G2675">
        <f>VLOOKUP(SALES_TABLE[[#This Row],[SKU]], Table1[], 4, FALSE)</f>
        <v>1785</v>
      </c>
      <c r="H2675">
        <f>SALES_TABLE[[#This Row],[Price]]*SALES_TABLE[[#This Row],[Sales]]</f>
        <v>26775</v>
      </c>
      <c r="I2675" t="str">
        <f t="shared" si="41"/>
        <v>Sunday</v>
      </c>
    </row>
    <row r="2676" spans="1:9" x14ac:dyDescent="0.2">
      <c r="A2676" s="10">
        <v>44935</v>
      </c>
      <c r="B2676" t="s">
        <v>51</v>
      </c>
      <c r="C2676" t="str">
        <f>VLOOKUP(SALES_TABLE[[#This Row],[SKU]], Table1[], 3, FALSE)</f>
        <v xml:space="preserve">Kitchen </v>
      </c>
      <c r="D2676" t="s">
        <v>52</v>
      </c>
      <c r="E2676" t="s">
        <v>123</v>
      </c>
      <c r="F2676">
        <v>18</v>
      </c>
      <c r="G2676">
        <f>VLOOKUP(SALES_TABLE[[#This Row],[SKU]], Table1[], 4, FALSE)</f>
        <v>1785</v>
      </c>
      <c r="H2676">
        <f>SALES_TABLE[[#This Row],[Price]]*SALES_TABLE[[#This Row],[Sales]]</f>
        <v>32130</v>
      </c>
      <c r="I2676" t="str">
        <f t="shared" si="41"/>
        <v>Monday</v>
      </c>
    </row>
    <row r="2677" spans="1:9" x14ac:dyDescent="0.2">
      <c r="A2677" s="10">
        <v>44936</v>
      </c>
      <c r="B2677" t="s">
        <v>51</v>
      </c>
      <c r="C2677" t="str">
        <f>VLOOKUP(SALES_TABLE[[#This Row],[SKU]], Table1[], 3, FALSE)</f>
        <v xml:space="preserve">Kitchen </v>
      </c>
      <c r="D2677" t="s">
        <v>52</v>
      </c>
      <c r="E2677" t="s">
        <v>123</v>
      </c>
      <c r="F2677">
        <v>4</v>
      </c>
      <c r="G2677">
        <f>VLOOKUP(SALES_TABLE[[#This Row],[SKU]], Table1[], 4, FALSE)</f>
        <v>1785</v>
      </c>
      <c r="H2677">
        <f>SALES_TABLE[[#This Row],[Price]]*SALES_TABLE[[#This Row],[Sales]]</f>
        <v>7140</v>
      </c>
      <c r="I2677" t="str">
        <f t="shared" si="41"/>
        <v>Tuesday</v>
      </c>
    </row>
    <row r="2678" spans="1:9" x14ac:dyDescent="0.2">
      <c r="A2678" s="10">
        <v>44937</v>
      </c>
      <c r="B2678" t="s">
        <v>51</v>
      </c>
      <c r="C2678" t="str">
        <f>VLOOKUP(SALES_TABLE[[#This Row],[SKU]], Table1[], 3, FALSE)</f>
        <v xml:space="preserve">Kitchen </v>
      </c>
      <c r="D2678" t="s">
        <v>52</v>
      </c>
      <c r="E2678" t="s">
        <v>123</v>
      </c>
      <c r="F2678">
        <v>24</v>
      </c>
      <c r="G2678">
        <f>VLOOKUP(SALES_TABLE[[#This Row],[SKU]], Table1[], 4, FALSE)</f>
        <v>1785</v>
      </c>
      <c r="H2678">
        <f>SALES_TABLE[[#This Row],[Price]]*SALES_TABLE[[#This Row],[Sales]]</f>
        <v>42840</v>
      </c>
      <c r="I2678" t="str">
        <f t="shared" si="41"/>
        <v>Wednesday</v>
      </c>
    </row>
    <row r="2679" spans="1:9" x14ac:dyDescent="0.2">
      <c r="A2679" s="10">
        <v>44938</v>
      </c>
      <c r="B2679" t="s">
        <v>51</v>
      </c>
      <c r="C2679" t="str">
        <f>VLOOKUP(SALES_TABLE[[#This Row],[SKU]], Table1[], 3, FALSE)</f>
        <v xml:space="preserve">Kitchen </v>
      </c>
      <c r="D2679" t="s">
        <v>52</v>
      </c>
      <c r="E2679" t="s">
        <v>123</v>
      </c>
      <c r="F2679">
        <v>13</v>
      </c>
      <c r="G2679">
        <f>VLOOKUP(SALES_TABLE[[#This Row],[SKU]], Table1[], 4, FALSE)</f>
        <v>1785</v>
      </c>
      <c r="H2679">
        <f>SALES_TABLE[[#This Row],[Price]]*SALES_TABLE[[#This Row],[Sales]]</f>
        <v>23205</v>
      </c>
      <c r="I2679" t="str">
        <f t="shared" si="41"/>
        <v>Thursday</v>
      </c>
    </row>
    <row r="2680" spans="1:9" x14ac:dyDescent="0.2">
      <c r="A2680" s="10">
        <v>44939</v>
      </c>
      <c r="B2680" t="s">
        <v>51</v>
      </c>
      <c r="C2680" t="str">
        <f>VLOOKUP(SALES_TABLE[[#This Row],[SKU]], Table1[], 3, FALSE)</f>
        <v xml:space="preserve">Kitchen </v>
      </c>
      <c r="D2680" t="s">
        <v>52</v>
      </c>
      <c r="E2680" t="s">
        <v>123</v>
      </c>
      <c r="F2680">
        <v>8</v>
      </c>
      <c r="G2680">
        <f>VLOOKUP(SALES_TABLE[[#This Row],[SKU]], Table1[], 4, FALSE)</f>
        <v>1785</v>
      </c>
      <c r="H2680">
        <f>SALES_TABLE[[#This Row],[Price]]*SALES_TABLE[[#This Row],[Sales]]</f>
        <v>14280</v>
      </c>
      <c r="I2680" t="str">
        <f t="shared" si="41"/>
        <v>Friday</v>
      </c>
    </row>
    <row r="2681" spans="1:9" x14ac:dyDescent="0.2">
      <c r="A2681" s="10">
        <v>44940</v>
      </c>
      <c r="B2681" t="s">
        <v>51</v>
      </c>
      <c r="C2681" t="str">
        <f>VLOOKUP(SALES_TABLE[[#This Row],[SKU]], Table1[], 3, FALSE)</f>
        <v xml:space="preserve">Kitchen </v>
      </c>
      <c r="D2681" t="s">
        <v>52</v>
      </c>
      <c r="E2681" t="s">
        <v>123</v>
      </c>
      <c r="F2681">
        <v>5</v>
      </c>
      <c r="G2681">
        <f>VLOOKUP(SALES_TABLE[[#This Row],[SKU]], Table1[], 4, FALSE)</f>
        <v>1785</v>
      </c>
      <c r="H2681">
        <f>SALES_TABLE[[#This Row],[Price]]*SALES_TABLE[[#This Row],[Sales]]</f>
        <v>8925</v>
      </c>
      <c r="I2681" t="str">
        <f t="shared" si="41"/>
        <v>Saturday</v>
      </c>
    </row>
    <row r="2682" spans="1:9" x14ac:dyDescent="0.2">
      <c r="A2682" s="10">
        <v>44941</v>
      </c>
      <c r="B2682" t="s">
        <v>51</v>
      </c>
      <c r="C2682" t="str">
        <f>VLOOKUP(SALES_TABLE[[#This Row],[SKU]], Table1[], 3, FALSE)</f>
        <v xml:space="preserve">Kitchen </v>
      </c>
      <c r="D2682" t="s">
        <v>52</v>
      </c>
      <c r="E2682" t="s">
        <v>123</v>
      </c>
      <c r="F2682">
        <v>34</v>
      </c>
      <c r="G2682">
        <f>VLOOKUP(SALES_TABLE[[#This Row],[SKU]], Table1[], 4, FALSE)</f>
        <v>1785</v>
      </c>
      <c r="H2682">
        <f>SALES_TABLE[[#This Row],[Price]]*SALES_TABLE[[#This Row],[Sales]]</f>
        <v>60690</v>
      </c>
      <c r="I2682" t="str">
        <f t="shared" si="41"/>
        <v>Sunday</v>
      </c>
    </row>
    <row r="2683" spans="1:9" x14ac:dyDescent="0.2">
      <c r="A2683" s="10">
        <v>44942</v>
      </c>
      <c r="B2683" t="s">
        <v>51</v>
      </c>
      <c r="C2683" t="str">
        <f>VLOOKUP(SALES_TABLE[[#This Row],[SKU]], Table1[], 3, FALSE)</f>
        <v xml:space="preserve">Kitchen </v>
      </c>
      <c r="D2683" t="s">
        <v>52</v>
      </c>
      <c r="E2683" t="s">
        <v>123</v>
      </c>
      <c r="F2683">
        <v>6</v>
      </c>
      <c r="G2683">
        <f>VLOOKUP(SALES_TABLE[[#This Row],[SKU]], Table1[], 4, FALSE)</f>
        <v>1785</v>
      </c>
      <c r="H2683">
        <f>SALES_TABLE[[#This Row],[Price]]*SALES_TABLE[[#This Row],[Sales]]</f>
        <v>10710</v>
      </c>
      <c r="I2683" t="str">
        <f t="shared" si="41"/>
        <v>Monday</v>
      </c>
    </row>
    <row r="2684" spans="1:9" x14ac:dyDescent="0.2">
      <c r="A2684" s="10">
        <v>44943</v>
      </c>
      <c r="B2684" t="s">
        <v>51</v>
      </c>
      <c r="C2684" t="str">
        <f>VLOOKUP(SALES_TABLE[[#This Row],[SKU]], Table1[], 3, FALSE)</f>
        <v xml:space="preserve">Kitchen </v>
      </c>
      <c r="D2684" t="s">
        <v>52</v>
      </c>
      <c r="E2684" t="s">
        <v>123</v>
      </c>
      <c r="F2684">
        <v>7</v>
      </c>
      <c r="G2684">
        <f>VLOOKUP(SALES_TABLE[[#This Row],[SKU]], Table1[], 4, FALSE)</f>
        <v>1785</v>
      </c>
      <c r="H2684">
        <f>SALES_TABLE[[#This Row],[Price]]*SALES_TABLE[[#This Row],[Sales]]</f>
        <v>12495</v>
      </c>
      <c r="I2684" t="str">
        <f t="shared" si="41"/>
        <v>Tuesday</v>
      </c>
    </row>
    <row r="2685" spans="1:9" x14ac:dyDescent="0.2">
      <c r="A2685" s="10">
        <v>44944</v>
      </c>
      <c r="B2685" t="s">
        <v>51</v>
      </c>
      <c r="C2685" t="str">
        <f>VLOOKUP(SALES_TABLE[[#This Row],[SKU]], Table1[], 3, FALSE)</f>
        <v xml:space="preserve">Kitchen </v>
      </c>
      <c r="D2685" t="s">
        <v>52</v>
      </c>
      <c r="E2685" t="s">
        <v>123</v>
      </c>
      <c r="F2685">
        <v>21</v>
      </c>
      <c r="G2685">
        <f>VLOOKUP(SALES_TABLE[[#This Row],[SKU]], Table1[], 4, FALSE)</f>
        <v>1785</v>
      </c>
      <c r="H2685">
        <f>SALES_TABLE[[#This Row],[Price]]*SALES_TABLE[[#This Row],[Sales]]</f>
        <v>37485</v>
      </c>
      <c r="I2685" t="str">
        <f t="shared" si="41"/>
        <v>Wednesday</v>
      </c>
    </row>
    <row r="2686" spans="1:9" x14ac:dyDescent="0.2">
      <c r="A2686" s="10">
        <v>44945</v>
      </c>
      <c r="B2686" t="s">
        <v>51</v>
      </c>
      <c r="C2686" t="str">
        <f>VLOOKUP(SALES_TABLE[[#This Row],[SKU]], Table1[], 3, FALSE)</f>
        <v xml:space="preserve">Kitchen </v>
      </c>
      <c r="D2686" t="s">
        <v>52</v>
      </c>
      <c r="E2686" t="s">
        <v>123</v>
      </c>
      <c r="F2686">
        <v>8</v>
      </c>
      <c r="G2686">
        <f>VLOOKUP(SALES_TABLE[[#This Row],[SKU]], Table1[], 4, FALSE)</f>
        <v>1785</v>
      </c>
      <c r="H2686">
        <f>SALES_TABLE[[#This Row],[Price]]*SALES_TABLE[[#This Row],[Sales]]</f>
        <v>14280</v>
      </c>
      <c r="I2686" t="str">
        <f t="shared" si="41"/>
        <v>Thursday</v>
      </c>
    </row>
    <row r="2687" spans="1:9" x14ac:dyDescent="0.2">
      <c r="A2687" s="10">
        <v>44946</v>
      </c>
      <c r="B2687" t="s">
        <v>51</v>
      </c>
      <c r="C2687" t="str">
        <f>VLOOKUP(SALES_TABLE[[#This Row],[SKU]], Table1[], 3, FALSE)</f>
        <v xml:space="preserve">Kitchen </v>
      </c>
      <c r="D2687" t="s">
        <v>52</v>
      </c>
      <c r="E2687" t="s">
        <v>123</v>
      </c>
      <c r="F2687">
        <v>51</v>
      </c>
      <c r="G2687">
        <f>VLOOKUP(SALES_TABLE[[#This Row],[SKU]], Table1[], 4, FALSE)</f>
        <v>1785</v>
      </c>
      <c r="H2687">
        <f>SALES_TABLE[[#This Row],[Price]]*SALES_TABLE[[#This Row],[Sales]]</f>
        <v>91035</v>
      </c>
      <c r="I2687" t="str">
        <f t="shared" si="41"/>
        <v>Friday</v>
      </c>
    </row>
    <row r="2688" spans="1:9" x14ac:dyDescent="0.2">
      <c r="A2688" s="10">
        <v>44947</v>
      </c>
      <c r="B2688" t="s">
        <v>51</v>
      </c>
      <c r="C2688" t="str">
        <f>VLOOKUP(SALES_TABLE[[#This Row],[SKU]], Table1[], 3, FALSE)</f>
        <v xml:space="preserve">Kitchen </v>
      </c>
      <c r="D2688" t="s">
        <v>52</v>
      </c>
      <c r="E2688" t="s">
        <v>123</v>
      </c>
      <c r="F2688">
        <v>29</v>
      </c>
      <c r="G2688">
        <f>VLOOKUP(SALES_TABLE[[#This Row],[SKU]], Table1[], 4, FALSE)</f>
        <v>1785</v>
      </c>
      <c r="H2688">
        <f>SALES_TABLE[[#This Row],[Price]]*SALES_TABLE[[#This Row],[Sales]]</f>
        <v>51765</v>
      </c>
      <c r="I2688" t="str">
        <f t="shared" si="41"/>
        <v>Saturday</v>
      </c>
    </row>
    <row r="2689" spans="1:9" x14ac:dyDescent="0.2">
      <c r="A2689" s="10">
        <v>44948</v>
      </c>
      <c r="B2689" t="s">
        <v>51</v>
      </c>
      <c r="C2689" t="str">
        <f>VLOOKUP(SALES_TABLE[[#This Row],[SKU]], Table1[], 3, FALSE)</f>
        <v xml:space="preserve">Kitchen </v>
      </c>
      <c r="D2689" t="s">
        <v>52</v>
      </c>
      <c r="E2689" t="s">
        <v>123</v>
      </c>
      <c r="F2689">
        <v>8</v>
      </c>
      <c r="G2689">
        <f>VLOOKUP(SALES_TABLE[[#This Row],[SKU]], Table1[], 4, FALSE)</f>
        <v>1785</v>
      </c>
      <c r="H2689">
        <f>SALES_TABLE[[#This Row],[Price]]*SALES_TABLE[[#This Row],[Sales]]</f>
        <v>14280</v>
      </c>
      <c r="I2689" t="str">
        <f t="shared" si="41"/>
        <v>Sunday</v>
      </c>
    </row>
    <row r="2690" spans="1:9" x14ac:dyDescent="0.2">
      <c r="A2690" s="10">
        <v>44949</v>
      </c>
      <c r="B2690" t="s">
        <v>51</v>
      </c>
      <c r="C2690" t="str">
        <f>VLOOKUP(SALES_TABLE[[#This Row],[SKU]], Table1[], 3, FALSE)</f>
        <v xml:space="preserve">Kitchen </v>
      </c>
      <c r="D2690" t="s">
        <v>52</v>
      </c>
      <c r="E2690" t="s">
        <v>123</v>
      </c>
      <c r="F2690">
        <v>27</v>
      </c>
      <c r="G2690">
        <f>VLOOKUP(SALES_TABLE[[#This Row],[SKU]], Table1[], 4, FALSE)</f>
        <v>1785</v>
      </c>
      <c r="H2690">
        <f>SALES_TABLE[[#This Row],[Price]]*SALES_TABLE[[#This Row],[Sales]]</f>
        <v>48195</v>
      </c>
      <c r="I2690" t="str">
        <f t="shared" ref="I2690:I2753" si="42">TEXT(A2690, "dddd")</f>
        <v>Monday</v>
      </c>
    </row>
    <row r="2691" spans="1:9" x14ac:dyDescent="0.2">
      <c r="A2691" s="10">
        <v>44950</v>
      </c>
      <c r="B2691" t="s">
        <v>51</v>
      </c>
      <c r="C2691" t="str">
        <f>VLOOKUP(SALES_TABLE[[#This Row],[SKU]], Table1[], 3, FALSE)</f>
        <v xml:space="preserve">Kitchen </v>
      </c>
      <c r="D2691" t="s">
        <v>52</v>
      </c>
      <c r="E2691" t="s">
        <v>123</v>
      </c>
      <c r="F2691">
        <v>29</v>
      </c>
      <c r="G2691">
        <f>VLOOKUP(SALES_TABLE[[#This Row],[SKU]], Table1[], 4, FALSE)</f>
        <v>1785</v>
      </c>
      <c r="H2691">
        <f>SALES_TABLE[[#This Row],[Price]]*SALES_TABLE[[#This Row],[Sales]]</f>
        <v>51765</v>
      </c>
      <c r="I2691" t="str">
        <f t="shared" si="42"/>
        <v>Tuesday</v>
      </c>
    </row>
    <row r="2692" spans="1:9" x14ac:dyDescent="0.2">
      <c r="A2692" s="10">
        <v>44951</v>
      </c>
      <c r="B2692" t="s">
        <v>51</v>
      </c>
      <c r="C2692" t="str">
        <f>VLOOKUP(SALES_TABLE[[#This Row],[SKU]], Table1[], 3, FALSE)</f>
        <v xml:space="preserve">Kitchen </v>
      </c>
      <c r="D2692" t="s">
        <v>52</v>
      </c>
      <c r="E2692" t="s">
        <v>123</v>
      </c>
      <c r="F2692">
        <v>16</v>
      </c>
      <c r="G2692">
        <f>VLOOKUP(SALES_TABLE[[#This Row],[SKU]], Table1[], 4, FALSE)</f>
        <v>1785</v>
      </c>
      <c r="H2692">
        <f>SALES_TABLE[[#This Row],[Price]]*SALES_TABLE[[#This Row],[Sales]]</f>
        <v>28560</v>
      </c>
      <c r="I2692" t="str">
        <f t="shared" si="42"/>
        <v>Wednesday</v>
      </c>
    </row>
    <row r="2693" spans="1:9" x14ac:dyDescent="0.2">
      <c r="A2693" s="10">
        <v>44952</v>
      </c>
      <c r="B2693" t="s">
        <v>51</v>
      </c>
      <c r="C2693" t="str">
        <f>VLOOKUP(SALES_TABLE[[#This Row],[SKU]], Table1[], 3, FALSE)</f>
        <v xml:space="preserve">Kitchen </v>
      </c>
      <c r="D2693" t="s">
        <v>52</v>
      </c>
      <c r="E2693" t="s">
        <v>123</v>
      </c>
      <c r="F2693">
        <v>0</v>
      </c>
      <c r="G2693">
        <f>VLOOKUP(SALES_TABLE[[#This Row],[SKU]], Table1[], 4, FALSE)</f>
        <v>1785</v>
      </c>
      <c r="H2693">
        <f>SALES_TABLE[[#This Row],[Price]]*SALES_TABLE[[#This Row],[Sales]]</f>
        <v>0</v>
      </c>
      <c r="I2693" t="str">
        <f t="shared" si="42"/>
        <v>Thursday</v>
      </c>
    </row>
    <row r="2694" spans="1:9" x14ac:dyDescent="0.2">
      <c r="A2694" s="10">
        <v>44953</v>
      </c>
      <c r="B2694" t="s">
        <v>51</v>
      </c>
      <c r="C2694" t="str">
        <f>VLOOKUP(SALES_TABLE[[#This Row],[SKU]], Table1[], 3, FALSE)</f>
        <v xml:space="preserve">Kitchen </v>
      </c>
      <c r="D2694" t="s">
        <v>52</v>
      </c>
      <c r="E2694" t="s">
        <v>123</v>
      </c>
      <c r="F2694">
        <v>0</v>
      </c>
      <c r="G2694">
        <f>VLOOKUP(SALES_TABLE[[#This Row],[SKU]], Table1[], 4, FALSE)</f>
        <v>1785</v>
      </c>
      <c r="H2694">
        <f>SALES_TABLE[[#This Row],[Price]]*SALES_TABLE[[#This Row],[Sales]]</f>
        <v>0</v>
      </c>
      <c r="I2694" t="str">
        <f t="shared" si="42"/>
        <v>Friday</v>
      </c>
    </row>
    <row r="2695" spans="1:9" x14ac:dyDescent="0.2">
      <c r="A2695" s="10">
        <v>44954</v>
      </c>
      <c r="B2695" t="s">
        <v>51</v>
      </c>
      <c r="C2695" t="str">
        <f>VLOOKUP(SALES_TABLE[[#This Row],[SKU]], Table1[], 3, FALSE)</f>
        <v xml:space="preserve">Kitchen </v>
      </c>
      <c r="D2695" t="s">
        <v>52</v>
      </c>
      <c r="E2695" t="s">
        <v>123</v>
      </c>
      <c r="F2695">
        <v>27</v>
      </c>
      <c r="G2695">
        <f>VLOOKUP(SALES_TABLE[[#This Row],[SKU]], Table1[], 4, FALSE)</f>
        <v>1785</v>
      </c>
      <c r="H2695">
        <f>SALES_TABLE[[#This Row],[Price]]*SALES_TABLE[[#This Row],[Sales]]</f>
        <v>48195</v>
      </c>
      <c r="I2695" t="str">
        <f t="shared" si="42"/>
        <v>Saturday</v>
      </c>
    </row>
    <row r="2696" spans="1:9" x14ac:dyDescent="0.2">
      <c r="A2696" s="10">
        <v>44955</v>
      </c>
      <c r="B2696" t="s">
        <v>51</v>
      </c>
      <c r="C2696" t="str">
        <f>VLOOKUP(SALES_TABLE[[#This Row],[SKU]], Table1[], 3, FALSE)</f>
        <v xml:space="preserve">Kitchen </v>
      </c>
      <c r="D2696" t="s">
        <v>52</v>
      </c>
      <c r="E2696" t="s">
        <v>123</v>
      </c>
      <c r="F2696">
        <v>1</v>
      </c>
      <c r="G2696">
        <f>VLOOKUP(SALES_TABLE[[#This Row],[SKU]], Table1[], 4, FALSE)</f>
        <v>1785</v>
      </c>
      <c r="H2696">
        <f>SALES_TABLE[[#This Row],[Price]]*SALES_TABLE[[#This Row],[Sales]]</f>
        <v>1785</v>
      </c>
      <c r="I2696" t="str">
        <f t="shared" si="42"/>
        <v>Sunday</v>
      </c>
    </row>
    <row r="2697" spans="1:9" x14ac:dyDescent="0.2">
      <c r="A2697" s="10">
        <v>44955</v>
      </c>
      <c r="B2697" t="s">
        <v>51</v>
      </c>
      <c r="C2697" t="str">
        <f>VLOOKUP(SALES_TABLE[[#This Row],[SKU]], Table1[], 3, FALSE)</f>
        <v xml:space="preserve">Kitchen </v>
      </c>
      <c r="D2697" t="s">
        <v>52</v>
      </c>
      <c r="E2697" t="s">
        <v>123</v>
      </c>
      <c r="F2697">
        <v>6</v>
      </c>
      <c r="G2697">
        <f>VLOOKUP(SALES_TABLE[[#This Row],[SKU]], Table1[], 4, FALSE)</f>
        <v>1785</v>
      </c>
      <c r="H2697">
        <f>SALES_TABLE[[#This Row],[Price]]*SALES_TABLE[[#This Row],[Sales]]</f>
        <v>10710</v>
      </c>
      <c r="I2697" t="str">
        <f t="shared" si="42"/>
        <v>Sunday</v>
      </c>
    </row>
    <row r="2698" spans="1:9" x14ac:dyDescent="0.2">
      <c r="A2698" s="10">
        <v>44956</v>
      </c>
      <c r="B2698" t="s">
        <v>51</v>
      </c>
      <c r="C2698" t="str">
        <f>VLOOKUP(SALES_TABLE[[#This Row],[SKU]], Table1[], 3, FALSE)</f>
        <v xml:space="preserve">Kitchen </v>
      </c>
      <c r="D2698" t="s">
        <v>52</v>
      </c>
      <c r="E2698" t="s">
        <v>123</v>
      </c>
      <c r="F2698">
        <v>12</v>
      </c>
      <c r="G2698">
        <f>VLOOKUP(SALES_TABLE[[#This Row],[SKU]], Table1[], 4, FALSE)</f>
        <v>1785</v>
      </c>
      <c r="H2698">
        <f>SALES_TABLE[[#This Row],[Price]]*SALES_TABLE[[#This Row],[Sales]]</f>
        <v>21420</v>
      </c>
      <c r="I2698" t="str">
        <f t="shared" si="42"/>
        <v>Monday</v>
      </c>
    </row>
    <row r="2699" spans="1:9" x14ac:dyDescent="0.2">
      <c r="A2699" s="10">
        <v>44927</v>
      </c>
      <c r="B2699" t="s">
        <v>51</v>
      </c>
      <c r="C2699" t="str">
        <f>VLOOKUP(SALES_TABLE[[#This Row],[SKU]], Table1[], 3, FALSE)</f>
        <v xml:space="preserve">Kitchen </v>
      </c>
      <c r="D2699" t="s">
        <v>52</v>
      </c>
      <c r="E2699" t="s">
        <v>124</v>
      </c>
      <c r="F2699">
        <v>7</v>
      </c>
      <c r="G2699">
        <f>VLOOKUP(SALES_TABLE[[#This Row],[SKU]], Table1[], 4, FALSE)</f>
        <v>1785</v>
      </c>
      <c r="H2699">
        <f>SALES_TABLE[[#This Row],[Price]]*SALES_TABLE[[#This Row],[Sales]]</f>
        <v>12495</v>
      </c>
      <c r="I2699" t="str">
        <f t="shared" si="42"/>
        <v>Sunday</v>
      </c>
    </row>
    <row r="2700" spans="1:9" x14ac:dyDescent="0.2">
      <c r="A2700" s="10">
        <v>44928</v>
      </c>
      <c r="B2700" t="s">
        <v>51</v>
      </c>
      <c r="C2700" t="str">
        <f>VLOOKUP(SALES_TABLE[[#This Row],[SKU]], Table1[], 3, FALSE)</f>
        <v xml:space="preserve">Kitchen </v>
      </c>
      <c r="D2700" t="s">
        <v>52</v>
      </c>
      <c r="E2700" t="s">
        <v>124</v>
      </c>
      <c r="F2700">
        <v>0</v>
      </c>
      <c r="G2700">
        <f>VLOOKUP(SALES_TABLE[[#This Row],[SKU]], Table1[], 4, FALSE)</f>
        <v>1785</v>
      </c>
      <c r="H2700">
        <f>SALES_TABLE[[#This Row],[Price]]*SALES_TABLE[[#This Row],[Sales]]</f>
        <v>0</v>
      </c>
      <c r="I2700" t="str">
        <f t="shared" si="42"/>
        <v>Monday</v>
      </c>
    </row>
    <row r="2701" spans="1:9" x14ac:dyDescent="0.2">
      <c r="A2701" s="10">
        <v>44929</v>
      </c>
      <c r="B2701" t="s">
        <v>51</v>
      </c>
      <c r="C2701" t="str">
        <f>VLOOKUP(SALES_TABLE[[#This Row],[SKU]], Table1[], 3, FALSE)</f>
        <v xml:space="preserve">Kitchen </v>
      </c>
      <c r="D2701" t="s">
        <v>52</v>
      </c>
      <c r="E2701" t="s">
        <v>124</v>
      </c>
      <c r="F2701">
        <v>29</v>
      </c>
      <c r="G2701">
        <f>VLOOKUP(SALES_TABLE[[#This Row],[SKU]], Table1[], 4, FALSE)</f>
        <v>1785</v>
      </c>
      <c r="H2701">
        <f>SALES_TABLE[[#This Row],[Price]]*SALES_TABLE[[#This Row],[Sales]]</f>
        <v>51765</v>
      </c>
      <c r="I2701" t="str">
        <f t="shared" si="42"/>
        <v>Tuesday</v>
      </c>
    </row>
    <row r="2702" spans="1:9" x14ac:dyDescent="0.2">
      <c r="A2702" s="10">
        <v>44930</v>
      </c>
      <c r="B2702" t="s">
        <v>51</v>
      </c>
      <c r="C2702" t="str">
        <f>VLOOKUP(SALES_TABLE[[#This Row],[SKU]], Table1[], 3, FALSE)</f>
        <v xml:space="preserve">Kitchen </v>
      </c>
      <c r="D2702" t="s">
        <v>52</v>
      </c>
      <c r="E2702" t="s">
        <v>124</v>
      </c>
      <c r="F2702">
        <v>11</v>
      </c>
      <c r="G2702">
        <f>VLOOKUP(SALES_TABLE[[#This Row],[SKU]], Table1[], 4, FALSE)</f>
        <v>1785</v>
      </c>
      <c r="H2702">
        <f>SALES_TABLE[[#This Row],[Price]]*SALES_TABLE[[#This Row],[Sales]]</f>
        <v>19635</v>
      </c>
      <c r="I2702" t="str">
        <f t="shared" si="42"/>
        <v>Wednesday</v>
      </c>
    </row>
    <row r="2703" spans="1:9" x14ac:dyDescent="0.2">
      <c r="A2703" s="10">
        <v>44931</v>
      </c>
      <c r="B2703" t="s">
        <v>51</v>
      </c>
      <c r="C2703" t="str">
        <f>VLOOKUP(SALES_TABLE[[#This Row],[SKU]], Table1[], 3, FALSE)</f>
        <v xml:space="preserve">Kitchen </v>
      </c>
      <c r="D2703" t="s">
        <v>52</v>
      </c>
      <c r="E2703" t="s">
        <v>124</v>
      </c>
      <c r="F2703">
        <v>24</v>
      </c>
      <c r="G2703">
        <f>VLOOKUP(SALES_TABLE[[#This Row],[SKU]], Table1[], 4, FALSE)</f>
        <v>1785</v>
      </c>
      <c r="H2703">
        <f>SALES_TABLE[[#This Row],[Price]]*SALES_TABLE[[#This Row],[Sales]]</f>
        <v>42840</v>
      </c>
      <c r="I2703" t="str">
        <f t="shared" si="42"/>
        <v>Thursday</v>
      </c>
    </row>
    <row r="2704" spans="1:9" x14ac:dyDescent="0.2">
      <c r="A2704" s="10">
        <v>44932</v>
      </c>
      <c r="B2704" t="s">
        <v>51</v>
      </c>
      <c r="C2704" t="str">
        <f>VLOOKUP(SALES_TABLE[[#This Row],[SKU]], Table1[], 3, FALSE)</f>
        <v xml:space="preserve">Kitchen </v>
      </c>
      <c r="D2704" t="s">
        <v>52</v>
      </c>
      <c r="E2704" t="s">
        <v>124</v>
      </c>
      <c r="F2704">
        <v>13</v>
      </c>
      <c r="G2704">
        <f>VLOOKUP(SALES_TABLE[[#This Row],[SKU]], Table1[], 4, FALSE)</f>
        <v>1785</v>
      </c>
      <c r="H2704">
        <f>SALES_TABLE[[#This Row],[Price]]*SALES_TABLE[[#This Row],[Sales]]</f>
        <v>23205</v>
      </c>
      <c r="I2704" t="str">
        <f t="shared" si="42"/>
        <v>Friday</v>
      </c>
    </row>
    <row r="2705" spans="1:9" x14ac:dyDescent="0.2">
      <c r="A2705" s="10">
        <v>44933</v>
      </c>
      <c r="B2705" t="s">
        <v>51</v>
      </c>
      <c r="C2705" t="str">
        <f>VLOOKUP(SALES_TABLE[[#This Row],[SKU]], Table1[], 3, FALSE)</f>
        <v xml:space="preserve">Kitchen </v>
      </c>
      <c r="D2705" t="s">
        <v>52</v>
      </c>
      <c r="E2705" t="s">
        <v>124</v>
      </c>
      <c r="F2705">
        <v>34</v>
      </c>
      <c r="G2705">
        <f>VLOOKUP(SALES_TABLE[[#This Row],[SKU]], Table1[], 4, FALSE)</f>
        <v>1785</v>
      </c>
      <c r="H2705">
        <f>SALES_TABLE[[#This Row],[Price]]*SALES_TABLE[[#This Row],[Sales]]</f>
        <v>60690</v>
      </c>
      <c r="I2705" t="str">
        <f t="shared" si="42"/>
        <v>Saturday</v>
      </c>
    </row>
    <row r="2706" spans="1:9" x14ac:dyDescent="0.2">
      <c r="A2706" s="10">
        <v>44934</v>
      </c>
      <c r="B2706" t="s">
        <v>51</v>
      </c>
      <c r="C2706" t="str">
        <f>VLOOKUP(SALES_TABLE[[#This Row],[SKU]], Table1[], 3, FALSE)</f>
        <v xml:space="preserve">Kitchen </v>
      </c>
      <c r="D2706" t="s">
        <v>52</v>
      </c>
      <c r="E2706" t="s">
        <v>124</v>
      </c>
      <c r="F2706">
        <v>9</v>
      </c>
      <c r="G2706">
        <f>VLOOKUP(SALES_TABLE[[#This Row],[SKU]], Table1[], 4, FALSE)</f>
        <v>1785</v>
      </c>
      <c r="H2706">
        <f>SALES_TABLE[[#This Row],[Price]]*SALES_TABLE[[#This Row],[Sales]]</f>
        <v>16065</v>
      </c>
      <c r="I2706" t="str">
        <f t="shared" si="42"/>
        <v>Sunday</v>
      </c>
    </row>
    <row r="2707" spans="1:9" x14ac:dyDescent="0.2">
      <c r="A2707" s="10">
        <v>44935</v>
      </c>
      <c r="B2707" t="s">
        <v>51</v>
      </c>
      <c r="C2707" t="str">
        <f>VLOOKUP(SALES_TABLE[[#This Row],[SKU]], Table1[], 3, FALSE)</f>
        <v xml:space="preserve">Kitchen </v>
      </c>
      <c r="D2707" t="s">
        <v>52</v>
      </c>
      <c r="E2707" t="s">
        <v>124</v>
      </c>
      <c r="F2707">
        <v>2</v>
      </c>
      <c r="G2707">
        <f>VLOOKUP(SALES_TABLE[[#This Row],[SKU]], Table1[], 4, FALSE)</f>
        <v>1785</v>
      </c>
      <c r="H2707">
        <f>SALES_TABLE[[#This Row],[Price]]*SALES_TABLE[[#This Row],[Sales]]</f>
        <v>3570</v>
      </c>
      <c r="I2707" t="str">
        <f t="shared" si="42"/>
        <v>Monday</v>
      </c>
    </row>
    <row r="2708" spans="1:9" x14ac:dyDescent="0.2">
      <c r="A2708" s="10">
        <v>44936</v>
      </c>
      <c r="B2708" t="s">
        <v>51</v>
      </c>
      <c r="C2708" t="str">
        <f>VLOOKUP(SALES_TABLE[[#This Row],[SKU]], Table1[], 3, FALSE)</f>
        <v xml:space="preserve">Kitchen </v>
      </c>
      <c r="D2708" t="s">
        <v>52</v>
      </c>
      <c r="E2708" t="s">
        <v>124</v>
      </c>
      <c r="F2708">
        <v>10</v>
      </c>
      <c r="G2708">
        <f>VLOOKUP(SALES_TABLE[[#This Row],[SKU]], Table1[], 4, FALSE)</f>
        <v>1785</v>
      </c>
      <c r="H2708">
        <f>SALES_TABLE[[#This Row],[Price]]*SALES_TABLE[[#This Row],[Sales]]</f>
        <v>17850</v>
      </c>
      <c r="I2708" t="str">
        <f t="shared" si="42"/>
        <v>Tuesday</v>
      </c>
    </row>
    <row r="2709" spans="1:9" x14ac:dyDescent="0.2">
      <c r="A2709" s="10">
        <v>44937</v>
      </c>
      <c r="B2709" t="s">
        <v>51</v>
      </c>
      <c r="C2709" t="str">
        <f>VLOOKUP(SALES_TABLE[[#This Row],[SKU]], Table1[], 3, FALSE)</f>
        <v xml:space="preserve">Kitchen </v>
      </c>
      <c r="D2709" t="s">
        <v>52</v>
      </c>
      <c r="E2709" t="s">
        <v>124</v>
      </c>
      <c r="F2709">
        <v>7</v>
      </c>
      <c r="G2709">
        <f>VLOOKUP(SALES_TABLE[[#This Row],[SKU]], Table1[], 4, FALSE)</f>
        <v>1785</v>
      </c>
      <c r="H2709">
        <f>SALES_TABLE[[#This Row],[Price]]*SALES_TABLE[[#This Row],[Sales]]</f>
        <v>12495</v>
      </c>
      <c r="I2709" t="str">
        <f t="shared" si="42"/>
        <v>Wednesday</v>
      </c>
    </row>
    <row r="2710" spans="1:9" x14ac:dyDescent="0.2">
      <c r="A2710" s="10">
        <v>44938</v>
      </c>
      <c r="B2710" t="s">
        <v>51</v>
      </c>
      <c r="C2710" t="str">
        <f>VLOOKUP(SALES_TABLE[[#This Row],[SKU]], Table1[], 3, FALSE)</f>
        <v xml:space="preserve">Kitchen </v>
      </c>
      <c r="D2710" t="s">
        <v>52</v>
      </c>
      <c r="E2710" t="s">
        <v>124</v>
      </c>
      <c r="F2710">
        <v>11</v>
      </c>
      <c r="G2710">
        <f>VLOOKUP(SALES_TABLE[[#This Row],[SKU]], Table1[], 4, FALSE)</f>
        <v>1785</v>
      </c>
      <c r="H2710">
        <f>SALES_TABLE[[#This Row],[Price]]*SALES_TABLE[[#This Row],[Sales]]</f>
        <v>19635</v>
      </c>
      <c r="I2710" t="str">
        <f t="shared" si="42"/>
        <v>Thursday</v>
      </c>
    </row>
    <row r="2711" spans="1:9" x14ac:dyDescent="0.2">
      <c r="A2711" s="10">
        <v>44939</v>
      </c>
      <c r="B2711" t="s">
        <v>51</v>
      </c>
      <c r="C2711" t="str">
        <f>VLOOKUP(SALES_TABLE[[#This Row],[SKU]], Table1[], 3, FALSE)</f>
        <v xml:space="preserve">Kitchen </v>
      </c>
      <c r="D2711" t="s">
        <v>52</v>
      </c>
      <c r="E2711" t="s">
        <v>124</v>
      </c>
      <c r="F2711">
        <v>25</v>
      </c>
      <c r="G2711">
        <f>VLOOKUP(SALES_TABLE[[#This Row],[SKU]], Table1[], 4, FALSE)</f>
        <v>1785</v>
      </c>
      <c r="H2711">
        <f>SALES_TABLE[[#This Row],[Price]]*SALES_TABLE[[#This Row],[Sales]]</f>
        <v>44625</v>
      </c>
      <c r="I2711" t="str">
        <f t="shared" si="42"/>
        <v>Friday</v>
      </c>
    </row>
    <row r="2712" spans="1:9" x14ac:dyDescent="0.2">
      <c r="A2712" s="10">
        <v>44940</v>
      </c>
      <c r="B2712" t="s">
        <v>51</v>
      </c>
      <c r="C2712" t="str">
        <f>VLOOKUP(SALES_TABLE[[#This Row],[SKU]], Table1[], 3, FALSE)</f>
        <v xml:space="preserve">Kitchen </v>
      </c>
      <c r="D2712" t="s">
        <v>52</v>
      </c>
      <c r="E2712" t="s">
        <v>124</v>
      </c>
      <c r="F2712">
        <v>6</v>
      </c>
      <c r="G2712">
        <f>VLOOKUP(SALES_TABLE[[#This Row],[SKU]], Table1[], 4, FALSE)</f>
        <v>1785</v>
      </c>
      <c r="H2712">
        <f>SALES_TABLE[[#This Row],[Price]]*SALES_TABLE[[#This Row],[Sales]]</f>
        <v>10710</v>
      </c>
      <c r="I2712" t="str">
        <f t="shared" si="42"/>
        <v>Saturday</v>
      </c>
    </row>
    <row r="2713" spans="1:9" x14ac:dyDescent="0.2">
      <c r="A2713" s="10">
        <v>44941</v>
      </c>
      <c r="B2713" t="s">
        <v>51</v>
      </c>
      <c r="C2713" t="str">
        <f>VLOOKUP(SALES_TABLE[[#This Row],[SKU]], Table1[], 3, FALSE)</f>
        <v xml:space="preserve">Kitchen </v>
      </c>
      <c r="D2713" t="s">
        <v>52</v>
      </c>
      <c r="E2713" t="s">
        <v>124</v>
      </c>
      <c r="F2713">
        <v>5</v>
      </c>
      <c r="G2713">
        <f>VLOOKUP(SALES_TABLE[[#This Row],[SKU]], Table1[], 4, FALSE)</f>
        <v>1785</v>
      </c>
      <c r="H2713">
        <f>SALES_TABLE[[#This Row],[Price]]*SALES_TABLE[[#This Row],[Sales]]</f>
        <v>8925</v>
      </c>
      <c r="I2713" t="str">
        <f t="shared" si="42"/>
        <v>Sunday</v>
      </c>
    </row>
    <row r="2714" spans="1:9" x14ac:dyDescent="0.2">
      <c r="A2714" s="10">
        <v>44942</v>
      </c>
      <c r="B2714" t="s">
        <v>51</v>
      </c>
      <c r="C2714" t="str">
        <f>VLOOKUP(SALES_TABLE[[#This Row],[SKU]], Table1[], 3, FALSE)</f>
        <v xml:space="preserve">Kitchen </v>
      </c>
      <c r="D2714" t="s">
        <v>52</v>
      </c>
      <c r="E2714" t="s">
        <v>124</v>
      </c>
      <c r="F2714">
        <v>24</v>
      </c>
      <c r="G2714">
        <f>VLOOKUP(SALES_TABLE[[#This Row],[SKU]], Table1[], 4, FALSE)</f>
        <v>1785</v>
      </c>
      <c r="H2714">
        <f>SALES_TABLE[[#This Row],[Price]]*SALES_TABLE[[#This Row],[Sales]]</f>
        <v>42840</v>
      </c>
      <c r="I2714" t="str">
        <f t="shared" si="42"/>
        <v>Monday</v>
      </c>
    </row>
    <row r="2715" spans="1:9" x14ac:dyDescent="0.2">
      <c r="A2715" s="10">
        <v>44943</v>
      </c>
      <c r="B2715" t="s">
        <v>51</v>
      </c>
      <c r="C2715" t="str">
        <f>VLOOKUP(SALES_TABLE[[#This Row],[SKU]], Table1[], 3, FALSE)</f>
        <v xml:space="preserve">Kitchen </v>
      </c>
      <c r="D2715" t="s">
        <v>52</v>
      </c>
      <c r="E2715" t="s">
        <v>124</v>
      </c>
      <c r="F2715">
        <v>16</v>
      </c>
      <c r="G2715">
        <f>VLOOKUP(SALES_TABLE[[#This Row],[SKU]], Table1[], 4, FALSE)</f>
        <v>1785</v>
      </c>
      <c r="H2715">
        <f>SALES_TABLE[[#This Row],[Price]]*SALES_TABLE[[#This Row],[Sales]]</f>
        <v>28560</v>
      </c>
      <c r="I2715" t="str">
        <f t="shared" si="42"/>
        <v>Tuesday</v>
      </c>
    </row>
    <row r="2716" spans="1:9" x14ac:dyDescent="0.2">
      <c r="A2716" s="10">
        <v>44944</v>
      </c>
      <c r="B2716" t="s">
        <v>51</v>
      </c>
      <c r="C2716" t="str">
        <f>VLOOKUP(SALES_TABLE[[#This Row],[SKU]], Table1[], 3, FALSE)</f>
        <v xml:space="preserve">Kitchen </v>
      </c>
      <c r="D2716" t="s">
        <v>52</v>
      </c>
      <c r="E2716" t="s">
        <v>124</v>
      </c>
      <c r="F2716">
        <v>24</v>
      </c>
      <c r="G2716">
        <f>VLOOKUP(SALES_TABLE[[#This Row],[SKU]], Table1[], 4, FALSE)</f>
        <v>1785</v>
      </c>
      <c r="H2716">
        <f>SALES_TABLE[[#This Row],[Price]]*SALES_TABLE[[#This Row],[Sales]]</f>
        <v>42840</v>
      </c>
      <c r="I2716" t="str">
        <f t="shared" si="42"/>
        <v>Wednesday</v>
      </c>
    </row>
    <row r="2717" spans="1:9" x14ac:dyDescent="0.2">
      <c r="A2717" s="10">
        <v>44945</v>
      </c>
      <c r="B2717" t="s">
        <v>51</v>
      </c>
      <c r="C2717" t="str">
        <f>VLOOKUP(SALES_TABLE[[#This Row],[SKU]], Table1[], 3, FALSE)</f>
        <v xml:space="preserve">Kitchen </v>
      </c>
      <c r="D2717" t="s">
        <v>52</v>
      </c>
      <c r="E2717" t="s">
        <v>124</v>
      </c>
      <c r="F2717">
        <v>7</v>
      </c>
      <c r="G2717">
        <f>VLOOKUP(SALES_TABLE[[#This Row],[SKU]], Table1[], 4, FALSE)</f>
        <v>1785</v>
      </c>
      <c r="H2717">
        <f>SALES_TABLE[[#This Row],[Price]]*SALES_TABLE[[#This Row],[Sales]]</f>
        <v>12495</v>
      </c>
      <c r="I2717" t="str">
        <f t="shared" si="42"/>
        <v>Thursday</v>
      </c>
    </row>
    <row r="2718" spans="1:9" x14ac:dyDescent="0.2">
      <c r="A2718" s="10">
        <v>44946</v>
      </c>
      <c r="B2718" t="s">
        <v>51</v>
      </c>
      <c r="C2718" t="str">
        <f>VLOOKUP(SALES_TABLE[[#This Row],[SKU]], Table1[], 3, FALSE)</f>
        <v xml:space="preserve">Kitchen </v>
      </c>
      <c r="D2718" t="s">
        <v>52</v>
      </c>
      <c r="E2718" t="s">
        <v>124</v>
      </c>
      <c r="F2718">
        <v>31</v>
      </c>
      <c r="G2718">
        <f>VLOOKUP(SALES_TABLE[[#This Row],[SKU]], Table1[], 4, FALSE)</f>
        <v>1785</v>
      </c>
      <c r="H2718">
        <f>SALES_TABLE[[#This Row],[Price]]*SALES_TABLE[[#This Row],[Sales]]</f>
        <v>55335</v>
      </c>
      <c r="I2718" t="str">
        <f t="shared" si="42"/>
        <v>Friday</v>
      </c>
    </row>
    <row r="2719" spans="1:9" x14ac:dyDescent="0.2">
      <c r="A2719" s="10">
        <v>44947</v>
      </c>
      <c r="B2719" t="s">
        <v>51</v>
      </c>
      <c r="C2719" t="str">
        <f>VLOOKUP(SALES_TABLE[[#This Row],[SKU]], Table1[], 3, FALSE)</f>
        <v xml:space="preserve">Kitchen </v>
      </c>
      <c r="D2719" t="s">
        <v>52</v>
      </c>
      <c r="E2719" t="s">
        <v>124</v>
      </c>
      <c r="F2719">
        <v>29</v>
      </c>
      <c r="G2719">
        <f>VLOOKUP(SALES_TABLE[[#This Row],[SKU]], Table1[], 4, FALSE)</f>
        <v>1785</v>
      </c>
      <c r="H2719">
        <f>SALES_TABLE[[#This Row],[Price]]*SALES_TABLE[[#This Row],[Sales]]</f>
        <v>51765</v>
      </c>
      <c r="I2719" t="str">
        <f t="shared" si="42"/>
        <v>Saturday</v>
      </c>
    </row>
    <row r="2720" spans="1:9" x14ac:dyDescent="0.2">
      <c r="A2720" s="10">
        <v>44948</v>
      </c>
      <c r="B2720" t="s">
        <v>51</v>
      </c>
      <c r="C2720" t="str">
        <f>VLOOKUP(SALES_TABLE[[#This Row],[SKU]], Table1[], 3, FALSE)</f>
        <v xml:space="preserve">Kitchen </v>
      </c>
      <c r="D2720" t="s">
        <v>52</v>
      </c>
      <c r="E2720" t="s">
        <v>124</v>
      </c>
      <c r="F2720">
        <v>0</v>
      </c>
      <c r="G2720">
        <f>VLOOKUP(SALES_TABLE[[#This Row],[SKU]], Table1[], 4, FALSE)</f>
        <v>1785</v>
      </c>
      <c r="H2720">
        <f>SALES_TABLE[[#This Row],[Price]]*SALES_TABLE[[#This Row],[Sales]]</f>
        <v>0</v>
      </c>
      <c r="I2720" t="str">
        <f t="shared" si="42"/>
        <v>Sunday</v>
      </c>
    </row>
    <row r="2721" spans="1:9" x14ac:dyDescent="0.2">
      <c r="A2721" s="10">
        <v>44949</v>
      </c>
      <c r="B2721" t="s">
        <v>51</v>
      </c>
      <c r="C2721" t="str">
        <f>VLOOKUP(SALES_TABLE[[#This Row],[SKU]], Table1[], 3, FALSE)</f>
        <v xml:space="preserve">Kitchen </v>
      </c>
      <c r="D2721" t="s">
        <v>52</v>
      </c>
      <c r="E2721" t="s">
        <v>124</v>
      </c>
      <c r="F2721">
        <v>1</v>
      </c>
      <c r="G2721">
        <f>VLOOKUP(SALES_TABLE[[#This Row],[SKU]], Table1[], 4, FALSE)</f>
        <v>1785</v>
      </c>
      <c r="H2721">
        <f>SALES_TABLE[[#This Row],[Price]]*SALES_TABLE[[#This Row],[Sales]]</f>
        <v>1785</v>
      </c>
      <c r="I2721" t="str">
        <f t="shared" si="42"/>
        <v>Monday</v>
      </c>
    </row>
    <row r="2722" spans="1:9" x14ac:dyDescent="0.2">
      <c r="A2722" s="10">
        <v>44950</v>
      </c>
      <c r="B2722" t="s">
        <v>51</v>
      </c>
      <c r="C2722" t="str">
        <f>VLOOKUP(SALES_TABLE[[#This Row],[SKU]], Table1[], 3, FALSE)</f>
        <v xml:space="preserve">Kitchen </v>
      </c>
      <c r="D2722" t="s">
        <v>52</v>
      </c>
      <c r="E2722" t="s">
        <v>124</v>
      </c>
      <c r="F2722">
        <v>29</v>
      </c>
      <c r="G2722">
        <f>VLOOKUP(SALES_TABLE[[#This Row],[SKU]], Table1[], 4, FALSE)</f>
        <v>1785</v>
      </c>
      <c r="H2722">
        <f>SALES_TABLE[[#This Row],[Price]]*SALES_TABLE[[#This Row],[Sales]]</f>
        <v>51765</v>
      </c>
      <c r="I2722" t="str">
        <f t="shared" si="42"/>
        <v>Tuesday</v>
      </c>
    </row>
    <row r="2723" spans="1:9" x14ac:dyDescent="0.2">
      <c r="A2723" s="10">
        <v>44951</v>
      </c>
      <c r="B2723" t="s">
        <v>51</v>
      </c>
      <c r="C2723" t="str">
        <f>VLOOKUP(SALES_TABLE[[#This Row],[SKU]], Table1[], 3, FALSE)</f>
        <v xml:space="preserve">Kitchen </v>
      </c>
      <c r="D2723" t="s">
        <v>52</v>
      </c>
      <c r="E2723" t="s">
        <v>124</v>
      </c>
      <c r="F2723">
        <v>25</v>
      </c>
      <c r="G2723">
        <f>VLOOKUP(SALES_TABLE[[#This Row],[SKU]], Table1[], 4, FALSE)</f>
        <v>1785</v>
      </c>
      <c r="H2723">
        <f>SALES_TABLE[[#This Row],[Price]]*SALES_TABLE[[#This Row],[Sales]]</f>
        <v>44625</v>
      </c>
      <c r="I2723" t="str">
        <f t="shared" si="42"/>
        <v>Wednesday</v>
      </c>
    </row>
    <row r="2724" spans="1:9" x14ac:dyDescent="0.2">
      <c r="A2724" s="10">
        <v>44952</v>
      </c>
      <c r="B2724" t="s">
        <v>51</v>
      </c>
      <c r="C2724" t="str">
        <f>VLOOKUP(SALES_TABLE[[#This Row],[SKU]], Table1[], 3, FALSE)</f>
        <v xml:space="preserve">Kitchen </v>
      </c>
      <c r="D2724" t="s">
        <v>52</v>
      </c>
      <c r="E2724" t="s">
        <v>124</v>
      </c>
      <c r="F2724">
        <v>0</v>
      </c>
      <c r="G2724">
        <f>VLOOKUP(SALES_TABLE[[#This Row],[SKU]], Table1[], 4, FALSE)</f>
        <v>1785</v>
      </c>
      <c r="H2724">
        <f>SALES_TABLE[[#This Row],[Price]]*SALES_TABLE[[#This Row],[Sales]]</f>
        <v>0</v>
      </c>
      <c r="I2724" t="str">
        <f t="shared" si="42"/>
        <v>Thursday</v>
      </c>
    </row>
    <row r="2725" spans="1:9" x14ac:dyDescent="0.2">
      <c r="A2725" s="10">
        <v>44953</v>
      </c>
      <c r="B2725" t="s">
        <v>51</v>
      </c>
      <c r="C2725" t="str">
        <f>VLOOKUP(SALES_TABLE[[#This Row],[SKU]], Table1[], 3, FALSE)</f>
        <v xml:space="preserve">Kitchen </v>
      </c>
      <c r="D2725" t="s">
        <v>52</v>
      </c>
      <c r="E2725" t="s">
        <v>124</v>
      </c>
      <c r="F2725">
        <v>8</v>
      </c>
      <c r="G2725">
        <f>VLOOKUP(SALES_TABLE[[#This Row],[SKU]], Table1[], 4, FALSE)</f>
        <v>1785</v>
      </c>
      <c r="H2725">
        <f>SALES_TABLE[[#This Row],[Price]]*SALES_TABLE[[#This Row],[Sales]]</f>
        <v>14280</v>
      </c>
      <c r="I2725" t="str">
        <f t="shared" si="42"/>
        <v>Friday</v>
      </c>
    </row>
    <row r="2726" spans="1:9" x14ac:dyDescent="0.2">
      <c r="A2726" s="10">
        <v>44954</v>
      </c>
      <c r="B2726" t="s">
        <v>51</v>
      </c>
      <c r="C2726" t="str">
        <f>VLOOKUP(SALES_TABLE[[#This Row],[SKU]], Table1[], 3, FALSE)</f>
        <v xml:space="preserve">Kitchen </v>
      </c>
      <c r="D2726" t="s">
        <v>52</v>
      </c>
      <c r="E2726" t="s">
        <v>124</v>
      </c>
      <c r="F2726">
        <v>14</v>
      </c>
      <c r="G2726">
        <f>VLOOKUP(SALES_TABLE[[#This Row],[SKU]], Table1[], 4, FALSE)</f>
        <v>1785</v>
      </c>
      <c r="H2726">
        <f>SALES_TABLE[[#This Row],[Price]]*SALES_TABLE[[#This Row],[Sales]]</f>
        <v>24990</v>
      </c>
      <c r="I2726" t="str">
        <f t="shared" si="42"/>
        <v>Saturday</v>
      </c>
    </row>
    <row r="2727" spans="1:9" x14ac:dyDescent="0.2">
      <c r="A2727" s="10">
        <v>44955</v>
      </c>
      <c r="B2727" t="s">
        <v>51</v>
      </c>
      <c r="C2727" t="str">
        <f>VLOOKUP(SALES_TABLE[[#This Row],[SKU]], Table1[], 3, FALSE)</f>
        <v xml:space="preserve">Kitchen </v>
      </c>
      <c r="D2727" t="s">
        <v>52</v>
      </c>
      <c r="E2727" t="s">
        <v>124</v>
      </c>
      <c r="F2727">
        <v>1</v>
      </c>
      <c r="G2727">
        <f>VLOOKUP(SALES_TABLE[[#This Row],[SKU]], Table1[], 4, FALSE)</f>
        <v>1785</v>
      </c>
      <c r="H2727">
        <f>SALES_TABLE[[#This Row],[Price]]*SALES_TABLE[[#This Row],[Sales]]</f>
        <v>1785</v>
      </c>
      <c r="I2727" t="str">
        <f t="shared" si="42"/>
        <v>Sunday</v>
      </c>
    </row>
    <row r="2728" spans="1:9" x14ac:dyDescent="0.2">
      <c r="A2728" s="10">
        <v>44955</v>
      </c>
      <c r="B2728" t="s">
        <v>51</v>
      </c>
      <c r="C2728" t="str">
        <f>VLOOKUP(SALES_TABLE[[#This Row],[SKU]], Table1[], 3, FALSE)</f>
        <v xml:space="preserve">Kitchen </v>
      </c>
      <c r="D2728" t="s">
        <v>52</v>
      </c>
      <c r="E2728" t="s">
        <v>124</v>
      </c>
      <c r="F2728">
        <v>21</v>
      </c>
      <c r="G2728">
        <f>VLOOKUP(SALES_TABLE[[#This Row],[SKU]], Table1[], 4, FALSE)</f>
        <v>1785</v>
      </c>
      <c r="H2728">
        <f>SALES_TABLE[[#This Row],[Price]]*SALES_TABLE[[#This Row],[Sales]]</f>
        <v>37485</v>
      </c>
      <c r="I2728" t="str">
        <f t="shared" si="42"/>
        <v>Sunday</v>
      </c>
    </row>
    <row r="2729" spans="1:9" x14ac:dyDescent="0.2">
      <c r="A2729" s="10">
        <v>44956</v>
      </c>
      <c r="B2729" t="s">
        <v>51</v>
      </c>
      <c r="C2729" t="str">
        <f>VLOOKUP(SALES_TABLE[[#This Row],[SKU]], Table1[], 3, FALSE)</f>
        <v xml:space="preserve">Kitchen </v>
      </c>
      <c r="D2729" t="s">
        <v>52</v>
      </c>
      <c r="E2729" t="s">
        <v>124</v>
      </c>
      <c r="F2729">
        <v>1</v>
      </c>
      <c r="G2729">
        <f>VLOOKUP(SALES_TABLE[[#This Row],[SKU]], Table1[], 4, FALSE)</f>
        <v>1785</v>
      </c>
      <c r="H2729">
        <f>SALES_TABLE[[#This Row],[Price]]*SALES_TABLE[[#This Row],[Sales]]</f>
        <v>1785</v>
      </c>
      <c r="I2729" t="str">
        <f t="shared" si="42"/>
        <v>Monday</v>
      </c>
    </row>
    <row r="2730" spans="1:9" x14ac:dyDescent="0.2">
      <c r="A2730" s="10">
        <v>44927</v>
      </c>
      <c r="B2730" t="s">
        <v>53</v>
      </c>
      <c r="C2730" t="str">
        <f>VLOOKUP(SALES_TABLE[[#This Row],[SKU]], Table1[], 3, FALSE)</f>
        <v xml:space="preserve">Kitchen </v>
      </c>
      <c r="D2730" t="s">
        <v>54</v>
      </c>
      <c r="E2730" t="s">
        <v>121</v>
      </c>
      <c r="F2730">
        <v>40</v>
      </c>
      <c r="G2730">
        <f>VLOOKUP(SALES_TABLE[[#This Row],[SKU]], Table1[], 4, FALSE)</f>
        <v>476</v>
      </c>
      <c r="H2730">
        <f>SALES_TABLE[[#This Row],[Price]]*SALES_TABLE[[#This Row],[Sales]]</f>
        <v>19040</v>
      </c>
      <c r="I2730" t="str">
        <f t="shared" si="42"/>
        <v>Sunday</v>
      </c>
    </row>
    <row r="2731" spans="1:9" x14ac:dyDescent="0.2">
      <c r="A2731" s="10">
        <v>44928</v>
      </c>
      <c r="B2731" t="s">
        <v>53</v>
      </c>
      <c r="C2731" t="str">
        <f>VLOOKUP(SALES_TABLE[[#This Row],[SKU]], Table1[], 3, FALSE)</f>
        <v xml:space="preserve">Kitchen </v>
      </c>
      <c r="D2731" t="s">
        <v>54</v>
      </c>
      <c r="E2731" t="s">
        <v>121</v>
      </c>
      <c r="F2731">
        <v>14</v>
      </c>
      <c r="G2731">
        <f>VLOOKUP(SALES_TABLE[[#This Row],[SKU]], Table1[], 4, FALSE)</f>
        <v>476</v>
      </c>
      <c r="H2731">
        <f>SALES_TABLE[[#This Row],[Price]]*SALES_TABLE[[#This Row],[Sales]]</f>
        <v>6664</v>
      </c>
      <c r="I2731" t="str">
        <f t="shared" si="42"/>
        <v>Monday</v>
      </c>
    </row>
    <row r="2732" spans="1:9" x14ac:dyDescent="0.2">
      <c r="A2732" s="10">
        <v>44929</v>
      </c>
      <c r="B2732" t="s">
        <v>53</v>
      </c>
      <c r="C2732" t="str">
        <f>VLOOKUP(SALES_TABLE[[#This Row],[SKU]], Table1[], 3, FALSE)</f>
        <v xml:space="preserve">Kitchen </v>
      </c>
      <c r="D2732" t="s">
        <v>54</v>
      </c>
      <c r="E2732" t="s">
        <v>121</v>
      </c>
      <c r="F2732">
        <v>9</v>
      </c>
      <c r="G2732">
        <f>VLOOKUP(SALES_TABLE[[#This Row],[SKU]], Table1[], 4, FALSE)</f>
        <v>476</v>
      </c>
      <c r="H2732">
        <f>SALES_TABLE[[#This Row],[Price]]*SALES_TABLE[[#This Row],[Sales]]</f>
        <v>4284</v>
      </c>
      <c r="I2732" t="str">
        <f t="shared" si="42"/>
        <v>Tuesday</v>
      </c>
    </row>
    <row r="2733" spans="1:9" x14ac:dyDescent="0.2">
      <c r="A2733" s="10">
        <v>44930</v>
      </c>
      <c r="B2733" t="s">
        <v>53</v>
      </c>
      <c r="C2733" t="str">
        <f>VLOOKUP(SALES_TABLE[[#This Row],[SKU]], Table1[], 3, FALSE)</f>
        <v xml:space="preserve">Kitchen </v>
      </c>
      <c r="D2733" t="s">
        <v>54</v>
      </c>
      <c r="E2733" t="s">
        <v>121</v>
      </c>
      <c r="F2733">
        <v>26</v>
      </c>
      <c r="G2733">
        <f>VLOOKUP(SALES_TABLE[[#This Row],[SKU]], Table1[], 4, FALSE)</f>
        <v>476</v>
      </c>
      <c r="H2733">
        <f>SALES_TABLE[[#This Row],[Price]]*SALES_TABLE[[#This Row],[Sales]]</f>
        <v>12376</v>
      </c>
      <c r="I2733" t="str">
        <f t="shared" si="42"/>
        <v>Wednesday</v>
      </c>
    </row>
    <row r="2734" spans="1:9" x14ac:dyDescent="0.2">
      <c r="A2734" s="10">
        <v>44931</v>
      </c>
      <c r="B2734" t="s">
        <v>53</v>
      </c>
      <c r="C2734" t="str">
        <f>VLOOKUP(SALES_TABLE[[#This Row],[SKU]], Table1[], 3, FALSE)</f>
        <v xml:space="preserve">Kitchen </v>
      </c>
      <c r="D2734" t="s">
        <v>54</v>
      </c>
      <c r="E2734" t="s">
        <v>121</v>
      </c>
      <c r="F2734">
        <v>9</v>
      </c>
      <c r="G2734">
        <f>VLOOKUP(SALES_TABLE[[#This Row],[SKU]], Table1[], 4, FALSE)</f>
        <v>476</v>
      </c>
      <c r="H2734">
        <f>SALES_TABLE[[#This Row],[Price]]*SALES_TABLE[[#This Row],[Sales]]</f>
        <v>4284</v>
      </c>
      <c r="I2734" t="str">
        <f t="shared" si="42"/>
        <v>Thursday</v>
      </c>
    </row>
    <row r="2735" spans="1:9" x14ac:dyDescent="0.2">
      <c r="A2735" s="10">
        <v>44932</v>
      </c>
      <c r="B2735" t="s">
        <v>53</v>
      </c>
      <c r="C2735" t="str">
        <f>VLOOKUP(SALES_TABLE[[#This Row],[SKU]], Table1[], 3, FALSE)</f>
        <v xml:space="preserve">Kitchen </v>
      </c>
      <c r="D2735" t="s">
        <v>54</v>
      </c>
      <c r="E2735" t="s">
        <v>121</v>
      </c>
      <c r="F2735">
        <v>34</v>
      </c>
      <c r="G2735">
        <f>VLOOKUP(SALES_TABLE[[#This Row],[SKU]], Table1[], 4, FALSE)</f>
        <v>476</v>
      </c>
      <c r="H2735">
        <f>SALES_TABLE[[#This Row],[Price]]*SALES_TABLE[[#This Row],[Sales]]</f>
        <v>16184</v>
      </c>
      <c r="I2735" t="str">
        <f t="shared" si="42"/>
        <v>Friday</v>
      </c>
    </row>
    <row r="2736" spans="1:9" x14ac:dyDescent="0.2">
      <c r="A2736" s="10">
        <v>44933</v>
      </c>
      <c r="B2736" t="s">
        <v>53</v>
      </c>
      <c r="C2736" t="str">
        <f>VLOOKUP(SALES_TABLE[[#This Row],[SKU]], Table1[], 3, FALSE)</f>
        <v xml:space="preserve">Kitchen </v>
      </c>
      <c r="D2736" t="s">
        <v>54</v>
      </c>
      <c r="E2736" t="s">
        <v>121</v>
      </c>
      <c r="F2736">
        <v>13</v>
      </c>
      <c r="G2736">
        <f>VLOOKUP(SALES_TABLE[[#This Row],[SKU]], Table1[], 4, FALSE)</f>
        <v>476</v>
      </c>
      <c r="H2736">
        <f>SALES_TABLE[[#This Row],[Price]]*SALES_TABLE[[#This Row],[Sales]]</f>
        <v>6188</v>
      </c>
      <c r="I2736" t="str">
        <f t="shared" si="42"/>
        <v>Saturday</v>
      </c>
    </row>
    <row r="2737" spans="1:9" x14ac:dyDescent="0.2">
      <c r="A2737" s="10">
        <v>44934</v>
      </c>
      <c r="B2737" t="s">
        <v>53</v>
      </c>
      <c r="C2737" t="str">
        <f>VLOOKUP(SALES_TABLE[[#This Row],[SKU]], Table1[], 3, FALSE)</f>
        <v xml:space="preserve">Kitchen </v>
      </c>
      <c r="D2737" t="s">
        <v>54</v>
      </c>
      <c r="E2737" t="s">
        <v>121</v>
      </c>
      <c r="F2737">
        <v>26</v>
      </c>
      <c r="G2737">
        <f>VLOOKUP(SALES_TABLE[[#This Row],[SKU]], Table1[], 4, FALSE)</f>
        <v>476</v>
      </c>
      <c r="H2737">
        <f>SALES_TABLE[[#This Row],[Price]]*SALES_TABLE[[#This Row],[Sales]]</f>
        <v>12376</v>
      </c>
      <c r="I2737" t="str">
        <f t="shared" si="42"/>
        <v>Sunday</v>
      </c>
    </row>
    <row r="2738" spans="1:9" x14ac:dyDescent="0.2">
      <c r="A2738" s="10">
        <v>44935</v>
      </c>
      <c r="B2738" t="s">
        <v>53</v>
      </c>
      <c r="C2738" t="str">
        <f>VLOOKUP(SALES_TABLE[[#This Row],[SKU]], Table1[], 3, FALSE)</f>
        <v xml:space="preserve">Kitchen </v>
      </c>
      <c r="D2738" t="s">
        <v>54</v>
      </c>
      <c r="E2738" t="s">
        <v>121</v>
      </c>
      <c r="F2738">
        <v>23</v>
      </c>
      <c r="G2738">
        <f>VLOOKUP(SALES_TABLE[[#This Row],[SKU]], Table1[], 4, FALSE)</f>
        <v>476</v>
      </c>
      <c r="H2738">
        <f>SALES_TABLE[[#This Row],[Price]]*SALES_TABLE[[#This Row],[Sales]]</f>
        <v>10948</v>
      </c>
      <c r="I2738" t="str">
        <f t="shared" si="42"/>
        <v>Monday</v>
      </c>
    </row>
    <row r="2739" spans="1:9" x14ac:dyDescent="0.2">
      <c r="A2739" s="10">
        <v>44936</v>
      </c>
      <c r="B2739" t="s">
        <v>53</v>
      </c>
      <c r="C2739" t="str">
        <f>VLOOKUP(SALES_TABLE[[#This Row],[SKU]], Table1[], 3, FALSE)</f>
        <v xml:space="preserve">Kitchen </v>
      </c>
      <c r="D2739" t="s">
        <v>54</v>
      </c>
      <c r="E2739" t="s">
        <v>121</v>
      </c>
      <c r="F2739">
        <v>43</v>
      </c>
      <c r="G2739">
        <f>VLOOKUP(SALES_TABLE[[#This Row],[SKU]], Table1[], 4, FALSE)</f>
        <v>476</v>
      </c>
      <c r="H2739">
        <f>SALES_TABLE[[#This Row],[Price]]*SALES_TABLE[[#This Row],[Sales]]</f>
        <v>20468</v>
      </c>
      <c r="I2739" t="str">
        <f t="shared" si="42"/>
        <v>Tuesday</v>
      </c>
    </row>
    <row r="2740" spans="1:9" x14ac:dyDescent="0.2">
      <c r="A2740" s="10">
        <v>44937</v>
      </c>
      <c r="B2740" t="s">
        <v>53</v>
      </c>
      <c r="C2740" t="str">
        <f>VLOOKUP(SALES_TABLE[[#This Row],[SKU]], Table1[], 3, FALSE)</f>
        <v xml:space="preserve">Kitchen </v>
      </c>
      <c r="D2740" t="s">
        <v>54</v>
      </c>
      <c r="E2740" t="s">
        <v>121</v>
      </c>
      <c r="F2740">
        <v>4</v>
      </c>
      <c r="G2740">
        <f>VLOOKUP(SALES_TABLE[[#This Row],[SKU]], Table1[], 4, FALSE)</f>
        <v>476</v>
      </c>
      <c r="H2740">
        <f>SALES_TABLE[[#This Row],[Price]]*SALES_TABLE[[#This Row],[Sales]]</f>
        <v>1904</v>
      </c>
      <c r="I2740" t="str">
        <f t="shared" si="42"/>
        <v>Wednesday</v>
      </c>
    </row>
    <row r="2741" spans="1:9" x14ac:dyDescent="0.2">
      <c r="A2741" s="10">
        <v>44938</v>
      </c>
      <c r="B2741" t="s">
        <v>53</v>
      </c>
      <c r="C2741" t="str">
        <f>VLOOKUP(SALES_TABLE[[#This Row],[SKU]], Table1[], 3, FALSE)</f>
        <v xml:space="preserve">Kitchen </v>
      </c>
      <c r="D2741" t="s">
        <v>54</v>
      </c>
      <c r="E2741" t="s">
        <v>121</v>
      </c>
      <c r="F2741">
        <v>17</v>
      </c>
      <c r="G2741">
        <f>VLOOKUP(SALES_TABLE[[#This Row],[SKU]], Table1[], 4, FALSE)</f>
        <v>476</v>
      </c>
      <c r="H2741">
        <f>SALES_TABLE[[#This Row],[Price]]*SALES_TABLE[[#This Row],[Sales]]</f>
        <v>8092</v>
      </c>
      <c r="I2741" t="str">
        <f t="shared" si="42"/>
        <v>Thursday</v>
      </c>
    </row>
    <row r="2742" spans="1:9" x14ac:dyDescent="0.2">
      <c r="A2742" s="10">
        <v>44939</v>
      </c>
      <c r="B2742" t="s">
        <v>53</v>
      </c>
      <c r="C2742" t="str">
        <f>VLOOKUP(SALES_TABLE[[#This Row],[SKU]], Table1[], 3, FALSE)</f>
        <v xml:space="preserve">Kitchen </v>
      </c>
      <c r="D2742" t="s">
        <v>54</v>
      </c>
      <c r="E2742" t="s">
        <v>121</v>
      </c>
      <c r="F2742">
        <v>39</v>
      </c>
      <c r="G2742">
        <f>VLOOKUP(SALES_TABLE[[#This Row],[SKU]], Table1[], 4, FALSE)</f>
        <v>476</v>
      </c>
      <c r="H2742">
        <f>SALES_TABLE[[#This Row],[Price]]*SALES_TABLE[[#This Row],[Sales]]</f>
        <v>18564</v>
      </c>
      <c r="I2742" t="str">
        <f t="shared" si="42"/>
        <v>Friday</v>
      </c>
    </row>
    <row r="2743" spans="1:9" x14ac:dyDescent="0.2">
      <c r="A2743" s="10">
        <v>44940</v>
      </c>
      <c r="B2743" t="s">
        <v>53</v>
      </c>
      <c r="C2743" t="str">
        <f>VLOOKUP(SALES_TABLE[[#This Row],[SKU]], Table1[], 3, FALSE)</f>
        <v xml:space="preserve">Kitchen </v>
      </c>
      <c r="D2743" t="s">
        <v>54</v>
      </c>
      <c r="E2743" t="s">
        <v>121</v>
      </c>
      <c r="F2743">
        <v>43</v>
      </c>
      <c r="G2743">
        <f>VLOOKUP(SALES_TABLE[[#This Row],[SKU]], Table1[], 4, FALSE)</f>
        <v>476</v>
      </c>
      <c r="H2743">
        <f>SALES_TABLE[[#This Row],[Price]]*SALES_TABLE[[#This Row],[Sales]]</f>
        <v>20468</v>
      </c>
      <c r="I2743" t="str">
        <f t="shared" si="42"/>
        <v>Saturday</v>
      </c>
    </row>
    <row r="2744" spans="1:9" x14ac:dyDescent="0.2">
      <c r="A2744" s="10">
        <v>44941</v>
      </c>
      <c r="B2744" t="s">
        <v>53</v>
      </c>
      <c r="C2744" t="str">
        <f>VLOOKUP(SALES_TABLE[[#This Row],[SKU]], Table1[], 3, FALSE)</f>
        <v xml:space="preserve">Kitchen </v>
      </c>
      <c r="D2744" t="s">
        <v>54</v>
      </c>
      <c r="E2744" t="s">
        <v>121</v>
      </c>
      <c r="F2744">
        <v>13</v>
      </c>
      <c r="G2744">
        <f>VLOOKUP(SALES_TABLE[[#This Row],[SKU]], Table1[], 4, FALSE)</f>
        <v>476</v>
      </c>
      <c r="H2744">
        <f>SALES_TABLE[[#This Row],[Price]]*SALES_TABLE[[#This Row],[Sales]]</f>
        <v>6188</v>
      </c>
      <c r="I2744" t="str">
        <f t="shared" si="42"/>
        <v>Sunday</v>
      </c>
    </row>
    <row r="2745" spans="1:9" x14ac:dyDescent="0.2">
      <c r="A2745" s="10">
        <v>44942</v>
      </c>
      <c r="B2745" t="s">
        <v>53</v>
      </c>
      <c r="C2745" t="str">
        <f>VLOOKUP(SALES_TABLE[[#This Row],[SKU]], Table1[], 3, FALSE)</f>
        <v xml:space="preserve">Kitchen </v>
      </c>
      <c r="D2745" t="s">
        <v>54</v>
      </c>
      <c r="E2745" t="s">
        <v>121</v>
      </c>
      <c r="F2745">
        <v>37</v>
      </c>
      <c r="G2745">
        <f>VLOOKUP(SALES_TABLE[[#This Row],[SKU]], Table1[], 4, FALSE)</f>
        <v>476</v>
      </c>
      <c r="H2745">
        <f>SALES_TABLE[[#This Row],[Price]]*SALES_TABLE[[#This Row],[Sales]]</f>
        <v>17612</v>
      </c>
      <c r="I2745" t="str">
        <f t="shared" si="42"/>
        <v>Monday</v>
      </c>
    </row>
    <row r="2746" spans="1:9" x14ac:dyDescent="0.2">
      <c r="A2746" s="10">
        <v>44943</v>
      </c>
      <c r="B2746" t="s">
        <v>53</v>
      </c>
      <c r="C2746" t="str">
        <f>VLOOKUP(SALES_TABLE[[#This Row],[SKU]], Table1[], 3, FALSE)</f>
        <v xml:space="preserve">Kitchen </v>
      </c>
      <c r="D2746" t="s">
        <v>54</v>
      </c>
      <c r="E2746" t="s">
        <v>121</v>
      </c>
      <c r="F2746">
        <v>40</v>
      </c>
      <c r="G2746">
        <f>VLOOKUP(SALES_TABLE[[#This Row],[SKU]], Table1[], 4, FALSE)</f>
        <v>476</v>
      </c>
      <c r="H2746">
        <f>SALES_TABLE[[#This Row],[Price]]*SALES_TABLE[[#This Row],[Sales]]</f>
        <v>19040</v>
      </c>
      <c r="I2746" t="str">
        <f t="shared" si="42"/>
        <v>Tuesday</v>
      </c>
    </row>
    <row r="2747" spans="1:9" x14ac:dyDescent="0.2">
      <c r="A2747" s="10">
        <v>44944</v>
      </c>
      <c r="B2747" t="s">
        <v>53</v>
      </c>
      <c r="C2747" t="str">
        <f>VLOOKUP(SALES_TABLE[[#This Row],[SKU]], Table1[], 3, FALSE)</f>
        <v xml:space="preserve">Kitchen </v>
      </c>
      <c r="D2747" t="s">
        <v>54</v>
      </c>
      <c r="E2747" t="s">
        <v>121</v>
      </c>
      <c r="F2747">
        <v>13</v>
      </c>
      <c r="G2747">
        <f>VLOOKUP(SALES_TABLE[[#This Row],[SKU]], Table1[], 4, FALSE)</f>
        <v>476</v>
      </c>
      <c r="H2747">
        <f>SALES_TABLE[[#This Row],[Price]]*SALES_TABLE[[#This Row],[Sales]]</f>
        <v>6188</v>
      </c>
      <c r="I2747" t="str">
        <f t="shared" si="42"/>
        <v>Wednesday</v>
      </c>
    </row>
    <row r="2748" spans="1:9" x14ac:dyDescent="0.2">
      <c r="A2748" s="10">
        <v>44945</v>
      </c>
      <c r="B2748" t="s">
        <v>53</v>
      </c>
      <c r="C2748" t="str">
        <f>VLOOKUP(SALES_TABLE[[#This Row],[SKU]], Table1[], 3, FALSE)</f>
        <v xml:space="preserve">Kitchen </v>
      </c>
      <c r="D2748" t="s">
        <v>54</v>
      </c>
      <c r="E2748" t="s">
        <v>121</v>
      </c>
      <c r="F2748">
        <v>42</v>
      </c>
      <c r="G2748">
        <f>VLOOKUP(SALES_TABLE[[#This Row],[SKU]], Table1[], 4, FALSE)</f>
        <v>476</v>
      </c>
      <c r="H2748">
        <f>SALES_TABLE[[#This Row],[Price]]*SALES_TABLE[[#This Row],[Sales]]</f>
        <v>19992</v>
      </c>
      <c r="I2748" t="str">
        <f t="shared" si="42"/>
        <v>Thursday</v>
      </c>
    </row>
    <row r="2749" spans="1:9" x14ac:dyDescent="0.2">
      <c r="A2749" s="10">
        <v>44946</v>
      </c>
      <c r="B2749" t="s">
        <v>53</v>
      </c>
      <c r="C2749" t="str">
        <f>VLOOKUP(SALES_TABLE[[#This Row],[SKU]], Table1[], 3, FALSE)</f>
        <v xml:space="preserve">Kitchen </v>
      </c>
      <c r="D2749" t="s">
        <v>54</v>
      </c>
      <c r="E2749" t="s">
        <v>121</v>
      </c>
      <c r="F2749">
        <v>22</v>
      </c>
      <c r="G2749">
        <f>VLOOKUP(SALES_TABLE[[#This Row],[SKU]], Table1[], 4, FALSE)</f>
        <v>476</v>
      </c>
      <c r="H2749">
        <f>SALES_TABLE[[#This Row],[Price]]*SALES_TABLE[[#This Row],[Sales]]</f>
        <v>10472</v>
      </c>
      <c r="I2749" t="str">
        <f t="shared" si="42"/>
        <v>Friday</v>
      </c>
    </row>
    <row r="2750" spans="1:9" x14ac:dyDescent="0.2">
      <c r="A2750" s="10">
        <v>44947</v>
      </c>
      <c r="B2750" t="s">
        <v>53</v>
      </c>
      <c r="C2750" t="str">
        <f>VLOOKUP(SALES_TABLE[[#This Row],[SKU]], Table1[], 3, FALSE)</f>
        <v xml:space="preserve">Kitchen </v>
      </c>
      <c r="D2750" t="s">
        <v>54</v>
      </c>
      <c r="E2750" t="s">
        <v>121</v>
      </c>
      <c r="F2750">
        <v>27</v>
      </c>
      <c r="G2750">
        <f>VLOOKUP(SALES_TABLE[[#This Row],[SKU]], Table1[], 4, FALSE)</f>
        <v>476</v>
      </c>
      <c r="H2750">
        <f>SALES_TABLE[[#This Row],[Price]]*SALES_TABLE[[#This Row],[Sales]]</f>
        <v>12852</v>
      </c>
      <c r="I2750" t="str">
        <f t="shared" si="42"/>
        <v>Saturday</v>
      </c>
    </row>
    <row r="2751" spans="1:9" x14ac:dyDescent="0.2">
      <c r="A2751" s="10">
        <v>44948</v>
      </c>
      <c r="B2751" t="s">
        <v>53</v>
      </c>
      <c r="C2751" t="str">
        <f>VLOOKUP(SALES_TABLE[[#This Row],[SKU]], Table1[], 3, FALSE)</f>
        <v xml:space="preserve">Kitchen </v>
      </c>
      <c r="D2751" t="s">
        <v>54</v>
      </c>
      <c r="E2751" t="s">
        <v>121</v>
      </c>
      <c r="F2751">
        <v>9</v>
      </c>
      <c r="G2751">
        <f>VLOOKUP(SALES_TABLE[[#This Row],[SKU]], Table1[], 4, FALSE)</f>
        <v>476</v>
      </c>
      <c r="H2751">
        <f>SALES_TABLE[[#This Row],[Price]]*SALES_TABLE[[#This Row],[Sales]]</f>
        <v>4284</v>
      </c>
      <c r="I2751" t="str">
        <f t="shared" si="42"/>
        <v>Sunday</v>
      </c>
    </row>
    <row r="2752" spans="1:9" x14ac:dyDescent="0.2">
      <c r="A2752" s="10">
        <v>44949</v>
      </c>
      <c r="B2752" t="s">
        <v>53</v>
      </c>
      <c r="C2752" t="str">
        <f>VLOOKUP(SALES_TABLE[[#This Row],[SKU]], Table1[], 3, FALSE)</f>
        <v xml:space="preserve">Kitchen </v>
      </c>
      <c r="D2752" t="s">
        <v>54</v>
      </c>
      <c r="E2752" t="s">
        <v>121</v>
      </c>
      <c r="F2752">
        <v>59</v>
      </c>
      <c r="G2752">
        <f>VLOOKUP(SALES_TABLE[[#This Row],[SKU]], Table1[], 4, FALSE)</f>
        <v>476</v>
      </c>
      <c r="H2752">
        <f>SALES_TABLE[[#This Row],[Price]]*SALES_TABLE[[#This Row],[Sales]]</f>
        <v>28084</v>
      </c>
      <c r="I2752" t="str">
        <f t="shared" si="42"/>
        <v>Monday</v>
      </c>
    </row>
    <row r="2753" spans="1:9" x14ac:dyDescent="0.2">
      <c r="A2753" s="10">
        <v>44950</v>
      </c>
      <c r="B2753" t="s">
        <v>53</v>
      </c>
      <c r="C2753" t="str">
        <f>VLOOKUP(SALES_TABLE[[#This Row],[SKU]], Table1[], 3, FALSE)</f>
        <v xml:space="preserve">Kitchen </v>
      </c>
      <c r="D2753" t="s">
        <v>54</v>
      </c>
      <c r="E2753" t="s">
        <v>121</v>
      </c>
      <c r="F2753">
        <v>23</v>
      </c>
      <c r="G2753">
        <f>VLOOKUP(SALES_TABLE[[#This Row],[SKU]], Table1[], 4, FALSE)</f>
        <v>476</v>
      </c>
      <c r="H2753">
        <f>SALES_TABLE[[#This Row],[Price]]*SALES_TABLE[[#This Row],[Sales]]</f>
        <v>10948</v>
      </c>
      <c r="I2753" t="str">
        <f t="shared" si="42"/>
        <v>Tuesday</v>
      </c>
    </row>
    <row r="2754" spans="1:9" x14ac:dyDescent="0.2">
      <c r="A2754" s="10">
        <v>44951</v>
      </c>
      <c r="B2754" t="s">
        <v>53</v>
      </c>
      <c r="C2754" t="str">
        <f>VLOOKUP(SALES_TABLE[[#This Row],[SKU]], Table1[], 3, FALSE)</f>
        <v xml:space="preserve">Kitchen </v>
      </c>
      <c r="D2754" t="s">
        <v>54</v>
      </c>
      <c r="E2754" t="s">
        <v>121</v>
      </c>
      <c r="F2754">
        <v>12</v>
      </c>
      <c r="G2754">
        <f>VLOOKUP(SALES_TABLE[[#This Row],[SKU]], Table1[], 4, FALSE)</f>
        <v>476</v>
      </c>
      <c r="H2754">
        <f>SALES_TABLE[[#This Row],[Price]]*SALES_TABLE[[#This Row],[Sales]]</f>
        <v>5712</v>
      </c>
      <c r="I2754" t="str">
        <f t="shared" ref="I2754:I2817" si="43">TEXT(A2754, "dddd")</f>
        <v>Wednesday</v>
      </c>
    </row>
    <row r="2755" spans="1:9" x14ac:dyDescent="0.2">
      <c r="A2755" s="10">
        <v>44952</v>
      </c>
      <c r="B2755" t="s">
        <v>53</v>
      </c>
      <c r="C2755" t="str">
        <f>VLOOKUP(SALES_TABLE[[#This Row],[SKU]], Table1[], 3, FALSE)</f>
        <v xml:space="preserve">Kitchen </v>
      </c>
      <c r="D2755" t="s">
        <v>54</v>
      </c>
      <c r="E2755" t="s">
        <v>121</v>
      </c>
      <c r="F2755">
        <v>29</v>
      </c>
      <c r="G2755">
        <f>VLOOKUP(SALES_TABLE[[#This Row],[SKU]], Table1[], 4, FALSE)</f>
        <v>476</v>
      </c>
      <c r="H2755">
        <f>SALES_TABLE[[#This Row],[Price]]*SALES_TABLE[[#This Row],[Sales]]</f>
        <v>13804</v>
      </c>
      <c r="I2755" t="str">
        <f t="shared" si="43"/>
        <v>Thursday</v>
      </c>
    </row>
    <row r="2756" spans="1:9" x14ac:dyDescent="0.2">
      <c r="A2756" s="10">
        <v>44953</v>
      </c>
      <c r="B2756" t="s">
        <v>53</v>
      </c>
      <c r="C2756" t="str">
        <f>VLOOKUP(SALES_TABLE[[#This Row],[SKU]], Table1[], 3, FALSE)</f>
        <v xml:space="preserve">Kitchen </v>
      </c>
      <c r="D2756" t="s">
        <v>54</v>
      </c>
      <c r="E2756" t="s">
        <v>121</v>
      </c>
      <c r="F2756">
        <v>0</v>
      </c>
      <c r="G2756">
        <f>VLOOKUP(SALES_TABLE[[#This Row],[SKU]], Table1[], 4, FALSE)</f>
        <v>476</v>
      </c>
      <c r="H2756">
        <f>SALES_TABLE[[#This Row],[Price]]*SALES_TABLE[[#This Row],[Sales]]</f>
        <v>0</v>
      </c>
      <c r="I2756" t="str">
        <f t="shared" si="43"/>
        <v>Friday</v>
      </c>
    </row>
    <row r="2757" spans="1:9" x14ac:dyDescent="0.2">
      <c r="A2757" s="10">
        <v>44954</v>
      </c>
      <c r="B2757" t="s">
        <v>53</v>
      </c>
      <c r="C2757" t="str">
        <f>VLOOKUP(SALES_TABLE[[#This Row],[SKU]], Table1[], 3, FALSE)</f>
        <v xml:space="preserve">Kitchen </v>
      </c>
      <c r="D2757" t="s">
        <v>54</v>
      </c>
      <c r="E2757" t="s">
        <v>121</v>
      </c>
      <c r="F2757">
        <v>7</v>
      </c>
      <c r="G2757">
        <f>VLOOKUP(SALES_TABLE[[#This Row],[SKU]], Table1[], 4, FALSE)</f>
        <v>476</v>
      </c>
      <c r="H2757">
        <f>SALES_TABLE[[#This Row],[Price]]*SALES_TABLE[[#This Row],[Sales]]</f>
        <v>3332</v>
      </c>
      <c r="I2757" t="str">
        <f t="shared" si="43"/>
        <v>Saturday</v>
      </c>
    </row>
    <row r="2758" spans="1:9" x14ac:dyDescent="0.2">
      <c r="A2758" s="10">
        <v>44955</v>
      </c>
      <c r="B2758" t="s">
        <v>53</v>
      </c>
      <c r="C2758" t="str">
        <f>VLOOKUP(SALES_TABLE[[#This Row],[SKU]], Table1[], 3, FALSE)</f>
        <v xml:space="preserve">Kitchen </v>
      </c>
      <c r="D2758" t="s">
        <v>54</v>
      </c>
      <c r="E2758" t="s">
        <v>121</v>
      </c>
      <c r="F2758">
        <v>27</v>
      </c>
      <c r="G2758">
        <f>VLOOKUP(SALES_TABLE[[#This Row],[SKU]], Table1[], 4, FALSE)</f>
        <v>476</v>
      </c>
      <c r="H2758">
        <f>SALES_TABLE[[#This Row],[Price]]*SALES_TABLE[[#This Row],[Sales]]</f>
        <v>12852</v>
      </c>
      <c r="I2758" t="str">
        <f t="shared" si="43"/>
        <v>Sunday</v>
      </c>
    </row>
    <row r="2759" spans="1:9" x14ac:dyDescent="0.2">
      <c r="A2759" s="10">
        <v>44955</v>
      </c>
      <c r="B2759" t="s">
        <v>53</v>
      </c>
      <c r="C2759" t="str">
        <f>VLOOKUP(SALES_TABLE[[#This Row],[SKU]], Table1[], 3, FALSE)</f>
        <v xml:space="preserve">Kitchen </v>
      </c>
      <c r="D2759" t="s">
        <v>54</v>
      </c>
      <c r="E2759" t="s">
        <v>121</v>
      </c>
      <c r="F2759">
        <v>33</v>
      </c>
      <c r="G2759">
        <f>VLOOKUP(SALES_TABLE[[#This Row],[SKU]], Table1[], 4, FALSE)</f>
        <v>476</v>
      </c>
      <c r="H2759">
        <f>SALES_TABLE[[#This Row],[Price]]*SALES_TABLE[[#This Row],[Sales]]</f>
        <v>15708</v>
      </c>
      <c r="I2759" t="str">
        <f t="shared" si="43"/>
        <v>Sunday</v>
      </c>
    </row>
    <row r="2760" spans="1:9" x14ac:dyDescent="0.2">
      <c r="A2760" s="10">
        <v>44956</v>
      </c>
      <c r="B2760" t="s">
        <v>53</v>
      </c>
      <c r="C2760" t="str">
        <f>VLOOKUP(SALES_TABLE[[#This Row],[SKU]], Table1[], 3, FALSE)</f>
        <v xml:space="preserve">Kitchen </v>
      </c>
      <c r="D2760" t="s">
        <v>54</v>
      </c>
      <c r="E2760" t="s">
        <v>121</v>
      </c>
      <c r="F2760">
        <v>12</v>
      </c>
      <c r="G2760">
        <f>VLOOKUP(SALES_TABLE[[#This Row],[SKU]], Table1[], 4, FALSE)</f>
        <v>476</v>
      </c>
      <c r="H2760">
        <f>SALES_TABLE[[#This Row],[Price]]*SALES_TABLE[[#This Row],[Sales]]</f>
        <v>5712</v>
      </c>
      <c r="I2760" t="str">
        <f t="shared" si="43"/>
        <v>Monday</v>
      </c>
    </row>
    <row r="2761" spans="1:9" x14ac:dyDescent="0.2">
      <c r="A2761" s="10">
        <v>44927</v>
      </c>
      <c r="B2761" t="s">
        <v>53</v>
      </c>
      <c r="C2761" t="str">
        <f>VLOOKUP(SALES_TABLE[[#This Row],[SKU]], Table1[], 3, FALSE)</f>
        <v xml:space="preserve">Kitchen </v>
      </c>
      <c r="D2761" t="s">
        <v>54</v>
      </c>
      <c r="E2761" t="s">
        <v>122</v>
      </c>
      <c r="F2761">
        <v>40</v>
      </c>
      <c r="G2761">
        <f>VLOOKUP(SALES_TABLE[[#This Row],[SKU]], Table1[], 4, FALSE)</f>
        <v>476</v>
      </c>
      <c r="H2761">
        <f>SALES_TABLE[[#This Row],[Price]]*SALES_TABLE[[#This Row],[Sales]]</f>
        <v>19040</v>
      </c>
      <c r="I2761" t="str">
        <f t="shared" si="43"/>
        <v>Sunday</v>
      </c>
    </row>
    <row r="2762" spans="1:9" x14ac:dyDescent="0.2">
      <c r="A2762" s="10">
        <v>44928</v>
      </c>
      <c r="B2762" t="s">
        <v>53</v>
      </c>
      <c r="C2762" t="str">
        <f>VLOOKUP(SALES_TABLE[[#This Row],[SKU]], Table1[], 3, FALSE)</f>
        <v xml:space="preserve">Kitchen </v>
      </c>
      <c r="D2762" t="s">
        <v>54</v>
      </c>
      <c r="E2762" t="s">
        <v>122</v>
      </c>
      <c r="F2762">
        <v>4</v>
      </c>
      <c r="G2762">
        <f>VLOOKUP(SALES_TABLE[[#This Row],[SKU]], Table1[], 4, FALSE)</f>
        <v>476</v>
      </c>
      <c r="H2762">
        <f>SALES_TABLE[[#This Row],[Price]]*SALES_TABLE[[#This Row],[Sales]]</f>
        <v>1904</v>
      </c>
      <c r="I2762" t="str">
        <f t="shared" si="43"/>
        <v>Monday</v>
      </c>
    </row>
    <row r="2763" spans="1:9" x14ac:dyDescent="0.2">
      <c r="A2763" s="10">
        <v>44929</v>
      </c>
      <c r="B2763" t="s">
        <v>53</v>
      </c>
      <c r="C2763" t="str">
        <f>VLOOKUP(SALES_TABLE[[#This Row],[SKU]], Table1[], 3, FALSE)</f>
        <v xml:space="preserve">Kitchen </v>
      </c>
      <c r="D2763" t="s">
        <v>54</v>
      </c>
      <c r="E2763" t="s">
        <v>122</v>
      </c>
      <c r="F2763">
        <v>29</v>
      </c>
      <c r="G2763">
        <f>VLOOKUP(SALES_TABLE[[#This Row],[SKU]], Table1[], 4, FALSE)</f>
        <v>476</v>
      </c>
      <c r="H2763">
        <f>SALES_TABLE[[#This Row],[Price]]*SALES_TABLE[[#This Row],[Sales]]</f>
        <v>13804</v>
      </c>
      <c r="I2763" t="str">
        <f t="shared" si="43"/>
        <v>Tuesday</v>
      </c>
    </row>
    <row r="2764" spans="1:9" x14ac:dyDescent="0.2">
      <c r="A2764" s="10">
        <v>44930</v>
      </c>
      <c r="B2764" t="s">
        <v>53</v>
      </c>
      <c r="C2764" t="str">
        <f>VLOOKUP(SALES_TABLE[[#This Row],[SKU]], Table1[], 3, FALSE)</f>
        <v xml:space="preserve">Kitchen </v>
      </c>
      <c r="D2764" t="s">
        <v>54</v>
      </c>
      <c r="E2764" t="s">
        <v>122</v>
      </c>
      <c r="F2764">
        <v>3</v>
      </c>
      <c r="G2764">
        <f>VLOOKUP(SALES_TABLE[[#This Row],[SKU]], Table1[], 4, FALSE)</f>
        <v>476</v>
      </c>
      <c r="H2764">
        <f>SALES_TABLE[[#This Row],[Price]]*SALES_TABLE[[#This Row],[Sales]]</f>
        <v>1428</v>
      </c>
      <c r="I2764" t="str">
        <f t="shared" si="43"/>
        <v>Wednesday</v>
      </c>
    </row>
    <row r="2765" spans="1:9" x14ac:dyDescent="0.2">
      <c r="A2765" s="10">
        <v>44931</v>
      </c>
      <c r="B2765" t="s">
        <v>53</v>
      </c>
      <c r="C2765" t="str">
        <f>VLOOKUP(SALES_TABLE[[#This Row],[SKU]], Table1[], 3, FALSE)</f>
        <v xml:space="preserve">Kitchen </v>
      </c>
      <c r="D2765" t="s">
        <v>54</v>
      </c>
      <c r="E2765" t="s">
        <v>122</v>
      </c>
      <c r="F2765">
        <v>2</v>
      </c>
      <c r="G2765">
        <f>VLOOKUP(SALES_TABLE[[#This Row],[SKU]], Table1[], 4, FALSE)</f>
        <v>476</v>
      </c>
      <c r="H2765">
        <f>SALES_TABLE[[#This Row],[Price]]*SALES_TABLE[[#This Row],[Sales]]</f>
        <v>952</v>
      </c>
      <c r="I2765" t="str">
        <f t="shared" si="43"/>
        <v>Thursday</v>
      </c>
    </row>
    <row r="2766" spans="1:9" x14ac:dyDescent="0.2">
      <c r="A2766" s="10">
        <v>44932</v>
      </c>
      <c r="B2766" t="s">
        <v>53</v>
      </c>
      <c r="C2766" t="str">
        <f>VLOOKUP(SALES_TABLE[[#This Row],[SKU]], Table1[], 3, FALSE)</f>
        <v xml:space="preserve">Kitchen </v>
      </c>
      <c r="D2766" t="s">
        <v>54</v>
      </c>
      <c r="E2766" t="s">
        <v>122</v>
      </c>
      <c r="F2766">
        <v>19</v>
      </c>
      <c r="G2766">
        <f>VLOOKUP(SALES_TABLE[[#This Row],[SKU]], Table1[], 4, FALSE)</f>
        <v>476</v>
      </c>
      <c r="H2766">
        <f>SALES_TABLE[[#This Row],[Price]]*SALES_TABLE[[#This Row],[Sales]]</f>
        <v>9044</v>
      </c>
      <c r="I2766" t="str">
        <f t="shared" si="43"/>
        <v>Friday</v>
      </c>
    </row>
    <row r="2767" spans="1:9" x14ac:dyDescent="0.2">
      <c r="A2767" s="10">
        <v>44933</v>
      </c>
      <c r="B2767" t="s">
        <v>53</v>
      </c>
      <c r="C2767" t="str">
        <f>VLOOKUP(SALES_TABLE[[#This Row],[SKU]], Table1[], 3, FALSE)</f>
        <v xml:space="preserve">Kitchen </v>
      </c>
      <c r="D2767" t="s">
        <v>54</v>
      </c>
      <c r="E2767" t="s">
        <v>122</v>
      </c>
      <c r="F2767">
        <v>36</v>
      </c>
      <c r="G2767">
        <f>VLOOKUP(SALES_TABLE[[#This Row],[SKU]], Table1[], 4, FALSE)</f>
        <v>476</v>
      </c>
      <c r="H2767">
        <f>SALES_TABLE[[#This Row],[Price]]*SALES_TABLE[[#This Row],[Sales]]</f>
        <v>17136</v>
      </c>
      <c r="I2767" t="str">
        <f t="shared" si="43"/>
        <v>Saturday</v>
      </c>
    </row>
    <row r="2768" spans="1:9" x14ac:dyDescent="0.2">
      <c r="A2768" s="10">
        <v>44934</v>
      </c>
      <c r="B2768" t="s">
        <v>53</v>
      </c>
      <c r="C2768" t="str">
        <f>VLOOKUP(SALES_TABLE[[#This Row],[SKU]], Table1[], 3, FALSE)</f>
        <v xml:space="preserve">Kitchen </v>
      </c>
      <c r="D2768" t="s">
        <v>54</v>
      </c>
      <c r="E2768" t="s">
        <v>122</v>
      </c>
      <c r="F2768">
        <v>10</v>
      </c>
      <c r="G2768">
        <f>VLOOKUP(SALES_TABLE[[#This Row],[SKU]], Table1[], 4, FALSE)</f>
        <v>476</v>
      </c>
      <c r="H2768">
        <f>SALES_TABLE[[#This Row],[Price]]*SALES_TABLE[[#This Row],[Sales]]</f>
        <v>4760</v>
      </c>
      <c r="I2768" t="str">
        <f t="shared" si="43"/>
        <v>Sunday</v>
      </c>
    </row>
    <row r="2769" spans="1:9" x14ac:dyDescent="0.2">
      <c r="A2769" s="10">
        <v>44935</v>
      </c>
      <c r="B2769" t="s">
        <v>53</v>
      </c>
      <c r="C2769" t="str">
        <f>VLOOKUP(SALES_TABLE[[#This Row],[SKU]], Table1[], 3, FALSE)</f>
        <v xml:space="preserve">Kitchen </v>
      </c>
      <c r="D2769" t="s">
        <v>54</v>
      </c>
      <c r="E2769" t="s">
        <v>122</v>
      </c>
      <c r="F2769">
        <v>25</v>
      </c>
      <c r="G2769">
        <f>VLOOKUP(SALES_TABLE[[#This Row],[SKU]], Table1[], 4, FALSE)</f>
        <v>476</v>
      </c>
      <c r="H2769">
        <f>SALES_TABLE[[#This Row],[Price]]*SALES_TABLE[[#This Row],[Sales]]</f>
        <v>11900</v>
      </c>
      <c r="I2769" t="str">
        <f t="shared" si="43"/>
        <v>Monday</v>
      </c>
    </row>
    <row r="2770" spans="1:9" x14ac:dyDescent="0.2">
      <c r="A2770" s="10">
        <v>44936</v>
      </c>
      <c r="B2770" t="s">
        <v>53</v>
      </c>
      <c r="C2770" t="str">
        <f>VLOOKUP(SALES_TABLE[[#This Row],[SKU]], Table1[], 3, FALSE)</f>
        <v xml:space="preserve">Kitchen </v>
      </c>
      <c r="D2770" t="s">
        <v>54</v>
      </c>
      <c r="E2770" t="s">
        <v>122</v>
      </c>
      <c r="F2770">
        <v>20</v>
      </c>
      <c r="G2770">
        <f>VLOOKUP(SALES_TABLE[[#This Row],[SKU]], Table1[], 4, FALSE)</f>
        <v>476</v>
      </c>
      <c r="H2770">
        <f>SALES_TABLE[[#This Row],[Price]]*SALES_TABLE[[#This Row],[Sales]]</f>
        <v>9520</v>
      </c>
      <c r="I2770" t="str">
        <f t="shared" si="43"/>
        <v>Tuesday</v>
      </c>
    </row>
    <row r="2771" spans="1:9" x14ac:dyDescent="0.2">
      <c r="A2771" s="10">
        <v>44937</v>
      </c>
      <c r="B2771" t="s">
        <v>53</v>
      </c>
      <c r="C2771" t="str">
        <f>VLOOKUP(SALES_TABLE[[#This Row],[SKU]], Table1[], 3, FALSE)</f>
        <v xml:space="preserve">Kitchen </v>
      </c>
      <c r="D2771" t="s">
        <v>54</v>
      </c>
      <c r="E2771" t="s">
        <v>122</v>
      </c>
      <c r="F2771">
        <v>15</v>
      </c>
      <c r="G2771">
        <f>VLOOKUP(SALES_TABLE[[#This Row],[SKU]], Table1[], 4, FALSE)</f>
        <v>476</v>
      </c>
      <c r="H2771">
        <f>SALES_TABLE[[#This Row],[Price]]*SALES_TABLE[[#This Row],[Sales]]</f>
        <v>7140</v>
      </c>
      <c r="I2771" t="str">
        <f t="shared" si="43"/>
        <v>Wednesday</v>
      </c>
    </row>
    <row r="2772" spans="1:9" x14ac:dyDescent="0.2">
      <c r="A2772" s="10">
        <v>44938</v>
      </c>
      <c r="B2772" t="s">
        <v>53</v>
      </c>
      <c r="C2772" t="str">
        <f>VLOOKUP(SALES_TABLE[[#This Row],[SKU]], Table1[], 3, FALSE)</f>
        <v xml:space="preserve">Kitchen </v>
      </c>
      <c r="D2772" t="s">
        <v>54</v>
      </c>
      <c r="E2772" t="s">
        <v>122</v>
      </c>
      <c r="F2772">
        <v>23</v>
      </c>
      <c r="G2772">
        <f>VLOOKUP(SALES_TABLE[[#This Row],[SKU]], Table1[], 4, FALSE)</f>
        <v>476</v>
      </c>
      <c r="H2772">
        <f>SALES_TABLE[[#This Row],[Price]]*SALES_TABLE[[#This Row],[Sales]]</f>
        <v>10948</v>
      </c>
      <c r="I2772" t="str">
        <f t="shared" si="43"/>
        <v>Thursday</v>
      </c>
    </row>
    <row r="2773" spans="1:9" x14ac:dyDescent="0.2">
      <c r="A2773" s="10">
        <v>44939</v>
      </c>
      <c r="B2773" t="s">
        <v>53</v>
      </c>
      <c r="C2773" t="str">
        <f>VLOOKUP(SALES_TABLE[[#This Row],[SKU]], Table1[], 3, FALSE)</f>
        <v xml:space="preserve">Kitchen </v>
      </c>
      <c r="D2773" t="s">
        <v>54</v>
      </c>
      <c r="E2773" t="s">
        <v>122</v>
      </c>
      <c r="F2773">
        <v>8</v>
      </c>
      <c r="G2773">
        <f>VLOOKUP(SALES_TABLE[[#This Row],[SKU]], Table1[], 4, FALSE)</f>
        <v>476</v>
      </c>
      <c r="H2773">
        <f>SALES_TABLE[[#This Row],[Price]]*SALES_TABLE[[#This Row],[Sales]]</f>
        <v>3808</v>
      </c>
      <c r="I2773" t="str">
        <f t="shared" si="43"/>
        <v>Friday</v>
      </c>
    </row>
    <row r="2774" spans="1:9" x14ac:dyDescent="0.2">
      <c r="A2774" s="10">
        <v>44940</v>
      </c>
      <c r="B2774" t="s">
        <v>53</v>
      </c>
      <c r="C2774" t="str">
        <f>VLOOKUP(SALES_TABLE[[#This Row],[SKU]], Table1[], 3, FALSE)</f>
        <v xml:space="preserve">Kitchen </v>
      </c>
      <c r="D2774" t="s">
        <v>54</v>
      </c>
      <c r="E2774" t="s">
        <v>122</v>
      </c>
      <c r="F2774">
        <v>30</v>
      </c>
      <c r="G2774">
        <f>VLOOKUP(SALES_TABLE[[#This Row],[SKU]], Table1[], 4, FALSE)</f>
        <v>476</v>
      </c>
      <c r="H2774">
        <f>SALES_TABLE[[#This Row],[Price]]*SALES_TABLE[[#This Row],[Sales]]</f>
        <v>14280</v>
      </c>
      <c r="I2774" t="str">
        <f t="shared" si="43"/>
        <v>Saturday</v>
      </c>
    </row>
    <row r="2775" spans="1:9" x14ac:dyDescent="0.2">
      <c r="A2775" s="10">
        <v>44941</v>
      </c>
      <c r="B2775" t="s">
        <v>53</v>
      </c>
      <c r="C2775" t="str">
        <f>VLOOKUP(SALES_TABLE[[#This Row],[SKU]], Table1[], 3, FALSE)</f>
        <v xml:space="preserve">Kitchen </v>
      </c>
      <c r="D2775" t="s">
        <v>54</v>
      </c>
      <c r="E2775" t="s">
        <v>122</v>
      </c>
      <c r="F2775">
        <v>48</v>
      </c>
      <c r="G2775">
        <f>VLOOKUP(SALES_TABLE[[#This Row],[SKU]], Table1[], 4, FALSE)</f>
        <v>476</v>
      </c>
      <c r="H2775">
        <f>SALES_TABLE[[#This Row],[Price]]*SALES_TABLE[[#This Row],[Sales]]</f>
        <v>22848</v>
      </c>
      <c r="I2775" t="str">
        <f t="shared" si="43"/>
        <v>Sunday</v>
      </c>
    </row>
    <row r="2776" spans="1:9" x14ac:dyDescent="0.2">
      <c r="A2776" s="10">
        <v>44942</v>
      </c>
      <c r="B2776" t="s">
        <v>53</v>
      </c>
      <c r="C2776" t="str">
        <f>VLOOKUP(SALES_TABLE[[#This Row],[SKU]], Table1[], 3, FALSE)</f>
        <v xml:space="preserve">Kitchen </v>
      </c>
      <c r="D2776" t="s">
        <v>54</v>
      </c>
      <c r="E2776" t="s">
        <v>122</v>
      </c>
      <c r="F2776">
        <v>9</v>
      </c>
      <c r="G2776">
        <f>VLOOKUP(SALES_TABLE[[#This Row],[SKU]], Table1[], 4, FALSE)</f>
        <v>476</v>
      </c>
      <c r="H2776">
        <f>SALES_TABLE[[#This Row],[Price]]*SALES_TABLE[[#This Row],[Sales]]</f>
        <v>4284</v>
      </c>
      <c r="I2776" t="str">
        <f t="shared" si="43"/>
        <v>Monday</v>
      </c>
    </row>
    <row r="2777" spans="1:9" x14ac:dyDescent="0.2">
      <c r="A2777" s="10">
        <v>44943</v>
      </c>
      <c r="B2777" t="s">
        <v>53</v>
      </c>
      <c r="C2777" t="str">
        <f>VLOOKUP(SALES_TABLE[[#This Row],[SKU]], Table1[], 3, FALSE)</f>
        <v xml:space="preserve">Kitchen </v>
      </c>
      <c r="D2777" t="s">
        <v>54</v>
      </c>
      <c r="E2777" t="s">
        <v>122</v>
      </c>
      <c r="F2777">
        <v>20</v>
      </c>
      <c r="G2777">
        <f>VLOOKUP(SALES_TABLE[[#This Row],[SKU]], Table1[], 4, FALSE)</f>
        <v>476</v>
      </c>
      <c r="H2777">
        <f>SALES_TABLE[[#This Row],[Price]]*SALES_TABLE[[#This Row],[Sales]]</f>
        <v>9520</v>
      </c>
      <c r="I2777" t="str">
        <f t="shared" si="43"/>
        <v>Tuesday</v>
      </c>
    </row>
    <row r="2778" spans="1:9" x14ac:dyDescent="0.2">
      <c r="A2778" s="10">
        <v>44944</v>
      </c>
      <c r="B2778" t="s">
        <v>53</v>
      </c>
      <c r="C2778" t="str">
        <f>VLOOKUP(SALES_TABLE[[#This Row],[SKU]], Table1[], 3, FALSE)</f>
        <v xml:space="preserve">Kitchen </v>
      </c>
      <c r="D2778" t="s">
        <v>54</v>
      </c>
      <c r="E2778" t="s">
        <v>122</v>
      </c>
      <c r="F2778">
        <v>13</v>
      </c>
      <c r="G2778">
        <f>VLOOKUP(SALES_TABLE[[#This Row],[SKU]], Table1[], 4, FALSE)</f>
        <v>476</v>
      </c>
      <c r="H2778">
        <f>SALES_TABLE[[#This Row],[Price]]*SALES_TABLE[[#This Row],[Sales]]</f>
        <v>6188</v>
      </c>
      <c r="I2778" t="str">
        <f t="shared" si="43"/>
        <v>Wednesday</v>
      </c>
    </row>
    <row r="2779" spans="1:9" x14ac:dyDescent="0.2">
      <c r="A2779" s="10">
        <v>44945</v>
      </c>
      <c r="B2779" t="s">
        <v>53</v>
      </c>
      <c r="C2779" t="str">
        <f>VLOOKUP(SALES_TABLE[[#This Row],[SKU]], Table1[], 3, FALSE)</f>
        <v xml:space="preserve">Kitchen </v>
      </c>
      <c r="D2779" t="s">
        <v>54</v>
      </c>
      <c r="E2779" t="s">
        <v>122</v>
      </c>
      <c r="F2779">
        <v>2</v>
      </c>
      <c r="G2779">
        <f>VLOOKUP(SALES_TABLE[[#This Row],[SKU]], Table1[], 4, FALSE)</f>
        <v>476</v>
      </c>
      <c r="H2779">
        <f>SALES_TABLE[[#This Row],[Price]]*SALES_TABLE[[#This Row],[Sales]]</f>
        <v>952</v>
      </c>
      <c r="I2779" t="str">
        <f t="shared" si="43"/>
        <v>Thursday</v>
      </c>
    </row>
    <row r="2780" spans="1:9" x14ac:dyDescent="0.2">
      <c r="A2780" s="10">
        <v>44946</v>
      </c>
      <c r="B2780" t="s">
        <v>53</v>
      </c>
      <c r="C2780" t="str">
        <f>VLOOKUP(SALES_TABLE[[#This Row],[SKU]], Table1[], 3, FALSE)</f>
        <v xml:space="preserve">Kitchen </v>
      </c>
      <c r="D2780" t="s">
        <v>54</v>
      </c>
      <c r="E2780" t="s">
        <v>122</v>
      </c>
      <c r="F2780">
        <v>17</v>
      </c>
      <c r="G2780">
        <f>VLOOKUP(SALES_TABLE[[#This Row],[SKU]], Table1[], 4, FALSE)</f>
        <v>476</v>
      </c>
      <c r="H2780">
        <f>SALES_TABLE[[#This Row],[Price]]*SALES_TABLE[[#This Row],[Sales]]</f>
        <v>8092</v>
      </c>
      <c r="I2780" t="str">
        <f t="shared" si="43"/>
        <v>Friday</v>
      </c>
    </row>
    <row r="2781" spans="1:9" x14ac:dyDescent="0.2">
      <c r="A2781" s="10">
        <v>44947</v>
      </c>
      <c r="B2781" t="s">
        <v>53</v>
      </c>
      <c r="C2781" t="str">
        <f>VLOOKUP(SALES_TABLE[[#This Row],[SKU]], Table1[], 3, FALSE)</f>
        <v xml:space="preserve">Kitchen </v>
      </c>
      <c r="D2781" t="s">
        <v>54</v>
      </c>
      <c r="E2781" t="s">
        <v>122</v>
      </c>
      <c r="F2781">
        <v>2</v>
      </c>
      <c r="G2781">
        <f>VLOOKUP(SALES_TABLE[[#This Row],[SKU]], Table1[], 4, FALSE)</f>
        <v>476</v>
      </c>
      <c r="H2781">
        <f>SALES_TABLE[[#This Row],[Price]]*SALES_TABLE[[#This Row],[Sales]]</f>
        <v>952</v>
      </c>
      <c r="I2781" t="str">
        <f t="shared" si="43"/>
        <v>Saturday</v>
      </c>
    </row>
    <row r="2782" spans="1:9" x14ac:dyDescent="0.2">
      <c r="A2782" s="10">
        <v>44948</v>
      </c>
      <c r="B2782" t="s">
        <v>53</v>
      </c>
      <c r="C2782" t="str">
        <f>VLOOKUP(SALES_TABLE[[#This Row],[SKU]], Table1[], 3, FALSE)</f>
        <v xml:space="preserve">Kitchen </v>
      </c>
      <c r="D2782" t="s">
        <v>54</v>
      </c>
      <c r="E2782" t="s">
        <v>122</v>
      </c>
      <c r="F2782">
        <v>16</v>
      </c>
      <c r="G2782">
        <f>VLOOKUP(SALES_TABLE[[#This Row],[SKU]], Table1[], 4, FALSE)</f>
        <v>476</v>
      </c>
      <c r="H2782">
        <f>SALES_TABLE[[#This Row],[Price]]*SALES_TABLE[[#This Row],[Sales]]</f>
        <v>7616</v>
      </c>
      <c r="I2782" t="str">
        <f t="shared" si="43"/>
        <v>Sunday</v>
      </c>
    </row>
    <row r="2783" spans="1:9" x14ac:dyDescent="0.2">
      <c r="A2783" s="10">
        <v>44949</v>
      </c>
      <c r="B2783" t="s">
        <v>53</v>
      </c>
      <c r="C2783" t="str">
        <f>VLOOKUP(SALES_TABLE[[#This Row],[SKU]], Table1[], 3, FALSE)</f>
        <v xml:space="preserve">Kitchen </v>
      </c>
      <c r="D2783" t="s">
        <v>54</v>
      </c>
      <c r="E2783" t="s">
        <v>122</v>
      </c>
      <c r="F2783">
        <v>2</v>
      </c>
      <c r="G2783">
        <f>VLOOKUP(SALES_TABLE[[#This Row],[SKU]], Table1[], 4, FALSE)</f>
        <v>476</v>
      </c>
      <c r="H2783">
        <f>SALES_TABLE[[#This Row],[Price]]*SALES_TABLE[[#This Row],[Sales]]</f>
        <v>952</v>
      </c>
      <c r="I2783" t="str">
        <f t="shared" si="43"/>
        <v>Monday</v>
      </c>
    </row>
    <row r="2784" spans="1:9" x14ac:dyDescent="0.2">
      <c r="A2784" s="10">
        <v>44950</v>
      </c>
      <c r="B2784" t="s">
        <v>53</v>
      </c>
      <c r="C2784" t="str">
        <f>VLOOKUP(SALES_TABLE[[#This Row],[SKU]], Table1[], 3, FALSE)</f>
        <v xml:space="preserve">Kitchen </v>
      </c>
      <c r="D2784" t="s">
        <v>54</v>
      </c>
      <c r="E2784" t="s">
        <v>122</v>
      </c>
      <c r="F2784">
        <v>44</v>
      </c>
      <c r="G2784">
        <f>VLOOKUP(SALES_TABLE[[#This Row],[SKU]], Table1[], 4, FALSE)</f>
        <v>476</v>
      </c>
      <c r="H2784">
        <f>SALES_TABLE[[#This Row],[Price]]*SALES_TABLE[[#This Row],[Sales]]</f>
        <v>20944</v>
      </c>
      <c r="I2784" t="str">
        <f t="shared" si="43"/>
        <v>Tuesday</v>
      </c>
    </row>
    <row r="2785" spans="1:9" x14ac:dyDescent="0.2">
      <c r="A2785" s="10">
        <v>44951</v>
      </c>
      <c r="B2785" t="s">
        <v>53</v>
      </c>
      <c r="C2785" t="str">
        <f>VLOOKUP(SALES_TABLE[[#This Row],[SKU]], Table1[], 3, FALSE)</f>
        <v xml:space="preserve">Kitchen </v>
      </c>
      <c r="D2785" t="s">
        <v>54</v>
      </c>
      <c r="E2785" t="s">
        <v>122</v>
      </c>
      <c r="F2785">
        <v>14</v>
      </c>
      <c r="G2785">
        <f>VLOOKUP(SALES_TABLE[[#This Row],[SKU]], Table1[], 4, FALSE)</f>
        <v>476</v>
      </c>
      <c r="H2785">
        <f>SALES_TABLE[[#This Row],[Price]]*SALES_TABLE[[#This Row],[Sales]]</f>
        <v>6664</v>
      </c>
      <c r="I2785" t="str">
        <f t="shared" si="43"/>
        <v>Wednesday</v>
      </c>
    </row>
    <row r="2786" spans="1:9" x14ac:dyDescent="0.2">
      <c r="A2786" s="10">
        <v>44952</v>
      </c>
      <c r="B2786" t="s">
        <v>53</v>
      </c>
      <c r="C2786" t="str">
        <f>VLOOKUP(SALES_TABLE[[#This Row],[SKU]], Table1[], 3, FALSE)</f>
        <v xml:space="preserve">Kitchen </v>
      </c>
      <c r="D2786" t="s">
        <v>54</v>
      </c>
      <c r="E2786" t="s">
        <v>122</v>
      </c>
      <c r="F2786">
        <v>26</v>
      </c>
      <c r="G2786">
        <f>VLOOKUP(SALES_TABLE[[#This Row],[SKU]], Table1[], 4, FALSE)</f>
        <v>476</v>
      </c>
      <c r="H2786">
        <f>SALES_TABLE[[#This Row],[Price]]*SALES_TABLE[[#This Row],[Sales]]</f>
        <v>12376</v>
      </c>
      <c r="I2786" t="str">
        <f t="shared" si="43"/>
        <v>Thursday</v>
      </c>
    </row>
    <row r="2787" spans="1:9" x14ac:dyDescent="0.2">
      <c r="A2787" s="10">
        <v>44953</v>
      </c>
      <c r="B2787" t="s">
        <v>53</v>
      </c>
      <c r="C2787" t="str">
        <f>VLOOKUP(SALES_TABLE[[#This Row],[SKU]], Table1[], 3, FALSE)</f>
        <v xml:space="preserve">Kitchen </v>
      </c>
      <c r="D2787" t="s">
        <v>54</v>
      </c>
      <c r="E2787" t="s">
        <v>122</v>
      </c>
      <c r="F2787">
        <v>3</v>
      </c>
      <c r="G2787">
        <f>VLOOKUP(SALES_TABLE[[#This Row],[SKU]], Table1[], 4, FALSE)</f>
        <v>476</v>
      </c>
      <c r="H2787">
        <f>SALES_TABLE[[#This Row],[Price]]*SALES_TABLE[[#This Row],[Sales]]</f>
        <v>1428</v>
      </c>
      <c r="I2787" t="str">
        <f t="shared" si="43"/>
        <v>Friday</v>
      </c>
    </row>
    <row r="2788" spans="1:9" x14ac:dyDescent="0.2">
      <c r="A2788" s="10">
        <v>44954</v>
      </c>
      <c r="B2788" t="s">
        <v>53</v>
      </c>
      <c r="C2788" t="str">
        <f>VLOOKUP(SALES_TABLE[[#This Row],[SKU]], Table1[], 3, FALSE)</f>
        <v xml:space="preserve">Kitchen </v>
      </c>
      <c r="D2788" t="s">
        <v>54</v>
      </c>
      <c r="E2788" t="s">
        <v>122</v>
      </c>
      <c r="F2788">
        <v>0</v>
      </c>
      <c r="G2788">
        <f>VLOOKUP(SALES_TABLE[[#This Row],[SKU]], Table1[], 4, FALSE)</f>
        <v>476</v>
      </c>
      <c r="H2788">
        <f>SALES_TABLE[[#This Row],[Price]]*SALES_TABLE[[#This Row],[Sales]]</f>
        <v>0</v>
      </c>
      <c r="I2788" t="str">
        <f t="shared" si="43"/>
        <v>Saturday</v>
      </c>
    </row>
    <row r="2789" spans="1:9" x14ac:dyDescent="0.2">
      <c r="A2789" s="10">
        <v>44955</v>
      </c>
      <c r="B2789" t="s">
        <v>53</v>
      </c>
      <c r="C2789" t="str">
        <f>VLOOKUP(SALES_TABLE[[#This Row],[SKU]], Table1[], 3, FALSE)</f>
        <v xml:space="preserve">Kitchen </v>
      </c>
      <c r="D2789" t="s">
        <v>54</v>
      </c>
      <c r="E2789" t="s">
        <v>122</v>
      </c>
      <c r="F2789">
        <v>19</v>
      </c>
      <c r="G2789">
        <f>VLOOKUP(SALES_TABLE[[#This Row],[SKU]], Table1[], 4, FALSE)</f>
        <v>476</v>
      </c>
      <c r="H2789">
        <f>SALES_TABLE[[#This Row],[Price]]*SALES_TABLE[[#This Row],[Sales]]</f>
        <v>9044</v>
      </c>
      <c r="I2789" t="str">
        <f t="shared" si="43"/>
        <v>Sunday</v>
      </c>
    </row>
    <row r="2790" spans="1:9" x14ac:dyDescent="0.2">
      <c r="A2790" s="10">
        <v>44955</v>
      </c>
      <c r="B2790" t="s">
        <v>53</v>
      </c>
      <c r="C2790" t="str">
        <f>VLOOKUP(SALES_TABLE[[#This Row],[SKU]], Table1[], 3, FALSE)</f>
        <v xml:space="preserve">Kitchen </v>
      </c>
      <c r="D2790" t="s">
        <v>54</v>
      </c>
      <c r="E2790" t="s">
        <v>122</v>
      </c>
      <c r="F2790">
        <v>14</v>
      </c>
      <c r="G2790">
        <f>VLOOKUP(SALES_TABLE[[#This Row],[SKU]], Table1[], 4, FALSE)</f>
        <v>476</v>
      </c>
      <c r="H2790">
        <f>SALES_TABLE[[#This Row],[Price]]*SALES_TABLE[[#This Row],[Sales]]</f>
        <v>6664</v>
      </c>
      <c r="I2790" t="str">
        <f t="shared" si="43"/>
        <v>Sunday</v>
      </c>
    </row>
    <row r="2791" spans="1:9" x14ac:dyDescent="0.2">
      <c r="A2791" s="10">
        <v>44956</v>
      </c>
      <c r="B2791" t="s">
        <v>53</v>
      </c>
      <c r="C2791" t="str">
        <f>VLOOKUP(SALES_TABLE[[#This Row],[SKU]], Table1[], 3, FALSE)</f>
        <v xml:space="preserve">Kitchen </v>
      </c>
      <c r="D2791" t="s">
        <v>54</v>
      </c>
      <c r="E2791" t="s">
        <v>122</v>
      </c>
      <c r="F2791">
        <v>11</v>
      </c>
      <c r="G2791">
        <f>VLOOKUP(SALES_TABLE[[#This Row],[SKU]], Table1[], 4, FALSE)</f>
        <v>476</v>
      </c>
      <c r="H2791">
        <f>SALES_TABLE[[#This Row],[Price]]*SALES_TABLE[[#This Row],[Sales]]</f>
        <v>5236</v>
      </c>
      <c r="I2791" t="str">
        <f t="shared" si="43"/>
        <v>Monday</v>
      </c>
    </row>
    <row r="2792" spans="1:9" x14ac:dyDescent="0.2">
      <c r="A2792" s="10">
        <v>44927</v>
      </c>
      <c r="B2792" t="s">
        <v>53</v>
      </c>
      <c r="C2792" t="str">
        <f>VLOOKUP(SALES_TABLE[[#This Row],[SKU]], Table1[], 3, FALSE)</f>
        <v xml:space="preserve">Kitchen </v>
      </c>
      <c r="D2792" t="s">
        <v>54</v>
      </c>
      <c r="E2792" t="s">
        <v>123</v>
      </c>
      <c r="F2792">
        <v>29</v>
      </c>
      <c r="G2792">
        <f>VLOOKUP(SALES_TABLE[[#This Row],[SKU]], Table1[], 4, FALSE)</f>
        <v>476</v>
      </c>
      <c r="H2792">
        <f>SALES_TABLE[[#This Row],[Price]]*SALES_TABLE[[#This Row],[Sales]]</f>
        <v>13804</v>
      </c>
      <c r="I2792" t="str">
        <f t="shared" si="43"/>
        <v>Sunday</v>
      </c>
    </row>
    <row r="2793" spans="1:9" x14ac:dyDescent="0.2">
      <c r="A2793" s="10">
        <v>44928</v>
      </c>
      <c r="B2793" t="s">
        <v>53</v>
      </c>
      <c r="C2793" t="str">
        <f>VLOOKUP(SALES_TABLE[[#This Row],[SKU]], Table1[], 3, FALSE)</f>
        <v xml:space="preserve">Kitchen </v>
      </c>
      <c r="D2793" t="s">
        <v>54</v>
      </c>
      <c r="E2793" t="s">
        <v>123</v>
      </c>
      <c r="F2793">
        <v>27</v>
      </c>
      <c r="G2793">
        <f>VLOOKUP(SALES_TABLE[[#This Row],[SKU]], Table1[], 4, FALSE)</f>
        <v>476</v>
      </c>
      <c r="H2793">
        <f>SALES_TABLE[[#This Row],[Price]]*SALES_TABLE[[#This Row],[Sales]]</f>
        <v>12852</v>
      </c>
      <c r="I2793" t="str">
        <f t="shared" si="43"/>
        <v>Monday</v>
      </c>
    </row>
    <row r="2794" spans="1:9" x14ac:dyDescent="0.2">
      <c r="A2794" s="10">
        <v>44929</v>
      </c>
      <c r="B2794" t="s">
        <v>53</v>
      </c>
      <c r="C2794" t="str">
        <f>VLOOKUP(SALES_TABLE[[#This Row],[SKU]], Table1[], 3, FALSE)</f>
        <v xml:space="preserve">Kitchen </v>
      </c>
      <c r="D2794" t="s">
        <v>54</v>
      </c>
      <c r="E2794" t="s">
        <v>123</v>
      </c>
      <c r="F2794">
        <v>52</v>
      </c>
      <c r="G2794">
        <f>VLOOKUP(SALES_TABLE[[#This Row],[SKU]], Table1[], 4, FALSE)</f>
        <v>476</v>
      </c>
      <c r="H2794">
        <f>SALES_TABLE[[#This Row],[Price]]*SALES_TABLE[[#This Row],[Sales]]</f>
        <v>24752</v>
      </c>
      <c r="I2794" t="str">
        <f t="shared" si="43"/>
        <v>Tuesday</v>
      </c>
    </row>
    <row r="2795" spans="1:9" x14ac:dyDescent="0.2">
      <c r="A2795" s="10">
        <v>44930</v>
      </c>
      <c r="B2795" t="s">
        <v>53</v>
      </c>
      <c r="C2795" t="str">
        <f>VLOOKUP(SALES_TABLE[[#This Row],[SKU]], Table1[], 3, FALSE)</f>
        <v xml:space="preserve">Kitchen </v>
      </c>
      <c r="D2795" t="s">
        <v>54</v>
      </c>
      <c r="E2795" t="s">
        <v>123</v>
      </c>
      <c r="F2795">
        <v>52</v>
      </c>
      <c r="G2795">
        <f>VLOOKUP(SALES_TABLE[[#This Row],[SKU]], Table1[], 4, FALSE)</f>
        <v>476</v>
      </c>
      <c r="H2795">
        <f>SALES_TABLE[[#This Row],[Price]]*SALES_TABLE[[#This Row],[Sales]]</f>
        <v>24752</v>
      </c>
      <c r="I2795" t="str">
        <f t="shared" si="43"/>
        <v>Wednesday</v>
      </c>
    </row>
    <row r="2796" spans="1:9" x14ac:dyDescent="0.2">
      <c r="A2796" s="10">
        <v>44931</v>
      </c>
      <c r="B2796" t="s">
        <v>53</v>
      </c>
      <c r="C2796" t="str">
        <f>VLOOKUP(SALES_TABLE[[#This Row],[SKU]], Table1[], 3, FALSE)</f>
        <v xml:space="preserve">Kitchen </v>
      </c>
      <c r="D2796" t="s">
        <v>54</v>
      </c>
      <c r="E2796" t="s">
        <v>123</v>
      </c>
      <c r="F2796">
        <v>6</v>
      </c>
      <c r="G2796">
        <f>VLOOKUP(SALES_TABLE[[#This Row],[SKU]], Table1[], 4, FALSE)</f>
        <v>476</v>
      </c>
      <c r="H2796">
        <f>SALES_TABLE[[#This Row],[Price]]*SALES_TABLE[[#This Row],[Sales]]</f>
        <v>2856</v>
      </c>
      <c r="I2796" t="str">
        <f t="shared" si="43"/>
        <v>Thursday</v>
      </c>
    </row>
    <row r="2797" spans="1:9" x14ac:dyDescent="0.2">
      <c r="A2797" s="10">
        <v>44932</v>
      </c>
      <c r="B2797" t="s">
        <v>53</v>
      </c>
      <c r="C2797" t="str">
        <f>VLOOKUP(SALES_TABLE[[#This Row],[SKU]], Table1[], 3, FALSE)</f>
        <v xml:space="preserve">Kitchen </v>
      </c>
      <c r="D2797" t="s">
        <v>54</v>
      </c>
      <c r="E2797" t="s">
        <v>123</v>
      </c>
      <c r="F2797">
        <v>6</v>
      </c>
      <c r="G2797">
        <f>VLOOKUP(SALES_TABLE[[#This Row],[SKU]], Table1[], 4, FALSE)</f>
        <v>476</v>
      </c>
      <c r="H2797">
        <f>SALES_TABLE[[#This Row],[Price]]*SALES_TABLE[[#This Row],[Sales]]</f>
        <v>2856</v>
      </c>
      <c r="I2797" t="str">
        <f t="shared" si="43"/>
        <v>Friday</v>
      </c>
    </row>
    <row r="2798" spans="1:9" x14ac:dyDescent="0.2">
      <c r="A2798" s="10">
        <v>44933</v>
      </c>
      <c r="B2798" t="s">
        <v>53</v>
      </c>
      <c r="C2798" t="str">
        <f>VLOOKUP(SALES_TABLE[[#This Row],[SKU]], Table1[], 3, FALSE)</f>
        <v xml:space="preserve">Kitchen </v>
      </c>
      <c r="D2798" t="s">
        <v>54</v>
      </c>
      <c r="E2798" t="s">
        <v>123</v>
      </c>
      <c r="F2798">
        <v>17</v>
      </c>
      <c r="G2798">
        <f>VLOOKUP(SALES_TABLE[[#This Row],[SKU]], Table1[], 4, FALSE)</f>
        <v>476</v>
      </c>
      <c r="H2798">
        <f>SALES_TABLE[[#This Row],[Price]]*SALES_TABLE[[#This Row],[Sales]]</f>
        <v>8092</v>
      </c>
      <c r="I2798" t="str">
        <f t="shared" si="43"/>
        <v>Saturday</v>
      </c>
    </row>
    <row r="2799" spans="1:9" x14ac:dyDescent="0.2">
      <c r="A2799" s="10">
        <v>44934</v>
      </c>
      <c r="B2799" t="s">
        <v>53</v>
      </c>
      <c r="C2799" t="str">
        <f>VLOOKUP(SALES_TABLE[[#This Row],[SKU]], Table1[], 3, FALSE)</f>
        <v xml:space="preserve">Kitchen </v>
      </c>
      <c r="D2799" t="s">
        <v>54</v>
      </c>
      <c r="E2799" t="s">
        <v>123</v>
      </c>
      <c r="F2799">
        <v>13</v>
      </c>
      <c r="G2799">
        <f>VLOOKUP(SALES_TABLE[[#This Row],[SKU]], Table1[], 4, FALSE)</f>
        <v>476</v>
      </c>
      <c r="H2799">
        <f>SALES_TABLE[[#This Row],[Price]]*SALES_TABLE[[#This Row],[Sales]]</f>
        <v>6188</v>
      </c>
      <c r="I2799" t="str">
        <f t="shared" si="43"/>
        <v>Sunday</v>
      </c>
    </row>
    <row r="2800" spans="1:9" x14ac:dyDescent="0.2">
      <c r="A2800" s="10">
        <v>44935</v>
      </c>
      <c r="B2800" t="s">
        <v>53</v>
      </c>
      <c r="C2800" t="str">
        <f>VLOOKUP(SALES_TABLE[[#This Row],[SKU]], Table1[], 3, FALSE)</f>
        <v xml:space="preserve">Kitchen </v>
      </c>
      <c r="D2800" t="s">
        <v>54</v>
      </c>
      <c r="E2800" t="s">
        <v>123</v>
      </c>
      <c r="F2800">
        <v>3</v>
      </c>
      <c r="G2800">
        <f>VLOOKUP(SALES_TABLE[[#This Row],[SKU]], Table1[], 4, FALSE)</f>
        <v>476</v>
      </c>
      <c r="H2800">
        <f>SALES_TABLE[[#This Row],[Price]]*SALES_TABLE[[#This Row],[Sales]]</f>
        <v>1428</v>
      </c>
      <c r="I2800" t="str">
        <f t="shared" si="43"/>
        <v>Monday</v>
      </c>
    </row>
    <row r="2801" spans="1:9" x14ac:dyDescent="0.2">
      <c r="A2801" s="10">
        <v>44936</v>
      </c>
      <c r="B2801" t="s">
        <v>53</v>
      </c>
      <c r="C2801" t="str">
        <f>VLOOKUP(SALES_TABLE[[#This Row],[SKU]], Table1[], 3, FALSE)</f>
        <v xml:space="preserve">Kitchen </v>
      </c>
      <c r="D2801" t="s">
        <v>54</v>
      </c>
      <c r="E2801" t="s">
        <v>123</v>
      </c>
      <c r="F2801">
        <v>30</v>
      </c>
      <c r="G2801">
        <f>VLOOKUP(SALES_TABLE[[#This Row],[SKU]], Table1[], 4, FALSE)</f>
        <v>476</v>
      </c>
      <c r="H2801">
        <f>SALES_TABLE[[#This Row],[Price]]*SALES_TABLE[[#This Row],[Sales]]</f>
        <v>14280</v>
      </c>
      <c r="I2801" t="str">
        <f t="shared" si="43"/>
        <v>Tuesday</v>
      </c>
    </row>
    <row r="2802" spans="1:9" x14ac:dyDescent="0.2">
      <c r="A2802" s="10">
        <v>44937</v>
      </c>
      <c r="B2802" t="s">
        <v>53</v>
      </c>
      <c r="C2802" t="str">
        <f>VLOOKUP(SALES_TABLE[[#This Row],[SKU]], Table1[], 3, FALSE)</f>
        <v xml:space="preserve">Kitchen </v>
      </c>
      <c r="D2802" t="s">
        <v>54</v>
      </c>
      <c r="E2802" t="s">
        <v>123</v>
      </c>
      <c r="F2802">
        <v>14</v>
      </c>
      <c r="G2802">
        <f>VLOOKUP(SALES_TABLE[[#This Row],[SKU]], Table1[], 4, FALSE)</f>
        <v>476</v>
      </c>
      <c r="H2802">
        <f>SALES_TABLE[[#This Row],[Price]]*SALES_TABLE[[#This Row],[Sales]]</f>
        <v>6664</v>
      </c>
      <c r="I2802" t="str">
        <f t="shared" si="43"/>
        <v>Wednesday</v>
      </c>
    </row>
    <row r="2803" spans="1:9" x14ac:dyDescent="0.2">
      <c r="A2803" s="10">
        <v>44938</v>
      </c>
      <c r="B2803" t="s">
        <v>53</v>
      </c>
      <c r="C2803" t="str">
        <f>VLOOKUP(SALES_TABLE[[#This Row],[SKU]], Table1[], 3, FALSE)</f>
        <v xml:space="preserve">Kitchen </v>
      </c>
      <c r="D2803" t="s">
        <v>54</v>
      </c>
      <c r="E2803" t="s">
        <v>123</v>
      </c>
      <c r="F2803">
        <v>19</v>
      </c>
      <c r="G2803">
        <f>VLOOKUP(SALES_TABLE[[#This Row],[SKU]], Table1[], 4, FALSE)</f>
        <v>476</v>
      </c>
      <c r="H2803">
        <f>SALES_TABLE[[#This Row],[Price]]*SALES_TABLE[[#This Row],[Sales]]</f>
        <v>9044</v>
      </c>
      <c r="I2803" t="str">
        <f t="shared" si="43"/>
        <v>Thursday</v>
      </c>
    </row>
    <row r="2804" spans="1:9" x14ac:dyDescent="0.2">
      <c r="A2804" s="10">
        <v>44939</v>
      </c>
      <c r="B2804" t="s">
        <v>53</v>
      </c>
      <c r="C2804" t="str">
        <f>VLOOKUP(SALES_TABLE[[#This Row],[SKU]], Table1[], 3, FALSE)</f>
        <v xml:space="preserve">Kitchen </v>
      </c>
      <c r="D2804" t="s">
        <v>54</v>
      </c>
      <c r="E2804" t="s">
        <v>123</v>
      </c>
      <c r="F2804">
        <v>9</v>
      </c>
      <c r="G2804">
        <f>VLOOKUP(SALES_TABLE[[#This Row],[SKU]], Table1[], 4, FALSE)</f>
        <v>476</v>
      </c>
      <c r="H2804">
        <f>SALES_TABLE[[#This Row],[Price]]*SALES_TABLE[[#This Row],[Sales]]</f>
        <v>4284</v>
      </c>
      <c r="I2804" t="str">
        <f t="shared" si="43"/>
        <v>Friday</v>
      </c>
    </row>
    <row r="2805" spans="1:9" x14ac:dyDescent="0.2">
      <c r="A2805" s="10">
        <v>44940</v>
      </c>
      <c r="B2805" t="s">
        <v>53</v>
      </c>
      <c r="C2805" t="str">
        <f>VLOOKUP(SALES_TABLE[[#This Row],[SKU]], Table1[], 3, FALSE)</f>
        <v xml:space="preserve">Kitchen </v>
      </c>
      <c r="D2805" t="s">
        <v>54</v>
      </c>
      <c r="E2805" t="s">
        <v>123</v>
      </c>
      <c r="F2805">
        <v>3</v>
      </c>
      <c r="G2805">
        <f>VLOOKUP(SALES_TABLE[[#This Row],[SKU]], Table1[], 4, FALSE)</f>
        <v>476</v>
      </c>
      <c r="H2805">
        <f>SALES_TABLE[[#This Row],[Price]]*SALES_TABLE[[#This Row],[Sales]]</f>
        <v>1428</v>
      </c>
      <c r="I2805" t="str">
        <f t="shared" si="43"/>
        <v>Saturday</v>
      </c>
    </row>
    <row r="2806" spans="1:9" x14ac:dyDescent="0.2">
      <c r="A2806" s="10">
        <v>44941</v>
      </c>
      <c r="B2806" t="s">
        <v>53</v>
      </c>
      <c r="C2806" t="str">
        <f>VLOOKUP(SALES_TABLE[[#This Row],[SKU]], Table1[], 3, FALSE)</f>
        <v xml:space="preserve">Kitchen </v>
      </c>
      <c r="D2806" t="s">
        <v>54</v>
      </c>
      <c r="E2806" t="s">
        <v>123</v>
      </c>
      <c r="F2806">
        <v>33</v>
      </c>
      <c r="G2806">
        <f>VLOOKUP(SALES_TABLE[[#This Row],[SKU]], Table1[], 4, FALSE)</f>
        <v>476</v>
      </c>
      <c r="H2806">
        <f>SALES_TABLE[[#This Row],[Price]]*SALES_TABLE[[#This Row],[Sales]]</f>
        <v>15708</v>
      </c>
      <c r="I2806" t="str">
        <f t="shared" si="43"/>
        <v>Sunday</v>
      </c>
    </row>
    <row r="2807" spans="1:9" x14ac:dyDescent="0.2">
      <c r="A2807" s="10">
        <v>44942</v>
      </c>
      <c r="B2807" t="s">
        <v>53</v>
      </c>
      <c r="C2807" t="str">
        <f>VLOOKUP(SALES_TABLE[[#This Row],[SKU]], Table1[], 3, FALSE)</f>
        <v xml:space="preserve">Kitchen </v>
      </c>
      <c r="D2807" t="s">
        <v>54</v>
      </c>
      <c r="E2807" t="s">
        <v>123</v>
      </c>
      <c r="F2807">
        <v>18</v>
      </c>
      <c r="G2807">
        <f>VLOOKUP(SALES_TABLE[[#This Row],[SKU]], Table1[], 4, FALSE)</f>
        <v>476</v>
      </c>
      <c r="H2807">
        <f>SALES_TABLE[[#This Row],[Price]]*SALES_TABLE[[#This Row],[Sales]]</f>
        <v>8568</v>
      </c>
      <c r="I2807" t="str">
        <f t="shared" si="43"/>
        <v>Monday</v>
      </c>
    </row>
    <row r="2808" spans="1:9" x14ac:dyDescent="0.2">
      <c r="A2808" s="10">
        <v>44943</v>
      </c>
      <c r="B2808" t="s">
        <v>53</v>
      </c>
      <c r="C2808" t="str">
        <f>VLOOKUP(SALES_TABLE[[#This Row],[SKU]], Table1[], 3, FALSE)</f>
        <v xml:space="preserve">Kitchen </v>
      </c>
      <c r="D2808" t="s">
        <v>54</v>
      </c>
      <c r="E2808" t="s">
        <v>123</v>
      </c>
      <c r="F2808">
        <v>40</v>
      </c>
      <c r="G2808">
        <f>VLOOKUP(SALES_TABLE[[#This Row],[SKU]], Table1[], 4, FALSE)</f>
        <v>476</v>
      </c>
      <c r="H2808">
        <f>SALES_TABLE[[#This Row],[Price]]*SALES_TABLE[[#This Row],[Sales]]</f>
        <v>19040</v>
      </c>
      <c r="I2808" t="str">
        <f t="shared" si="43"/>
        <v>Tuesday</v>
      </c>
    </row>
    <row r="2809" spans="1:9" x14ac:dyDescent="0.2">
      <c r="A2809" s="10">
        <v>44944</v>
      </c>
      <c r="B2809" t="s">
        <v>53</v>
      </c>
      <c r="C2809" t="str">
        <f>VLOOKUP(SALES_TABLE[[#This Row],[SKU]], Table1[], 3, FALSE)</f>
        <v xml:space="preserve">Kitchen </v>
      </c>
      <c r="D2809" t="s">
        <v>54</v>
      </c>
      <c r="E2809" t="s">
        <v>123</v>
      </c>
      <c r="F2809">
        <v>3</v>
      </c>
      <c r="G2809">
        <f>VLOOKUP(SALES_TABLE[[#This Row],[SKU]], Table1[], 4, FALSE)</f>
        <v>476</v>
      </c>
      <c r="H2809">
        <f>SALES_TABLE[[#This Row],[Price]]*SALES_TABLE[[#This Row],[Sales]]</f>
        <v>1428</v>
      </c>
      <c r="I2809" t="str">
        <f t="shared" si="43"/>
        <v>Wednesday</v>
      </c>
    </row>
    <row r="2810" spans="1:9" x14ac:dyDescent="0.2">
      <c r="A2810" s="10">
        <v>44945</v>
      </c>
      <c r="B2810" t="s">
        <v>53</v>
      </c>
      <c r="C2810" t="str">
        <f>VLOOKUP(SALES_TABLE[[#This Row],[SKU]], Table1[], 3, FALSE)</f>
        <v xml:space="preserve">Kitchen </v>
      </c>
      <c r="D2810" t="s">
        <v>54</v>
      </c>
      <c r="E2810" t="s">
        <v>123</v>
      </c>
      <c r="F2810">
        <v>11</v>
      </c>
      <c r="G2810">
        <f>VLOOKUP(SALES_TABLE[[#This Row],[SKU]], Table1[], 4, FALSE)</f>
        <v>476</v>
      </c>
      <c r="H2810">
        <f>SALES_TABLE[[#This Row],[Price]]*SALES_TABLE[[#This Row],[Sales]]</f>
        <v>5236</v>
      </c>
      <c r="I2810" t="str">
        <f t="shared" si="43"/>
        <v>Thursday</v>
      </c>
    </row>
    <row r="2811" spans="1:9" x14ac:dyDescent="0.2">
      <c r="A2811" s="10">
        <v>44946</v>
      </c>
      <c r="B2811" t="s">
        <v>53</v>
      </c>
      <c r="C2811" t="str">
        <f>VLOOKUP(SALES_TABLE[[#This Row],[SKU]], Table1[], 3, FALSE)</f>
        <v xml:space="preserve">Kitchen </v>
      </c>
      <c r="D2811" t="s">
        <v>54</v>
      </c>
      <c r="E2811" t="s">
        <v>123</v>
      </c>
      <c r="F2811">
        <v>0</v>
      </c>
      <c r="G2811">
        <f>VLOOKUP(SALES_TABLE[[#This Row],[SKU]], Table1[], 4, FALSE)</f>
        <v>476</v>
      </c>
      <c r="H2811">
        <f>SALES_TABLE[[#This Row],[Price]]*SALES_TABLE[[#This Row],[Sales]]</f>
        <v>0</v>
      </c>
      <c r="I2811" t="str">
        <f t="shared" si="43"/>
        <v>Friday</v>
      </c>
    </row>
    <row r="2812" spans="1:9" x14ac:dyDescent="0.2">
      <c r="A2812" s="10">
        <v>44947</v>
      </c>
      <c r="B2812" t="s">
        <v>53</v>
      </c>
      <c r="C2812" t="str">
        <f>VLOOKUP(SALES_TABLE[[#This Row],[SKU]], Table1[], 3, FALSE)</f>
        <v xml:space="preserve">Kitchen </v>
      </c>
      <c r="D2812" t="s">
        <v>54</v>
      </c>
      <c r="E2812" t="s">
        <v>123</v>
      </c>
      <c r="F2812">
        <v>1</v>
      </c>
      <c r="G2812">
        <f>VLOOKUP(SALES_TABLE[[#This Row],[SKU]], Table1[], 4, FALSE)</f>
        <v>476</v>
      </c>
      <c r="H2812">
        <f>SALES_TABLE[[#This Row],[Price]]*SALES_TABLE[[#This Row],[Sales]]</f>
        <v>476</v>
      </c>
      <c r="I2812" t="str">
        <f t="shared" si="43"/>
        <v>Saturday</v>
      </c>
    </row>
    <row r="2813" spans="1:9" x14ac:dyDescent="0.2">
      <c r="A2813" s="10">
        <v>44948</v>
      </c>
      <c r="B2813" t="s">
        <v>53</v>
      </c>
      <c r="C2813" t="str">
        <f>VLOOKUP(SALES_TABLE[[#This Row],[SKU]], Table1[], 3, FALSE)</f>
        <v xml:space="preserve">Kitchen </v>
      </c>
      <c r="D2813" t="s">
        <v>54</v>
      </c>
      <c r="E2813" t="s">
        <v>123</v>
      </c>
      <c r="F2813">
        <v>9</v>
      </c>
      <c r="G2813">
        <f>VLOOKUP(SALES_TABLE[[#This Row],[SKU]], Table1[], 4, FALSE)</f>
        <v>476</v>
      </c>
      <c r="H2813">
        <f>SALES_TABLE[[#This Row],[Price]]*SALES_TABLE[[#This Row],[Sales]]</f>
        <v>4284</v>
      </c>
      <c r="I2813" t="str">
        <f t="shared" si="43"/>
        <v>Sunday</v>
      </c>
    </row>
    <row r="2814" spans="1:9" x14ac:dyDescent="0.2">
      <c r="A2814" s="10">
        <v>44949</v>
      </c>
      <c r="B2814" t="s">
        <v>53</v>
      </c>
      <c r="C2814" t="str">
        <f>VLOOKUP(SALES_TABLE[[#This Row],[SKU]], Table1[], 3, FALSE)</f>
        <v xml:space="preserve">Kitchen </v>
      </c>
      <c r="D2814" t="s">
        <v>54</v>
      </c>
      <c r="E2814" t="s">
        <v>123</v>
      </c>
      <c r="F2814">
        <v>3</v>
      </c>
      <c r="G2814">
        <f>VLOOKUP(SALES_TABLE[[#This Row],[SKU]], Table1[], 4, FALSE)</f>
        <v>476</v>
      </c>
      <c r="H2814">
        <f>SALES_TABLE[[#This Row],[Price]]*SALES_TABLE[[#This Row],[Sales]]</f>
        <v>1428</v>
      </c>
      <c r="I2814" t="str">
        <f t="shared" si="43"/>
        <v>Monday</v>
      </c>
    </row>
    <row r="2815" spans="1:9" x14ac:dyDescent="0.2">
      <c r="A2815" s="10">
        <v>44950</v>
      </c>
      <c r="B2815" t="s">
        <v>53</v>
      </c>
      <c r="C2815" t="str">
        <f>VLOOKUP(SALES_TABLE[[#This Row],[SKU]], Table1[], 3, FALSE)</f>
        <v xml:space="preserve">Kitchen </v>
      </c>
      <c r="D2815" t="s">
        <v>54</v>
      </c>
      <c r="E2815" t="s">
        <v>123</v>
      </c>
      <c r="F2815">
        <v>3</v>
      </c>
      <c r="G2815">
        <f>VLOOKUP(SALES_TABLE[[#This Row],[SKU]], Table1[], 4, FALSE)</f>
        <v>476</v>
      </c>
      <c r="H2815">
        <f>SALES_TABLE[[#This Row],[Price]]*SALES_TABLE[[#This Row],[Sales]]</f>
        <v>1428</v>
      </c>
      <c r="I2815" t="str">
        <f t="shared" si="43"/>
        <v>Tuesday</v>
      </c>
    </row>
    <row r="2816" spans="1:9" x14ac:dyDescent="0.2">
      <c r="A2816" s="10">
        <v>44951</v>
      </c>
      <c r="B2816" t="s">
        <v>53</v>
      </c>
      <c r="C2816" t="str">
        <f>VLOOKUP(SALES_TABLE[[#This Row],[SKU]], Table1[], 3, FALSE)</f>
        <v xml:space="preserve">Kitchen </v>
      </c>
      <c r="D2816" t="s">
        <v>54</v>
      </c>
      <c r="E2816" t="s">
        <v>123</v>
      </c>
      <c r="F2816">
        <v>8</v>
      </c>
      <c r="G2816">
        <f>VLOOKUP(SALES_TABLE[[#This Row],[SKU]], Table1[], 4, FALSE)</f>
        <v>476</v>
      </c>
      <c r="H2816">
        <f>SALES_TABLE[[#This Row],[Price]]*SALES_TABLE[[#This Row],[Sales]]</f>
        <v>3808</v>
      </c>
      <c r="I2816" t="str">
        <f t="shared" si="43"/>
        <v>Wednesday</v>
      </c>
    </row>
    <row r="2817" spans="1:9" x14ac:dyDescent="0.2">
      <c r="A2817" s="10">
        <v>44952</v>
      </c>
      <c r="B2817" t="s">
        <v>53</v>
      </c>
      <c r="C2817" t="str">
        <f>VLOOKUP(SALES_TABLE[[#This Row],[SKU]], Table1[], 3, FALSE)</f>
        <v xml:space="preserve">Kitchen </v>
      </c>
      <c r="D2817" t="s">
        <v>54</v>
      </c>
      <c r="E2817" t="s">
        <v>123</v>
      </c>
      <c r="F2817">
        <v>36</v>
      </c>
      <c r="G2817">
        <f>VLOOKUP(SALES_TABLE[[#This Row],[SKU]], Table1[], 4, FALSE)</f>
        <v>476</v>
      </c>
      <c r="H2817">
        <f>SALES_TABLE[[#This Row],[Price]]*SALES_TABLE[[#This Row],[Sales]]</f>
        <v>17136</v>
      </c>
      <c r="I2817" t="str">
        <f t="shared" si="43"/>
        <v>Thursday</v>
      </c>
    </row>
    <row r="2818" spans="1:9" x14ac:dyDescent="0.2">
      <c r="A2818" s="10">
        <v>44953</v>
      </c>
      <c r="B2818" t="s">
        <v>53</v>
      </c>
      <c r="C2818" t="str">
        <f>VLOOKUP(SALES_TABLE[[#This Row],[SKU]], Table1[], 3, FALSE)</f>
        <v xml:space="preserve">Kitchen </v>
      </c>
      <c r="D2818" t="s">
        <v>54</v>
      </c>
      <c r="E2818" t="s">
        <v>123</v>
      </c>
      <c r="F2818">
        <v>12</v>
      </c>
      <c r="G2818">
        <f>VLOOKUP(SALES_TABLE[[#This Row],[SKU]], Table1[], 4, FALSE)</f>
        <v>476</v>
      </c>
      <c r="H2818">
        <f>SALES_TABLE[[#This Row],[Price]]*SALES_TABLE[[#This Row],[Sales]]</f>
        <v>5712</v>
      </c>
      <c r="I2818" t="str">
        <f t="shared" ref="I2818:I2881" si="44">TEXT(A2818, "dddd")</f>
        <v>Friday</v>
      </c>
    </row>
    <row r="2819" spans="1:9" x14ac:dyDescent="0.2">
      <c r="A2819" s="10">
        <v>44954</v>
      </c>
      <c r="B2819" t="s">
        <v>53</v>
      </c>
      <c r="C2819" t="str">
        <f>VLOOKUP(SALES_TABLE[[#This Row],[SKU]], Table1[], 3, FALSE)</f>
        <v xml:space="preserve">Kitchen </v>
      </c>
      <c r="D2819" t="s">
        <v>54</v>
      </c>
      <c r="E2819" t="s">
        <v>123</v>
      </c>
      <c r="F2819">
        <v>16</v>
      </c>
      <c r="G2819">
        <f>VLOOKUP(SALES_TABLE[[#This Row],[SKU]], Table1[], 4, FALSE)</f>
        <v>476</v>
      </c>
      <c r="H2819">
        <f>SALES_TABLE[[#This Row],[Price]]*SALES_TABLE[[#This Row],[Sales]]</f>
        <v>7616</v>
      </c>
      <c r="I2819" t="str">
        <f t="shared" si="44"/>
        <v>Saturday</v>
      </c>
    </row>
    <row r="2820" spans="1:9" x14ac:dyDescent="0.2">
      <c r="A2820" s="10">
        <v>44955</v>
      </c>
      <c r="B2820" t="s">
        <v>53</v>
      </c>
      <c r="C2820" t="str">
        <f>VLOOKUP(SALES_TABLE[[#This Row],[SKU]], Table1[], 3, FALSE)</f>
        <v xml:space="preserve">Kitchen </v>
      </c>
      <c r="D2820" t="s">
        <v>54</v>
      </c>
      <c r="E2820" t="s">
        <v>123</v>
      </c>
      <c r="F2820">
        <v>6</v>
      </c>
      <c r="G2820">
        <f>VLOOKUP(SALES_TABLE[[#This Row],[SKU]], Table1[], 4, FALSE)</f>
        <v>476</v>
      </c>
      <c r="H2820">
        <f>SALES_TABLE[[#This Row],[Price]]*SALES_TABLE[[#This Row],[Sales]]</f>
        <v>2856</v>
      </c>
      <c r="I2820" t="str">
        <f t="shared" si="44"/>
        <v>Sunday</v>
      </c>
    </row>
    <row r="2821" spans="1:9" x14ac:dyDescent="0.2">
      <c r="A2821" s="10">
        <v>44955</v>
      </c>
      <c r="B2821" t="s">
        <v>53</v>
      </c>
      <c r="C2821" t="str">
        <f>VLOOKUP(SALES_TABLE[[#This Row],[SKU]], Table1[], 3, FALSE)</f>
        <v xml:space="preserve">Kitchen </v>
      </c>
      <c r="D2821" t="s">
        <v>54</v>
      </c>
      <c r="E2821" t="s">
        <v>123</v>
      </c>
      <c r="F2821">
        <v>3</v>
      </c>
      <c r="G2821">
        <f>VLOOKUP(SALES_TABLE[[#This Row],[SKU]], Table1[], 4, FALSE)</f>
        <v>476</v>
      </c>
      <c r="H2821">
        <f>SALES_TABLE[[#This Row],[Price]]*SALES_TABLE[[#This Row],[Sales]]</f>
        <v>1428</v>
      </c>
      <c r="I2821" t="str">
        <f t="shared" si="44"/>
        <v>Sunday</v>
      </c>
    </row>
    <row r="2822" spans="1:9" x14ac:dyDescent="0.2">
      <c r="A2822" s="10">
        <v>44956</v>
      </c>
      <c r="B2822" t="s">
        <v>53</v>
      </c>
      <c r="C2822" t="str">
        <f>VLOOKUP(SALES_TABLE[[#This Row],[SKU]], Table1[], 3, FALSE)</f>
        <v xml:space="preserve">Kitchen </v>
      </c>
      <c r="D2822" t="s">
        <v>54</v>
      </c>
      <c r="E2822" t="s">
        <v>123</v>
      </c>
      <c r="F2822">
        <v>1</v>
      </c>
      <c r="G2822">
        <f>VLOOKUP(SALES_TABLE[[#This Row],[SKU]], Table1[], 4, FALSE)</f>
        <v>476</v>
      </c>
      <c r="H2822">
        <f>SALES_TABLE[[#This Row],[Price]]*SALES_TABLE[[#This Row],[Sales]]</f>
        <v>476</v>
      </c>
      <c r="I2822" t="str">
        <f t="shared" si="44"/>
        <v>Monday</v>
      </c>
    </row>
    <row r="2823" spans="1:9" x14ac:dyDescent="0.2">
      <c r="A2823" s="10">
        <v>44927</v>
      </c>
      <c r="B2823" t="s">
        <v>53</v>
      </c>
      <c r="C2823" t="str">
        <f>VLOOKUP(SALES_TABLE[[#This Row],[SKU]], Table1[], 3, FALSE)</f>
        <v xml:space="preserve">Kitchen </v>
      </c>
      <c r="D2823" t="s">
        <v>54</v>
      </c>
      <c r="E2823" t="s">
        <v>124</v>
      </c>
      <c r="F2823">
        <v>22</v>
      </c>
      <c r="G2823">
        <f>VLOOKUP(SALES_TABLE[[#This Row],[SKU]], Table1[], 4, FALSE)</f>
        <v>476</v>
      </c>
      <c r="H2823">
        <f>SALES_TABLE[[#This Row],[Price]]*SALES_TABLE[[#This Row],[Sales]]</f>
        <v>10472</v>
      </c>
      <c r="I2823" t="str">
        <f t="shared" si="44"/>
        <v>Sunday</v>
      </c>
    </row>
    <row r="2824" spans="1:9" x14ac:dyDescent="0.2">
      <c r="A2824" s="10">
        <v>44928</v>
      </c>
      <c r="B2824" t="s">
        <v>53</v>
      </c>
      <c r="C2824" t="str">
        <f>VLOOKUP(SALES_TABLE[[#This Row],[SKU]], Table1[], 3, FALSE)</f>
        <v xml:space="preserve">Kitchen </v>
      </c>
      <c r="D2824" t="s">
        <v>54</v>
      </c>
      <c r="E2824" t="s">
        <v>124</v>
      </c>
      <c r="F2824">
        <v>2</v>
      </c>
      <c r="G2824">
        <f>VLOOKUP(SALES_TABLE[[#This Row],[SKU]], Table1[], 4, FALSE)</f>
        <v>476</v>
      </c>
      <c r="H2824">
        <f>SALES_TABLE[[#This Row],[Price]]*SALES_TABLE[[#This Row],[Sales]]</f>
        <v>952</v>
      </c>
      <c r="I2824" t="str">
        <f t="shared" si="44"/>
        <v>Monday</v>
      </c>
    </row>
    <row r="2825" spans="1:9" x14ac:dyDescent="0.2">
      <c r="A2825" s="10">
        <v>44929</v>
      </c>
      <c r="B2825" t="s">
        <v>53</v>
      </c>
      <c r="C2825" t="str">
        <f>VLOOKUP(SALES_TABLE[[#This Row],[SKU]], Table1[], 3, FALSE)</f>
        <v xml:space="preserve">Kitchen </v>
      </c>
      <c r="D2825" t="s">
        <v>54</v>
      </c>
      <c r="E2825" t="s">
        <v>124</v>
      </c>
      <c r="F2825">
        <v>12</v>
      </c>
      <c r="G2825">
        <f>VLOOKUP(SALES_TABLE[[#This Row],[SKU]], Table1[], 4, FALSE)</f>
        <v>476</v>
      </c>
      <c r="H2825">
        <f>SALES_TABLE[[#This Row],[Price]]*SALES_TABLE[[#This Row],[Sales]]</f>
        <v>5712</v>
      </c>
      <c r="I2825" t="str">
        <f t="shared" si="44"/>
        <v>Tuesday</v>
      </c>
    </row>
    <row r="2826" spans="1:9" x14ac:dyDescent="0.2">
      <c r="A2826" s="10">
        <v>44930</v>
      </c>
      <c r="B2826" t="s">
        <v>53</v>
      </c>
      <c r="C2826" t="str">
        <f>VLOOKUP(SALES_TABLE[[#This Row],[SKU]], Table1[], 3, FALSE)</f>
        <v xml:space="preserve">Kitchen </v>
      </c>
      <c r="D2826" t="s">
        <v>54</v>
      </c>
      <c r="E2826" t="s">
        <v>124</v>
      </c>
      <c r="F2826">
        <v>31</v>
      </c>
      <c r="G2826">
        <f>VLOOKUP(SALES_TABLE[[#This Row],[SKU]], Table1[], 4, FALSE)</f>
        <v>476</v>
      </c>
      <c r="H2826">
        <f>SALES_TABLE[[#This Row],[Price]]*SALES_TABLE[[#This Row],[Sales]]</f>
        <v>14756</v>
      </c>
      <c r="I2826" t="str">
        <f t="shared" si="44"/>
        <v>Wednesday</v>
      </c>
    </row>
    <row r="2827" spans="1:9" x14ac:dyDescent="0.2">
      <c r="A2827" s="10">
        <v>44931</v>
      </c>
      <c r="B2827" t="s">
        <v>53</v>
      </c>
      <c r="C2827" t="str">
        <f>VLOOKUP(SALES_TABLE[[#This Row],[SKU]], Table1[], 3, FALSE)</f>
        <v xml:space="preserve">Kitchen </v>
      </c>
      <c r="D2827" t="s">
        <v>54</v>
      </c>
      <c r="E2827" t="s">
        <v>124</v>
      </c>
      <c r="F2827">
        <v>12</v>
      </c>
      <c r="G2827">
        <f>VLOOKUP(SALES_TABLE[[#This Row],[SKU]], Table1[], 4, FALSE)</f>
        <v>476</v>
      </c>
      <c r="H2827">
        <f>SALES_TABLE[[#This Row],[Price]]*SALES_TABLE[[#This Row],[Sales]]</f>
        <v>5712</v>
      </c>
      <c r="I2827" t="str">
        <f t="shared" si="44"/>
        <v>Thursday</v>
      </c>
    </row>
    <row r="2828" spans="1:9" x14ac:dyDescent="0.2">
      <c r="A2828" s="10">
        <v>44932</v>
      </c>
      <c r="B2828" t="s">
        <v>53</v>
      </c>
      <c r="C2828" t="str">
        <f>VLOOKUP(SALES_TABLE[[#This Row],[SKU]], Table1[], 3, FALSE)</f>
        <v xml:space="preserve">Kitchen </v>
      </c>
      <c r="D2828" t="s">
        <v>54</v>
      </c>
      <c r="E2828" t="s">
        <v>124</v>
      </c>
      <c r="F2828">
        <v>30</v>
      </c>
      <c r="G2828">
        <f>VLOOKUP(SALES_TABLE[[#This Row],[SKU]], Table1[], 4, FALSE)</f>
        <v>476</v>
      </c>
      <c r="H2828">
        <f>SALES_TABLE[[#This Row],[Price]]*SALES_TABLE[[#This Row],[Sales]]</f>
        <v>14280</v>
      </c>
      <c r="I2828" t="str">
        <f t="shared" si="44"/>
        <v>Friday</v>
      </c>
    </row>
    <row r="2829" spans="1:9" x14ac:dyDescent="0.2">
      <c r="A2829" s="10">
        <v>44933</v>
      </c>
      <c r="B2829" t="s">
        <v>53</v>
      </c>
      <c r="C2829" t="str">
        <f>VLOOKUP(SALES_TABLE[[#This Row],[SKU]], Table1[], 3, FALSE)</f>
        <v xml:space="preserve">Kitchen </v>
      </c>
      <c r="D2829" t="s">
        <v>54</v>
      </c>
      <c r="E2829" t="s">
        <v>124</v>
      </c>
      <c r="F2829">
        <v>9</v>
      </c>
      <c r="G2829">
        <f>VLOOKUP(SALES_TABLE[[#This Row],[SKU]], Table1[], 4, FALSE)</f>
        <v>476</v>
      </c>
      <c r="H2829">
        <f>SALES_TABLE[[#This Row],[Price]]*SALES_TABLE[[#This Row],[Sales]]</f>
        <v>4284</v>
      </c>
      <c r="I2829" t="str">
        <f t="shared" si="44"/>
        <v>Saturday</v>
      </c>
    </row>
    <row r="2830" spans="1:9" x14ac:dyDescent="0.2">
      <c r="A2830" s="10">
        <v>44934</v>
      </c>
      <c r="B2830" t="s">
        <v>53</v>
      </c>
      <c r="C2830" t="str">
        <f>VLOOKUP(SALES_TABLE[[#This Row],[SKU]], Table1[], 3, FALSE)</f>
        <v xml:space="preserve">Kitchen </v>
      </c>
      <c r="D2830" t="s">
        <v>54</v>
      </c>
      <c r="E2830" t="s">
        <v>124</v>
      </c>
      <c r="F2830">
        <v>4</v>
      </c>
      <c r="G2830">
        <f>VLOOKUP(SALES_TABLE[[#This Row],[SKU]], Table1[], 4, FALSE)</f>
        <v>476</v>
      </c>
      <c r="H2830">
        <f>SALES_TABLE[[#This Row],[Price]]*SALES_TABLE[[#This Row],[Sales]]</f>
        <v>1904</v>
      </c>
      <c r="I2830" t="str">
        <f t="shared" si="44"/>
        <v>Sunday</v>
      </c>
    </row>
    <row r="2831" spans="1:9" x14ac:dyDescent="0.2">
      <c r="A2831" s="10">
        <v>44935</v>
      </c>
      <c r="B2831" t="s">
        <v>53</v>
      </c>
      <c r="C2831" t="str">
        <f>VLOOKUP(SALES_TABLE[[#This Row],[SKU]], Table1[], 3, FALSE)</f>
        <v xml:space="preserve">Kitchen </v>
      </c>
      <c r="D2831" t="s">
        <v>54</v>
      </c>
      <c r="E2831" t="s">
        <v>124</v>
      </c>
      <c r="F2831">
        <v>26</v>
      </c>
      <c r="G2831">
        <f>VLOOKUP(SALES_TABLE[[#This Row],[SKU]], Table1[], 4, FALSE)</f>
        <v>476</v>
      </c>
      <c r="H2831">
        <f>SALES_TABLE[[#This Row],[Price]]*SALES_TABLE[[#This Row],[Sales]]</f>
        <v>12376</v>
      </c>
      <c r="I2831" t="str">
        <f t="shared" si="44"/>
        <v>Monday</v>
      </c>
    </row>
    <row r="2832" spans="1:9" x14ac:dyDescent="0.2">
      <c r="A2832" s="10">
        <v>44936</v>
      </c>
      <c r="B2832" t="s">
        <v>53</v>
      </c>
      <c r="C2832" t="str">
        <f>VLOOKUP(SALES_TABLE[[#This Row],[SKU]], Table1[], 3, FALSE)</f>
        <v xml:space="preserve">Kitchen </v>
      </c>
      <c r="D2832" t="s">
        <v>54</v>
      </c>
      <c r="E2832" t="s">
        <v>124</v>
      </c>
      <c r="F2832">
        <v>29</v>
      </c>
      <c r="G2832">
        <f>VLOOKUP(SALES_TABLE[[#This Row],[SKU]], Table1[], 4, FALSE)</f>
        <v>476</v>
      </c>
      <c r="H2832">
        <f>SALES_TABLE[[#This Row],[Price]]*SALES_TABLE[[#This Row],[Sales]]</f>
        <v>13804</v>
      </c>
      <c r="I2832" t="str">
        <f t="shared" si="44"/>
        <v>Tuesday</v>
      </c>
    </row>
    <row r="2833" spans="1:9" x14ac:dyDescent="0.2">
      <c r="A2833" s="10">
        <v>44937</v>
      </c>
      <c r="B2833" t="s">
        <v>53</v>
      </c>
      <c r="C2833" t="str">
        <f>VLOOKUP(SALES_TABLE[[#This Row],[SKU]], Table1[], 3, FALSE)</f>
        <v xml:space="preserve">Kitchen </v>
      </c>
      <c r="D2833" t="s">
        <v>54</v>
      </c>
      <c r="E2833" t="s">
        <v>124</v>
      </c>
      <c r="F2833">
        <v>17</v>
      </c>
      <c r="G2833">
        <f>VLOOKUP(SALES_TABLE[[#This Row],[SKU]], Table1[], 4, FALSE)</f>
        <v>476</v>
      </c>
      <c r="H2833">
        <f>SALES_TABLE[[#This Row],[Price]]*SALES_TABLE[[#This Row],[Sales]]</f>
        <v>8092</v>
      </c>
      <c r="I2833" t="str">
        <f t="shared" si="44"/>
        <v>Wednesday</v>
      </c>
    </row>
    <row r="2834" spans="1:9" x14ac:dyDescent="0.2">
      <c r="A2834" s="10">
        <v>44938</v>
      </c>
      <c r="B2834" t="s">
        <v>53</v>
      </c>
      <c r="C2834" t="str">
        <f>VLOOKUP(SALES_TABLE[[#This Row],[SKU]], Table1[], 3, FALSE)</f>
        <v xml:space="preserve">Kitchen </v>
      </c>
      <c r="D2834" t="s">
        <v>54</v>
      </c>
      <c r="E2834" t="s">
        <v>124</v>
      </c>
      <c r="F2834">
        <v>0</v>
      </c>
      <c r="G2834">
        <f>VLOOKUP(SALES_TABLE[[#This Row],[SKU]], Table1[], 4, FALSE)</f>
        <v>476</v>
      </c>
      <c r="H2834">
        <f>SALES_TABLE[[#This Row],[Price]]*SALES_TABLE[[#This Row],[Sales]]</f>
        <v>0</v>
      </c>
      <c r="I2834" t="str">
        <f t="shared" si="44"/>
        <v>Thursday</v>
      </c>
    </row>
    <row r="2835" spans="1:9" x14ac:dyDescent="0.2">
      <c r="A2835" s="10">
        <v>44939</v>
      </c>
      <c r="B2835" t="s">
        <v>53</v>
      </c>
      <c r="C2835" t="str">
        <f>VLOOKUP(SALES_TABLE[[#This Row],[SKU]], Table1[], 3, FALSE)</f>
        <v xml:space="preserve">Kitchen </v>
      </c>
      <c r="D2835" t="s">
        <v>54</v>
      </c>
      <c r="E2835" t="s">
        <v>124</v>
      </c>
      <c r="F2835">
        <v>25</v>
      </c>
      <c r="G2835">
        <f>VLOOKUP(SALES_TABLE[[#This Row],[SKU]], Table1[], 4, FALSE)</f>
        <v>476</v>
      </c>
      <c r="H2835">
        <f>SALES_TABLE[[#This Row],[Price]]*SALES_TABLE[[#This Row],[Sales]]</f>
        <v>11900</v>
      </c>
      <c r="I2835" t="str">
        <f t="shared" si="44"/>
        <v>Friday</v>
      </c>
    </row>
    <row r="2836" spans="1:9" x14ac:dyDescent="0.2">
      <c r="A2836" s="10">
        <v>44940</v>
      </c>
      <c r="B2836" t="s">
        <v>53</v>
      </c>
      <c r="C2836" t="str">
        <f>VLOOKUP(SALES_TABLE[[#This Row],[SKU]], Table1[], 3, FALSE)</f>
        <v xml:space="preserve">Kitchen </v>
      </c>
      <c r="D2836" t="s">
        <v>54</v>
      </c>
      <c r="E2836" t="s">
        <v>124</v>
      </c>
      <c r="F2836">
        <v>27</v>
      </c>
      <c r="G2836">
        <f>VLOOKUP(SALES_TABLE[[#This Row],[SKU]], Table1[], 4, FALSE)</f>
        <v>476</v>
      </c>
      <c r="H2836">
        <f>SALES_TABLE[[#This Row],[Price]]*SALES_TABLE[[#This Row],[Sales]]</f>
        <v>12852</v>
      </c>
      <c r="I2836" t="str">
        <f t="shared" si="44"/>
        <v>Saturday</v>
      </c>
    </row>
    <row r="2837" spans="1:9" x14ac:dyDescent="0.2">
      <c r="A2837" s="10">
        <v>44941</v>
      </c>
      <c r="B2837" t="s">
        <v>53</v>
      </c>
      <c r="C2837" t="str">
        <f>VLOOKUP(SALES_TABLE[[#This Row],[SKU]], Table1[], 3, FALSE)</f>
        <v xml:space="preserve">Kitchen </v>
      </c>
      <c r="D2837" t="s">
        <v>54</v>
      </c>
      <c r="E2837" t="s">
        <v>124</v>
      </c>
      <c r="F2837">
        <v>4</v>
      </c>
      <c r="G2837">
        <f>VLOOKUP(SALES_TABLE[[#This Row],[SKU]], Table1[], 4, FALSE)</f>
        <v>476</v>
      </c>
      <c r="H2837">
        <f>SALES_TABLE[[#This Row],[Price]]*SALES_TABLE[[#This Row],[Sales]]</f>
        <v>1904</v>
      </c>
      <c r="I2837" t="str">
        <f t="shared" si="44"/>
        <v>Sunday</v>
      </c>
    </row>
    <row r="2838" spans="1:9" x14ac:dyDescent="0.2">
      <c r="A2838" s="10">
        <v>44942</v>
      </c>
      <c r="B2838" t="s">
        <v>53</v>
      </c>
      <c r="C2838" t="str">
        <f>VLOOKUP(SALES_TABLE[[#This Row],[SKU]], Table1[], 3, FALSE)</f>
        <v xml:space="preserve">Kitchen </v>
      </c>
      <c r="D2838" t="s">
        <v>54</v>
      </c>
      <c r="E2838" t="s">
        <v>124</v>
      </c>
      <c r="F2838">
        <v>12</v>
      </c>
      <c r="G2838">
        <f>VLOOKUP(SALES_TABLE[[#This Row],[SKU]], Table1[], 4, FALSE)</f>
        <v>476</v>
      </c>
      <c r="H2838">
        <f>SALES_TABLE[[#This Row],[Price]]*SALES_TABLE[[#This Row],[Sales]]</f>
        <v>5712</v>
      </c>
      <c r="I2838" t="str">
        <f t="shared" si="44"/>
        <v>Monday</v>
      </c>
    </row>
    <row r="2839" spans="1:9" x14ac:dyDescent="0.2">
      <c r="A2839" s="10">
        <v>44943</v>
      </c>
      <c r="B2839" t="s">
        <v>53</v>
      </c>
      <c r="C2839" t="str">
        <f>VLOOKUP(SALES_TABLE[[#This Row],[SKU]], Table1[], 3, FALSE)</f>
        <v xml:space="preserve">Kitchen </v>
      </c>
      <c r="D2839" t="s">
        <v>54</v>
      </c>
      <c r="E2839" t="s">
        <v>124</v>
      </c>
      <c r="F2839">
        <v>23</v>
      </c>
      <c r="G2839">
        <f>VLOOKUP(SALES_TABLE[[#This Row],[SKU]], Table1[], 4, FALSE)</f>
        <v>476</v>
      </c>
      <c r="H2839">
        <f>SALES_TABLE[[#This Row],[Price]]*SALES_TABLE[[#This Row],[Sales]]</f>
        <v>10948</v>
      </c>
      <c r="I2839" t="str">
        <f t="shared" si="44"/>
        <v>Tuesday</v>
      </c>
    </row>
    <row r="2840" spans="1:9" x14ac:dyDescent="0.2">
      <c r="A2840" s="10">
        <v>44944</v>
      </c>
      <c r="B2840" t="s">
        <v>53</v>
      </c>
      <c r="C2840" t="str">
        <f>VLOOKUP(SALES_TABLE[[#This Row],[SKU]], Table1[], 3, FALSE)</f>
        <v xml:space="preserve">Kitchen </v>
      </c>
      <c r="D2840" t="s">
        <v>54</v>
      </c>
      <c r="E2840" t="s">
        <v>124</v>
      </c>
      <c r="F2840">
        <v>0</v>
      </c>
      <c r="G2840">
        <f>VLOOKUP(SALES_TABLE[[#This Row],[SKU]], Table1[], 4, FALSE)</f>
        <v>476</v>
      </c>
      <c r="H2840">
        <f>SALES_TABLE[[#This Row],[Price]]*SALES_TABLE[[#This Row],[Sales]]</f>
        <v>0</v>
      </c>
      <c r="I2840" t="str">
        <f t="shared" si="44"/>
        <v>Wednesday</v>
      </c>
    </row>
    <row r="2841" spans="1:9" x14ac:dyDescent="0.2">
      <c r="A2841" s="10">
        <v>44945</v>
      </c>
      <c r="B2841" t="s">
        <v>53</v>
      </c>
      <c r="C2841" t="str">
        <f>VLOOKUP(SALES_TABLE[[#This Row],[SKU]], Table1[], 3, FALSE)</f>
        <v xml:space="preserve">Kitchen </v>
      </c>
      <c r="D2841" t="s">
        <v>54</v>
      </c>
      <c r="E2841" t="s">
        <v>124</v>
      </c>
      <c r="F2841">
        <v>12</v>
      </c>
      <c r="G2841">
        <f>VLOOKUP(SALES_TABLE[[#This Row],[SKU]], Table1[], 4, FALSE)</f>
        <v>476</v>
      </c>
      <c r="H2841">
        <f>SALES_TABLE[[#This Row],[Price]]*SALES_TABLE[[#This Row],[Sales]]</f>
        <v>5712</v>
      </c>
      <c r="I2841" t="str">
        <f t="shared" si="44"/>
        <v>Thursday</v>
      </c>
    </row>
    <row r="2842" spans="1:9" x14ac:dyDescent="0.2">
      <c r="A2842" s="10">
        <v>44946</v>
      </c>
      <c r="B2842" t="s">
        <v>53</v>
      </c>
      <c r="C2842" t="str">
        <f>VLOOKUP(SALES_TABLE[[#This Row],[SKU]], Table1[], 3, FALSE)</f>
        <v xml:space="preserve">Kitchen </v>
      </c>
      <c r="D2842" t="s">
        <v>54</v>
      </c>
      <c r="E2842" t="s">
        <v>124</v>
      </c>
      <c r="F2842">
        <v>16</v>
      </c>
      <c r="G2842">
        <f>VLOOKUP(SALES_TABLE[[#This Row],[SKU]], Table1[], 4, FALSE)</f>
        <v>476</v>
      </c>
      <c r="H2842">
        <f>SALES_TABLE[[#This Row],[Price]]*SALES_TABLE[[#This Row],[Sales]]</f>
        <v>7616</v>
      </c>
      <c r="I2842" t="str">
        <f t="shared" si="44"/>
        <v>Friday</v>
      </c>
    </row>
    <row r="2843" spans="1:9" x14ac:dyDescent="0.2">
      <c r="A2843" s="10">
        <v>44947</v>
      </c>
      <c r="B2843" t="s">
        <v>53</v>
      </c>
      <c r="C2843" t="str">
        <f>VLOOKUP(SALES_TABLE[[#This Row],[SKU]], Table1[], 3, FALSE)</f>
        <v xml:space="preserve">Kitchen </v>
      </c>
      <c r="D2843" t="s">
        <v>54</v>
      </c>
      <c r="E2843" t="s">
        <v>124</v>
      </c>
      <c r="F2843">
        <v>25</v>
      </c>
      <c r="G2843">
        <f>VLOOKUP(SALES_TABLE[[#This Row],[SKU]], Table1[], 4, FALSE)</f>
        <v>476</v>
      </c>
      <c r="H2843">
        <f>SALES_TABLE[[#This Row],[Price]]*SALES_TABLE[[#This Row],[Sales]]</f>
        <v>11900</v>
      </c>
      <c r="I2843" t="str">
        <f t="shared" si="44"/>
        <v>Saturday</v>
      </c>
    </row>
    <row r="2844" spans="1:9" x14ac:dyDescent="0.2">
      <c r="A2844" s="10">
        <v>44948</v>
      </c>
      <c r="B2844" t="s">
        <v>53</v>
      </c>
      <c r="C2844" t="str">
        <f>VLOOKUP(SALES_TABLE[[#This Row],[SKU]], Table1[], 3, FALSE)</f>
        <v xml:space="preserve">Kitchen </v>
      </c>
      <c r="D2844" t="s">
        <v>54</v>
      </c>
      <c r="E2844" t="s">
        <v>124</v>
      </c>
      <c r="F2844">
        <v>26</v>
      </c>
      <c r="G2844">
        <f>VLOOKUP(SALES_TABLE[[#This Row],[SKU]], Table1[], 4, FALSE)</f>
        <v>476</v>
      </c>
      <c r="H2844">
        <f>SALES_TABLE[[#This Row],[Price]]*SALES_TABLE[[#This Row],[Sales]]</f>
        <v>12376</v>
      </c>
      <c r="I2844" t="str">
        <f t="shared" si="44"/>
        <v>Sunday</v>
      </c>
    </row>
    <row r="2845" spans="1:9" x14ac:dyDescent="0.2">
      <c r="A2845" s="10">
        <v>44949</v>
      </c>
      <c r="B2845" t="s">
        <v>53</v>
      </c>
      <c r="C2845" t="str">
        <f>VLOOKUP(SALES_TABLE[[#This Row],[SKU]], Table1[], 3, FALSE)</f>
        <v xml:space="preserve">Kitchen </v>
      </c>
      <c r="D2845" t="s">
        <v>54</v>
      </c>
      <c r="E2845" t="s">
        <v>124</v>
      </c>
      <c r="F2845">
        <v>19</v>
      </c>
      <c r="G2845">
        <f>VLOOKUP(SALES_TABLE[[#This Row],[SKU]], Table1[], 4, FALSE)</f>
        <v>476</v>
      </c>
      <c r="H2845">
        <f>SALES_TABLE[[#This Row],[Price]]*SALES_TABLE[[#This Row],[Sales]]</f>
        <v>9044</v>
      </c>
      <c r="I2845" t="str">
        <f t="shared" si="44"/>
        <v>Monday</v>
      </c>
    </row>
    <row r="2846" spans="1:9" x14ac:dyDescent="0.2">
      <c r="A2846" s="10">
        <v>44950</v>
      </c>
      <c r="B2846" t="s">
        <v>53</v>
      </c>
      <c r="C2846" t="str">
        <f>VLOOKUP(SALES_TABLE[[#This Row],[SKU]], Table1[], 3, FALSE)</f>
        <v xml:space="preserve">Kitchen </v>
      </c>
      <c r="D2846" t="s">
        <v>54</v>
      </c>
      <c r="E2846" t="s">
        <v>124</v>
      </c>
      <c r="F2846">
        <v>28</v>
      </c>
      <c r="G2846">
        <f>VLOOKUP(SALES_TABLE[[#This Row],[SKU]], Table1[], 4, FALSE)</f>
        <v>476</v>
      </c>
      <c r="H2846">
        <f>SALES_TABLE[[#This Row],[Price]]*SALES_TABLE[[#This Row],[Sales]]</f>
        <v>13328</v>
      </c>
      <c r="I2846" t="str">
        <f t="shared" si="44"/>
        <v>Tuesday</v>
      </c>
    </row>
    <row r="2847" spans="1:9" x14ac:dyDescent="0.2">
      <c r="A2847" s="10">
        <v>44951</v>
      </c>
      <c r="B2847" t="s">
        <v>53</v>
      </c>
      <c r="C2847" t="str">
        <f>VLOOKUP(SALES_TABLE[[#This Row],[SKU]], Table1[], 3, FALSE)</f>
        <v xml:space="preserve">Kitchen </v>
      </c>
      <c r="D2847" t="s">
        <v>54</v>
      </c>
      <c r="E2847" t="s">
        <v>124</v>
      </c>
      <c r="F2847">
        <v>12</v>
      </c>
      <c r="G2847">
        <f>VLOOKUP(SALES_TABLE[[#This Row],[SKU]], Table1[], 4, FALSE)</f>
        <v>476</v>
      </c>
      <c r="H2847">
        <f>SALES_TABLE[[#This Row],[Price]]*SALES_TABLE[[#This Row],[Sales]]</f>
        <v>5712</v>
      </c>
      <c r="I2847" t="str">
        <f t="shared" si="44"/>
        <v>Wednesday</v>
      </c>
    </row>
    <row r="2848" spans="1:9" x14ac:dyDescent="0.2">
      <c r="A2848" s="10">
        <v>44952</v>
      </c>
      <c r="B2848" t="s">
        <v>53</v>
      </c>
      <c r="C2848" t="str">
        <f>VLOOKUP(SALES_TABLE[[#This Row],[SKU]], Table1[], 3, FALSE)</f>
        <v xml:space="preserve">Kitchen </v>
      </c>
      <c r="D2848" t="s">
        <v>54</v>
      </c>
      <c r="E2848" t="s">
        <v>124</v>
      </c>
      <c r="F2848">
        <v>8</v>
      </c>
      <c r="G2848">
        <f>VLOOKUP(SALES_TABLE[[#This Row],[SKU]], Table1[], 4, FALSE)</f>
        <v>476</v>
      </c>
      <c r="H2848">
        <f>SALES_TABLE[[#This Row],[Price]]*SALES_TABLE[[#This Row],[Sales]]</f>
        <v>3808</v>
      </c>
      <c r="I2848" t="str">
        <f t="shared" si="44"/>
        <v>Thursday</v>
      </c>
    </row>
    <row r="2849" spans="1:9" x14ac:dyDescent="0.2">
      <c r="A2849" s="10">
        <v>44953</v>
      </c>
      <c r="B2849" t="s">
        <v>53</v>
      </c>
      <c r="C2849" t="str">
        <f>VLOOKUP(SALES_TABLE[[#This Row],[SKU]], Table1[], 3, FALSE)</f>
        <v xml:space="preserve">Kitchen </v>
      </c>
      <c r="D2849" t="s">
        <v>54</v>
      </c>
      <c r="E2849" t="s">
        <v>124</v>
      </c>
      <c r="F2849">
        <v>27</v>
      </c>
      <c r="G2849">
        <f>VLOOKUP(SALES_TABLE[[#This Row],[SKU]], Table1[], 4, FALSE)</f>
        <v>476</v>
      </c>
      <c r="H2849">
        <f>SALES_TABLE[[#This Row],[Price]]*SALES_TABLE[[#This Row],[Sales]]</f>
        <v>12852</v>
      </c>
      <c r="I2849" t="str">
        <f t="shared" si="44"/>
        <v>Friday</v>
      </c>
    </row>
    <row r="2850" spans="1:9" x14ac:dyDescent="0.2">
      <c r="A2850" s="10">
        <v>44954</v>
      </c>
      <c r="B2850" t="s">
        <v>53</v>
      </c>
      <c r="C2850" t="str">
        <f>VLOOKUP(SALES_TABLE[[#This Row],[SKU]], Table1[], 3, FALSE)</f>
        <v xml:space="preserve">Kitchen </v>
      </c>
      <c r="D2850" t="s">
        <v>54</v>
      </c>
      <c r="E2850" t="s">
        <v>124</v>
      </c>
      <c r="F2850">
        <v>4</v>
      </c>
      <c r="G2850">
        <f>VLOOKUP(SALES_TABLE[[#This Row],[SKU]], Table1[], 4, FALSE)</f>
        <v>476</v>
      </c>
      <c r="H2850">
        <f>SALES_TABLE[[#This Row],[Price]]*SALES_TABLE[[#This Row],[Sales]]</f>
        <v>1904</v>
      </c>
      <c r="I2850" t="str">
        <f t="shared" si="44"/>
        <v>Saturday</v>
      </c>
    </row>
    <row r="2851" spans="1:9" x14ac:dyDescent="0.2">
      <c r="A2851" s="10">
        <v>44955</v>
      </c>
      <c r="B2851" t="s">
        <v>53</v>
      </c>
      <c r="C2851" t="str">
        <f>VLOOKUP(SALES_TABLE[[#This Row],[SKU]], Table1[], 3, FALSE)</f>
        <v xml:space="preserve">Kitchen </v>
      </c>
      <c r="D2851" t="s">
        <v>54</v>
      </c>
      <c r="E2851" t="s">
        <v>124</v>
      </c>
      <c r="F2851">
        <v>12</v>
      </c>
      <c r="G2851">
        <f>VLOOKUP(SALES_TABLE[[#This Row],[SKU]], Table1[], 4, FALSE)</f>
        <v>476</v>
      </c>
      <c r="H2851">
        <f>SALES_TABLE[[#This Row],[Price]]*SALES_TABLE[[#This Row],[Sales]]</f>
        <v>5712</v>
      </c>
      <c r="I2851" t="str">
        <f t="shared" si="44"/>
        <v>Sunday</v>
      </c>
    </row>
    <row r="2852" spans="1:9" x14ac:dyDescent="0.2">
      <c r="A2852" s="10">
        <v>44955</v>
      </c>
      <c r="B2852" t="s">
        <v>53</v>
      </c>
      <c r="C2852" t="str">
        <f>VLOOKUP(SALES_TABLE[[#This Row],[SKU]], Table1[], 3, FALSE)</f>
        <v xml:space="preserve">Kitchen </v>
      </c>
      <c r="D2852" t="s">
        <v>54</v>
      </c>
      <c r="E2852" t="s">
        <v>124</v>
      </c>
      <c r="F2852">
        <v>18</v>
      </c>
      <c r="G2852">
        <f>VLOOKUP(SALES_TABLE[[#This Row],[SKU]], Table1[], 4, FALSE)</f>
        <v>476</v>
      </c>
      <c r="H2852">
        <f>SALES_TABLE[[#This Row],[Price]]*SALES_TABLE[[#This Row],[Sales]]</f>
        <v>8568</v>
      </c>
      <c r="I2852" t="str">
        <f t="shared" si="44"/>
        <v>Sunday</v>
      </c>
    </row>
    <row r="2853" spans="1:9" x14ac:dyDescent="0.2">
      <c r="A2853" s="10">
        <v>44956</v>
      </c>
      <c r="B2853" t="s">
        <v>53</v>
      </c>
      <c r="C2853" t="str">
        <f>VLOOKUP(SALES_TABLE[[#This Row],[SKU]], Table1[], 3, FALSE)</f>
        <v xml:space="preserve">Kitchen </v>
      </c>
      <c r="D2853" t="s">
        <v>54</v>
      </c>
      <c r="E2853" t="s">
        <v>124</v>
      </c>
      <c r="F2853">
        <v>0</v>
      </c>
      <c r="G2853">
        <f>VLOOKUP(SALES_TABLE[[#This Row],[SKU]], Table1[], 4, FALSE)</f>
        <v>476</v>
      </c>
      <c r="H2853">
        <f>SALES_TABLE[[#This Row],[Price]]*SALES_TABLE[[#This Row],[Sales]]</f>
        <v>0</v>
      </c>
      <c r="I2853" t="str">
        <f t="shared" si="44"/>
        <v>Monday</v>
      </c>
    </row>
    <row r="2854" spans="1:9" x14ac:dyDescent="0.2">
      <c r="A2854" s="10">
        <v>44927</v>
      </c>
      <c r="B2854" t="s">
        <v>55</v>
      </c>
      <c r="C2854" t="str">
        <f>VLOOKUP(SALES_TABLE[[#This Row],[SKU]], Table1[], 3, FALSE)</f>
        <v xml:space="preserve">Kitchen </v>
      </c>
      <c r="D2854" t="s">
        <v>56</v>
      </c>
      <c r="E2854" t="s">
        <v>121</v>
      </c>
      <c r="F2854">
        <v>13</v>
      </c>
      <c r="G2854">
        <f>VLOOKUP(SALES_TABLE[[#This Row],[SKU]], Table1[], 4, FALSE)</f>
        <v>792</v>
      </c>
      <c r="H2854">
        <f>SALES_TABLE[[#This Row],[Price]]*SALES_TABLE[[#This Row],[Sales]]</f>
        <v>10296</v>
      </c>
      <c r="I2854" t="str">
        <f t="shared" si="44"/>
        <v>Sunday</v>
      </c>
    </row>
    <row r="2855" spans="1:9" x14ac:dyDescent="0.2">
      <c r="A2855" s="10">
        <v>44928</v>
      </c>
      <c r="B2855" t="s">
        <v>55</v>
      </c>
      <c r="C2855" t="str">
        <f>VLOOKUP(SALES_TABLE[[#This Row],[SKU]], Table1[], 3, FALSE)</f>
        <v xml:space="preserve">Kitchen </v>
      </c>
      <c r="D2855" t="s">
        <v>56</v>
      </c>
      <c r="E2855" t="s">
        <v>121</v>
      </c>
      <c r="F2855">
        <v>23</v>
      </c>
      <c r="G2855">
        <f>VLOOKUP(SALES_TABLE[[#This Row],[SKU]], Table1[], 4, FALSE)</f>
        <v>792</v>
      </c>
      <c r="H2855">
        <f>SALES_TABLE[[#This Row],[Price]]*SALES_TABLE[[#This Row],[Sales]]</f>
        <v>18216</v>
      </c>
      <c r="I2855" t="str">
        <f t="shared" si="44"/>
        <v>Monday</v>
      </c>
    </row>
    <row r="2856" spans="1:9" x14ac:dyDescent="0.2">
      <c r="A2856" s="10">
        <v>44929</v>
      </c>
      <c r="B2856" t="s">
        <v>55</v>
      </c>
      <c r="C2856" t="str">
        <f>VLOOKUP(SALES_TABLE[[#This Row],[SKU]], Table1[], 3, FALSE)</f>
        <v xml:space="preserve">Kitchen </v>
      </c>
      <c r="D2856" t="s">
        <v>56</v>
      </c>
      <c r="E2856" t="s">
        <v>121</v>
      </c>
      <c r="F2856">
        <v>4</v>
      </c>
      <c r="G2856">
        <f>VLOOKUP(SALES_TABLE[[#This Row],[SKU]], Table1[], 4, FALSE)</f>
        <v>792</v>
      </c>
      <c r="H2856">
        <f>SALES_TABLE[[#This Row],[Price]]*SALES_TABLE[[#This Row],[Sales]]</f>
        <v>3168</v>
      </c>
      <c r="I2856" t="str">
        <f t="shared" si="44"/>
        <v>Tuesday</v>
      </c>
    </row>
    <row r="2857" spans="1:9" x14ac:dyDescent="0.2">
      <c r="A2857" s="10">
        <v>44930</v>
      </c>
      <c r="B2857" t="s">
        <v>55</v>
      </c>
      <c r="C2857" t="str">
        <f>VLOOKUP(SALES_TABLE[[#This Row],[SKU]], Table1[], 3, FALSE)</f>
        <v xml:space="preserve">Kitchen </v>
      </c>
      <c r="D2857" t="s">
        <v>56</v>
      </c>
      <c r="E2857" t="s">
        <v>121</v>
      </c>
      <c r="F2857">
        <v>5</v>
      </c>
      <c r="G2857">
        <f>VLOOKUP(SALES_TABLE[[#This Row],[SKU]], Table1[], 4, FALSE)</f>
        <v>792</v>
      </c>
      <c r="H2857">
        <f>SALES_TABLE[[#This Row],[Price]]*SALES_TABLE[[#This Row],[Sales]]</f>
        <v>3960</v>
      </c>
      <c r="I2857" t="str">
        <f t="shared" si="44"/>
        <v>Wednesday</v>
      </c>
    </row>
    <row r="2858" spans="1:9" x14ac:dyDescent="0.2">
      <c r="A2858" s="10">
        <v>44931</v>
      </c>
      <c r="B2858" t="s">
        <v>55</v>
      </c>
      <c r="C2858" t="str">
        <f>VLOOKUP(SALES_TABLE[[#This Row],[SKU]], Table1[], 3, FALSE)</f>
        <v xml:space="preserve">Kitchen </v>
      </c>
      <c r="D2858" t="s">
        <v>56</v>
      </c>
      <c r="E2858" t="s">
        <v>121</v>
      </c>
      <c r="F2858">
        <v>19</v>
      </c>
      <c r="G2858">
        <f>VLOOKUP(SALES_TABLE[[#This Row],[SKU]], Table1[], 4, FALSE)</f>
        <v>792</v>
      </c>
      <c r="H2858">
        <f>SALES_TABLE[[#This Row],[Price]]*SALES_TABLE[[#This Row],[Sales]]</f>
        <v>15048</v>
      </c>
      <c r="I2858" t="str">
        <f t="shared" si="44"/>
        <v>Thursday</v>
      </c>
    </row>
    <row r="2859" spans="1:9" x14ac:dyDescent="0.2">
      <c r="A2859" s="10">
        <v>44932</v>
      </c>
      <c r="B2859" t="s">
        <v>55</v>
      </c>
      <c r="C2859" t="str">
        <f>VLOOKUP(SALES_TABLE[[#This Row],[SKU]], Table1[], 3, FALSE)</f>
        <v xml:space="preserve">Kitchen </v>
      </c>
      <c r="D2859" t="s">
        <v>56</v>
      </c>
      <c r="E2859" t="s">
        <v>121</v>
      </c>
      <c r="F2859">
        <v>3</v>
      </c>
      <c r="G2859">
        <f>VLOOKUP(SALES_TABLE[[#This Row],[SKU]], Table1[], 4, FALSE)</f>
        <v>792</v>
      </c>
      <c r="H2859">
        <f>SALES_TABLE[[#This Row],[Price]]*SALES_TABLE[[#This Row],[Sales]]</f>
        <v>2376</v>
      </c>
      <c r="I2859" t="str">
        <f t="shared" si="44"/>
        <v>Friday</v>
      </c>
    </row>
    <row r="2860" spans="1:9" x14ac:dyDescent="0.2">
      <c r="A2860" s="10">
        <v>44933</v>
      </c>
      <c r="B2860" t="s">
        <v>55</v>
      </c>
      <c r="C2860" t="str">
        <f>VLOOKUP(SALES_TABLE[[#This Row],[SKU]], Table1[], 3, FALSE)</f>
        <v xml:space="preserve">Kitchen </v>
      </c>
      <c r="D2860" t="s">
        <v>56</v>
      </c>
      <c r="E2860" t="s">
        <v>121</v>
      </c>
      <c r="F2860">
        <v>2</v>
      </c>
      <c r="G2860">
        <f>VLOOKUP(SALES_TABLE[[#This Row],[SKU]], Table1[], 4, FALSE)</f>
        <v>792</v>
      </c>
      <c r="H2860">
        <f>SALES_TABLE[[#This Row],[Price]]*SALES_TABLE[[#This Row],[Sales]]</f>
        <v>1584</v>
      </c>
      <c r="I2860" t="str">
        <f t="shared" si="44"/>
        <v>Saturday</v>
      </c>
    </row>
    <row r="2861" spans="1:9" x14ac:dyDescent="0.2">
      <c r="A2861" s="10">
        <v>44934</v>
      </c>
      <c r="B2861" t="s">
        <v>55</v>
      </c>
      <c r="C2861" t="str">
        <f>VLOOKUP(SALES_TABLE[[#This Row],[SKU]], Table1[], 3, FALSE)</f>
        <v xml:space="preserve">Kitchen </v>
      </c>
      <c r="D2861" t="s">
        <v>56</v>
      </c>
      <c r="E2861" t="s">
        <v>121</v>
      </c>
      <c r="F2861">
        <v>16</v>
      </c>
      <c r="G2861">
        <f>VLOOKUP(SALES_TABLE[[#This Row],[SKU]], Table1[], 4, FALSE)</f>
        <v>792</v>
      </c>
      <c r="H2861">
        <f>SALES_TABLE[[#This Row],[Price]]*SALES_TABLE[[#This Row],[Sales]]</f>
        <v>12672</v>
      </c>
      <c r="I2861" t="str">
        <f t="shared" si="44"/>
        <v>Sunday</v>
      </c>
    </row>
    <row r="2862" spans="1:9" x14ac:dyDescent="0.2">
      <c r="A2862" s="10">
        <v>44935</v>
      </c>
      <c r="B2862" t="s">
        <v>55</v>
      </c>
      <c r="C2862" t="str">
        <f>VLOOKUP(SALES_TABLE[[#This Row],[SKU]], Table1[], 3, FALSE)</f>
        <v xml:space="preserve">Kitchen </v>
      </c>
      <c r="D2862" t="s">
        <v>56</v>
      </c>
      <c r="E2862" t="s">
        <v>121</v>
      </c>
      <c r="F2862">
        <v>0</v>
      </c>
      <c r="G2862">
        <f>VLOOKUP(SALES_TABLE[[#This Row],[SKU]], Table1[], 4, FALSE)</f>
        <v>792</v>
      </c>
      <c r="H2862">
        <f>SALES_TABLE[[#This Row],[Price]]*SALES_TABLE[[#This Row],[Sales]]</f>
        <v>0</v>
      </c>
      <c r="I2862" t="str">
        <f t="shared" si="44"/>
        <v>Monday</v>
      </c>
    </row>
    <row r="2863" spans="1:9" x14ac:dyDescent="0.2">
      <c r="A2863" s="10">
        <v>44936</v>
      </c>
      <c r="B2863" t="s">
        <v>55</v>
      </c>
      <c r="C2863" t="str">
        <f>VLOOKUP(SALES_TABLE[[#This Row],[SKU]], Table1[], 3, FALSE)</f>
        <v xml:space="preserve">Kitchen </v>
      </c>
      <c r="D2863" t="s">
        <v>56</v>
      </c>
      <c r="E2863" t="s">
        <v>121</v>
      </c>
      <c r="F2863">
        <v>7</v>
      </c>
      <c r="G2863">
        <f>VLOOKUP(SALES_TABLE[[#This Row],[SKU]], Table1[], 4, FALSE)</f>
        <v>792</v>
      </c>
      <c r="H2863">
        <f>SALES_TABLE[[#This Row],[Price]]*SALES_TABLE[[#This Row],[Sales]]</f>
        <v>5544</v>
      </c>
      <c r="I2863" t="str">
        <f t="shared" si="44"/>
        <v>Tuesday</v>
      </c>
    </row>
    <row r="2864" spans="1:9" x14ac:dyDescent="0.2">
      <c r="A2864" s="10">
        <v>44937</v>
      </c>
      <c r="B2864" t="s">
        <v>55</v>
      </c>
      <c r="C2864" t="str">
        <f>VLOOKUP(SALES_TABLE[[#This Row],[SKU]], Table1[], 3, FALSE)</f>
        <v xml:space="preserve">Kitchen </v>
      </c>
      <c r="D2864" t="s">
        <v>56</v>
      </c>
      <c r="E2864" t="s">
        <v>121</v>
      </c>
      <c r="F2864">
        <v>5</v>
      </c>
      <c r="G2864">
        <f>VLOOKUP(SALES_TABLE[[#This Row],[SKU]], Table1[], 4, FALSE)</f>
        <v>792</v>
      </c>
      <c r="H2864">
        <f>SALES_TABLE[[#This Row],[Price]]*SALES_TABLE[[#This Row],[Sales]]</f>
        <v>3960</v>
      </c>
      <c r="I2864" t="str">
        <f t="shared" si="44"/>
        <v>Wednesday</v>
      </c>
    </row>
    <row r="2865" spans="1:9" x14ac:dyDescent="0.2">
      <c r="A2865" s="10">
        <v>44938</v>
      </c>
      <c r="B2865" t="s">
        <v>55</v>
      </c>
      <c r="C2865" t="str">
        <f>VLOOKUP(SALES_TABLE[[#This Row],[SKU]], Table1[], 3, FALSE)</f>
        <v xml:space="preserve">Kitchen </v>
      </c>
      <c r="D2865" t="s">
        <v>56</v>
      </c>
      <c r="E2865" t="s">
        <v>121</v>
      </c>
      <c r="F2865">
        <v>32</v>
      </c>
      <c r="G2865">
        <f>VLOOKUP(SALES_TABLE[[#This Row],[SKU]], Table1[], 4, FALSE)</f>
        <v>792</v>
      </c>
      <c r="H2865">
        <f>SALES_TABLE[[#This Row],[Price]]*SALES_TABLE[[#This Row],[Sales]]</f>
        <v>25344</v>
      </c>
      <c r="I2865" t="str">
        <f t="shared" si="44"/>
        <v>Thursday</v>
      </c>
    </row>
    <row r="2866" spans="1:9" x14ac:dyDescent="0.2">
      <c r="A2866" s="10">
        <v>44939</v>
      </c>
      <c r="B2866" t="s">
        <v>55</v>
      </c>
      <c r="C2866" t="str">
        <f>VLOOKUP(SALES_TABLE[[#This Row],[SKU]], Table1[], 3, FALSE)</f>
        <v xml:space="preserve">Kitchen </v>
      </c>
      <c r="D2866" t="s">
        <v>56</v>
      </c>
      <c r="E2866" t="s">
        <v>121</v>
      </c>
      <c r="F2866">
        <v>3</v>
      </c>
      <c r="G2866">
        <f>VLOOKUP(SALES_TABLE[[#This Row],[SKU]], Table1[], 4, FALSE)</f>
        <v>792</v>
      </c>
      <c r="H2866">
        <f>SALES_TABLE[[#This Row],[Price]]*SALES_TABLE[[#This Row],[Sales]]</f>
        <v>2376</v>
      </c>
      <c r="I2866" t="str">
        <f t="shared" si="44"/>
        <v>Friday</v>
      </c>
    </row>
    <row r="2867" spans="1:9" x14ac:dyDescent="0.2">
      <c r="A2867" s="10">
        <v>44940</v>
      </c>
      <c r="B2867" t="s">
        <v>55</v>
      </c>
      <c r="C2867" t="str">
        <f>VLOOKUP(SALES_TABLE[[#This Row],[SKU]], Table1[], 3, FALSE)</f>
        <v xml:space="preserve">Kitchen </v>
      </c>
      <c r="D2867" t="s">
        <v>56</v>
      </c>
      <c r="E2867" t="s">
        <v>121</v>
      </c>
      <c r="F2867">
        <v>4</v>
      </c>
      <c r="G2867">
        <f>VLOOKUP(SALES_TABLE[[#This Row],[SKU]], Table1[], 4, FALSE)</f>
        <v>792</v>
      </c>
      <c r="H2867">
        <f>SALES_TABLE[[#This Row],[Price]]*SALES_TABLE[[#This Row],[Sales]]</f>
        <v>3168</v>
      </c>
      <c r="I2867" t="str">
        <f t="shared" si="44"/>
        <v>Saturday</v>
      </c>
    </row>
    <row r="2868" spans="1:9" x14ac:dyDescent="0.2">
      <c r="A2868" s="10">
        <v>44941</v>
      </c>
      <c r="B2868" t="s">
        <v>55</v>
      </c>
      <c r="C2868" t="str">
        <f>VLOOKUP(SALES_TABLE[[#This Row],[SKU]], Table1[], 3, FALSE)</f>
        <v xml:space="preserve">Kitchen </v>
      </c>
      <c r="D2868" t="s">
        <v>56</v>
      </c>
      <c r="E2868" t="s">
        <v>121</v>
      </c>
      <c r="F2868">
        <v>32</v>
      </c>
      <c r="G2868">
        <f>VLOOKUP(SALES_TABLE[[#This Row],[SKU]], Table1[], 4, FALSE)</f>
        <v>792</v>
      </c>
      <c r="H2868">
        <f>SALES_TABLE[[#This Row],[Price]]*SALES_TABLE[[#This Row],[Sales]]</f>
        <v>25344</v>
      </c>
      <c r="I2868" t="str">
        <f t="shared" si="44"/>
        <v>Sunday</v>
      </c>
    </row>
    <row r="2869" spans="1:9" x14ac:dyDescent="0.2">
      <c r="A2869" s="10">
        <v>44942</v>
      </c>
      <c r="B2869" t="s">
        <v>55</v>
      </c>
      <c r="C2869" t="str">
        <f>VLOOKUP(SALES_TABLE[[#This Row],[SKU]], Table1[], 3, FALSE)</f>
        <v xml:space="preserve">Kitchen </v>
      </c>
      <c r="D2869" t="s">
        <v>56</v>
      </c>
      <c r="E2869" t="s">
        <v>121</v>
      </c>
      <c r="F2869">
        <v>22</v>
      </c>
      <c r="G2869">
        <f>VLOOKUP(SALES_TABLE[[#This Row],[SKU]], Table1[], 4, FALSE)</f>
        <v>792</v>
      </c>
      <c r="H2869">
        <f>SALES_TABLE[[#This Row],[Price]]*SALES_TABLE[[#This Row],[Sales]]</f>
        <v>17424</v>
      </c>
      <c r="I2869" t="str">
        <f t="shared" si="44"/>
        <v>Monday</v>
      </c>
    </row>
    <row r="2870" spans="1:9" x14ac:dyDescent="0.2">
      <c r="A2870" s="10">
        <v>44943</v>
      </c>
      <c r="B2870" t="s">
        <v>55</v>
      </c>
      <c r="C2870" t="str">
        <f>VLOOKUP(SALES_TABLE[[#This Row],[SKU]], Table1[], 3, FALSE)</f>
        <v xml:space="preserve">Kitchen </v>
      </c>
      <c r="D2870" t="s">
        <v>56</v>
      </c>
      <c r="E2870" t="s">
        <v>121</v>
      </c>
      <c r="F2870">
        <v>26</v>
      </c>
      <c r="G2870">
        <f>VLOOKUP(SALES_TABLE[[#This Row],[SKU]], Table1[], 4, FALSE)</f>
        <v>792</v>
      </c>
      <c r="H2870">
        <f>SALES_TABLE[[#This Row],[Price]]*SALES_TABLE[[#This Row],[Sales]]</f>
        <v>20592</v>
      </c>
      <c r="I2870" t="str">
        <f t="shared" si="44"/>
        <v>Tuesday</v>
      </c>
    </row>
    <row r="2871" spans="1:9" x14ac:dyDescent="0.2">
      <c r="A2871" s="10">
        <v>44944</v>
      </c>
      <c r="B2871" t="s">
        <v>55</v>
      </c>
      <c r="C2871" t="str">
        <f>VLOOKUP(SALES_TABLE[[#This Row],[SKU]], Table1[], 3, FALSE)</f>
        <v xml:space="preserve">Kitchen </v>
      </c>
      <c r="D2871" t="s">
        <v>56</v>
      </c>
      <c r="E2871" t="s">
        <v>121</v>
      </c>
      <c r="F2871">
        <v>7</v>
      </c>
      <c r="G2871">
        <f>VLOOKUP(SALES_TABLE[[#This Row],[SKU]], Table1[], 4, FALSE)</f>
        <v>792</v>
      </c>
      <c r="H2871">
        <f>SALES_TABLE[[#This Row],[Price]]*SALES_TABLE[[#This Row],[Sales]]</f>
        <v>5544</v>
      </c>
      <c r="I2871" t="str">
        <f t="shared" si="44"/>
        <v>Wednesday</v>
      </c>
    </row>
    <row r="2872" spans="1:9" x14ac:dyDescent="0.2">
      <c r="A2872" s="10">
        <v>44945</v>
      </c>
      <c r="B2872" t="s">
        <v>55</v>
      </c>
      <c r="C2872" t="str">
        <f>VLOOKUP(SALES_TABLE[[#This Row],[SKU]], Table1[], 3, FALSE)</f>
        <v xml:space="preserve">Kitchen </v>
      </c>
      <c r="D2872" t="s">
        <v>56</v>
      </c>
      <c r="E2872" t="s">
        <v>121</v>
      </c>
      <c r="F2872">
        <v>19</v>
      </c>
      <c r="G2872">
        <f>VLOOKUP(SALES_TABLE[[#This Row],[SKU]], Table1[], 4, FALSE)</f>
        <v>792</v>
      </c>
      <c r="H2872">
        <f>SALES_TABLE[[#This Row],[Price]]*SALES_TABLE[[#This Row],[Sales]]</f>
        <v>15048</v>
      </c>
      <c r="I2872" t="str">
        <f t="shared" si="44"/>
        <v>Thursday</v>
      </c>
    </row>
    <row r="2873" spans="1:9" x14ac:dyDescent="0.2">
      <c r="A2873" s="10">
        <v>44946</v>
      </c>
      <c r="B2873" t="s">
        <v>55</v>
      </c>
      <c r="C2873" t="str">
        <f>VLOOKUP(SALES_TABLE[[#This Row],[SKU]], Table1[], 3, FALSE)</f>
        <v xml:space="preserve">Kitchen </v>
      </c>
      <c r="D2873" t="s">
        <v>56</v>
      </c>
      <c r="E2873" t="s">
        <v>121</v>
      </c>
      <c r="F2873">
        <v>15</v>
      </c>
      <c r="G2873">
        <f>VLOOKUP(SALES_TABLE[[#This Row],[SKU]], Table1[], 4, FALSE)</f>
        <v>792</v>
      </c>
      <c r="H2873">
        <f>SALES_TABLE[[#This Row],[Price]]*SALES_TABLE[[#This Row],[Sales]]</f>
        <v>11880</v>
      </c>
      <c r="I2873" t="str">
        <f t="shared" si="44"/>
        <v>Friday</v>
      </c>
    </row>
    <row r="2874" spans="1:9" x14ac:dyDescent="0.2">
      <c r="A2874" s="10">
        <v>44947</v>
      </c>
      <c r="B2874" t="s">
        <v>55</v>
      </c>
      <c r="C2874" t="str">
        <f>VLOOKUP(SALES_TABLE[[#This Row],[SKU]], Table1[], 3, FALSE)</f>
        <v xml:space="preserve">Kitchen </v>
      </c>
      <c r="D2874" t="s">
        <v>56</v>
      </c>
      <c r="E2874" t="s">
        <v>121</v>
      </c>
      <c r="F2874">
        <v>20</v>
      </c>
      <c r="G2874">
        <f>VLOOKUP(SALES_TABLE[[#This Row],[SKU]], Table1[], 4, FALSE)</f>
        <v>792</v>
      </c>
      <c r="H2874">
        <f>SALES_TABLE[[#This Row],[Price]]*SALES_TABLE[[#This Row],[Sales]]</f>
        <v>15840</v>
      </c>
      <c r="I2874" t="str">
        <f t="shared" si="44"/>
        <v>Saturday</v>
      </c>
    </row>
    <row r="2875" spans="1:9" x14ac:dyDescent="0.2">
      <c r="A2875" s="10">
        <v>44948</v>
      </c>
      <c r="B2875" t="s">
        <v>55</v>
      </c>
      <c r="C2875" t="str">
        <f>VLOOKUP(SALES_TABLE[[#This Row],[SKU]], Table1[], 3, FALSE)</f>
        <v xml:space="preserve">Kitchen </v>
      </c>
      <c r="D2875" t="s">
        <v>56</v>
      </c>
      <c r="E2875" t="s">
        <v>121</v>
      </c>
      <c r="F2875">
        <v>64</v>
      </c>
      <c r="G2875">
        <f>VLOOKUP(SALES_TABLE[[#This Row],[SKU]], Table1[], 4, FALSE)</f>
        <v>792</v>
      </c>
      <c r="H2875">
        <f>SALES_TABLE[[#This Row],[Price]]*SALES_TABLE[[#This Row],[Sales]]</f>
        <v>50688</v>
      </c>
      <c r="I2875" t="str">
        <f t="shared" si="44"/>
        <v>Sunday</v>
      </c>
    </row>
    <row r="2876" spans="1:9" x14ac:dyDescent="0.2">
      <c r="A2876" s="10">
        <v>44949</v>
      </c>
      <c r="B2876" t="s">
        <v>55</v>
      </c>
      <c r="C2876" t="str">
        <f>VLOOKUP(SALES_TABLE[[#This Row],[SKU]], Table1[], 3, FALSE)</f>
        <v xml:space="preserve">Kitchen </v>
      </c>
      <c r="D2876" t="s">
        <v>56</v>
      </c>
      <c r="E2876" t="s">
        <v>121</v>
      </c>
      <c r="F2876">
        <v>13</v>
      </c>
      <c r="G2876">
        <f>VLOOKUP(SALES_TABLE[[#This Row],[SKU]], Table1[], 4, FALSE)</f>
        <v>792</v>
      </c>
      <c r="H2876">
        <f>SALES_TABLE[[#This Row],[Price]]*SALES_TABLE[[#This Row],[Sales]]</f>
        <v>10296</v>
      </c>
      <c r="I2876" t="str">
        <f t="shared" si="44"/>
        <v>Monday</v>
      </c>
    </row>
    <row r="2877" spans="1:9" x14ac:dyDescent="0.2">
      <c r="A2877" s="10">
        <v>44950</v>
      </c>
      <c r="B2877" t="s">
        <v>55</v>
      </c>
      <c r="C2877" t="str">
        <f>VLOOKUP(SALES_TABLE[[#This Row],[SKU]], Table1[], 3, FALSE)</f>
        <v xml:space="preserve">Kitchen </v>
      </c>
      <c r="D2877" t="s">
        <v>56</v>
      </c>
      <c r="E2877" t="s">
        <v>121</v>
      </c>
      <c r="F2877">
        <v>2</v>
      </c>
      <c r="G2877">
        <f>VLOOKUP(SALES_TABLE[[#This Row],[SKU]], Table1[], 4, FALSE)</f>
        <v>792</v>
      </c>
      <c r="H2877">
        <f>SALES_TABLE[[#This Row],[Price]]*SALES_TABLE[[#This Row],[Sales]]</f>
        <v>1584</v>
      </c>
      <c r="I2877" t="str">
        <f t="shared" si="44"/>
        <v>Tuesday</v>
      </c>
    </row>
    <row r="2878" spans="1:9" x14ac:dyDescent="0.2">
      <c r="A2878" s="10">
        <v>44951</v>
      </c>
      <c r="B2878" t="s">
        <v>55</v>
      </c>
      <c r="C2878" t="str">
        <f>VLOOKUP(SALES_TABLE[[#This Row],[SKU]], Table1[], 3, FALSE)</f>
        <v xml:space="preserve">Kitchen </v>
      </c>
      <c r="D2878" t="s">
        <v>56</v>
      </c>
      <c r="E2878" t="s">
        <v>121</v>
      </c>
      <c r="F2878">
        <v>47</v>
      </c>
      <c r="G2878">
        <f>VLOOKUP(SALES_TABLE[[#This Row],[SKU]], Table1[], 4, FALSE)</f>
        <v>792</v>
      </c>
      <c r="H2878">
        <f>SALES_TABLE[[#This Row],[Price]]*SALES_TABLE[[#This Row],[Sales]]</f>
        <v>37224</v>
      </c>
      <c r="I2878" t="str">
        <f t="shared" si="44"/>
        <v>Wednesday</v>
      </c>
    </row>
    <row r="2879" spans="1:9" x14ac:dyDescent="0.2">
      <c r="A2879" s="10">
        <v>44952</v>
      </c>
      <c r="B2879" t="s">
        <v>55</v>
      </c>
      <c r="C2879" t="str">
        <f>VLOOKUP(SALES_TABLE[[#This Row],[SKU]], Table1[], 3, FALSE)</f>
        <v xml:space="preserve">Kitchen </v>
      </c>
      <c r="D2879" t="s">
        <v>56</v>
      </c>
      <c r="E2879" t="s">
        <v>121</v>
      </c>
      <c r="F2879">
        <v>28</v>
      </c>
      <c r="G2879">
        <f>VLOOKUP(SALES_TABLE[[#This Row],[SKU]], Table1[], 4, FALSE)</f>
        <v>792</v>
      </c>
      <c r="H2879">
        <f>SALES_TABLE[[#This Row],[Price]]*SALES_TABLE[[#This Row],[Sales]]</f>
        <v>22176</v>
      </c>
      <c r="I2879" t="str">
        <f t="shared" si="44"/>
        <v>Thursday</v>
      </c>
    </row>
    <row r="2880" spans="1:9" x14ac:dyDescent="0.2">
      <c r="A2880" s="10">
        <v>44953</v>
      </c>
      <c r="B2880" t="s">
        <v>55</v>
      </c>
      <c r="C2880" t="str">
        <f>VLOOKUP(SALES_TABLE[[#This Row],[SKU]], Table1[], 3, FALSE)</f>
        <v xml:space="preserve">Kitchen </v>
      </c>
      <c r="D2880" t="s">
        <v>56</v>
      </c>
      <c r="E2880" t="s">
        <v>121</v>
      </c>
      <c r="F2880">
        <v>28</v>
      </c>
      <c r="G2880">
        <f>VLOOKUP(SALES_TABLE[[#This Row],[SKU]], Table1[], 4, FALSE)</f>
        <v>792</v>
      </c>
      <c r="H2880">
        <f>SALES_TABLE[[#This Row],[Price]]*SALES_TABLE[[#This Row],[Sales]]</f>
        <v>22176</v>
      </c>
      <c r="I2880" t="str">
        <f t="shared" si="44"/>
        <v>Friday</v>
      </c>
    </row>
    <row r="2881" spans="1:9" x14ac:dyDescent="0.2">
      <c r="A2881" s="10">
        <v>44954</v>
      </c>
      <c r="B2881" t="s">
        <v>55</v>
      </c>
      <c r="C2881" t="str">
        <f>VLOOKUP(SALES_TABLE[[#This Row],[SKU]], Table1[], 3, FALSE)</f>
        <v xml:space="preserve">Kitchen </v>
      </c>
      <c r="D2881" t="s">
        <v>56</v>
      </c>
      <c r="E2881" t="s">
        <v>121</v>
      </c>
      <c r="F2881">
        <v>22</v>
      </c>
      <c r="G2881">
        <f>VLOOKUP(SALES_TABLE[[#This Row],[SKU]], Table1[], 4, FALSE)</f>
        <v>792</v>
      </c>
      <c r="H2881">
        <f>SALES_TABLE[[#This Row],[Price]]*SALES_TABLE[[#This Row],[Sales]]</f>
        <v>17424</v>
      </c>
      <c r="I2881" t="str">
        <f t="shared" si="44"/>
        <v>Saturday</v>
      </c>
    </row>
    <row r="2882" spans="1:9" x14ac:dyDescent="0.2">
      <c r="A2882" s="10">
        <v>44955</v>
      </c>
      <c r="B2882" t="s">
        <v>55</v>
      </c>
      <c r="C2882" t="str">
        <f>VLOOKUP(SALES_TABLE[[#This Row],[SKU]], Table1[], 3, FALSE)</f>
        <v xml:space="preserve">Kitchen </v>
      </c>
      <c r="D2882" t="s">
        <v>56</v>
      </c>
      <c r="E2882" t="s">
        <v>121</v>
      </c>
      <c r="F2882">
        <v>10</v>
      </c>
      <c r="G2882">
        <f>VLOOKUP(SALES_TABLE[[#This Row],[SKU]], Table1[], 4, FALSE)</f>
        <v>792</v>
      </c>
      <c r="H2882">
        <f>SALES_TABLE[[#This Row],[Price]]*SALES_TABLE[[#This Row],[Sales]]</f>
        <v>7920</v>
      </c>
      <c r="I2882" t="str">
        <f t="shared" ref="I2882:I2945" si="45">TEXT(A2882, "dddd")</f>
        <v>Sunday</v>
      </c>
    </row>
    <row r="2883" spans="1:9" x14ac:dyDescent="0.2">
      <c r="A2883" s="10">
        <v>44955</v>
      </c>
      <c r="B2883" t="s">
        <v>55</v>
      </c>
      <c r="C2883" t="str">
        <f>VLOOKUP(SALES_TABLE[[#This Row],[SKU]], Table1[], 3, FALSE)</f>
        <v xml:space="preserve">Kitchen </v>
      </c>
      <c r="D2883" t="s">
        <v>56</v>
      </c>
      <c r="E2883" t="s">
        <v>121</v>
      </c>
      <c r="F2883">
        <v>26</v>
      </c>
      <c r="G2883">
        <f>VLOOKUP(SALES_TABLE[[#This Row],[SKU]], Table1[], 4, FALSE)</f>
        <v>792</v>
      </c>
      <c r="H2883">
        <f>SALES_TABLE[[#This Row],[Price]]*SALES_TABLE[[#This Row],[Sales]]</f>
        <v>20592</v>
      </c>
      <c r="I2883" t="str">
        <f t="shared" si="45"/>
        <v>Sunday</v>
      </c>
    </row>
    <row r="2884" spans="1:9" x14ac:dyDescent="0.2">
      <c r="A2884" s="10">
        <v>44956</v>
      </c>
      <c r="B2884" t="s">
        <v>55</v>
      </c>
      <c r="C2884" t="str">
        <f>VLOOKUP(SALES_TABLE[[#This Row],[SKU]], Table1[], 3, FALSE)</f>
        <v xml:space="preserve">Kitchen </v>
      </c>
      <c r="D2884" t="s">
        <v>56</v>
      </c>
      <c r="E2884" t="s">
        <v>121</v>
      </c>
      <c r="F2884">
        <v>46</v>
      </c>
      <c r="G2884">
        <f>VLOOKUP(SALES_TABLE[[#This Row],[SKU]], Table1[], 4, FALSE)</f>
        <v>792</v>
      </c>
      <c r="H2884">
        <f>SALES_TABLE[[#This Row],[Price]]*SALES_TABLE[[#This Row],[Sales]]</f>
        <v>36432</v>
      </c>
      <c r="I2884" t="str">
        <f t="shared" si="45"/>
        <v>Monday</v>
      </c>
    </row>
    <row r="2885" spans="1:9" x14ac:dyDescent="0.2">
      <c r="A2885" s="10">
        <v>44927</v>
      </c>
      <c r="B2885" t="s">
        <v>55</v>
      </c>
      <c r="C2885" t="str">
        <f>VLOOKUP(SALES_TABLE[[#This Row],[SKU]], Table1[], 3, FALSE)</f>
        <v xml:space="preserve">Kitchen </v>
      </c>
      <c r="D2885" t="s">
        <v>56</v>
      </c>
      <c r="E2885" t="s">
        <v>122</v>
      </c>
      <c r="F2885">
        <v>11</v>
      </c>
      <c r="G2885">
        <f>VLOOKUP(SALES_TABLE[[#This Row],[SKU]], Table1[], 4, FALSE)</f>
        <v>792</v>
      </c>
      <c r="H2885">
        <f>SALES_TABLE[[#This Row],[Price]]*SALES_TABLE[[#This Row],[Sales]]</f>
        <v>8712</v>
      </c>
      <c r="I2885" t="str">
        <f t="shared" si="45"/>
        <v>Sunday</v>
      </c>
    </row>
    <row r="2886" spans="1:9" x14ac:dyDescent="0.2">
      <c r="A2886" s="10">
        <v>44928</v>
      </c>
      <c r="B2886" t="s">
        <v>55</v>
      </c>
      <c r="C2886" t="str">
        <f>VLOOKUP(SALES_TABLE[[#This Row],[SKU]], Table1[], 3, FALSE)</f>
        <v xml:space="preserve">Kitchen </v>
      </c>
      <c r="D2886" t="s">
        <v>56</v>
      </c>
      <c r="E2886" t="s">
        <v>122</v>
      </c>
      <c r="F2886">
        <v>21</v>
      </c>
      <c r="G2886">
        <f>VLOOKUP(SALES_TABLE[[#This Row],[SKU]], Table1[], 4, FALSE)</f>
        <v>792</v>
      </c>
      <c r="H2886">
        <f>SALES_TABLE[[#This Row],[Price]]*SALES_TABLE[[#This Row],[Sales]]</f>
        <v>16632</v>
      </c>
      <c r="I2886" t="str">
        <f t="shared" si="45"/>
        <v>Monday</v>
      </c>
    </row>
    <row r="2887" spans="1:9" x14ac:dyDescent="0.2">
      <c r="A2887" s="10">
        <v>44929</v>
      </c>
      <c r="B2887" t="s">
        <v>55</v>
      </c>
      <c r="C2887" t="str">
        <f>VLOOKUP(SALES_TABLE[[#This Row],[SKU]], Table1[], 3, FALSE)</f>
        <v xml:space="preserve">Kitchen </v>
      </c>
      <c r="D2887" t="s">
        <v>56</v>
      </c>
      <c r="E2887" t="s">
        <v>122</v>
      </c>
      <c r="F2887">
        <v>9</v>
      </c>
      <c r="G2887">
        <f>VLOOKUP(SALES_TABLE[[#This Row],[SKU]], Table1[], 4, FALSE)</f>
        <v>792</v>
      </c>
      <c r="H2887">
        <f>SALES_TABLE[[#This Row],[Price]]*SALES_TABLE[[#This Row],[Sales]]</f>
        <v>7128</v>
      </c>
      <c r="I2887" t="str">
        <f t="shared" si="45"/>
        <v>Tuesday</v>
      </c>
    </row>
    <row r="2888" spans="1:9" x14ac:dyDescent="0.2">
      <c r="A2888" s="10">
        <v>44930</v>
      </c>
      <c r="B2888" t="s">
        <v>55</v>
      </c>
      <c r="C2888" t="str">
        <f>VLOOKUP(SALES_TABLE[[#This Row],[SKU]], Table1[], 3, FALSE)</f>
        <v xml:space="preserve">Kitchen </v>
      </c>
      <c r="D2888" t="s">
        <v>56</v>
      </c>
      <c r="E2888" t="s">
        <v>122</v>
      </c>
      <c r="F2888">
        <v>23</v>
      </c>
      <c r="G2888">
        <f>VLOOKUP(SALES_TABLE[[#This Row],[SKU]], Table1[], 4, FALSE)</f>
        <v>792</v>
      </c>
      <c r="H2888">
        <f>SALES_TABLE[[#This Row],[Price]]*SALES_TABLE[[#This Row],[Sales]]</f>
        <v>18216</v>
      </c>
      <c r="I2888" t="str">
        <f t="shared" si="45"/>
        <v>Wednesday</v>
      </c>
    </row>
    <row r="2889" spans="1:9" x14ac:dyDescent="0.2">
      <c r="A2889" s="10">
        <v>44931</v>
      </c>
      <c r="B2889" t="s">
        <v>55</v>
      </c>
      <c r="C2889" t="str">
        <f>VLOOKUP(SALES_TABLE[[#This Row],[SKU]], Table1[], 3, FALSE)</f>
        <v xml:space="preserve">Kitchen </v>
      </c>
      <c r="D2889" t="s">
        <v>56</v>
      </c>
      <c r="E2889" t="s">
        <v>122</v>
      </c>
      <c r="F2889">
        <v>36</v>
      </c>
      <c r="G2889">
        <f>VLOOKUP(SALES_TABLE[[#This Row],[SKU]], Table1[], 4, FALSE)</f>
        <v>792</v>
      </c>
      <c r="H2889">
        <f>SALES_TABLE[[#This Row],[Price]]*SALES_TABLE[[#This Row],[Sales]]</f>
        <v>28512</v>
      </c>
      <c r="I2889" t="str">
        <f t="shared" si="45"/>
        <v>Thursday</v>
      </c>
    </row>
    <row r="2890" spans="1:9" x14ac:dyDescent="0.2">
      <c r="A2890" s="10">
        <v>44932</v>
      </c>
      <c r="B2890" t="s">
        <v>55</v>
      </c>
      <c r="C2890" t="str">
        <f>VLOOKUP(SALES_TABLE[[#This Row],[SKU]], Table1[], 3, FALSE)</f>
        <v xml:space="preserve">Kitchen </v>
      </c>
      <c r="D2890" t="s">
        <v>56</v>
      </c>
      <c r="E2890" t="s">
        <v>122</v>
      </c>
      <c r="F2890">
        <v>31</v>
      </c>
      <c r="G2890">
        <f>VLOOKUP(SALES_TABLE[[#This Row],[SKU]], Table1[], 4, FALSE)</f>
        <v>792</v>
      </c>
      <c r="H2890">
        <f>SALES_TABLE[[#This Row],[Price]]*SALES_TABLE[[#This Row],[Sales]]</f>
        <v>24552</v>
      </c>
      <c r="I2890" t="str">
        <f t="shared" si="45"/>
        <v>Friday</v>
      </c>
    </row>
    <row r="2891" spans="1:9" x14ac:dyDescent="0.2">
      <c r="A2891" s="10">
        <v>44933</v>
      </c>
      <c r="B2891" t="s">
        <v>55</v>
      </c>
      <c r="C2891" t="str">
        <f>VLOOKUP(SALES_TABLE[[#This Row],[SKU]], Table1[], 3, FALSE)</f>
        <v xml:space="preserve">Kitchen </v>
      </c>
      <c r="D2891" t="s">
        <v>56</v>
      </c>
      <c r="E2891" t="s">
        <v>122</v>
      </c>
      <c r="F2891">
        <v>42</v>
      </c>
      <c r="G2891">
        <f>VLOOKUP(SALES_TABLE[[#This Row],[SKU]], Table1[], 4, FALSE)</f>
        <v>792</v>
      </c>
      <c r="H2891">
        <f>SALES_TABLE[[#This Row],[Price]]*SALES_TABLE[[#This Row],[Sales]]</f>
        <v>33264</v>
      </c>
      <c r="I2891" t="str">
        <f t="shared" si="45"/>
        <v>Saturday</v>
      </c>
    </row>
    <row r="2892" spans="1:9" x14ac:dyDescent="0.2">
      <c r="A2892" s="10">
        <v>44934</v>
      </c>
      <c r="B2892" t="s">
        <v>55</v>
      </c>
      <c r="C2892" t="str">
        <f>VLOOKUP(SALES_TABLE[[#This Row],[SKU]], Table1[], 3, FALSE)</f>
        <v xml:space="preserve">Kitchen </v>
      </c>
      <c r="D2892" t="s">
        <v>56</v>
      </c>
      <c r="E2892" t="s">
        <v>122</v>
      </c>
      <c r="F2892">
        <v>14</v>
      </c>
      <c r="G2892">
        <f>VLOOKUP(SALES_TABLE[[#This Row],[SKU]], Table1[], 4, FALSE)</f>
        <v>792</v>
      </c>
      <c r="H2892">
        <f>SALES_TABLE[[#This Row],[Price]]*SALES_TABLE[[#This Row],[Sales]]</f>
        <v>11088</v>
      </c>
      <c r="I2892" t="str">
        <f t="shared" si="45"/>
        <v>Sunday</v>
      </c>
    </row>
    <row r="2893" spans="1:9" x14ac:dyDescent="0.2">
      <c r="A2893" s="10">
        <v>44935</v>
      </c>
      <c r="B2893" t="s">
        <v>55</v>
      </c>
      <c r="C2893" t="str">
        <f>VLOOKUP(SALES_TABLE[[#This Row],[SKU]], Table1[], 3, FALSE)</f>
        <v xml:space="preserve">Kitchen </v>
      </c>
      <c r="D2893" t="s">
        <v>56</v>
      </c>
      <c r="E2893" t="s">
        <v>122</v>
      </c>
      <c r="F2893">
        <v>31</v>
      </c>
      <c r="G2893">
        <f>VLOOKUP(SALES_TABLE[[#This Row],[SKU]], Table1[], 4, FALSE)</f>
        <v>792</v>
      </c>
      <c r="H2893">
        <f>SALES_TABLE[[#This Row],[Price]]*SALES_TABLE[[#This Row],[Sales]]</f>
        <v>24552</v>
      </c>
      <c r="I2893" t="str">
        <f t="shared" si="45"/>
        <v>Monday</v>
      </c>
    </row>
    <row r="2894" spans="1:9" x14ac:dyDescent="0.2">
      <c r="A2894" s="10">
        <v>44936</v>
      </c>
      <c r="B2894" t="s">
        <v>55</v>
      </c>
      <c r="C2894" t="str">
        <f>VLOOKUP(SALES_TABLE[[#This Row],[SKU]], Table1[], 3, FALSE)</f>
        <v xml:space="preserve">Kitchen </v>
      </c>
      <c r="D2894" t="s">
        <v>56</v>
      </c>
      <c r="E2894" t="s">
        <v>122</v>
      </c>
      <c r="F2894">
        <v>3</v>
      </c>
      <c r="G2894">
        <f>VLOOKUP(SALES_TABLE[[#This Row],[SKU]], Table1[], 4, FALSE)</f>
        <v>792</v>
      </c>
      <c r="H2894">
        <f>SALES_TABLE[[#This Row],[Price]]*SALES_TABLE[[#This Row],[Sales]]</f>
        <v>2376</v>
      </c>
      <c r="I2894" t="str">
        <f t="shared" si="45"/>
        <v>Tuesday</v>
      </c>
    </row>
    <row r="2895" spans="1:9" x14ac:dyDescent="0.2">
      <c r="A2895" s="10">
        <v>44937</v>
      </c>
      <c r="B2895" t="s">
        <v>55</v>
      </c>
      <c r="C2895" t="str">
        <f>VLOOKUP(SALES_TABLE[[#This Row],[SKU]], Table1[], 3, FALSE)</f>
        <v xml:space="preserve">Kitchen </v>
      </c>
      <c r="D2895" t="s">
        <v>56</v>
      </c>
      <c r="E2895" t="s">
        <v>122</v>
      </c>
      <c r="F2895">
        <v>24</v>
      </c>
      <c r="G2895">
        <f>VLOOKUP(SALES_TABLE[[#This Row],[SKU]], Table1[], 4, FALSE)</f>
        <v>792</v>
      </c>
      <c r="H2895">
        <f>SALES_TABLE[[#This Row],[Price]]*SALES_TABLE[[#This Row],[Sales]]</f>
        <v>19008</v>
      </c>
      <c r="I2895" t="str">
        <f t="shared" si="45"/>
        <v>Wednesday</v>
      </c>
    </row>
    <row r="2896" spans="1:9" x14ac:dyDescent="0.2">
      <c r="A2896" s="10">
        <v>44938</v>
      </c>
      <c r="B2896" t="s">
        <v>55</v>
      </c>
      <c r="C2896" t="str">
        <f>VLOOKUP(SALES_TABLE[[#This Row],[SKU]], Table1[], 3, FALSE)</f>
        <v xml:space="preserve">Kitchen </v>
      </c>
      <c r="D2896" t="s">
        <v>56</v>
      </c>
      <c r="E2896" t="s">
        <v>122</v>
      </c>
      <c r="F2896">
        <v>26</v>
      </c>
      <c r="G2896">
        <f>VLOOKUP(SALES_TABLE[[#This Row],[SKU]], Table1[], 4, FALSE)</f>
        <v>792</v>
      </c>
      <c r="H2896">
        <f>SALES_TABLE[[#This Row],[Price]]*SALES_TABLE[[#This Row],[Sales]]</f>
        <v>20592</v>
      </c>
      <c r="I2896" t="str">
        <f t="shared" si="45"/>
        <v>Thursday</v>
      </c>
    </row>
    <row r="2897" spans="1:9" x14ac:dyDescent="0.2">
      <c r="A2897" s="10">
        <v>44939</v>
      </c>
      <c r="B2897" t="s">
        <v>55</v>
      </c>
      <c r="C2897" t="str">
        <f>VLOOKUP(SALES_TABLE[[#This Row],[SKU]], Table1[], 3, FALSE)</f>
        <v xml:space="preserve">Kitchen </v>
      </c>
      <c r="D2897" t="s">
        <v>56</v>
      </c>
      <c r="E2897" t="s">
        <v>122</v>
      </c>
      <c r="F2897">
        <v>24</v>
      </c>
      <c r="G2897">
        <f>VLOOKUP(SALES_TABLE[[#This Row],[SKU]], Table1[], 4, FALSE)</f>
        <v>792</v>
      </c>
      <c r="H2897">
        <f>SALES_TABLE[[#This Row],[Price]]*SALES_TABLE[[#This Row],[Sales]]</f>
        <v>19008</v>
      </c>
      <c r="I2897" t="str">
        <f t="shared" si="45"/>
        <v>Friday</v>
      </c>
    </row>
    <row r="2898" spans="1:9" x14ac:dyDescent="0.2">
      <c r="A2898" s="10">
        <v>44940</v>
      </c>
      <c r="B2898" t="s">
        <v>55</v>
      </c>
      <c r="C2898" t="str">
        <f>VLOOKUP(SALES_TABLE[[#This Row],[SKU]], Table1[], 3, FALSE)</f>
        <v xml:space="preserve">Kitchen </v>
      </c>
      <c r="D2898" t="s">
        <v>56</v>
      </c>
      <c r="E2898" t="s">
        <v>122</v>
      </c>
      <c r="F2898">
        <v>14</v>
      </c>
      <c r="G2898">
        <f>VLOOKUP(SALES_TABLE[[#This Row],[SKU]], Table1[], 4, FALSE)</f>
        <v>792</v>
      </c>
      <c r="H2898">
        <f>SALES_TABLE[[#This Row],[Price]]*SALES_TABLE[[#This Row],[Sales]]</f>
        <v>11088</v>
      </c>
      <c r="I2898" t="str">
        <f t="shared" si="45"/>
        <v>Saturday</v>
      </c>
    </row>
    <row r="2899" spans="1:9" x14ac:dyDescent="0.2">
      <c r="A2899" s="10">
        <v>44941</v>
      </c>
      <c r="B2899" t="s">
        <v>55</v>
      </c>
      <c r="C2899" t="str">
        <f>VLOOKUP(SALES_TABLE[[#This Row],[SKU]], Table1[], 3, FALSE)</f>
        <v xml:space="preserve">Kitchen </v>
      </c>
      <c r="D2899" t="s">
        <v>56</v>
      </c>
      <c r="E2899" t="s">
        <v>122</v>
      </c>
      <c r="F2899">
        <v>7</v>
      </c>
      <c r="G2899">
        <f>VLOOKUP(SALES_TABLE[[#This Row],[SKU]], Table1[], 4, FALSE)</f>
        <v>792</v>
      </c>
      <c r="H2899">
        <f>SALES_TABLE[[#This Row],[Price]]*SALES_TABLE[[#This Row],[Sales]]</f>
        <v>5544</v>
      </c>
      <c r="I2899" t="str">
        <f t="shared" si="45"/>
        <v>Sunday</v>
      </c>
    </row>
    <row r="2900" spans="1:9" x14ac:dyDescent="0.2">
      <c r="A2900" s="10">
        <v>44942</v>
      </c>
      <c r="B2900" t="s">
        <v>55</v>
      </c>
      <c r="C2900" t="str">
        <f>VLOOKUP(SALES_TABLE[[#This Row],[SKU]], Table1[], 3, FALSE)</f>
        <v xml:space="preserve">Kitchen </v>
      </c>
      <c r="D2900" t="s">
        <v>56</v>
      </c>
      <c r="E2900" t="s">
        <v>122</v>
      </c>
      <c r="F2900">
        <v>31</v>
      </c>
      <c r="G2900">
        <f>VLOOKUP(SALES_TABLE[[#This Row],[SKU]], Table1[], 4, FALSE)</f>
        <v>792</v>
      </c>
      <c r="H2900">
        <f>SALES_TABLE[[#This Row],[Price]]*SALES_TABLE[[#This Row],[Sales]]</f>
        <v>24552</v>
      </c>
      <c r="I2900" t="str">
        <f t="shared" si="45"/>
        <v>Monday</v>
      </c>
    </row>
    <row r="2901" spans="1:9" x14ac:dyDescent="0.2">
      <c r="A2901" s="10">
        <v>44943</v>
      </c>
      <c r="B2901" t="s">
        <v>55</v>
      </c>
      <c r="C2901" t="str">
        <f>VLOOKUP(SALES_TABLE[[#This Row],[SKU]], Table1[], 3, FALSE)</f>
        <v xml:space="preserve">Kitchen </v>
      </c>
      <c r="D2901" t="s">
        <v>56</v>
      </c>
      <c r="E2901" t="s">
        <v>122</v>
      </c>
      <c r="F2901">
        <v>10</v>
      </c>
      <c r="G2901">
        <f>VLOOKUP(SALES_TABLE[[#This Row],[SKU]], Table1[], 4, FALSE)</f>
        <v>792</v>
      </c>
      <c r="H2901">
        <f>SALES_TABLE[[#This Row],[Price]]*SALES_TABLE[[#This Row],[Sales]]</f>
        <v>7920</v>
      </c>
      <c r="I2901" t="str">
        <f t="shared" si="45"/>
        <v>Tuesday</v>
      </c>
    </row>
    <row r="2902" spans="1:9" x14ac:dyDescent="0.2">
      <c r="A2902" s="10">
        <v>44944</v>
      </c>
      <c r="B2902" t="s">
        <v>55</v>
      </c>
      <c r="C2902" t="str">
        <f>VLOOKUP(SALES_TABLE[[#This Row],[SKU]], Table1[], 3, FALSE)</f>
        <v xml:space="preserve">Kitchen </v>
      </c>
      <c r="D2902" t="s">
        <v>56</v>
      </c>
      <c r="E2902" t="s">
        <v>122</v>
      </c>
      <c r="F2902">
        <v>11</v>
      </c>
      <c r="G2902">
        <f>VLOOKUP(SALES_TABLE[[#This Row],[SKU]], Table1[], 4, FALSE)</f>
        <v>792</v>
      </c>
      <c r="H2902">
        <f>SALES_TABLE[[#This Row],[Price]]*SALES_TABLE[[#This Row],[Sales]]</f>
        <v>8712</v>
      </c>
      <c r="I2902" t="str">
        <f t="shared" si="45"/>
        <v>Wednesday</v>
      </c>
    </row>
    <row r="2903" spans="1:9" x14ac:dyDescent="0.2">
      <c r="A2903" s="10">
        <v>44945</v>
      </c>
      <c r="B2903" t="s">
        <v>55</v>
      </c>
      <c r="C2903" t="str">
        <f>VLOOKUP(SALES_TABLE[[#This Row],[SKU]], Table1[], 3, FALSE)</f>
        <v xml:space="preserve">Kitchen </v>
      </c>
      <c r="D2903" t="s">
        <v>56</v>
      </c>
      <c r="E2903" t="s">
        <v>122</v>
      </c>
      <c r="F2903">
        <v>5</v>
      </c>
      <c r="G2903">
        <f>VLOOKUP(SALES_TABLE[[#This Row],[SKU]], Table1[], 4, FALSE)</f>
        <v>792</v>
      </c>
      <c r="H2903">
        <f>SALES_TABLE[[#This Row],[Price]]*SALES_TABLE[[#This Row],[Sales]]</f>
        <v>3960</v>
      </c>
      <c r="I2903" t="str">
        <f t="shared" si="45"/>
        <v>Thursday</v>
      </c>
    </row>
    <row r="2904" spans="1:9" x14ac:dyDescent="0.2">
      <c r="A2904" s="10">
        <v>44946</v>
      </c>
      <c r="B2904" t="s">
        <v>55</v>
      </c>
      <c r="C2904" t="str">
        <f>VLOOKUP(SALES_TABLE[[#This Row],[SKU]], Table1[], 3, FALSE)</f>
        <v xml:space="preserve">Kitchen </v>
      </c>
      <c r="D2904" t="s">
        <v>56</v>
      </c>
      <c r="E2904" t="s">
        <v>122</v>
      </c>
      <c r="F2904">
        <v>14</v>
      </c>
      <c r="G2904">
        <f>VLOOKUP(SALES_TABLE[[#This Row],[SKU]], Table1[], 4, FALSE)</f>
        <v>792</v>
      </c>
      <c r="H2904">
        <f>SALES_TABLE[[#This Row],[Price]]*SALES_TABLE[[#This Row],[Sales]]</f>
        <v>11088</v>
      </c>
      <c r="I2904" t="str">
        <f t="shared" si="45"/>
        <v>Friday</v>
      </c>
    </row>
    <row r="2905" spans="1:9" x14ac:dyDescent="0.2">
      <c r="A2905" s="10">
        <v>44947</v>
      </c>
      <c r="B2905" t="s">
        <v>55</v>
      </c>
      <c r="C2905" t="str">
        <f>VLOOKUP(SALES_TABLE[[#This Row],[SKU]], Table1[], 3, FALSE)</f>
        <v xml:space="preserve">Kitchen </v>
      </c>
      <c r="D2905" t="s">
        <v>56</v>
      </c>
      <c r="E2905" t="s">
        <v>122</v>
      </c>
      <c r="F2905">
        <v>25</v>
      </c>
      <c r="G2905">
        <f>VLOOKUP(SALES_TABLE[[#This Row],[SKU]], Table1[], 4, FALSE)</f>
        <v>792</v>
      </c>
      <c r="H2905">
        <f>SALES_TABLE[[#This Row],[Price]]*SALES_TABLE[[#This Row],[Sales]]</f>
        <v>19800</v>
      </c>
      <c r="I2905" t="str">
        <f t="shared" si="45"/>
        <v>Saturday</v>
      </c>
    </row>
    <row r="2906" spans="1:9" x14ac:dyDescent="0.2">
      <c r="A2906" s="10">
        <v>44948</v>
      </c>
      <c r="B2906" t="s">
        <v>55</v>
      </c>
      <c r="C2906" t="str">
        <f>VLOOKUP(SALES_TABLE[[#This Row],[SKU]], Table1[], 3, FALSE)</f>
        <v xml:space="preserve">Kitchen </v>
      </c>
      <c r="D2906" t="s">
        <v>56</v>
      </c>
      <c r="E2906" t="s">
        <v>122</v>
      </c>
      <c r="F2906">
        <v>3</v>
      </c>
      <c r="G2906">
        <f>VLOOKUP(SALES_TABLE[[#This Row],[SKU]], Table1[], 4, FALSE)</f>
        <v>792</v>
      </c>
      <c r="H2906">
        <f>SALES_TABLE[[#This Row],[Price]]*SALES_TABLE[[#This Row],[Sales]]</f>
        <v>2376</v>
      </c>
      <c r="I2906" t="str">
        <f t="shared" si="45"/>
        <v>Sunday</v>
      </c>
    </row>
    <row r="2907" spans="1:9" x14ac:dyDescent="0.2">
      <c r="A2907" s="10">
        <v>44949</v>
      </c>
      <c r="B2907" t="s">
        <v>55</v>
      </c>
      <c r="C2907" t="str">
        <f>VLOOKUP(SALES_TABLE[[#This Row],[SKU]], Table1[], 3, FALSE)</f>
        <v xml:space="preserve">Kitchen </v>
      </c>
      <c r="D2907" t="s">
        <v>56</v>
      </c>
      <c r="E2907" t="s">
        <v>122</v>
      </c>
      <c r="F2907">
        <v>31</v>
      </c>
      <c r="G2907">
        <f>VLOOKUP(SALES_TABLE[[#This Row],[SKU]], Table1[], 4, FALSE)</f>
        <v>792</v>
      </c>
      <c r="H2907">
        <f>SALES_TABLE[[#This Row],[Price]]*SALES_TABLE[[#This Row],[Sales]]</f>
        <v>24552</v>
      </c>
      <c r="I2907" t="str">
        <f t="shared" si="45"/>
        <v>Monday</v>
      </c>
    </row>
    <row r="2908" spans="1:9" x14ac:dyDescent="0.2">
      <c r="A2908" s="10">
        <v>44950</v>
      </c>
      <c r="B2908" t="s">
        <v>55</v>
      </c>
      <c r="C2908" t="str">
        <f>VLOOKUP(SALES_TABLE[[#This Row],[SKU]], Table1[], 3, FALSE)</f>
        <v xml:space="preserve">Kitchen </v>
      </c>
      <c r="D2908" t="s">
        <v>56</v>
      </c>
      <c r="E2908" t="s">
        <v>122</v>
      </c>
      <c r="F2908">
        <v>5</v>
      </c>
      <c r="G2908">
        <f>VLOOKUP(SALES_TABLE[[#This Row],[SKU]], Table1[], 4, FALSE)</f>
        <v>792</v>
      </c>
      <c r="H2908">
        <f>SALES_TABLE[[#This Row],[Price]]*SALES_TABLE[[#This Row],[Sales]]</f>
        <v>3960</v>
      </c>
      <c r="I2908" t="str">
        <f t="shared" si="45"/>
        <v>Tuesday</v>
      </c>
    </row>
    <row r="2909" spans="1:9" x14ac:dyDescent="0.2">
      <c r="A2909" s="10">
        <v>44951</v>
      </c>
      <c r="B2909" t="s">
        <v>55</v>
      </c>
      <c r="C2909" t="str">
        <f>VLOOKUP(SALES_TABLE[[#This Row],[SKU]], Table1[], 3, FALSE)</f>
        <v xml:space="preserve">Kitchen </v>
      </c>
      <c r="D2909" t="s">
        <v>56</v>
      </c>
      <c r="E2909" t="s">
        <v>122</v>
      </c>
      <c r="F2909">
        <v>20</v>
      </c>
      <c r="G2909">
        <f>VLOOKUP(SALES_TABLE[[#This Row],[SKU]], Table1[], 4, FALSE)</f>
        <v>792</v>
      </c>
      <c r="H2909">
        <f>SALES_TABLE[[#This Row],[Price]]*SALES_TABLE[[#This Row],[Sales]]</f>
        <v>15840</v>
      </c>
      <c r="I2909" t="str">
        <f t="shared" si="45"/>
        <v>Wednesday</v>
      </c>
    </row>
    <row r="2910" spans="1:9" x14ac:dyDescent="0.2">
      <c r="A2910" s="10">
        <v>44952</v>
      </c>
      <c r="B2910" t="s">
        <v>55</v>
      </c>
      <c r="C2910" t="str">
        <f>VLOOKUP(SALES_TABLE[[#This Row],[SKU]], Table1[], 3, FALSE)</f>
        <v xml:space="preserve">Kitchen </v>
      </c>
      <c r="D2910" t="s">
        <v>56</v>
      </c>
      <c r="E2910" t="s">
        <v>122</v>
      </c>
      <c r="F2910">
        <v>29</v>
      </c>
      <c r="G2910">
        <f>VLOOKUP(SALES_TABLE[[#This Row],[SKU]], Table1[], 4, FALSE)</f>
        <v>792</v>
      </c>
      <c r="H2910">
        <f>SALES_TABLE[[#This Row],[Price]]*SALES_TABLE[[#This Row],[Sales]]</f>
        <v>22968</v>
      </c>
      <c r="I2910" t="str">
        <f t="shared" si="45"/>
        <v>Thursday</v>
      </c>
    </row>
    <row r="2911" spans="1:9" x14ac:dyDescent="0.2">
      <c r="A2911" s="10">
        <v>44953</v>
      </c>
      <c r="B2911" t="s">
        <v>55</v>
      </c>
      <c r="C2911" t="str">
        <f>VLOOKUP(SALES_TABLE[[#This Row],[SKU]], Table1[], 3, FALSE)</f>
        <v xml:space="preserve">Kitchen </v>
      </c>
      <c r="D2911" t="s">
        <v>56</v>
      </c>
      <c r="E2911" t="s">
        <v>122</v>
      </c>
      <c r="F2911">
        <v>12</v>
      </c>
      <c r="G2911">
        <f>VLOOKUP(SALES_TABLE[[#This Row],[SKU]], Table1[], 4, FALSE)</f>
        <v>792</v>
      </c>
      <c r="H2911">
        <f>SALES_TABLE[[#This Row],[Price]]*SALES_TABLE[[#This Row],[Sales]]</f>
        <v>9504</v>
      </c>
      <c r="I2911" t="str">
        <f t="shared" si="45"/>
        <v>Friday</v>
      </c>
    </row>
    <row r="2912" spans="1:9" x14ac:dyDescent="0.2">
      <c r="A2912" s="10">
        <v>44954</v>
      </c>
      <c r="B2912" t="s">
        <v>55</v>
      </c>
      <c r="C2912" t="str">
        <f>VLOOKUP(SALES_TABLE[[#This Row],[SKU]], Table1[], 3, FALSE)</f>
        <v xml:space="preserve">Kitchen </v>
      </c>
      <c r="D2912" t="s">
        <v>56</v>
      </c>
      <c r="E2912" t="s">
        <v>122</v>
      </c>
      <c r="F2912">
        <v>12</v>
      </c>
      <c r="G2912">
        <f>VLOOKUP(SALES_TABLE[[#This Row],[SKU]], Table1[], 4, FALSE)</f>
        <v>792</v>
      </c>
      <c r="H2912">
        <f>SALES_TABLE[[#This Row],[Price]]*SALES_TABLE[[#This Row],[Sales]]</f>
        <v>9504</v>
      </c>
      <c r="I2912" t="str">
        <f t="shared" si="45"/>
        <v>Saturday</v>
      </c>
    </row>
    <row r="2913" spans="1:9" x14ac:dyDescent="0.2">
      <c r="A2913" s="10">
        <v>44955</v>
      </c>
      <c r="B2913" t="s">
        <v>55</v>
      </c>
      <c r="C2913" t="str">
        <f>VLOOKUP(SALES_TABLE[[#This Row],[SKU]], Table1[], 3, FALSE)</f>
        <v xml:space="preserve">Kitchen </v>
      </c>
      <c r="D2913" t="s">
        <v>56</v>
      </c>
      <c r="E2913" t="s">
        <v>122</v>
      </c>
      <c r="F2913">
        <v>12</v>
      </c>
      <c r="G2913">
        <f>VLOOKUP(SALES_TABLE[[#This Row],[SKU]], Table1[], 4, FALSE)</f>
        <v>792</v>
      </c>
      <c r="H2913">
        <f>SALES_TABLE[[#This Row],[Price]]*SALES_TABLE[[#This Row],[Sales]]</f>
        <v>9504</v>
      </c>
      <c r="I2913" t="str">
        <f t="shared" si="45"/>
        <v>Sunday</v>
      </c>
    </row>
    <row r="2914" spans="1:9" x14ac:dyDescent="0.2">
      <c r="A2914" s="10">
        <v>44955</v>
      </c>
      <c r="B2914" t="s">
        <v>55</v>
      </c>
      <c r="C2914" t="str">
        <f>VLOOKUP(SALES_TABLE[[#This Row],[SKU]], Table1[], 3, FALSE)</f>
        <v xml:space="preserve">Kitchen </v>
      </c>
      <c r="D2914" t="s">
        <v>56</v>
      </c>
      <c r="E2914" t="s">
        <v>122</v>
      </c>
      <c r="F2914">
        <v>2</v>
      </c>
      <c r="G2914">
        <f>VLOOKUP(SALES_TABLE[[#This Row],[SKU]], Table1[], 4, FALSE)</f>
        <v>792</v>
      </c>
      <c r="H2914">
        <f>SALES_TABLE[[#This Row],[Price]]*SALES_TABLE[[#This Row],[Sales]]</f>
        <v>1584</v>
      </c>
      <c r="I2914" t="str">
        <f t="shared" si="45"/>
        <v>Sunday</v>
      </c>
    </row>
    <row r="2915" spans="1:9" x14ac:dyDescent="0.2">
      <c r="A2915" s="10">
        <v>44956</v>
      </c>
      <c r="B2915" t="s">
        <v>55</v>
      </c>
      <c r="C2915" t="str">
        <f>VLOOKUP(SALES_TABLE[[#This Row],[SKU]], Table1[], 3, FALSE)</f>
        <v xml:space="preserve">Kitchen </v>
      </c>
      <c r="D2915" t="s">
        <v>56</v>
      </c>
      <c r="E2915" t="s">
        <v>122</v>
      </c>
      <c r="F2915">
        <v>26</v>
      </c>
      <c r="G2915">
        <f>VLOOKUP(SALES_TABLE[[#This Row],[SKU]], Table1[], 4, FALSE)</f>
        <v>792</v>
      </c>
      <c r="H2915">
        <f>SALES_TABLE[[#This Row],[Price]]*SALES_TABLE[[#This Row],[Sales]]</f>
        <v>20592</v>
      </c>
      <c r="I2915" t="str">
        <f t="shared" si="45"/>
        <v>Monday</v>
      </c>
    </row>
    <row r="2916" spans="1:9" x14ac:dyDescent="0.2">
      <c r="A2916" s="10">
        <v>44927</v>
      </c>
      <c r="B2916" t="s">
        <v>55</v>
      </c>
      <c r="C2916" t="str">
        <f>VLOOKUP(SALES_TABLE[[#This Row],[SKU]], Table1[], 3, FALSE)</f>
        <v xml:space="preserve">Kitchen </v>
      </c>
      <c r="D2916" t="s">
        <v>56</v>
      </c>
      <c r="E2916" t="s">
        <v>123</v>
      </c>
      <c r="F2916">
        <v>1</v>
      </c>
      <c r="G2916">
        <f>VLOOKUP(SALES_TABLE[[#This Row],[SKU]], Table1[], 4, FALSE)</f>
        <v>792</v>
      </c>
      <c r="H2916">
        <f>SALES_TABLE[[#This Row],[Price]]*SALES_TABLE[[#This Row],[Sales]]</f>
        <v>792</v>
      </c>
      <c r="I2916" t="str">
        <f t="shared" si="45"/>
        <v>Sunday</v>
      </c>
    </row>
    <row r="2917" spans="1:9" x14ac:dyDescent="0.2">
      <c r="A2917" s="10">
        <v>44928</v>
      </c>
      <c r="B2917" t="s">
        <v>55</v>
      </c>
      <c r="C2917" t="str">
        <f>VLOOKUP(SALES_TABLE[[#This Row],[SKU]], Table1[], 3, FALSE)</f>
        <v xml:space="preserve">Kitchen </v>
      </c>
      <c r="D2917" t="s">
        <v>56</v>
      </c>
      <c r="E2917" t="s">
        <v>123</v>
      </c>
      <c r="F2917">
        <v>80</v>
      </c>
      <c r="G2917">
        <f>VLOOKUP(SALES_TABLE[[#This Row],[SKU]], Table1[], 4, FALSE)</f>
        <v>792</v>
      </c>
      <c r="H2917">
        <f>SALES_TABLE[[#This Row],[Price]]*SALES_TABLE[[#This Row],[Sales]]</f>
        <v>63360</v>
      </c>
      <c r="I2917" t="str">
        <f t="shared" si="45"/>
        <v>Monday</v>
      </c>
    </row>
    <row r="2918" spans="1:9" x14ac:dyDescent="0.2">
      <c r="A2918" s="10">
        <v>44929</v>
      </c>
      <c r="B2918" t="s">
        <v>55</v>
      </c>
      <c r="C2918" t="str">
        <f>VLOOKUP(SALES_TABLE[[#This Row],[SKU]], Table1[], 3, FALSE)</f>
        <v xml:space="preserve">Kitchen </v>
      </c>
      <c r="D2918" t="s">
        <v>56</v>
      </c>
      <c r="E2918" t="s">
        <v>123</v>
      </c>
      <c r="F2918">
        <v>35</v>
      </c>
      <c r="G2918">
        <f>VLOOKUP(SALES_TABLE[[#This Row],[SKU]], Table1[], 4, FALSE)</f>
        <v>792</v>
      </c>
      <c r="H2918">
        <f>SALES_TABLE[[#This Row],[Price]]*SALES_TABLE[[#This Row],[Sales]]</f>
        <v>27720</v>
      </c>
      <c r="I2918" t="str">
        <f t="shared" si="45"/>
        <v>Tuesday</v>
      </c>
    </row>
    <row r="2919" spans="1:9" x14ac:dyDescent="0.2">
      <c r="A2919" s="10">
        <v>44930</v>
      </c>
      <c r="B2919" t="s">
        <v>55</v>
      </c>
      <c r="C2919" t="str">
        <f>VLOOKUP(SALES_TABLE[[#This Row],[SKU]], Table1[], 3, FALSE)</f>
        <v xml:space="preserve">Kitchen </v>
      </c>
      <c r="D2919" t="s">
        <v>56</v>
      </c>
      <c r="E2919" t="s">
        <v>123</v>
      </c>
      <c r="F2919">
        <v>65</v>
      </c>
      <c r="G2919">
        <f>VLOOKUP(SALES_TABLE[[#This Row],[SKU]], Table1[], 4, FALSE)</f>
        <v>792</v>
      </c>
      <c r="H2919">
        <f>SALES_TABLE[[#This Row],[Price]]*SALES_TABLE[[#This Row],[Sales]]</f>
        <v>51480</v>
      </c>
      <c r="I2919" t="str">
        <f t="shared" si="45"/>
        <v>Wednesday</v>
      </c>
    </row>
    <row r="2920" spans="1:9" x14ac:dyDescent="0.2">
      <c r="A2920" s="10">
        <v>44931</v>
      </c>
      <c r="B2920" t="s">
        <v>55</v>
      </c>
      <c r="C2920" t="str">
        <f>VLOOKUP(SALES_TABLE[[#This Row],[SKU]], Table1[], 3, FALSE)</f>
        <v xml:space="preserve">Kitchen </v>
      </c>
      <c r="D2920" t="s">
        <v>56</v>
      </c>
      <c r="E2920" t="s">
        <v>123</v>
      </c>
      <c r="F2920">
        <v>3</v>
      </c>
      <c r="G2920">
        <f>VLOOKUP(SALES_TABLE[[#This Row],[SKU]], Table1[], 4, FALSE)</f>
        <v>792</v>
      </c>
      <c r="H2920">
        <f>SALES_TABLE[[#This Row],[Price]]*SALES_TABLE[[#This Row],[Sales]]</f>
        <v>2376</v>
      </c>
      <c r="I2920" t="str">
        <f t="shared" si="45"/>
        <v>Thursday</v>
      </c>
    </row>
    <row r="2921" spans="1:9" x14ac:dyDescent="0.2">
      <c r="A2921" s="10">
        <v>44932</v>
      </c>
      <c r="B2921" t="s">
        <v>55</v>
      </c>
      <c r="C2921" t="str">
        <f>VLOOKUP(SALES_TABLE[[#This Row],[SKU]], Table1[], 3, FALSE)</f>
        <v xml:space="preserve">Kitchen </v>
      </c>
      <c r="D2921" t="s">
        <v>56</v>
      </c>
      <c r="E2921" t="s">
        <v>123</v>
      </c>
      <c r="F2921">
        <v>15</v>
      </c>
      <c r="G2921">
        <f>VLOOKUP(SALES_TABLE[[#This Row],[SKU]], Table1[], 4, FALSE)</f>
        <v>792</v>
      </c>
      <c r="H2921">
        <f>SALES_TABLE[[#This Row],[Price]]*SALES_TABLE[[#This Row],[Sales]]</f>
        <v>11880</v>
      </c>
      <c r="I2921" t="str">
        <f t="shared" si="45"/>
        <v>Friday</v>
      </c>
    </row>
    <row r="2922" spans="1:9" x14ac:dyDescent="0.2">
      <c r="A2922" s="10">
        <v>44933</v>
      </c>
      <c r="B2922" t="s">
        <v>55</v>
      </c>
      <c r="C2922" t="str">
        <f>VLOOKUP(SALES_TABLE[[#This Row],[SKU]], Table1[], 3, FALSE)</f>
        <v xml:space="preserve">Kitchen </v>
      </c>
      <c r="D2922" t="s">
        <v>56</v>
      </c>
      <c r="E2922" t="s">
        <v>123</v>
      </c>
      <c r="F2922">
        <v>1</v>
      </c>
      <c r="G2922">
        <f>VLOOKUP(SALES_TABLE[[#This Row],[SKU]], Table1[], 4, FALSE)</f>
        <v>792</v>
      </c>
      <c r="H2922">
        <f>SALES_TABLE[[#This Row],[Price]]*SALES_TABLE[[#This Row],[Sales]]</f>
        <v>792</v>
      </c>
      <c r="I2922" t="str">
        <f t="shared" si="45"/>
        <v>Saturday</v>
      </c>
    </row>
    <row r="2923" spans="1:9" x14ac:dyDescent="0.2">
      <c r="A2923" s="10">
        <v>44934</v>
      </c>
      <c r="B2923" t="s">
        <v>55</v>
      </c>
      <c r="C2923" t="str">
        <f>VLOOKUP(SALES_TABLE[[#This Row],[SKU]], Table1[], 3, FALSE)</f>
        <v xml:space="preserve">Kitchen </v>
      </c>
      <c r="D2923" t="s">
        <v>56</v>
      </c>
      <c r="E2923" t="s">
        <v>123</v>
      </c>
      <c r="F2923">
        <v>3</v>
      </c>
      <c r="G2923">
        <f>VLOOKUP(SALES_TABLE[[#This Row],[SKU]], Table1[], 4, FALSE)</f>
        <v>792</v>
      </c>
      <c r="H2923">
        <f>SALES_TABLE[[#This Row],[Price]]*SALES_TABLE[[#This Row],[Sales]]</f>
        <v>2376</v>
      </c>
      <c r="I2923" t="str">
        <f t="shared" si="45"/>
        <v>Sunday</v>
      </c>
    </row>
    <row r="2924" spans="1:9" x14ac:dyDescent="0.2">
      <c r="A2924" s="10">
        <v>44935</v>
      </c>
      <c r="B2924" t="s">
        <v>55</v>
      </c>
      <c r="C2924" t="str">
        <f>VLOOKUP(SALES_TABLE[[#This Row],[SKU]], Table1[], 3, FALSE)</f>
        <v xml:space="preserve">Kitchen </v>
      </c>
      <c r="D2924" t="s">
        <v>56</v>
      </c>
      <c r="E2924" t="s">
        <v>123</v>
      </c>
      <c r="F2924">
        <v>10</v>
      </c>
      <c r="G2924">
        <f>VLOOKUP(SALES_TABLE[[#This Row],[SKU]], Table1[], 4, FALSE)</f>
        <v>792</v>
      </c>
      <c r="H2924">
        <f>SALES_TABLE[[#This Row],[Price]]*SALES_TABLE[[#This Row],[Sales]]</f>
        <v>7920</v>
      </c>
      <c r="I2924" t="str">
        <f t="shared" si="45"/>
        <v>Monday</v>
      </c>
    </row>
    <row r="2925" spans="1:9" x14ac:dyDescent="0.2">
      <c r="A2925" s="10">
        <v>44936</v>
      </c>
      <c r="B2925" t="s">
        <v>55</v>
      </c>
      <c r="C2925" t="str">
        <f>VLOOKUP(SALES_TABLE[[#This Row],[SKU]], Table1[], 3, FALSE)</f>
        <v xml:space="preserve">Kitchen </v>
      </c>
      <c r="D2925" t="s">
        <v>56</v>
      </c>
      <c r="E2925" t="s">
        <v>123</v>
      </c>
      <c r="F2925">
        <v>26</v>
      </c>
      <c r="G2925">
        <f>VLOOKUP(SALES_TABLE[[#This Row],[SKU]], Table1[], 4, FALSE)</f>
        <v>792</v>
      </c>
      <c r="H2925">
        <f>SALES_TABLE[[#This Row],[Price]]*SALES_TABLE[[#This Row],[Sales]]</f>
        <v>20592</v>
      </c>
      <c r="I2925" t="str">
        <f t="shared" si="45"/>
        <v>Tuesday</v>
      </c>
    </row>
    <row r="2926" spans="1:9" x14ac:dyDescent="0.2">
      <c r="A2926" s="10">
        <v>44937</v>
      </c>
      <c r="B2926" t="s">
        <v>55</v>
      </c>
      <c r="C2926" t="str">
        <f>VLOOKUP(SALES_TABLE[[#This Row],[SKU]], Table1[], 3, FALSE)</f>
        <v xml:space="preserve">Kitchen </v>
      </c>
      <c r="D2926" t="s">
        <v>56</v>
      </c>
      <c r="E2926" t="s">
        <v>123</v>
      </c>
      <c r="F2926">
        <v>11</v>
      </c>
      <c r="G2926">
        <f>VLOOKUP(SALES_TABLE[[#This Row],[SKU]], Table1[], 4, FALSE)</f>
        <v>792</v>
      </c>
      <c r="H2926">
        <f>SALES_TABLE[[#This Row],[Price]]*SALES_TABLE[[#This Row],[Sales]]</f>
        <v>8712</v>
      </c>
      <c r="I2926" t="str">
        <f t="shared" si="45"/>
        <v>Wednesday</v>
      </c>
    </row>
    <row r="2927" spans="1:9" x14ac:dyDescent="0.2">
      <c r="A2927" s="10">
        <v>44938</v>
      </c>
      <c r="B2927" t="s">
        <v>55</v>
      </c>
      <c r="C2927" t="str">
        <f>VLOOKUP(SALES_TABLE[[#This Row],[SKU]], Table1[], 3, FALSE)</f>
        <v xml:space="preserve">Kitchen </v>
      </c>
      <c r="D2927" t="s">
        <v>56</v>
      </c>
      <c r="E2927" t="s">
        <v>123</v>
      </c>
      <c r="F2927">
        <v>2</v>
      </c>
      <c r="G2927">
        <f>VLOOKUP(SALES_TABLE[[#This Row],[SKU]], Table1[], 4, FALSE)</f>
        <v>792</v>
      </c>
      <c r="H2927">
        <f>SALES_TABLE[[#This Row],[Price]]*SALES_TABLE[[#This Row],[Sales]]</f>
        <v>1584</v>
      </c>
      <c r="I2927" t="str">
        <f t="shared" si="45"/>
        <v>Thursday</v>
      </c>
    </row>
    <row r="2928" spans="1:9" x14ac:dyDescent="0.2">
      <c r="A2928" s="10">
        <v>44939</v>
      </c>
      <c r="B2928" t="s">
        <v>55</v>
      </c>
      <c r="C2928" t="str">
        <f>VLOOKUP(SALES_TABLE[[#This Row],[SKU]], Table1[], 3, FALSE)</f>
        <v xml:space="preserve">Kitchen </v>
      </c>
      <c r="D2928" t="s">
        <v>56</v>
      </c>
      <c r="E2928" t="s">
        <v>123</v>
      </c>
      <c r="F2928">
        <v>9</v>
      </c>
      <c r="G2928">
        <f>VLOOKUP(SALES_TABLE[[#This Row],[SKU]], Table1[], 4, FALSE)</f>
        <v>792</v>
      </c>
      <c r="H2928">
        <f>SALES_TABLE[[#This Row],[Price]]*SALES_TABLE[[#This Row],[Sales]]</f>
        <v>7128</v>
      </c>
      <c r="I2928" t="str">
        <f t="shared" si="45"/>
        <v>Friday</v>
      </c>
    </row>
    <row r="2929" spans="1:9" x14ac:dyDescent="0.2">
      <c r="A2929" s="10">
        <v>44940</v>
      </c>
      <c r="B2929" t="s">
        <v>55</v>
      </c>
      <c r="C2929" t="str">
        <f>VLOOKUP(SALES_TABLE[[#This Row],[SKU]], Table1[], 3, FALSE)</f>
        <v xml:space="preserve">Kitchen </v>
      </c>
      <c r="D2929" t="s">
        <v>56</v>
      </c>
      <c r="E2929" t="s">
        <v>123</v>
      </c>
      <c r="F2929">
        <v>11</v>
      </c>
      <c r="G2929">
        <f>VLOOKUP(SALES_TABLE[[#This Row],[SKU]], Table1[], 4, FALSE)</f>
        <v>792</v>
      </c>
      <c r="H2929">
        <f>SALES_TABLE[[#This Row],[Price]]*SALES_TABLE[[#This Row],[Sales]]</f>
        <v>8712</v>
      </c>
      <c r="I2929" t="str">
        <f t="shared" si="45"/>
        <v>Saturday</v>
      </c>
    </row>
    <row r="2930" spans="1:9" x14ac:dyDescent="0.2">
      <c r="A2930" s="10">
        <v>44941</v>
      </c>
      <c r="B2930" t="s">
        <v>55</v>
      </c>
      <c r="C2930" t="str">
        <f>VLOOKUP(SALES_TABLE[[#This Row],[SKU]], Table1[], 3, FALSE)</f>
        <v xml:space="preserve">Kitchen </v>
      </c>
      <c r="D2930" t="s">
        <v>56</v>
      </c>
      <c r="E2930" t="s">
        <v>123</v>
      </c>
      <c r="F2930">
        <v>11</v>
      </c>
      <c r="G2930">
        <f>VLOOKUP(SALES_TABLE[[#This Row],[SKU]], Table1[], 4, FALSE)</f>
        <v>792</v>
      </c>
      <c r="H2930">
        <f>SALES_TABLE[[#This Row],[Price]]*SALES_TABLE[[#This Row],[Sales]]</f>
        <v>8712</v>
      </c>
      <c r="I2930" t="str">
        <f t="shared" si="45"/>
        <v>Sunday</v>
      </c>
    </row>
    <row r="2931" spans="1:9" x14ac:dyDescent="0.2">
      <c r="A2931" s="10">
        <v>44942</v>
      </c>
      <c r="B2931" t="s">
        <v>55</v>
      </c>
      <c r="C2931" t="str">
        <f>VLOOKUP(SALES_TABLE[[#This Row],[SKU]], Table1[], 3, FALSE)</f>
        <v xml:space="preserve">Kitchen </v>
      </c>
      <c r="D2931" t="s">
        <v>56</v>
      </c>
      <c r="E2931" t="s">
        <v>123</v>
      </c>
      <c r="F2931">
        <v>9</v>
      </c>
      <c r="G2931">
        <f>VLOOKUP(SALES_TABLE[[#This Row],[SKU]], Table1[], 4, FALSE)</f>
        <v>792</v>
      </c>
      <c r="H2931">
        <f>SALES_TABLE[[#This Row],[Price]]*SALES_TABLE[[#This Row],[Sales]]</f>
        <v>7128</v>
      </c>
      <c r="I2931" t="str">
        <f t="shared" si="45"/>
        <v>Monday</v>
      </c>
    </row>
    <row r="2932" spans="1:9" x14ac:dyDescent="0.2">
      <c r="A2932" s="10">
        <v>44943</v>
      </c>
      <c r="B2932" t="s">
        <v>55</v>
      </c>
      <c r="C2932" t="str">
        <f>VLOOKUP(SALES_TABLE[[#This Row],[SKU]], Table1[], 3, FALSE)</f>
        <v xml:space="preserve">Kitchen </v>
      </c>
      <c r="D2932" t="s">
        <v>56</v>
      </c>
      <c r="E2932" t="s">
        <v>123</v>
      </c>
      <c r="F2932">
        <v>42</v>
      </c>
      <c r="G2932">
        <f>VLOOKUP(SALES_TABLE[[#This Row],[SKU]], Table1[], 4, FALSE)</f>
        <v>792</v>
      </c>
      <c r="H2932">
        <f>SALES_TABLE[[#This Row],[Price]]*SALES_TABLE[[#This Row],[Sales]]</f>
        <v>33264</v>
      </c>
      <c r="I2932" t="str">
        <f t="shared" si="45"/>
        <v>Tuesday</v>
      </c>
    </row>
    <row r="2933" spans="1:9" x14ac:dyDescent="0.2">
      <c r="A2933" s="10">
        <v>44944</v>
      </c>
      <c r="B2933" t="s">
        <v>55</v>
      </c>
      <c r="C2933" t="str">
        <f>VLOOKUP(SALES_TABLE[[#This Row],[SKU]], Table1[], 3, FALSE)</f>
        <v xml:space="preserve">Kitchen </v>
      </c>
      <c r="D2933" t="s">
        <v>56</v>
      </c>
      <c r="E2933" t="s">
        <v>123</v>
      </c>
      <c r="F2933">
        <v>19</v>
      </c>
      <c r="G2933">
        <f>VLOOKUP(SALES_TABLE[[#This Row],[SKU]], Table1[], 4, FALSE)</f>
        <v>792</v>
      </c>
      <c r="H2933">
        <f>SALES_TABLE[[#This Row],[Price]]*SALES_TABLE[[#This Row],[Sales]]</f>
        <v>15048</v>
      </c>
      <c r="I2933" t="str">
        <f t="shared" si="45"/>
        <v>Wednesday</v>
      </c>
    </row>
    <row r="2934" spans="1:9" x14ac:dyDescent="0.2">
      <c r="A2934" s="10">
        <v>44945</v>
      </c>
      <c r="B2934" t="s">
        <v>55</v>
      </c>
      <c r="C2934" t="str">
        <f>VLOOKUP(SALES_TABLE[[#This Row],[SKU]], Table1[], 3, FALSE)</f>
        <v xml:space="preserve">Kitchen </v>
      </c>
      <c r="D2934" t="s">
        <v>56</v>
      </c>
      <c r="E2934" t="s">
        <v>123</v>
      </c>
      <c r="F2934">
        <v>39</v>
      </c>
      <c r="G2934">
        <f>VLOOKUP(SALES_TABLE[[#This Row],[SKU]], Table1[], 4, FALSE)</f>
        <v>792</v>
      </c>
      <c r="H2934">
        <f>SALES_TABLE[[#This Row],[Price]]*SALES_TABLE[[#This Row],[Sales]]</f>
        <v>30888</v>
      </c>
      <c r="I2934" t="str">
        <f t="shared" si="45"/>
        <v>Thursday</v>
      </c>
    </row>
    <row r="2935" spans="1:9" x14ac:dyDescent="0.2">
      <c r="A2935" s="10">
        <v>44946</v>
      </c>
      <c r="B2935" t="s">
        <v>55</v>
      </c>
      <c r="C2935" t="str">
        <f>VLOOKUP(SALES_TABLE[[#This Row],[SKU]], Table1[], 3, FALSE)</f>
        <v xml:space="preserve">Kitchen </v>
      </c>
      <c r="D2935" t="s">
        <v>56</v>
      </c>
      <c r="E2935" t="s">
        <v>123</v>
      </c>
      <c r="F2935">
        <v>27</v>
      </c>
      <c r="G2935">
        <f>VLOOKUP(SALES_TABLE[[#This Row],[SKU]], Table1[], 4, FALSE)</f>
        <v>792</v>
      </c>
      <c r="H2935">
        <f>SALES_TABLE[[#This Row],[Price]]*SALES_TABLE[[#This Row],[Sales]]</f>
        <v>21384</v>
      </c>
      <c r="I2935" t="str">
        <f t="shared" si="45"/>
        <v>Friday</v>
      </c>
    </row>
    <row r="2936" spans="1:9" x14ac:dyDescent="0.2">
      <c r="A2936" s="10">
        <v>44947</v>
      </c>
      <c r="B2936" t="s">
        <v>55</v>
      </c>
      <c r="C2936" t="str">
        <f>VLOOKUP(SALES_TABLE[[#This Row],[SKU]], Table1[], 3, FALSE)</f>
        <v xml:space="preserve">Kitchen </v>
      </c>
      <c r="D2936" t="s">
        <v>56</v>
      </c>
      <c r="E2936" t="s">
        <v>123</v>
      </c>
      <c r="F2936">
        <v>13</v>
      </c>
      <c r="G2936">
        <f>VLOOKUP(SALES_TABLE[[#This Row],[SKU]], Table1[], 4, FALSE)</f>
        <v>792</v>
      </c>
      <c r="H2936">
        <f>SALES_TABLE[[#This Row],[Price]]*SALES_TABLE[[#This Row],[Sales]]</f>
        <v>10296</v>
      </c>
      <c r="I2936" t="str">
        <f t="shared" si="45"/>
        <v>Saturday</v>
      </c>
    </row>
    <row r="2937" spans="1:9" x14ac:dyDescent="0.2">
      <c r="A2937" s="10">
        <v>44948</v>
      </c>
      <c r="B2937" t="s">
        <v>55</v>
      </c>
      <c r="C2937" t="str">
        <f>VLOOKUP(SALES_TABLE[[#This Row],[SKU]], Table1[], 3, FALSE)</f>
        <v xml:space="preserve">Kitchen </v>
      </c>
      <c r="D2937" t="s">
        <v>56</v>
      </c>
      <c r="E2937" t="s">
        <v>123</v>
      </c>
      <c r="F2937">
        <v>52</v>
      </c>
      <c r="G2937">
        <f>VLOOKUP(SALES_TABLE[[#This Row],[SKU]], Table1[], 4, FALSE)</f>
        <v>792</v>
      </c>
      <c r="H2937">
        <f>SALES_TABLE[[#This Row],[Price]]*SALES_TABLE[[#This Row],[Sales]]</f>
        <v>41184</v>
      </c>
      <c r="I2937" t="str">
        <f t="shared" si="45"/>
        <v>Sunday</v>
      </c>
    </row>
    <row r="2938" spans="1:9" x14ac:dyDescent="0.2">
      <c r="A2938" s="10">
        <v>44949</v>
      </c>
      <c r="B2938" t="s">
        <v>55</v>
      </c>
      <c r="C2938" t="str">
        <f>VLOOKUP(SALES_TABLE[[#This Row],[SKU]], Table1[], 3, FALSE)</f>
        <v xml:space="preserve">Kitchen </v>
      </c>
      <c r="D2938" t="s">
        <v>56</v>
      </c>
      <c r="E2938" t="s">
        <v>123</v>
      </c>
      <c r="F2938">
        <v>15</v>
      </c>
      <c r="G2938">
        <f>VLOOKUP(SALES_TABLE[[#This Row],[SKU]], Table1[], 4, FALSE)</f>
        <v>792</v>
      </c>
      <c r="H2938">
        <f>SALES_TABLE[[#This Row],[Price]]*SALES_TABLE[[#This Row],[Sales]]</f>
        <v>11880</v>
      </c>
      <c r="I2938" t="str">
        <f t="shared" si="45"/>
        <v>Monday</v>
      </c>
    </row>
    <row r="2939" spans="1:9" x14ac:dyDescent="0.2">
      <c r="A2939" s="10">
        <v>44950</v>
      </c>
      <c r="B2939" t="s">
        <v>55</v>
      </c>
      <c r="C2939" t="str">
        <f>VLOOKUP(SALES_TABLE[[#This Row],[SKU]], Table1[], 3, FALSE)</f>
        <v xml:space="preserve">Kitchen </v>
      </c>
      <c r="D2939" t="s">
        <v>56</v>
      </c>
      <c r="E2939" t="s">
        <v>123</v>
      </c>
      <c r="F2939">
        <v>24</v>
      </c>
      <c r="G2939">
        <f>VLOOKUP(SALES_TABLE[[#This Row],[SKU]], Table1[], 4, FALSE)</f>
        <v>792</v>
      </c>
      <c r="H2939">
        <f>SALES_TABLE[[#This Row],[Price]]*SALES_TABLE[[#This Row],[Sales]]</f>
        <v>19008</v>
      </c>
      <c r="I2939" t="str">
        <f t="shared" si="45"/>
        <v>Tuesday</v>
      </c>
    </row>
    <row r="2940" spans="1:9" x14ac:dyDescent="0.2">
      <c r="A2940" s="10">
        <v>44951</v>
      </c>
      <c r="B2940" t="s">
        <v>55</v>
      </c>
      <c r="C2940" t="str">
        <f>VLOOKUP(SALES_TABLE[[#This Row],[SKU]], Table1[], 3, FALSE)</f>
        <v xml:space="preserve">Kitchen </v>
      </c>
      <c r="D2940" t="s">
        <v>56</v>
      </c>
      <c r="E2940" t="s">
        <v>123</v>
      </c>
      <c r="F2940">
        <v>1</v>
      </c>
      <c r="G2940">
        <f>VLOOKUP(SALES_TABLE[[#This Row],[SKU]], Table1[], 4, FALSE)</f>
        <v>792</v>
      </c>
      <c r="H2940">
        <f>SALES_TABLE[[#This Row],[Price]]*SALES_TABLE[[#This Row],[Sales]]</f>
        <v>792</v>
      </c>
      <c r="I2940" t="str">
        <f t="shared" si="45"/>
        <v>Wednesday</v>
      </c>
    </row>
    <row r="2941" spans="1:9" x14ac:dyDescent="0.2">
      <c r="A2941" s="10">
        <v>44952</v>
      </c>
      <c r="B2941" t="s">
        <v>55</v>
      </c>
      <c r="C2941" t="str">
        <f>VLOOKUP(SALES_TABLE[[#This Row],[SKU]], Table1[], 3, FALSE)</f>
        <v xml:space="preserve">Kitchen </v>
      </c>
      <c r="D2941" t="s">
        <v>56</v>
      </c>
      <c r="E2941" t="s">
        <v>123</v>
      </c>
      <c r="F2941">
        <v>3</v>
      </c>
      <c r="G2941">
        <f>VLOOKUP(SALES_TABLE[[#This Row],[SKU]], Table1[], 4, FALSE)</f>
        <v>792</v>
      </c>
      <c r="H2941">
        <f>SALES_TABLE[[#This Row],[Price]]*SALES_TABLE[[#This Row],[Sales]]</f>
        <v>2376</v>
      </c>
      <c r="I2941" t="str">
        <f t="shared" si="45"/>
        <v>Thursday</v>
      </c>
    </row>
    <row r="2942" spans="1:9" x14ac:dyDescent="0.2">
      <c r="A2942" s="10">
        <v>44953</v>
      </c>
      <c r="B2942" t="s">
        <v>55</v>
      </c>
      <c r="C2942" t="str">
        <f>VLOOKUP(SALES_TABLE[[#This Row],[SKU]], Table1[], 3, FALSE)</f>
        <v xml:space="preserve">Kitchen </v>
      </c>
      <c r="D2942" t="s">
        <v>56</v>
      </c>
      <c r="E2942" t="s">
        <v>123</v>
      </c>
      <c r="F2942">
        <v>4</v>
      </c>
      <c r="G2942">
        <f>VLOOKUP(SALES_TABLE[[#This Row],[SKU]], Table1[], 4, FALSE)</f>
        <v>792</v>
      </c>
      <c r="H2942">
        <f>SALES_TABLE[[#This Row],[Price]]*SALES_TABLE[[#This Row],[Sales]]</f>
        <v>3168</v>
      </c>
      <c r="I2942" t="str">
        <f t="shared" si="45"/>
        <v>Friday</v>
      </c>
    </row>
    <row r="2943" spans="1:9" x14ac:dyDescent="0.2">
      <c r="A2943" s="10">
        <v>44954</v>
      </c>
      <c r="B2943" t="s">
        <v>55</v>
      </c>
      <c r="C2943" t="str">
        <f>VLOOKUP(SALES_TABLE[[#This Row],[SKU]], Table1[], 3, FALSE)</f>
        <v xml:space="preserve">Kitchen </v>
      </c>
      <c r="D2943" t="s">
        <v>56</v>
      </c>
      <c r="E2943" t="s">
        <v>123</v>
      </c>
      <c r="F2943">
        <v>15</v>
      </c>
      <c r="G2943">
        <f>VLOOKUP(SALES_TABLE[[#This Row],[SKU]], Table1[], 4, FALSE)</f>
        <v>792</v>
      </c>
      <c r="H2943">
        <f>SALES_TABLE[[#This Row],[Price]]*SALES_TABLE[[#This Row],[Sales]]</f>
        <v>11880</v>
      </c>
      <c r="I2943" t="str">
        <f t="shared" si="45"/>
        <v>Saturday</v>
      </c>
    </row>
    <row r="2944" spans="1:9" x14ac:dyDescent="0.2">
      <c r="A2944" s="10">
        <v>44955</v>
      </c>
      <c r="B2944" t="s">
        <v>55</v>
      </c>
      <c r="C2944" t="str">
        <f>VLOOKUP(SALES_TABLE[[#This Row],[SKU]], Table1[], 3, FALSE)</f>
        <v xml:space="preserve">Kitchen </v>
      </c>
      <c r="D2944" t="s">
        <v>56</v>
      </c>
      <c r="E2944" t="s">
        <v>123</v>
      </c>
      <c r="F2944">
        <v>21</v>
      </c>
      <c r="G2944">
        <f>VLOOKUP(SALES_TABLE[[#This Row],[SKU]], Table1[], 4, FALSE)</f>
        <v>792</v>
      </c>
      <c r="H2944">
        <f>SALES_TABLE[[#This Row],[Price]]*SALES_TABLE[[#This Row],[Sales]]</f>
        <v>16632</v>
      </c>
      <c r="I2944" t="str">
        <f t="shared" si="45"/>
        <v>Sunday</v>
      </c>
    </row>
    <row r="2945" spans="1:9" x14ac:dyDescent="0.2">
      <c r="A2945" s="10">
        <v>44955</v>
      </c>
      <c r="B2945" t="s">
        <v>55</v>
      </c>
      <c r="C2945" t="str">
        <f>VLOOKUP(SALES_TABLE[[#This Row],[SKU]], Table1[], 3, FALSE)</f>
        <v xml:space="preserve">Kitchen </v>
      </c>
      <c r="D2945" t="s">
        <v>56</v>
      </c>
      <c r="E2945" t="s">
        <v>123</v>
      </c>
      <c r="F2945">
        <v>13</v>
      </c>
      <c r="G2945">
        <f>VLOOKUP(SALES_TABLE[[#This Row],[SKU]], Table1[], 4, FALSE)</f>
        <v>792</v>
      </c>
      <c r="H2945">
        <f>SALES_TABLE[[#This Row],[Price]]*SALES_TABLE[[#This Row],[Sales]]</f>
        <v>10296</v>
      </c>
      <c r="I2945" t="str">
        <f t="shared" si="45"/>
        <v>Sunday</v>
      </c>
    </row>
    <row r="2946" spans="1:9" x14ac:dyDescent="0.2">
      <c r="A2946" s="10">
        <v>44956</v>
      </c>
      <c r="B2946" t="s">
        <v>55</v>
      </c>
      <c r="C2946" t="str">
        <f>VLOOKUP(SALES_TABLE[[#This Row],[SKU]], Table1[], 3, FALSE)</f>
        <v xml:space="preserve">Kitchen </v>
      </c>
      <c r="D2946" t="s">
        <v>56</v>
      </c>
      <c r="E2946" t="s">
        <v>123</v>
      </c>
      <c r="F2946">
        <v>13</v>
      </c>
      <c r="G2946">
        <f>VLOOKUP(SALES_TABLE[[#This Row],[SKU]], Table1[], 4, FALSE)</f>
        <v>792</v>
      </c>
      <c r="H2946">
        <f>SALES_TABLE[[#This Row],[Price]]*SALES_TABLE[[#This Row],[Sales]]</f>
        <v>10296</v>
      </c>
      <c r="I2946" t="str">
        <f t="shared" ref="I2946:I3009" si="46">TEXT(A2946, "dddd")</f>
        <v>Monday</v>
      </c>
    </row>
    <row r="2947" spans="1:9" x14ac:dyDescent="0.2">
      <c r="A2947" s="10">
        <v>44927</v>
      </c>
      <c r="B2947" t="s">
        <v>55</v>
      </c>
      <c r="C2947" t="str">
        <f>VLOOKUP(SALES_TABLE[[#This Row],[SKU]], Table1[], 3, FALSE)</f>
        <v xml:space="preserve">Kitchen </v>
      </c>
      <c r="D2947" t="s">
        <v>56</v>
      </c>
      <c r="E2947" t="s">
        <v>124</v>
      </c>
      <c r="F2947">
        <v>18</v>
      </c>
      <c r="G2947">
        <f>VLOOKUP(SALES_TABLE[[#This Row],[SKU]], Table1[], 4, FALSE)</f>
        <v>792</v>
      </c>
      <c r="H2947">
        <f>SALES_TABLE[[#This Row],[Price]]*SALES_TABLE[[#This Row],[Sales]]</f>
        <v>14256</v>
      </c>
      <c r="I2947" t="str">
        <f t="shared" si="46"/>
        <v>Sunday</v>
      </c>
    </row>
    <row r="2948" spans="1:9" x14ac:dyDescent="0.2">
      <c r="A2948" s="10">
        <v>44928</v>
      </c>
      <c r="B2948" t="s">
        <v>55</v>
      </c>
      <c r="C2948" t="str">
        <f>VLOOKUP(SALES_TABLE[[#This Row],[SKU]], Table1[], 3, FALSE)</f>
        <v xml:space="preserve">Kitchen </v>
      </c>
      <c r="D2948" t="s">
        <v>56</v>
      </c>
      <c r="E2948" t="s">
        <v>124</v>
      </c>
      <c r="F2948">
        <v>3</v>
      </c>
      <c r="G2948">
        <f>VLOOKUP(SALES_TABLE[[#This Row],[SKU]], Table1[], 4, FALSE)</f>
        <v>792</v>
      </c>
      <c r="H2948">
        <f>SALES_TABLE[[#This Row],[Price]]*SALES_TABLE[[#This Row],[Sales]]</f>
        <v>2376</v>
      </c>
      <c r="I2948" t="str">
        <f t="shared" si="46"/>
        <v>Monday</v>
      </c>
    </row>
    <row r="2949" spans="1:9" x14ac:dyDescent="0.2">
      <c r="A2949" s="10">
        <v>44929</v>
      </c>
      <c r="B2949" t="s">
        <v>55</v>
      </c>
      <c r="C2949" t="str">
        <f>VLOOKUP(SALES_TABLE[[#This Row],[SKU]], Table1[], 3, FALSE)</f>
        <v xml:space="preserve">Kitchen </v>
      </c>
      <c r="D2949" t="s">
        <v>56</v>
      </c>
      <c r="E2949" t="s">
        <v>124</v>
      </c>
      <c r="F2949">
        <v>17</v>
      </c>
      <c r="G2949">
        <f>VLOOKUP(SALES_TABLE[[#This Row],[SKU]], Table1[], 4, FALSE)</f>
        <v>792</v>
      </c>
      <c r="H2949">
        <f>SALES_TABLE[[#This Row],[Price]]*SALES_TABLE[[#This Row],[Sales]]</f>
        <v>13464</v>
      </c>
      <c r="I2949" t="str">
        <f t="shared" si="46"/>
        <v>Tuesday</v>
      </c>
    </row>
    <row r="2950" spans="1:9" x14ac:dyDescent="0.2">
      <c r="A2950" s="10">
        <v>44930</v>
      </c>
      <c r="B2950" t="s">
        <v>55</v>
      </c>
      <c r="C2950" t="str">
        <f>VLOOKUP(SALES_TABLE[[#This Row],[SKU]], Table1[], 3, FALSE)</f>
        <v xml:space="preserve">Kitchen </v>
      </c>
      <c r="D2950" t="s">
        <v>56</v>
      </c>
      <c r="E2950" t="s">
        <v>124</v>
      </c>
      <c r="F2950">
        <v>25</v>
      </c>
      <c r="G2950">
        <f>VLOOKUP(SALES_TABLE[[#This Row],[SKU]], Table1[], 4, FALSE)</f>
        <v>792</v>
      </c>
      <c r="H2950">
        <f>SALES_TABLE[[#This Row],[Price]]*SALES_TABLE[[#This Row],[Sales]]</f>
        <v>19800</v>
      </c>
      <c r="I2950" t="str">
        <f t="shared" si="46"/>
        <v>Wednesday</v>
      </c>
    </row>
    <row r="2951" spans="1:9" x14ac:dyDescent="0.2">
      <c r="A2951" s="10">
        <v>44931</v>
      </c>
      <c r="B2951" t="s">
        <v>55</v>
      </c>
      <c r="C2951" t="str">
        <f>VLOOKUP(SALES_TABLE[[#This Row],[SKU]], Table1[], 3, FALSE)</f>
        <v xml:space="preserve">Kitchen </v>
      </c>
      <c r="D2951" t="s">
        <v>56</v>
      </c>
      <c r="E2951" t="s">
        <v>124</v>
      </c>
      <c r="F2951">
        <v>4</v>
      </c>
      <c r="G2951">
        <f>VLOOKUP(SALES_TABLE[[#This Row],[SKU]], Table1[], 4, FALSE)</f>
        <v>792</v>
      </c>
      <c r="H2951">
        <f>SALES_TABLE[[#This Row],[Price]]*SALES_TABLE[[#This Row],[Sales]]</f>
        <v>3168</v>
      </c>
      <c r="I2951" t="str">
        <f t="shared" si="46"/>
        <v>Thursday</v>
      </c>
    </row>
    <row r="2952" spans="1:9" x14ac:dyDescent="0.2">
      <c r="A2952" s="10">
        <v>44932</v>
      </c>
      <c r="B2952" t="s">
        <v>55</v>
      </c>
      <c r="C2952" t="str">
        <f>VLOOKUP(SALES_TABLE[[#This Row],[SKU]], Table1[], 3, FALSE)</f>
        <v xml:space="preserve">Kitchen </v>
      </c>
      <c r="D2952" t="s">
        <v>56</v>
      </c>
      <c r="E2952" t="s">
        <v>124</v>
      </c>
      <c r="F2952">
        <v>26</v>
      </c>
      <c r="G2952">
        <f>VLOOKUP(SALES_TABLE[[#This Row],[SKU]], Table1[], 4, FALSE)</f>
        <v>792</v>
      </c>
      <c r="H2952">
        <f>SALES_TABLE[[#This Row],[Price]]*SALES_TABLE[[#This Row],[Sales]]</f>
        <v>20592</v>
      </c>
      <c r="I2952" t="str">
        <f t="shared" si="46"/>
        <v>Friday</v>
      </c>
    </row>
    <row r="2953" spans="1:9" x14ac:dyDescent="0.2">
      <c r="A2953" s="10">
        <v>44933</v>
      </c>
      <c r="B2953" t="s">
        <v>55</v>
      </c>
      <c r="C2953" t="str">
        <f>VLOOKUP(SALES_TABLE[[#This Row],[SKU]], Table1[], 3, FALSE)</f>
        <v xml:space="preserve">Kitchen </v>
      </c>
      <c r="D2953" t="s">
        <v>56</v>
      </c>
      <c r="E2953" t="s">
        <v>124</v>
      </c>
      <c r="F2953">
        <v>31</v>
      </c>
      <c r="G2953">
        <f>VLOOKUP(SALES_TABLE[[#This Row],[SKU]], Table1[], 4, FALSE)</f>
        <v>792</v>
      </c>
      <c r="H2953">
        <f>SALES_TABLE[[#This Row],[Price]]*SALES_TABLE[[#This Row],[Sales]]</f>
        <v>24552</v>
      </c>
      <c r="I2953" t="str">
        <f t="shared" si="46"/>
        <v>Saturday</v>
      </c>
    </row>
    <row r="2954" spans="1:9" x14ac:dyDescent="0.2">
      <c r="A2954" s="10">
        <v>44934</v>
      </c>
      <c r="B2954" t="s">
        <v>55</v>
      </c>
      <c r="C2954" t="str">
        <f>VLOOKUP(SALES_TABLE[[#This Row],[SKU]], Table1[], 3, FALSE)</f>
        <v xml:space="preserve">Kitchen </v>
      </c>
      <c r="D2954" t="s">
        <v>56</v>
      </c>
      <c r="E2954" t="s">
        <v>124</v>
      </c>
      <c r="F2954">
        <v>9</v>
      </c>
      <c r="G2954">
        <f>VLOOKUP(SALES_TABLE[[#This Row],[SKU]], Table1[], 4, FALSE)</f>
        <v>792</v>
      </c>
      <c r="H2954">
        <f>SALES_TABLE[[#This Row],[Price]]*SALES_TABLE[[#This Row],[Sales]]</f>
        <v>7128</v>
      </c>
      <c r="I2954" t="str">
        <f t="shared" si="46"/>
        <v>Sunday</v>
      </c>
    </row>
    <row r="2955" spans="1:9" x14ac:dyDescent="0.2">
      <c r="A2955" s="10">
        <v>44935</v>
      </c>
      <c r="B2955" t="s">
        <v>55</v>
      </c>
      <c r="C2955" t="str">
        <f>VLOOKUP(SALES_TABLE[[#This Row],[SKU]], Table1[], 3, FALSE)</f>
        <v xml:space="preserve">Kitchen </v>
      </c>
      <c r="D2955" t="s">
        <v>56</v>
      </c>
      <c r="E2955" t="s">
        <v>124</v>
      </c>
      <c r="F2955">
        <v>17</v>
      </c>
      <c r="G2955">
        <f>VLOOKUP(SALES_TABLE[[#This Row],[SKU]], Table1[], 4, FALSE)</f>
        <v>792</v>
      </c>
      <c r="H2955">
        <f>SALES_TABLE[[#This Row],[Price]]*SALES_TABLE[[#This Row],[Sales]]</f>
        <v>13464</v>
      </c>
      <c r="I2955" t="str">
        <f t="shared" si="46"/>
        <v>Monday</v>
      </c>
    </row>
    <row r="2956" spans="1:9" x14ac:dyDescent="0.2">
      <c r="A2956" s="10">
        <v>44936</v>
      </c>
      <c r="B2956" t="s">
        <v>55</v>
      </c>
      <c r="C2956" t="str">
        <f>VLOOKUP(SALES_TABLE[[#This Row],[SKU]], Table1[], 3, FALSE)</f>
        <v xml:space="preserve">Kitchen </v>
      </c>
      <c r="D2956" t="s">
        <v>56</v>
      </c>
      <c r="E2956" t="s">
        <v>124</v>
      </c>
      <c r="F2956">
        <v>15</v>
      </c>
      <c r="G2956">
        <f>VLOOKUP(SALES_TABLE[[#This Row],[SKU]], Table1[], 4, FALSE)</f>
        <v>792</v>
      </c>
      <c r="H2956">
        <f>SALES_TABLE[[#This Row],[Price]]*SALES_TABLE[[#This Row],[Sales]]</f>
        <v>11880</v>
      </c>
      <c r="I2956" t="str">
        <f t="shared" si="46"/>
        <v>Tuesday</v>
      </c>
    </row>
    <row r="2957" spans="1:9" x14ac:dyDescent="0.2">
      <c r="A2957" s="10">
        <v>44937</v>
      </c>
      <c r="B2957" t="s">
        <v>55</v>
      </c>
      <c r="C2957" t="str">
        <f>VLOOKUP(SALES_TABLE[[#This Row],[SKU]], Table1[], 3, FALSE)</f>
        <v xml:space="preserve">Kitchen </v>
      </c>
      <c r="D2957" t="s">
        <v>56</v>
      </c>
      <c r="E2957" t="s">
        <v>124</v>
      </c>
      <c r="F2957">
        <v>9</v>
      </c>
      <c r="G2957">
        <f>VLOOKUP(SALES_TABLE[[#This Row],[SKU]], Table1[], 4, FALSE)</f>
        <v>792</v>
      </c>
      <c r="H2957">
        <f>SALES_TABLE[[#This Row],[Price]]*SALES_TABLE[[#This Row],[Sales]]</f>
        <v>7128</v>
      </c>
      <c r="I2957" t="str">
        <f t="shared" si="46"/>
        <v>Wednesday</v>
      </c>
    </row>
    <row r="2958" spans="1:9" x14ac:dyDescent="0.2">
      <c r="A2958" s="10">
        <v>44938</v>
      </c>
      <c r="B2958" t="s">
        <v>55</v>
      </c>
      <c r="C2958" t="str">
        <f>VLOOKUP(SALES_TABLE[[#This Row],[SKU]], Table1[], 3, FALSE)</f>
        <v xml:space="preserve">Kitchen </v>
      </c>
      <c r="D2958" t="s">
        <v>56</v>
      </c>
      <c r="E2958" t="s">
        <v>124</v>
      </c>
      <c r="F2958">
        <v>22</v>
      </c>
      <c r="G2958">
        <f>VLOOKUP(SALES_TABLE[[#This Row],[SKU]], Table1[], 4, FALSE)</f>
        <v>792</v>
      </c>
      <c r="H2958">
        <f>SALES_TABLE[[#This Row],[Price]]*SALES_TABLE[[#This Row],[Sales]]</f>
        <v>17424</v>
      </c>
      <c r="I2958" t="str">
        <f t="shared" si="46"/>
        <v>Thursday</v>
      </c>
    </row>
    <row r="2959" spans="1:9" x14ac:dyDescent="0.2">
      <c r="A2959" s="10">
        <v>44939</v>
      </c>
      <c r="B2959" t="s">
        <v>55</v>
      </c>
      <c r="C2959" t="str">
        <f>VLOOKUP(SALES_TABLE[[#This Row],[SKU]], Table1[], 3, FALSE)</f>
        <v xml:space="preserve">Kitchen </v>
      </c>
      <c r="D2959" t="s">
        <v>56</v>
      </c>
      <c r="E2959" t="s">
        <v>124</v>
      </c>
      <c r="F2959">
        <v>17</v>
      </c>
      <c r="G2959">
        <f>VLOOKUP(SALES_TABLE[[#This Row],[SKU]], Table1[], 4, FALSE)</f>
        <v>792</v>
      </c>
      <c r="H2959">
        <f>SALES_TABLE[[#This Row],[Price]]*SALES_TABLE[[#This Row],[Sales]]</f>
        <v>13464</v>
      </c>
      <c r="I2959" t="str">
        <f t="shared" si="46"/>
        <v>Friday</v>
      </c>
    </row>
    <row r="2960" spans="1:9" x14ac:dyDescent="0.2">
      <c r="A2960" s="10">
        <v>44940</v>
      </c>
      <c r="B2960" t="s">
        <v>55</v>
      </c>
      <c r="C2960" t="str">
        <f>VLOOKUP(SALES_TABLE[[#This Row],[SKU]], Table1[], 3, FALSE)</f>
        <v xml:space="preserve">Kitchen </v>
      </c>
      <c r="D2960" t="s">
        <v>56</v>
      </c>
      <c r="E2960" t="s">
        <v>124</v>
      </c>
      <c r="F2960">
        <v>2</v>
      </c>
      <c r="G2960">
        <f>VLOOKUP(SALES_TABLE[[#This Row],[SKU]], Table1[], 4, FALSE)</f>
        <v>792</v>
      </c>
      <c r="H2960">
        <f>SALES_TABLE[[#This Row],[Price]]*SALES_TABLE[[#This Row],[Sales]]</f>
        <v>1584</v>
      </c>
      <c r="I2960" t="str">
        <f t="shared" si="46"/>
        <v>Saturday</v>
      </c>
    </row>
    <row r="2961" spans="1:9" x14ac:dyDescent="0.2">
      <c r="A2961" s="10">
        <v>44941</v>
      </c>
      <c r="B2961" t="s">
        <v>55</v>
      </c>
      <c r="C2961" t="str">
        <f>VLOOKUP(SALES_TABLE[[#This Row],[SKU]], Table1[], 3, FALSE)</f>
        <v xml:space="preserve">Kitchen </v>
      </c>
      <c r="D2961" t="s">
        <v>56</v>
      </c>
      <c r="E2961" t="s">
        <v>124</v>
      </c>
      <c r="F2961">
        <v>19</v>
      </c>
      <c r="G2961">
        <f>VLOOKUP(SALES_TABLE[[#This Row],[SKU]], Table1[], 4, FALSE)</f>
        <v>792</v>
      </c>
      <c r="H2961">
        <f>SALES_TABLE[[#This Row],[Price]]*SALES_TABLE[[#This Row],[Sales]]</f>
        <v>15048</v>
      </c>
      <c r="I2961" t="str">
        <f t="shared" si="46"/>
        <v>Sunday</v>
      </c>
    </row>
    <row r="2962" spans="1:9" x14ac:dyDescent="0.2">
      <c r="A2962" s="10">
        <v>44942</v>
      </c>
      <c r="B2962" t="s">
        <v>55</v>
      </c>
      <c r="C2962" t="str">
        <f>VLOOKUP(SALES_TABLE[[#This Row],[SKU]], Table1[], 3, FALSE)</f>
        <v xml:space="preserve">Kitchen </v>
      </c>
      <c r="D2962" t="s">
        <v>56</v>
      </c>
      <c r="E2962" t="s">
        <v>124</v>
      </c>
      <c r="F2962">
        <v>2</v>
      </c>
      <c r="G2962">
        <f>VLOOKUP(SALES_TABLE[[#This Row],[SKU]], Table1[], 4, FALSE)</f>
        <v>792</v>
      </c>
      <c r="H2962">
        <f>SALES_TABLE[[#This Row],[Price]]*SALES_TABLE[[#This Row],[Sales]]</f>
        <v>1584</v>
      </c>
      <c r="I2962" t="str">
        <f t="shared" si="46"/>
        <v>Monday</v>
      </c>
    </row>
    <row r="2963" spans="1:9" x14ac:dyDescent="0.2">
      <c r="A2963" s="10">
        <v>44943</v>
      </c>
      <c r="B2963" t="s">
        <v>55</v>
      </c>
      <c r="C2963" t="str">
        <f>VLOOKUP(SALES_TABLE[[#This Row],[SKU]], Table1[], 3, FALSE)</f>
        <v xml:space="preserve">Kitchen </v>
      </c>
      <c r="D2963" t="s">
        <v>56</v>
      </c>
      <c r="E2963" t="s">
        <v>124</v>
      </c>
      <c r="F2963">
        <v>9</v>
      </c>
      <c r="G2963">
        <f>VLOOKUP(SALES_TABLE[[#This Row],[SKU]], Table1[], 4, FALSE)</f>
        <v>792</v>
      </c>
      <c r="H2963">
        <f>SALES_TABLE[[#This Row],[Price]]*SALES_TABLE[[#This Row],[Sales]]</f>
        <v>7128</v>
      </c>
      <c r="I2963" t="str">
        <f t="shared" si="46"/>
        <v>Tuesday</v>
      </c>
    </row>
    <row r="2964" spans="1:9" x14ac:dyDescent="0.2">
      <c r="A2964" s="10">
        <v>44944</v>
      </c>
      <c r="B2964" t="s">
        <v>55</v>
      </c>
      <c r="C2964" t="str">
        <f>VLOOKUP(SALES_TABLE[[#This Row],[SKU]], Table1[], 3, FALSE)</f>
        <v xml:space="preserve">Kitchen </v>
      </c>
      <c r="D2964" t="s">
        <v>56</v>
      </c>
      <c r="E2964" t="s">
        <v>124</v>
      </c>
      <c r="F2964">
        <v>7</v>
      </c>
      <c r="G2964">
        <f>VLOOKUP(SALES_TABLE[[#This Row],[SKU]], Table1[], 4, FALSE)</f>
        <v>792</v>
      </c>
      <c r="H2964">
        <f>SALES_TABLE[[#This Row],[Price]]*SALES_TABLE[[#This Row],[Sales]]</f>
        <v>5544</v>
      </c>
      <c r="I2964" t="str">
        <f t="shared" si="46"/>
        <v>Wednesday</v>
      </c>
    </row>
    <row r="2965" spans="1:9" x14ac:dyDescent="0.2">
      <c r="A2965" s="10">
        <v>44945</v>
      </c>
      <c r="B2965" t="s">
        <v>55</v>
      </c>
      <c r="C2965" t="str">
        <f>VLOOKUP(SALES_TABLE[[#This Row],[SKU]], Table1[], 3, FALSE)</f>
        <v xml:space="preserve">Kitchen </v>
      </c>
      <c r="D2965" t="s">
        <v>56</v>
      </c>
      <c r="E2965" t="s">
        <v>124</v>
      </c>
      <c r="F2965">
        <v>28</v>
      </c>
      <c r="G2965">
        <f>VLOOKUP(SALES_TABLE[[#This Row],[SKU]], Table1[], 4, FALSE)</f>
        <v>792</v>
      </c>
      <c r="H2965">
        <f>SALES_TABLE[[#This Row],[Price]]*SALES_TABLE[[#This Row],[Sales]]</f>
        <v>22176</v>
      </c>
      <c r="I2965" t="str">
        <f t="shared" si="46"/>
        <v>Thursday</v>
      </c>
    </row>
    <row r="2966" spans="1:9" x14ac:dyDescent="0.2">
      <c r="A2966" s="10">
        <v>44946</v>
      </c>
      <c r="B2966" t="s">
        <v>55</v>
      </c>
      <c r="C2966" t="str">
        <f>VLOOKUP(SALES_TABLE[[#This Row],[SKU]], Table1[], 3, FALSE)</f>
        <v xml:space="preserve">Kitchen </v>
      </c>
      <c r="D2966" t="s">
        <v>56</v>
      </c>
      <c r="E2966" t="s">
        <v>124</v>
      </c>
      <c r="F2966">
        <v>5</v>
      </c>
      <c r="G2966">
        <f>VLOOKUP(SALES_TABLE[[#This Row],[SKU]], Table1[], 4, FALSE)</f>
        <v>792</v>
      </c>
      <c r="H2966">
        <f>SALES_TABLE[[#This Row],[Price]]*SALES_TABLE[[#This Row],[Sales]]</f>
        <v>3960</v>
      </c>
      <c r="I2966" t="str">
        <f t="shared" si="46"/>
        <v>Friday</v>
      </c>
    </row>
    <row r="2967" spans="1:9" x14ac:dyDescent="0.2">
      <c r="A2967" s="10">
        <v>44947</v>
      </c>
      <c r="B2967" t="s">
        <v>55</v>
      </c>
      <c r="C2967" t="str">
        <f>VLOOKUP(SALES_TABLE[[#This Row],[SKU]], Table1[], 3, FALSE)</f>
        <v xml:space="preserve">Kitchen </v>
      </c>
      <c r="D2967" t="s">
        <v>56</v>
      </c>
      <c r="E2967" t="s">
        <v>124</v>
      </c>
      <c r="F2967">
        <v>18</v>
      </c>
      <c r="G2967">
        <f>VLOOKUP(SALES_TABLE[[#This Row],[SKU]], Table1[], 4, FALSE)</f>
        <v>792</v>
      </c>
      <c r="H2967">
        <f>SALES_TABLE[[#This Row],[Price]]*SALES_TABLE[[#This Row],[Sales]]</f>
        <v>14256</v>
      </c>
      <c r="I2967" t="str">
        <f t="shared" si="46"/>
        <v>Saturday</v>
      </c>
    </row>
    <row r="2968" spans="1:9" x14ac:dyDescent="0.2">
      <c r="A2968" s="10">
        <v>44948</v>
      </c>
      <c r="B2968" t="s">
        <v>55</v>
      </c>
      <c r="C2968" t="str">
        <f>VLOOKUP(SALES_TABLE[[#This Row],[SKU]], Table1[], 3, FALSE)</f>
        <v xml:space="preserve">Kitchen </v>
      </c>
      <c r="D2968" t="s">
        <v>56</v>
      </c>
      <c r="E2968" t="s">
        <v>124</v>
      </c>
      <c r="F2968">
        <v>16</v>
      </c>
      <c r="G2968">
        <f>VLOOKUP(SALES_TABLE[[#This Row],[SKU]], Table1[], 4, FALSE)</f>
        <v>792</v>
      </c>
      <c r="H2968">
        <f>SALES_TABLE[[#This Row],[Price]]*SALES_TABLE[[#This Row],[Sales]]</f>
        <v>12672</v>
      </c>
      <c r="I2968" t="str">
        <f t="shared" si="46"/>
        <v>Sunday</v>
      </c>
    </row>
    <row r="2969" spans="1:9" x14ac:dyDescent="0.2">
      <c r="A2969" s="10">
        <v>44949</v>
      </c>
      <c r="B2969" t="s">
        <v>55</v>
      </c>
      <c r="C2969" t="str">
        <f>VLOOKUP(SALES_TABLE[[#This Row],[SKU]], Table1[], 3, FALSE)</f>
        <v xml:space="preserve">Kitchen </v>
      </c>
      <c r="D2969" t="s">
        <v>56</v>
      </c>
      <c r="E2969" t="s">
        <v>124</v>
      </c>
      <c r="F2969">
        <v>2</v>
      </c>
      <c r="G2969">
        <f>VLOOKUP(SALES_TABLE[[#This Row],[SKU]], Table1[], 4, FALSE)</f>
        <v>792</v>
      </c>
      <c r="H2969">
        <f>SALES_TABLE[[#This Row],[Price]]*SALES_TABLE[[#This Row],[Sales]]</f>
        <v>1584</v>
      </c>
      <c r="I2969" t="str">
        <f t="shared" si="46"/>
        <v>Monday</v>
      </c>
    </row>
    <row r="2970" spans="1:9" x14ac:dyDescent="0.2">
      <c r="A2970" s="10">
        <v>44950</v>
      </c>
      <c r="B2970" t="s">
        <v>55</v>
      </c>
      <c r="C2970" t="str">
        <f>VLOOKUP(SALES_TABLE[[#This Row],[SKU]], Table1[], 3, FALSE)</f>
        <v xml:space="preserve">Kitchen </v>
      </c>
      <c r="D2970" t="s">
        <v>56</v>
      </c>
      <c r="E2970" t="s">
        <v>124</v>
      </c>
      <c r="F2970">
        <v>20</v>
      </c>
      <c r="G2970">
        <f>VLOOKUP(SALES_TABLE[[#This Row],[SKU]], Table1[], 4, FALSE)</f>
        <v>792</v>
      </c>
      <c r="H2970">
        <f>SALES_TABLE[[#This Row],[Price]]*SALES_TABLE[[#This Row],[Sales]]</f>
        <v>15840</v>
      </c>
      <c r="I2970" t="str">
        <f t="shared" si="46"/>
        <v>Tuesday</v>
      </c>
    </row>
    <row r="2971" spans="1:9" x14ac:dyDescent="0.2">
      <c r="A2971" s="10">
        <v>44951</v>
      </c>
      <c r="B2971" t="s">
        <v>55</v>
      </c>
      <c r="C2971" t="str">
        <f>VLOOKUP(SALES_TABLE[[#This Row],[SKU]], Table1[], 3, FALSE)</f>
        <v xml:space="preserve">Kitchen </v>
      </c>
      <c r="D2971" t="s">
        <v>56</v>
      </c>
      <c r="E2971" t="s">
        <v>124</v>
      </c>
      <c r="F2971">
        <v>26</v>
      </c>
      <c r="G2971">
        <f>VLOOKUP(SALES_TABLE[[#This Row],[SKU]], Table1[], 4, FALSE)</f>
        <v>792</v>
      </c>
      <c r="H2971">
        <f>SALES_TABLE[[#This Row],[Price]]*SALES_TABLE[[#This Row],[Sales]]</f>
        <v>20592</v>
      </c>
      <c r="I2971" t="str">
        <f t="shared" si="46"/>
        <v>Wednesday</v>
      </c>
    </row>
    <row r="2972" spans="1:9" x14ac:dyDescent="0.2">
      <c r="A2972" s="10">
        <v>44952</v>
      </c>
      <c r="B2972" t="s">
        <v>55</v>
      </c>
      <c r="C2972" t="str">
        <f>VLOOKUP(SALES_TABLE[[#This Row],[SKU]], Table1[], 3, FALSE)</f>
        <v xml:space="preserve">Kitchen </v>
      </c>
      <c r="D2972" t="s">
        <v>56</v>
      </c>
      <c r="E2972" t="s">
        <v>124</v>
      </c>
      <c r="F2972">
        <v>6</v>
      </c>
      <c r="G2972">
        <f>VLOOKUP(SALES_TABLE[[#This Row],[SKU]], Table1[], 4, FALSE)</f>
        <v>792</v>
      </c>
      <c r="H2972">
        <f>SALES_TABLE[[#This Row],[Price]]*SALES_TABLE[[#This Row],[Sales]]</f>
        <v>4752</v>
      </c>
      <c r="I2972" t="str">
        <f t="shared" si="46"/>
        <v>Thursday</v>
      </c>
    </row>
    <row r="2973" spans="1:9" x14ac:dyDescent="0.2">
      <c r="A2973" s="10">
        <v>44953</v>
      </c>
      <c r="B2973" t="s">
        <v>55</v>
      </c>
      <c r="C2973" t="str">
        <f>VLOOKUP(SALES_TABLE[[#This Row],[SKU]], Table1[], 3, FALSE)</f>
        <v xml:space="preserve">Kitchen </v>
      </c>
      <c r="D2973" t="s">
        <v>56</v>
      </c>
      <c r="E2973" t="s">
        <v>124</v>
      </c>
      <c r="F2973">
        <v>10</v>
      </c>
      <c r="G2973">
        <f>VLOOKUP(SALES_TABLE[[#This Row],[SKU]], Table1[], 4, FALSE)</f>
        <v>792</v>
      </c>
      <c r="H2973">
        <f>SALES_TABLE[[#This Row],[Price]]*SALES_TABLE[[#This Row],[Sales]]</f>
        <v>7920</v>
      </c>
      <c r="I2973" t="str">
        <f t="shared" si="46"/>
        <v>Friday</v>
      </c>
    </row>
    <row r="2974" spans="1:9" x14ac:dyDescent="0.2">
      <c r="A2974" s="10">
        <v>44954</v>
      </c>
      <c r="B2974" t="s">
        <v>55</v>
      </c>
      <c r="C2974" t="str">
        <f>VLOOKUP(SALES_TABLE[[#This Row],[SKU]], Table1[], 3, FALSE)</f>
        <v xml:space="preserve">Kitchen </v>
      </c>
      <c r="D2974" t="s">
        <v>56</v>
      </c>
      <c r="E2974" t="s">
        <v>124</v>
      </c>
      <c r="F2974">
        <v>24</v>
      </c>
      <c r="G2974">
        <f>VLOOKUP(SALES_TABLE[[#This Row],[SKU]], Table1[], 4, FALSE)</f>
        <v>792</v>
      </c>
      <c r="H2974">
        <f>SALES_TABLE[[#This Row],[Price]]*SALES_TABLE[[#This Row],[Sales]]</f>
        <v>19008</v>
      </c>
      <c r="I2974" t="str">
        <f t="shared" si="46"/>
        <v>Saturday</v>
      </c>
    </row>
    <row r="2975" spans="1:9" x14ac:dyDescent="0.2">
      <c r="A2975" s="10">
        <v>44955</v>
      </c>
      <c r="B2975" t="s">
        <v>55</v>
      </c>
      <c r="C2975" t="str">
        <f>VLOOKUP(SALES_TABLE[[#This Row],[SKU]], Table1[], 3, FALSE)</f>
        <v xml:space="preserve">Kitchen </v>
      </c>
      <c r="D2975" t="s">
        <v>56</v>
      </c>
      <c r="E2975" t="s">
        <v>124</v>
      </c>
      <c r="F2975">
        <v>7</v>
      </c>
      <c r="G2975">
        <f>VLOOKUP(SALES_TABLE[[#This Row],[SKU]], Table1[], 4, FALSE)</f>
        <v>792</v>
      </c>
      <c r="H2975">
        <f>SALES_TABLE[[#This Row],[Price]]*SALES_TABLE[[#This Row],[Sales]]</f>
        <v>5544</v>
      </c>
      <c r="I2975" t="str">
        <f t="shared" si="46"/>
        <v>Sunday</v>
      </c>
    </row>
    <row r="2976" spans="1:9" x14ac:dyDescent="0.2">
      <c r="A2976" s="10">
        <v>44955</v>
      </c>
      <c r="B2976" t="s">
        <v>55</v>
      </c>
      <c r="C2976" t="str">
        <f>VLOOKUP(SALES_TABLE[[#This Row],[SKU]], Table1[], 3, FALSE)</f>
        <v xml:space="preserve">Kitchen </v>
      </c>
      <c r="D2976" t="s">
        <v>56</v>
      </c>
      <c r="E2976" t="s">
        <v>124</v>
      </c>
      <c r="F2976">
        <v>5</v>
      </c>
      <c r="G2976">
        <f>VLOOKUP(SALES_TABLE[[#This Row],[SKU]], Table1[], 4, FALSE)</f>
        <v>792</v>
      </c>
      <c r="H2976">
        <f>SALES_TABLE[[#This Row],[Price]]*SALES_TABLE[[#This Row],[Sales]]</f>
        <v>3960</v>
      </c>
      <c r="I2976" t="str">
        <f t="shared" si="46"/>
        <v>Sunday</v>
      </c>
    </row>
    <row r="2977" spans="1:9" x14ac:dyDescent="0.2">
      <c r="A2977" s="10">
        <v>44956</v>
      </c>
      <c r="B2977" t="s">
        <v>55</v>
      </c>
      <c r="C2977" t="str">
        <f>VLOOKUP(SALES_TABLE[[#This Row],[SKU]], Table1[], 3, FALSE)</f>
        <v xml:space="preserve">Kitchen </v>
      </c>
      <c r="D2977" t="s">
        <v>56</v>
      </c>
      <c r="E2977" t="s">
        <v>124</v>
      </c>
      <c r="F2977">
        <v>6</v>
      </c>
      <c r="G2977">
        <f>VLOOKUP(SALES_TABLE[[#This Row],[SKU]], Table1[], 4, FALSE)</f>
        <v>792</v>
      </c>
      <c r="H2977">
        <f>SALES_TABLE[[#This Row],[Price]]*SALES_TABLE[[#This Row],[Sales]]</f>
        <v>4752</v>
      </c>
      <c r="I2977" t="str">
        <f t="shared" si="46"/>
        <v>Monday</v>
      </c>
    </row>
    <row r="2978" spans="1:9" x14ac:dyDescent="0.2">
      <c r="A2978" s="10">
        <v>44927</v>
      </c>
      <c r="B2978" t="s">
        <v>57</v>
      </c>
      <c r="C2978" t="str">
        <f>VLOOKUP(SALES_TABLE[[#This Row],[SKU]], Table1[], 3, FALSE)</f>
        <v xml:space="preserve">Kitchen </v>
      </c>
      <c r="D2978" t="s">
        <v>58</v>
      </c>
      <c r="E2978" t="s">
        <v>121</v>
      </c>
      <c r="F2978">
        <v>10</v>
      </c>
      <c r="G2978">
        <f>VLOOKUP(SALES_TABLE[[#This Row],[SKU]], Table1[], 4, FALSE)</f>
        <v>15601</v>
      </c>
      <c r="H2978">
        <f>SALES_TABLE[[#This Row],[Price]]*SALES_TABLE[[#This Row],[Sales]]</f>
        <v>156010</v>
      </c>
      <c r="I2978" t="str">
        <f t="shared" si="46"/>
        <v>Sunday</v>
      </c>
    </row>
    <row r="2979" spans="1:9" x14ac:dyDescent="0.2">
      <c r="A2979" s="10">
        <v>44928</v>
      </c>
      <c r="B2979" t="s">
        <v>57</v>
      </c>
      <c r="C2979" t="str">
        <f>VLOOKUP(SALES_TABLE[[#This Row],[SKU]], Table1[], 3, FALSE)</f>
        <v xml:space="preserve">Kitchen </v>
      </c>
      <c r="D2979" t="s">
        <v>58</v>
      </c>
      <c r="E2979" t="s">
        <v>121</v>
      </c>
      <c r="F2979">
        <v>18</v>
      </c>
      <c r="G2979">
        <f>VLOOKUP(SALES_TABLE[[#This Row],[SKU]], Table1[], 4, FALSE)</f>
        <v>15601</v>
      </c>
      <c r="H2979">
        <f>SALES_TABLE[[#This Row],[Price]]*SALES_TABLE[[#This Row],[Sales]]</f>
        <v>280818</v>
      </c>
      <c r="I2979" t="str">
        <f t="shared" si="46"/>
        <v>Monday</v>
      </c>
    </row>
    <row r="2980" spans="1:9" x14ac:dyDescent="0.2">
      <c r="A2980" s="10">
        <v>44929</v>
      </c>
      <c r="B2980" t="s">
        <v>57</v>
      </c>
      <c r="C2980" t="str">
        <f>VLOOKUP(SALES_TABLE[[#This Row],[SKU]], Table1[], 3, FALSE)</f>
        <v xml:space="preserve">Kitchen </v>
      </c>
      <c r="D2980" t="s">
        <v>58</v>
      </c>
      <c r="E2980" t="s">
        <v>121</v>
      </c>
      <c r="F2980">
        <v>37</v>
      </c>
      <c r="G2980">
        <f>VLOOKUP(SALES_TABLE[[#This Row],[SKU]], Table1[], 4, FALSE)</f>
        <v>15601</v>
      </c>
      <c r="H2980">
        <f>SALES_TABLE[[#This Row],[Price]]*SALES_TABLE[[#This Row],[Sales]]</f>
        <v>577237</v>
      </c>
      <c r="I2980" t="str">
        <f t="shared" si="46"/>
        <v>Tuesday</v>
      </c>
    </row>
    <row r="2981" spans="1:9" x14ac:dyDescent="0.2">
      <c r="A2981" s="10">
        <v>44930</v>
      </c>
      <c r="B2981" t="s">
        <v>57</v>
      </c>
      <c r="C2981" t="str">
        <f>VLOOKUP(SALES_TABLE[[#This Row],[SKU]], Table1[], 3, FALSE)</f>
        <v xml:space="preserve">Kitchen </v>
      </c>
      <c r="D2981" t="s">
        <v>58</v>
      </c>
      <c r="E2981" t="s">
        <v>121</v>
      </c>
      <c r="F2981">
        <v>36</v>
      </c>
      <c r="G2981">
        <f>VLOOKUP(SALES_TABLE[[#This Row],[SKU]], Table1[], 4, FALSE)</f>
        <v>15601</v>
      </c>
      <c r="H2981">
        <f>SALES_TABLE[[#This Row],[Price]]*SALES_TABLE[[#This Row],[Sales]]</f>
        <v>561636</v>
      </c>
      <c r="I2981" t="str">
        <f t="shared" si="46"/>
        <v>Wednesday</v>
      </c>
    </row>
    <row r="2982" spans="1:9" x14ac:dyDescent="0.2">
      <c r="A2982" s="10">
        <v>44931</v>
      </c>
      <c r="B2982" t="s">
        <v>57</v>
      </c>
      <c r="C2982" t="str">
        <f>VLOOKUP(SALES_TABLE[[#This Row],[SKU]], Table1[], 3, FALSE)</f>
        <v xml:space="preserve">Kitchen </v>
      </c>
      <c r="D2982" t="s">
        <v>58</v>
      </c>
      <c r="E2982" t="s">
        <v>121</v>
      </c>
      <c r="F2982">
        <v>1</v>
      </c>
      <c r="G2982">
        <f>VLOOKUP(SALES_TABLE[[#This Row],[SKU]], Table1[], 4, FALSE)</f>
        <v>15601</v>
      </c>
      <c r="H2982">
        <f>SALES_TABLE[[#This Row],[Price]]*SALES_TABLE[[#This Row],[Sales]]</f>
        <v>15601</v>
      </c>
      <c r="I2982" t="str">
        <f t="shared" si="46"/>
        <v>Thursday</v>
      </c>
    </row>
    <row r="2983" spans="1:9" x14ac:dyDescent="0.2">
      <c r="A2983" s="10">
        <v>44932</v>
      </c>
      <c r="B2983" t="s">
        <v>57</v>
      </c>
      <c r="C2983" t="str">
        <f>VLOOKUP(SALES_TABLE[[#This Row],[SKU]], Table1[], 3, FALSE)</f>
        <v xml:space="preserve">Kitchen </v>
      </c>
      <c r="D2983" t="s">
        <v>58</v>
      </c>
      <c r="E2983" t="s">
        <v>121</v>
      </c>
      <c r="F2983">
        <v>3</v>
      </c>
      <c r="G2983">
        <f>VLOOKUP(SALES_TABLE[[#This Row],[SKU]], Table1[], 4, FALSE)</f>
        <v>15601</v>
      </c>
      <c r="H2983">
        <f>SALES_TABLE[[#This Row],[Price]]*SALES_TABLE[[#This Row],[Sales]]</f>
        <v>46803</v>
      </c>
      <c r="I2983" t="str">
        <f t="shared" si="46"/>
        <v>Friday</v>
      </c>
    </row>
    <row r="2984" spans="1:9" x14ac:dyDescent="0.2">
      <c r="A2984" s="10">
        <v>44933</v>
      </c>
      <c r="B2984" t="s">
        <v>57</v>
      </c>
      <c r="C2984" t="str">
        <f>VLOOKUP(SALES_TABLE[[#This Row],[SKU]], Table1[], 3, FALSE)</f>
        <v xml:space="preserve">Kitchen </v>
      </c>
      <c r="D2984" t="s">
        <v>58</v>
      </c>
      <c r="E2984" t="s">
        <v>121</v>
      </c>
      <c r="F2984">
        <v>5</v>
      </c>
      <c r="G2984">
        <f>VLOOKUP(SALES_TABLE[[#This Row],[SKU]], Table1[], 4, FALSE)</f>
        <v>15601</v>
      </c>
      <c r="H2984">
        <f>SALES_TABLE[[#This Row],[Price]]*SALES_TABLE[[#This Row],[Sales]]</f>
        <v>78005</v>
      </c>
      <c r="I2984" t="str">
        <f t="shared" si="46"/>
        <v>Saturday</v>
      </c>
    </row>
    <row r="2985" spans="1:9" x14ac:dyDescent="0.2">
      <c r="A2985" s="10">
        <v>44934</v>
      </c>
      <c r="B2985" t="s">
        <v>57</v>
      </c>
      <c r="C2985" t="str">
        <f>VLOOKUP(SALES_TABLE[[#This Row],[SKU]], Table1[], 3, FALSE)</f>
        <v xml:space="preserve">Kitchen </v>
      </c>
      <c r="D2985" t="s">
        <v>58</v>
      </c>
      <c r="E2985" t="s">
        <v>121</v>
      </c>
      <c r="F2985">
        <v>25</v>
      </c>
      <c r="G2985">
        <f>VLOOKUP(SALES_TABLE[[#This Row],[SKU]], Table1[], 4, FALSE)</f>
        <v>15601</v>
      </c>
      <c r="H2985">
        <f>SALES_TABLE[[#This Row],[Price]]*SALES_TABLE[[#This Row],[Sales]]</f>
        <v>390025</v>
      </c>
      <c r="I2985" t="str">
        <f t="shared" si="46"/>
        <v>Sunday</v>
      </c>
    </row>
    <row r="2986" spans="1:9" x14ac:dyDescent="0.2">
      <c r="A2986" s="10">
        <v>44935</v>
      </c>
      <c r="B2986" t="s">
        <v>57</v>
      </c>
      <c r="C2986" t="str">
        <f>VLOOKUP(SALES_TABLE[[#This Row],[SKU]], Table1[], 3, FALSE)</f>
        <v xml:space="preserve">Kitchen </v>
      </c>
      <c r="D2986" t="s">
        <v>58</v>
      </c>
      <c r="E2986" t="s">
        <v>121</v>
      </c>
      <c r="F2986">
        <v>16</v>
      </c>
      <c r="G2986">
        <f>VLOOKUP(SALES_TABLE[[#This Row],[SKU]], Table1[], 4, FALSE)</f>
        <v>15601</v>
      </c>
      <c r="H2986">
        <f>SALES_TABLE[[#This Row],[Price]]*SALES_TABLE[[#This Row],[Sales]]</f>
        <v>249616</v>
      </c>
      <c r="I2986" t="str">
        <f t="shared" si="46"/>
        <v>Monday</v>
      </c>
    </row>
    <row r="2987" spans="1:9" x14ac:dyDescent="0.2">
      <c r="A2987" s="10">
        <v>44936</v>
      </c>
      <c r="B2987" t="s">
        <v>57</v>
      </c>
      <c r="C2987" t="str">
        <f>VLOOKUP(SALES_TABLE[[#This Row],[SKU]], Table1[], 3, FALSE)</f>
        <v xml:space="preserve">Kitchen </v>
      </c>
      <c r="D2987" t="s">
        <v>58</v>
      </c>
      <c r="E2987" t="s">
        <v>121</v>
      </c>
      <c r="F2987">
        <v>10</v>
      </c>
      <c r="G2987">
        <f>VLOOKUP(SALES_TABLE[[#This Row],[SKU]], Table1[], 4, FALSE)</f>
        <v>15601</v>
      </c>
      <c r="H2987">
        <f>SALES_TABLE[[#This Row],[Price]]*SALES_TABLE[[#This Row],[Sales]]</f>
        <v>156010</v>
      </c>
      <c r="I2987" t="str">
        <f t="shared" si="46"/>
        <v>Tuesday</v>
      </c>
    </row>
    <row r="2988" spans="1:9" x14ac:dyDescent="0.2">
      <c r="A2988" s="10">
        <v>44937</v>
      </c>
      <c r="B2988" t="s">
        <v>57</v>
      </c>
      <c r="C2988" t="str">
        <f>VLOOKUP(SALES_TABLE[[#This Row],[SKU]], Table1[], 3, FALSE)</f>
        <v xml:space="preserve">Kitchen </v>
      </c>
      <c r="D2988" t="s">
        <v>58</v>
      </c>
      <c r="E2988" t="s">
        <v>121</v>
      </c>
      <c r="F2988">
        <v>14</v>
      </c>
      <c r="G2988">
        <f>VLOOKUP(SALES_TABLE[[#This Row],[SKU]], Table1[], 4, FALSE)</f>
        <v>15601</v>
      </c>
      <c r="H2988">
        <f>SALES_TABLE[[#This Row],[Price]]*SALES_TABLE[[#This Row],[Sales]]</f>
        <v>218414</v>
      </c>
      <c r="I2988" t="str">
        <f t="shared" si="46"/>
        <v>Wednesday</v>
      </c>
    </row>
    <row r="2989" spans="1:9" x14ac:dyDescent="0.2">
      <c r="A2989" s="10">
        <v>44938</v>
      </c>
      <c r="B2989" t="s">
        <v>57</v>
      </c>
      <c r="C2989" t="str">
        <f>VLOOKUP(SALES_TABLE[[#This Row],[SKU]], Table1[], 3, FALSE)</f>
        <v xml:space="preserve">Kitchen </v>
      </c>
      <c r="D2989" t="s">
        <v>58</v>
      </c>
      <c r="E2989" t="s">
        <v>121</v>
      </c>
      <c r="F2989">
        <v>0</v>
      </c>
      <c r="G2989">
        <f>VLOOKUP(SALES_TABLE[[#This Row],[SKU]], Table1[], 4, FALSE)</f>
        <v>15601</v>
      </c>
      <c r="H2989">
        <f>SALES_TABLE[[#This Row],[Price]]*SALES_TABLE[[#This Row],[Sales]]</f>
        <v>0</v>
      </c>
      <c r="I2989" t="str">
        <f t="shared" si="46"/>
        <v>Thursday</v>
      </c>
    </row>
    <row r="2990" spans="1:9" x14ac:dyDescent="0.2">
      <c r="A2990" s="10">
        <v>44939</v>
      </c>
      <c r="B2990" t="s">
        <v>57</v>
      </c>
      <c r="C2990" t="str">
        <f>VLOOKUP(SALES_TABLE[[#This Row],[SKU]], Table1[], 3, FALSE)</f>
        <v xml:space="preserve">Kitchen </v>
      </c>
      <c r="D2990" t="s">
        <v>58</v>
      </c>
      <c r="E2990" t="s">
        <v>121</v>
      </c>
      <c r="F2990">
        <v>28</v>
      </c>
      <c r="G2990">
        <f>VLOOKUP(SALES_TABLE[[#This Row],[SKU]], Table1[], 4, FALSE)</f>
        <v>15601</v>
      </c>
      <c r="H2990">
        <f>SALES_TABLE[[#This Row],[Price]]*SALES_TABLE[[#This Row],[Sales]]</f>
        <v>436828</v>
      </c>
      <c r="I2990" t="str">
        <f t="shared" si="46"/>
        <v>Friday</v>
      </c>
    </row>
    <row r="2991" spans="1:9" x14ac:dyDescent="0.2">
      <c r="A2991" s="10">
        <v>44940</v>
      </c>
      <c r="B2991" t="s">
        <v>57</v>
      </c>
      <c r="C2991" t="str">
        <f>VLOOKUP(SALES_TABLE[[#This Row],[SKU]], Table1[], 3, FALSE)</f>
        <v xml:space="preserve">Kitchen </v>
      </c>
      <c r="D2991" t="s">
        <v>58</v>
      </c>
      <c r="E2991" t="s">
        <v>121</v>
      </c>
      <c r="F2991">
        <v>8</v>
      </c>
      <c r="G2991">
        <f>VLOOKUP(SALES_TABLE[[#This Row],[SKU]], Table1[], 4, FALSE)</f>
        <v>15601</v>
      </c>
      <c r="H2991">
        <f>SALES_TABLE[[#This Row],[Price]]*SALES_TABLE[[#This Row],[Sales]]</f>
        <v>124808</v>
      </c>
      <c r="I2991" t="str">
        <f t="shared" si="46"/>
        <v>Saturday</v>
      </c>
    </row>
    <row r="2992" spans="1:9" x14ac:dyDescent="0.2">
      <c r="A2992" s="10">
        <v>44941</v>
      </c>
      <c r="B2992" t="s">
        <v>57</v>
      </c>
      <c r="C2992" t="str">
        <f>VLOOKUP(SALES_TABLE[[#This Row],[SKU]], Table1[], 3, FALSE)</f>
        <v xml:space="preserve">Kitchen </v>
      </c>
      <c r="D2992" t="s">
        <v>58</v>
      </c>
      <c r="E2992" t="s">
        <v>121</v>
      </c>
      <c r="F2992">
        <v>9</v>
      </c>
      <c r="G2992">
        <f>VLOOKUP(SALES_TABLE[[#This Row],[SKU]], Table1[], 4, FALSE)</f>
        <v>15601</v>
      </c>
      <c r="H2992">
        <f>SALES_TABLE[[#This Row],[Price]]*SALES_TABLE[[#This Row],[Sales]]</f>
        <v>140409</v>
      </c>
      <c r="I2992" t="str">
        <f t="shared" si="46"/>
        <v>Sunday</v>
      </c>
    </row>
    <row r="2993" spans="1:9" x14ac:dyDescent="0.2">
      <c r="A2993" s="10">
        <v>44942</v>
      </c>
      <c r="B2993" t="s">
        <v>57</v>
      </c>
      <c r="C2993" t="str">
        <f>VLOOKUP(SALES_TABLE[[#This Row],[SKU]], Table1[], 3, FALSE)</f>
        <v xml:space="preserve">Kitchen </v>
      </c>
      <c r="D2993" t="s">
        <v>58</v>
      </c>
      <c r="E2993" t="s">
        <v>121</v>
      </c>
      <c r="F2993">
        <v>1</v>
      </c>
      <c r="G2993">
        <f>VLOOKUP(SALES_TABLE[[#This Row],[SKU]], Table1[], 4, FALSE)</f>
        <v>15601</v>
      </c>
      <c r="H2993">
        <f>SALES_TABLE[[#This Row],[Price]]*SALES_TABLE[[#This Row],[Sales]]</f>
        <v>15601</v>
      </c>
      <c r="I2993" t="str">
        <f t="shared" si="46"/>
        <v>Monday</v>
      </c>
    </row>
    <row r="2994" spans="1:9" x14ac:dyDescent="0.2">
      <c r="A2994" s="10">
        <v>44943</v>
      </c>
      <c r="B2994" t="s">
        <v>57</v>
      </c>
      <c r="C2994" t="str">
        <f>VLOOKUP(SALES_TABLE[[#This Row],[SKU]], Table1[], 3, FALSE)</f>
        <v xml:space="preserve">Kitchen </v>
      </c>
      <c r="D2994" t="s">
        <v>58</v>
      </c>
      <c r="E2994" t="s">
        <v>121</v>
      </c>
      <c r="F2994">
        <v>7</v>
      </c>
      <c r="G2994">
        <f>VLOOKUP(SALES_TABLE[[#This Row],[SKU]], Table1[], 4, FALSE)</f>
        <v>15601</v>
      </c>
      <c r="H2994">
        <f>SALES_TABLE[[#This Row],[Price]]*SALES_TABLE[[#This Row],[Sales]]</f>
        <v>109207</v>
      </c>
      <c r="I2994" t="str">
        <f t="shared" si="46"/>
        <v>Tuesday</v>
      </c>
    </row>
    <row r="2995" spans="1:9" x14ac:dyDescent="0.2">
      <c r="A2995" s="10">
        <v>44944</v>
      </c>
      <c r="B2995" t="s">
        <v>57</v>
      </c>
      <c r="C2995" t="str">
        <f>VLOOKUP(SALES_TABLE[[#This Row],[SKU]], Table1[], 3, FALSE)</f>
        <v xml:space="preserve">Kitchen </v>
      </c>
      <c r="D2995" t="s">
        <v>58</v>
      </c>
      <c r="E2995" t="s">
        <v>121</v>
      </c>
      <c r="F2995">
        <v>7</v>
      </c>
      <c r="G2995">
        <f>VLOOKUP(SALES_TABLE[[#This Row],[SKU]], Table1[], 4, FALSE)</f>
        <v>15601</v>
      </c>
      <c r="H2995">
        <f>SALES_TABLE[[#This Row],[Price]]*SALES_TABLE[[#This Row],[Sales]]</f>
        <v>109207</v>
      </c>
      <c r="I2995" t="str">
        <f t="shared" si="46"/>
        <v>Wednesday</v>
      </c>
    </row>
    <row r="2996" spans="1:9" x14ac:dyDescent="0.2">
      <c r="A2996" s="10">
        <v>44945</v>
      </c>
      <c r="B2996" t="s">
        <v>57</v>
      </c>
      <c r="C2996" t="str">
        <f>VLOOKUP(SALES_TABLE[[#This Row],[SKU]], Table1[], 3, FALSE)</f>
        <v xml:space="preserve">Kitchen </v>
      </c>
      <c r="D2996" t="s">
        <v>58</v>
      </c>
      <c r="E2996" t="s">
        <v>121</v>
      </c>
      <c r="F2996">
        <v>23</v>
      </c>
      <c r="G2996">
        <f>VLOOKUP(SALES_TABLE[[#This Row],[SKU]], Table1[], 4, FALSE)</f>
        <v>15601</v>
      </c>
      <c r="H2996">
        <f>SALES_TABLE[[#This Row],[Price]]*SALES_TABLE[[#This Row],[Sales]]</f>
        <v>358823</v>
      </c>
      <c r="I2996" t="str">
        <f t="shared" si="46"/>
        <v>Thursday</v>
      </c>
    </row>
    <row r="2997" spans="1:9" x14ac:dyDescent="0.2">
      <c r="A2997" s="10">
        <v>44946</v>
      </c>
      <c r="B2997" t="s">
        <v>57</v>
      </c>
      <c r="C2997" t="str">
        <f>VLOOKUP(SALES_TABLE[[#This Row],[SKU]], Table1[], 3, FALSE)</f>
        <v xml:space="preserve">Kitchen </v>
      </c>
      <c r="D2997" t="s">
        <v>58</v>
      </c>
      <c r="E2997" t="s">
        <v>121</v>
      </c>
      <c r="F2997">
        <v>3</v>
      </c>
      <c r="G2997">
        <f>VLOOKUP(SALES_TABLE[[#This Row],[SKU]], Table1[], 4, FALSE)</f>
        <v>15601</v>
      </c>
      <c r="H2997">
        <f>SALES_TABLE[[#This Row],[Price]]*SALES_TABLE[[#This Row],[Sales]]</f>
        <v>46803</v>
      </c>
      <c r="I2997" t="str">
        <f t="shared" si="46"/>
        <v>Friday</v>
      </c>
    </row>
    <row r="2998" spans="1:9" x14ac:dyDescent="0.2">
      <c r="A2998" s="10">
        <v>44947</v>
      </c>
      <c r="B2998" t="s">
        <v>57</v>
      </c>
      <c r="C2998" t="str">
        <f>VLOOKUP(SALES_TABLE[[#This Row],[SKU]], Table1[], 3, FALSE)</f>
        <v xml:space="preserve">Kitchen </v>
      </c>
      <c r="D2998" t="s">
        <v>58</v>
      </c>
      <c r="E2998" t="s">
        <v>121</v>
      </c>
      <c r="F2998">
        <v>4</v>
      </c>
      <c r="G2998">
        <f>VLOOKUP(SALES_TABLE[[#This Row],[SKU]], Table1[], 4, FALSE)</f>
        <v>15601</v>
      </c>
      <c r="H2998">
        <f>SALES_TABLE[[#This Row],[Price]]*SALES_TABLE[[#This Row],[Sales]]</f>
        <v>62404</v>
      </c>
      <c r="I2998" t="str">
        <f t="shared" si="46"/>
        <v>Saturday</v>
      </c>
    </row>
    <row r="2999" spans="1:9" x14ac:dyDescent="0.2">
      <c r="A2999" s="10">
        <v>44948</v>
      </c>
      <c r="B2999" t="s">
        <v>57</v>
      </c>
      <c r="C2999" t="str">
        <f>VLOOKUP(SALES_TABLE[[#This Row],[SKU]], Table1[], 3, FALSE)</f>
        <v xml:space="preserve">Kitchen </v>
      </c>
      <c r="D2999" t="s">
        <v>58</v>
      </c>
      <c r="E2999" t="s">
        <v>121</v>
      </c>
      <c r="F2999">
        <v>46</v>
      </c>
      <c r="G2999">
        <f>VLOOKUP(SALES_TABLE[[#This Row],[SKU]], Table1[], 4, FALSE)</f>
        <v>15601</v>
      </c>
      <c r="H2999">
        <f>SALES_TABLE[[#This Row],[Price]]*SALES_TABLE[[#This Row],[Sales]]</f>
        <v>717646</v>
      </c>
      <c r="I2999" t="str">
        <f t="shared" si="46"/>
        <v>Sunday</v>
      </c>
    </row>
    <row r="3000" spans="1:9" x14ac:dyDescent="0.2">
      <c r="A3000" s="10">
        <v>44949</v>
      </c>
      <c r="B3000" t="s">
        <v>57</v>
      </c>
      <c r="C3000" t="str">
        <f>VLOOKUP(SALES_TABLE[[#This Row],[SKU]], Table1[], 3, FALSE)</f>
        <v xml:space="preserve">Kitchen </v>
      </c>
      <c r="D3000" t="s">
        <v>58</v>
      </c>
      <c r="E3000" t="s">
        <v>121</v>
      </c>
      <c r="F3000">
        <v>12</v>
      </c>
      <c r="G3000">
        <f>VLOOKUP(SALES_TABLE[[#This Row],[SKU]], Table1[], 4, FALSE)</f>
        <v>15601</v>
      </c>
      <c r="H3000">
        <f>SALES_TABLE[[#This Row],[Price]]*SALES_TABLE[[#This Row],[Sales]]</f>
        <v>187212</v>
      </c>
      <c r="I3000" t="str">
        <f t="shared" si="46"/>
        <v>Monday</v>
      </c>
    </row>
    <row r="3001" spans="1:9" x14ac:dyDescent="0.2">
      <c r="A3001" s="10">
        <v>44950</v>
      </c>
      <c r="B3001" t="s">
        <v>57</v>
      </c>
      <c r="C3001" t="str">
        <f>VLOOKUP(SALES_TABLE[[#This Row],[SKU]], Table1[], 3, FALSE)</f>
        <v xml:space="preserve">Kitchen </v>
      </c>
      <c r="D3001" t="s">
        <v>58</v>
      </c>
      <c r="E3001" t="s">
        <v>121</v>
      </c>
      <c r="F3001">
        <v>32</v>
      </c>
      <c r="G3001">
        <f>VLOOKUP(SALES_TABLE[[#This Row],[SKU]], Table1[], 4, FALSE)</f>
        <v>15601</v>
      </c>
      <c r="H3001">
        <f>SALES_TABLE[[#This Row],[Price]]*SALES_TABLE[[#This Row],[Sales]]</f>
        <v>499232</v>
      </c>
      <c r="I3001" t="str">
        <f t="shared" si="46"/>
        <v>Tuesday</v>
      </c>
    </row>
    <row r="3002" spans="1:9" x14ac:dyDescent="0.2">
      <c r="A3002" s="10">
        <v>44951</v>
      </c>
      <c r="B3002" t="s">
        <v>57</v>
      </c>
      <c r="C3002" t="str">
        <f>VLOOKUP(SALES_TABLE[[#This Row],[SKU]], Table1[], 3, FALSE)</f>
        <v xml:space="preserve">Kitchen </v>
      </c>
      <c r="D3002" t="s">
        <v>58</v>
      </c>
      <c r="E3002" t="s">
        <v>121</v>
      </c>
      <c r="F3002">
        <v>33</v>
      </c>
      <c r="G3002">
        <f>VLOOKUP(SALES_TABLE[[#This Row],[SKU]], Table1[], 4, FALSE)</f>
        <v>15601</v>
      </c>
      <c r="H3002">
        <f>SALES_TABLE[[#This Row],[Price]]*SALES_TABLE[[#This Row],[Sales]]</f>
        <v>514833</v>
      </c>
      <c r="I3002" t="str">
        <f t="shared" si="46"/>
        <v>Wednesday</v>
      </c>
    </row>
    <row r="3003" spans="1:9" x14ac:dyDescent="0.2">
      <c r="A3003" s="10">
        <v>44952</v>
      </c>
      <c r="B3003" t="s">
        <v>57</v>
      </c>
      <c r="C3003" t="str">
        <f>VLOOKUP(SALES_TABLE[[#This Row],[SKU]], Table1[], 3, FALSE)</f>
        <v xml:space="preserve">Kitchen </v>
      </c>
      <c r="D3003" t="s">
        <v>58</v>
      </c>
      <c r="E3003" t="s">
        <v>121</v>
      </c>
      <c r="F3003">
        <v>52</v>
      </c>
      <c r="G3003">
        <f>VLOOKUP(SALES_TABLE[[#This Row],[SKU]], Table1[], 4, FALSE)</f>
        <v>15601</v>
      </c>
      <c r="H3003">
        <f>SALES_TABLE[[#This Row],[Price]]*SALES_TABLE[[#This Row],[Sales]]</f>
        <v>811252</v>
      </c>
      <c r="I3003" t="str">
        <f t="shared" si="46"/>
        <v>Thursday</v>
      </c>
    </row>
    <row r="3004" spans="1:9" x14ac:dyDescent="0.2">
      <c r="A3004" s="10">
        <v>44953</v>
      </c>
      <c r="B3004" t="s">
        <v>57</v>
      </c>
      <c r="C3004" t="str">
        <f>VLOOKUP(SALES_TABLE[[#This Row],[SKU]], Table1[], 3, FALSE)</f>
        <v xml:space="preserve">Kitchen </v>
      </c>
      <c r="D3004" t="s">
        <v>58</v>
      </c>
      <c r="E3004" t="s">
        <v>121</v>
      </c>
      <c r="F3004">
        <v>2</v>
      </c>
      <c r="G3004">
        <f>VLOOKUP(SALES_TABLE[[#This Row],[SKU]], Table1[], 4, FALSE)</f>
        <v>15601</v>
      </c>
      <c r="H3004">
        <f>SALES_TABLE[[#This Row],[Price]]*SALES_TABLE[[#This Row],[Sales]]</f>
        <v>31202</v>
      </c>
      <c r="I3004" t="str">
        <f t="shared" si="46"/>
        <v>Friday</v>
      </c>
    </row>
    <row r="3005" spans="1:9" x14ac:dyDescent="0.2">
      <c r="A3005" s="10">
        <v>44954</v>
      </c>
      <c r="B3005" t="s">
        <v>57</v>
      </c>
      <c r="C3005" t="str">
        <f>VLOOKUP(SALES_TABLE[[#This Row],[SKU]], Table1[], 3, FALSE)</f>
        <v xml:space="preserve">Kitchen </v>
      </c>
      <c r="D3005" t="s">
        <v>58</v>
      </c>
      <c r="E3005" t="s">
        <v>121</v>
      </c>
      <c r="F3005">
        <v>25</v>
      </c>
      <c r="G3005">
        <f>VLOOKUP(SALES_TABLE[[#This Row],[SKU]], Table1[], 4, FALSE)</f>
        <v>15601</v>
      </c>
      <c r="H3005">
        <f>SALES_TABLE[[#This Row],[Price]]*SALES_TABLE[[#This Row],[Sales]]</f>
        <v>390025</v>
      </c>
      <c r="I3005" t="str">
        <f t="shared" si="46"/>
        <v>Saturday</v>
      </c>
    </row>
    <row r="3006" spans="1:9" x14ac:dyDescent="0.2">
      <c r="A3006" s="10">
        <v>44955</v>
      </c>
      <c r="B3006" t="s">
        <v>57</v>
      </c>
      <c r="C3006" t="str">
        <f>VLOOKUP(SALES_TABLE[[#This Row],[SKU]], Table1[], 3, FALSE)</f>
        <v xml:space="preserve">Kitchen </v>
      </c>
      <c r="D3006" t="s">
        <v>58</v>
      </c>
      <c r="E3006" t="s">
        <v>121</v>
      </c>
      <c r="F3006">
        <v>4</v>
      </c>
      <c r="G3006">
        <f>VLOOKUP(SALES_TABLE[[#This Row],[SKU]], Table1[], 4, FALSE)</f>
        <v>15601</v>
      </c>
      <c r="H3006">
        <f>SALES_TABLE[[#This Row],[Price]]*SALES_TABLE[[#This Row],[Sales]]</f>
        <v>62404</v>
      </c>
      <c r="I3006" t="str">
        <f t="shared" si="46"/>
        <v>Sunday</v>
      </c>
    </row>
    <row r="3007" spans="1:9" x14ac:dyDescent="0.2">
      <c r="A3007" s="10">
        <v>44955</v>
      </c>
      <c r="B3007" t="s">
        <v>57</v>
      </c>
      <c r="C3007" t="str">
        <f>VLOOKUP(SALES_TABLE[[#This Row],[SKU]], Table1[], 3, FALSE)</f>
        <v xml:space="preserve">Kitchen </v>
      </c>
      <c r="D3007" t="s">
        <v>58</v>
      </c>
      <c r="E3007" t="s">
        <v>121</v>
      </c>
      <c r="F3007">
        <v>46</v>
      </c>
      <c r="G3007">
        <f>VLOOKUP(SALES_TABLE[[#This Row],[SKU]], Table1[], 4, FALSE)</f>
        <v>15601</v>
      </c>
      <c r="H3007">
        <f>SALES_TABLE[[#This Row],[Price]]*SALES_TABLE[[#This Row],[Sales]]</f>
        <v>717646</v>
      </c>
      <c r="I3007" t="str">
        <f t="shared" si="46"/>
        <v>Sunday</v>
      </c>
    </row>
    <row r="3008" spans="1:9" x14ac:dyDescent="0.2">
      <c r="A3008" s="10">
        <v>44956</v>
      </c>
      <c r="B3008" t="s">
        <v>57</v>
      </c>
      <c r="C3008" t="str">
        <f>VLOOKUP(SALES_TABLE[[#This Row],[SKU]], Table1[], 3, FALSE)</f>
        <v xml:space="preserve">Kitchen </v>
      </c>
      <c r="D3008" t="s">
        <v>58</v>
      </c>
      <c r="E3008" t="s">
        <v>121</v>
      </c>
      <c r="F3008">
        <v>58</v>
      </c>
      <c r="G3008">
        <f>VLOOKUP(SALES_TABLE[[#This Row],[SKU]], Table1[], 4, FALSE)</f>
        <v>15601</v>
      </c>
      <c r="H3008">
        <f>SALES_TABLE[[#This Row],[Price]]*SALES_TABLE[[#This Row],[Sales]]</f>
        <v>904858</v>
      </c>
      <c r="I3008" t="str">
        <f t="shared" si="46"/>
        <v>Monday</v>
      </c>
    </row>
    <row r="3009" spans="1:9" x14ac:dyDescent="0.2">
      <c r="A3009" s="10">
        <v>44927</v>
      </c>
      <c r="B3009" t="s">
        <v>57</v>
      </c>
      <c r="C3009" t="str">
        <f>VLOOKUP(SALES_TABLE[[#This Row],[SKU]], Table1[], 3, FALSE)</f>
        <v xml:space="preserve">Kitchen </v>
      </c>
      <c r="D3009" t="s">
        <v>58</v>
      </c>
      <c r="E3009" t="s">
        <v>122</v>
      </c>
      <c r="F3009">
        <v>8</v>
      </c>
      <c r="G3009">
        <f>VLOOKUP(SALES_TABLE[[#This Row],[SKU]], Table1[], 4, FALSE)</f>
        <v>15601</v>
      </c>
      <c r="H3009">
        <f>SALES_TABLE[[#This Row],[Price]]*SALES_TABLE[[#This Row],[Sales]]</f>
        <v>124808</v>
      </c>
      <c r="I3009" t="str">
        <f t="shared" si="46"/>
        <v>Sunday</v>
      </c>
    </row>
    <row r="3010" spans="1:9" x14ac:dyDescent="0.2">
      <c r="A3010" s="10">
        <v>44928</v>
      </c>
      <c r="B3010" t="s">
        <v>57</v>
      </c>
      <c r="C3010" t="str">
        <f>VLOOKUP(SALES_TABLE[[#This Row],[SKU]], Table1[], 3, FALSE)</f>
        <v xml:space="preserve">Kitchen </v>
      </c>
      <c r="D3010" t="s">
        <v>58</v>
      </c>
      <c r="E3010" t="s">
        <v>122</v>
      </c>
      <c r="F3010">
        <v>42</v>
      </c>
      <c r="G3010">
        <f>VLOOKUP(SALES_TABLE[[#This Row],[SKU]], Table1[], 4, FALSE)</f>
        <v>15601</v>
      </c>
      <c r="H3010">
        <f>SALES_TABLE[[#This Row],[Price]]*SALES_TABLE[[#This Row],[Sales]]</f>
        <v>655242</v>
      </c>
      <c r="I3010" t="str">
        <f t="shared" ref="I3010:I3073" si="47">TEXT(A3010, "dddd")</f>
        <v>Monday</v>
      </c>
    </row>
    <row r="3011" spans="1:9" x14ac:dyDescent="0.2">
      <c r="A3011" s="10">
        <v>44929</v>
      </c>
      <c r="B3011" t="s">
        <v>57</v>
      </c>
      <c r="C3011" t="str">
        <f>VLOOKUP(SALES_TABLE[[#This Row],[SKU]], Table1[], 3, FALSE)</f>
        <v xml:space="preserve">Kitchen </v>
      </c>
      <c r="D3011" t="s">
        <v>58</v>
      </c>
      <c r="E3011" t="s">
        <v>122</v>
      </c>
      <c r="F3011">
        <v>10</v>
      </c>
      <c r="G3011">
        <f>VLOOKUP(SALES_TABLE[[#This Row],[SKU]], Table1[], 4, FALSE)</f>
        <v>15601</v>
      </c>
      <c r="H3011">
        <f>SALES_TABLE[[#This Row],[Price]]*SALES_TABLE[[#This Row],[Sales]]</f>
        <v>156010</v>
      </c>
      <c r="I3011" t="str">
        <f t="shared" si="47"/>
        <v>Tuesday</v>
      </c>
    </row>
    <row r="3012" spans="1:9" x14ac:dyDescent="0.2">
      <c r="A3012" s="10">
        <v>44930</v>
      </c>
      <c r="B3012" t="s">
        <v>57</v>
      </c>
      <c r="C3012" t="str">
        <f>VLOOKUP(SALES_TABLE[[#This Row],[SKU]], Table1[], 3, FALSE)</f>
        <v xml:space="preserve">Kitchen </v>
      </c>
      <c r="D3012" t="s">
        <v>58</v>
      </c>
      <c r="E3012" t="s">
        <v>122</v>
      </c>
      <c r="F3012">
        <v>14</v>
      </c>
      <c r="G3012">
        <f>VLOOKUP(SALES_TABLE[[#This Row],[SKU]], Table1[], 4, FALSE)</f>
        <v>15601</v>
      </c>
      <c r="H3012">
        <f>SALES_TABLE[[#This Row],[Price]]*SALES_TABLE[[#This Row],[Sales]]</f>
        <v>218414</v>
      </c>
      <c r="I3012" t="str">
        <f t="shared" si="47"/>
        <v>Wednesday</v>
      </c>
    </row>
    <row r="3013" spans="1:9" x14ac:dyDescent="0.2">
      <c r="A3013" s="10">
        <v>44931</v>
      </c>
      <c r="B3013" t="s">
        <v>57</v>
      </c>
      <c r="C3013" t="str">
        <f>VLOOKUP(SALES_TABLE[[#This Row],[SKU]], Table1[], 3, FALSE)</f>
        <v xml:space="preserve">Kitchen </v>
      </c>
      <c r="D3013" t="s">
        <v>58</v>
      </c>
      <c r="E3013" t="s">
        <v>122</v>
      </c>
      <c r="F3013">
        <v>45</v>
      </c>
      <c r="G3013">
        <f>VLOOKUP(SALES_TABLE[[#This Row],[SKU]], Table1[], 4, FALSE)</f>
        <v>15601</v>
      </c>
      <c r="H3013">
        <f>SALES_TABLE[[#This Row],[Price]]*SALES_TABLE[[#This Row],[Sales]]</f>
        <v>702045</v>
      </c>
      <c r="I3013" t="str">
        <f t="shared" si="47"/>
        <v>Thursday</v>
      </c>
    </row>
    <row r="3014" spans="1:9" x14ac:dyDescent="0.2">
      <c r="A3014" s="10">
        <v>44932</v>
      </c>
      <c r="B3014" t="s">
        <v>57</v>
      </c>
      <c r="C3014" t="str">
        <f>VLOOKUP(SALES_TABLE[[#This Row],[SKU]], Table1[], 3, FALSE)</f>
        <v xml:space="preserve">Kitchen </v>
      </c>
      <c r="D3014" t="s">
        <v>58</v>
      </c>
      <c r="E3014" t="s">
        <v>122</v>
      </c>
      <c r="F3014">
        <v>24</v>
      </c>
      <c r="G3014">
        <f>VLOOKUP(SALES_TABLE[[#This Row],[SKU]], Table1[], 4, FALSE)</f>
        <v>15601</v>
      </c>
      <c r="H3014">
        <f>SALES_TABLE[[#This Row],[Price]]*SALES_TABLE[[#This Row],[Sales]]</f>
        <v>374424</v>
      </c>
      <c r="I3014" t="str">
        <f t="shared" si="47"/>
        <v>Friday</v>
      </c>
    </row>
    <row r="3015" spans="1:9" x14ac:dyDescent="0.2">
      <c r="A3015" s="10">
        <v>44933</v>
      </c>
      <c r="B3015" t="s">
        <v>57</v>
      </c>
      <c r="C3015" t="str">
        <f>VLOOKUP(SALES_TABLE[[#This Row],[SKU]], Table1[], 3, FALSE)</f>
        <v xml:space="preserve">Kitchen </v>
      </c>
      <c r="D3015" t="s">
        <v>58</v>
      </c>
      <c r="E3015" t="s">
        <v>122</v>
      </c>
      <c r="F3015">
        <v>10</v>
      </c>
      <c r="G3015">
        <f>VLOOKUP(SALES_TABLE[[#This Row],[SKU]], Table1[], 4, FALSE)</f>
        <v>15601</v>
      </c>
      <c r="H3015">
        <f>SALES_TABLE[[#This Row],[Price]]*SALES_TABLE[[#This Row],[Sales]]</f>
        <v>156010</v>
      </c>
      <c r="I3015" t="str">
        <f t="shared" si="47"/>
        <v>Saturday</v>
      </c>
    </row>
    <row r="3016" spans="1:9" x14ac:dyDescent="0.2">
      <c r="A3016" s="10">
        <v>44934</v>
      </c>
      <c r="B3016" t="s">
        <v>57</v>
      </c>
      <c r="C3016" t="str">
        <f>VLOOKUP(SALES_TABLE[[#This Row],[SKU]], Table1[], 3, FALSE)</f>
        <v xml:space="preserve">Kitchen </v>
      </c>
      <c r="D3016" t="s">
        <v>58</v>
      </c>
      <c r="E3016" t="s">
        <v>122</v>
      </c>
      <c r="F3016">
        <v>9</v>
      </c>
      <c r="G3016">
        <f>VLOOKUP(SALES_TABLE[[#This Row],[SKU]], Table1[], 4, FALSE)</f>
        <v>15601</v>
      </c>
      <c r="H3016">
        <f>SALES_TABLE[[#This Row],[Price]]*SALES_TABLE[[#This Row],[Sales]]</f>
        <v>140409</v>
      </c>
      <c r="I3016" t="str">
        <f t="shared" si="47"/>
        <v>Sunday</v>
      </c>
    </row>
    <row r="3017" spans="1:9" x14ac:dyDescent="0.2">
      <c r="A3017" s="10">
        <v>44935</v>
      </c>
      <c r="B3017" t="s">
        <v>57</v>
      </c>
      <c r="C3017" t="str">
        <f>VLOOKUP(SALES_TABLE[[#This Row],[SKU]], Table1[], 3, FALSE)</f>
        <v xml:space="preserve">Kitchen </v>
      </c>
      <c r="D3017" t="s">
        <v>58</v>
      </c>
      <c r="E3017" t="s">
        <v>122</v>
      </c>
      <c r="F3017">
        <v>42</v>
      </c>
      <c r="G3017">
        <f>VLOOKUP(SALES_TABLE[[#This Row],[SKU]], Table1[], 4, FALSE)</f>
        <v>15601</v>
      </c>
      <c r="H3017">
        <f>SALES_TABLE[[#This Row],[Price]]*SALES_TABLE[[#This Row],[Sales]]</f>
        <v>655242</v>
      </c>
      <c r="I3017" t="str">
        <f t="shared" si="47"/>
        <v>Monday</v>
      </c>
    </row>
    <row r="3018" spans="1:9" x14ac:dyDescent="0.2">
      <c r="A3018" s="10">
        <v>44936</v>
      </c>
      <c r="B3018" t="s">
        <v>57</v>
      </c>
      <c r="C3018" t="str">
        <f>VLOOKUP(SALES_TABLE[[#This Row],[SKU]], Table1[], 3, FALSE)</f>
        <v xml:space="preserve">Kitchen </v>
      </c>
      <c r="D3018" t="s">
        <v>58</v>
      </c>
      <c r="E3018" t="s">
        <v>122</v>
      </c>
      <c r="F3018">
        <v>17</v>
      </c>
      <c r="G3018">
        <f>VLOOKUP(SALES_TABLE[[#This Row],[SKU]], Table1[], 4, FALSE)</f>
        <v>15601</v>
      </c>
      <c r="H3018">
        <f>SALES_TABLE[[#This Row],[Price]]*SALES_TABLE[[#This Row],[Sales]]</f>
        <v>265217</v>
      </c>
      <c r="I3018" t="str">
        <f t="shared" si="47"/>
        <v>Tuesday</v>
      </c>
    </row>
    <row r="3019" spans="1:9" x14ac:dyDescent="0.2">
      <c r="A3019" s="10">
        <v>44937</v>
      </c>
      <c r="B3019" t="s">
        <v>57</v>
      </c>
      <c r="C3019" t="str">
        <f>VLOOKUP(SALES_TABLE[[#This Row],[SKU]], Table1[], 3, FALSE)</f>
        <v xml:space="preserve">Kitchen </v>
      </c>
      <c r="D3019" t="s">
        <v>58</v>
      </c>
      <c r="E3019" t="s">
        <v>122</v>
      </c>
      <c r="F3019">
        <v>3</v>
      </c>
      <c r="G3019">
        <f>VLOOKUP(SALES_TABLE[[#This Row],[SKU]], Table1[], 4, FALSE)</f>
        <v>15601</v>
      </c>
      <c r="H3019">
        <f>SALES_TABLE[[#This Row],[Price]]*SALES_TABLE[[#This Row],[Sales]]</f>
        <v>46803</v>
      </c>
      <c r="I3019" t="str">
        <f t="shared" si="47"/>
        <v>Wednesday</v>
      </c>
    </row>
    <row r="3020" spans="1:9" x14ac:dyDescent="0.2">
      <c r="A3020" s="10">
        <v>44938</v>
      </c>
      <c r="B3020" t="s">
        <v>57</v>
      </c>
      <c r="C3020" t="str">
        <f>VLOOKUP(SALES_TABLE[[#This Row],[SKU]], Table1[], 3, FALSE)</f>
        <v xml:space="preserve">Kitchen </v>
      </c>
      <c r="D3020" t="s">
        <v>58</v>
      </c>
      <c r="E3020" t="s">
        <v>122</v>
      </c>
      <c r="F3020">
        <v>38</v>
      </c>
      <c r="G3020">
        <f>VLOOKUP(SALES_TABLE[[#This Row],[SKU]], Table1[], 4, FALSE)</f>
        <v>15601</v>
      </c>
      <c r="H3020">
        <f>SALES_TABLE[[#This Row],[Price]]*SALES_TABLE[[#This Row],[Sales]]</f>
        <v>592838</v>
      </c>
      <c r="I3020" t="str">
        <f t="shared" si="47"/>
        <v>Thursday</v>
      </c>
    </row>
    <row r="3021" spans="1:9" x14ac:dyDescent="0.2">
      <c r="A3021" s="10">
        <v>44939</v>
      </c>
      <c r="B3021" t="s">
        <v>57</v>
      </c>
      <c r="C3021" t="str">
        <f>VLOOKUP(SALES_TABLE[[#This Row],[SKU]], Table1[], 3, FALSE)</f>
        <v xml:space="preserve">Kitchen </v>
      </c>
      <c r="D3021" t="s">
        <v>58</v>
      </c>
      <c r="E3021" t="s">
        <v>122</v>
      </c>
      <c r="F3021">
        <v>17</v>
      </c>
      <c r="G3021">
        <f>VLOOKUP(SALES_TABLE[[#This Row],[SKU]], Table1[], 4, FALSE)</f>
        <v>15601</v>
      </c>
      <c r="H3021">
        <f>SALES_TABLE[[#This Row],[Price]]*SALES_TABLE[[#This Row],[Sales]]</f>
        <v>265217</v>
      </c>
      <c r="I3021" t="str">
        <f t="shared" si="47"/>
        <v>Friday</v>
      </c>
    </row>
    <row r="3022" spans="1:9" x14ac:dyDescent="0.2">
      <c r="A3022" s="10">
        <v>44940</v>
      </c>
      <c r="B3022" t="s">
        <v>57</v>
      </c>
      <c r="C3022" t="str">
        <f>VLOOKUP(SALES_TABLE[[#This Row],[SKU]], Table1[], 3, FALSE)</f>
        <v xml:space="preserve">Kitchen </v>
      </c>
      <c r="D3022" t="s">
        <v>58</v>
      </c>
      <c r="E3022" t="s">
        <v>122</v>
      </c>
      <c r="F3022">
        <v>12</v>
      </c>
      <c r="G3022">
        <f>VLOOKUP(SALES_TABLE[[#This Row],[SKU]], Table1[], 4, FALSE)</f>
        <v>15601</v>
      </c>
      <c r="H3022">
        <f>SALES_TABLE[[#This Row],[Price]]*SALES_TABLE[[#This Row],[Sales]]</f>
        <v>187212</v>
      </c>
      <c r="I3022" t="str">
        <f t="shared" si="47"/>
        <v>Saturday</v>
      </c>
    </row>
    <row r="3023" spans="1:9" x14ac:dyDescent="0.2">
      <c r="A3023" s="10">
        <v>44941</v>
      </c>
      <c r="B3023" t="s">
        <v>57</v>
      </c>
      <c r="C3023" t="str">
        <f>VLOOKUP(SALES_TABLE[[#This Row],[SKU]], Table1[], 3, FALSE)</f>
        <v xml:space="preserve">Kitchen </v>
      </c>
      <c r="D3023" t="s">
        <v>58</v>
      </c>
      <c r="E3023" t="s">
        <v>122</v>
      </c>
      <c r="F3023">
        <v>2</v>
      </c>
      <c r="G3023">
        <f>VLOOKUP(SALES_TABLE[[#This Row],[SKU]], Table1[], 4, FALSE)</f>
        <v>15601</v>
      </c>
      <c r="H3023">
        <f>SALES_TABLE[[#This Row],[Price]]*SALES_TABLE[[#This Row],[Sales]]</f>
        <v>31202</v>
      </c>
      <c r="I3023" t="str">
        <f t="shared" si="47"/>
        <v>Sunday</v>
      </c>
    </row>
    <row r="3024" spans="1:9" x14ac:dyDescent="0.2">
      <c r="A3024" s="10">
        <v>44942</v>
      </c>
      <c r="B3024" t="s">
        <v>57</v>
      </c>
      <c r="C3024" t="str">
        <f>VLOOKUP(SALES_TABLE[[#This Row],[SKU]], Table1[], 3, FALSE)</f>
        <v xml:space="preserve">Kitchen </v>
      </c>
      <c r="D3024" t="s">
        <v>58</v>
      </c>
      <c r="E3024" t="s">
        <v>122</v>
      </c>
      <c r="F3024">
        <v>15</v>
      </c>
      <c r="G3024">
        <f>VLOOKUP(SALES_TABLE[[#This Row],[SKU]], Table1[], 4, FALSE)</f>
        <v>15601</v>
      </c>
      <c r="H3024">
        <f>SALES_TABLE[[#This Row],[Price]]*SALES_TABLE[[#This Row],[Sales]]</f>
        <v>234015</v>
      </c>
      <c r="I3024" t="str">
        <f t="shared" si="47"/>
        <v>Monday</v>
      </c>
    </row>
    <row r="3025" spans="1:9" x14ac:dyDescent="0.2">
      <c r="A3025" s="10">
        <v>44943</v>
      </c>
      <c r="B3025" t="s">
        <v>57</v>
      </c>
      <c r="C3025" t="str">
        <f>VLOOKUP(SALES_TABLE[[#This Row],[SKU]], Table1[], 3, FALSE)</f>
        <v xml:space="preserve">Kitchen </v>
      </c>
      <c r="D3025" t="s">
        <v>58</v>
      </c>
      <c r="E3025" t="s">
        <v>122</v>
      </c>
      <c r="F3025">
        <v>25</v>
      </c>
      <c r="G3025">
        <f>VLOOKUP(SALES_TABLE[[#This Row],[SKU]], Table1[], 4, FALSE)</f>
        <v>15601</v>
      </c>
      <c r="H3025">
        <f>SALES_TABLE[[#This Row],[Price]]*SALES_TABLE[[#This Row],[Sales]]</f>
        <v>390025</v>
      </c>
      <c r="I3025" t="str">
        <f t="shared" si="47"/>
        <v>Tuesday</v>
      </c>
    </row>
    <row r="3026" spans="1:9" x14ac:dyDescent="0.2">
      <c r="A3026" s="10">
        <v>44944</v>
      </c>
      <c r="B3026" t="s">
        <v>57</v>
      </c>
      <c r="C3026" t="str">
        <f>VLOOKUP(SALES_TABLE[[#This Row],[SKU]], Table1[], 3, FALSE)</f>
        <v xml:space="preserve">Kitchen </v>
      </c>
      <c r="D3026" t="s">
        <v>58</v>
      </c>
      <c r="E3026" t="s">
        <v>122</v>
      </c>
      <c r="F3026">
        <v>1</v>
      </c>
      <c r="G3026">
        <f>VLOOKUP(SALES_TABLE[[#This Row],[SKU]], Table1[], 4, FALSE)</f>
        <v>15601</v>
      </c>
      <c r="H3026">
        <f>SALES_TABLE[[#This Row],[Price]]*SALES_TABLE[[#This Row],[Sales]]</f>
        <v>15601</v>
      </c>
      <c r="I3026" t="str">
        <f t="shared" si="47"/>
        <v>Wednesday</v>
      </c>
    </row>
    <row r="3027" spans="1:9" x14ac:dyDescent="0.2">
      <c r="A3027" s="10">
        <v>44945</v>
      </c>
      <c r="B3027" t="s">
        <v>57</v>
      </c>
      <c r="C3027" t="str">
        <f>VLOOKUP(SALES_TABLE[[#This Row],[SKU]], Table1[], 3, FALSE)</f>
        <v xml:space="preserve">Kitchen </v>
      </c>
      <c r="D3027" t="s">
        <v>58</v>
      </c>
      <c r="E3027" t="s">
        <v>122</v>
      </c>
      <c r="F3027">
        <v>17</v>
      </c>
      <c r="G3027">
        <f>VLOOKUP(SALES_TABLE[[#This Row],[SKU]], Table1[], 4, FALSE)</f>
        <v>15601</v>
      </c>
      <c r="H3027">
        <f>SALES_TABLE[[#This Row],[Price]]*SALES_TABLE[[#This Row],[Sales]]</f>
        <v>265217</v>
      </c>
      <c r="I3027" t="str">
        <f t="shared" si="47"/>
        <v>Thursday</v>
      </c>
    </row>
    <row r="3028" spans="1:9" x14ac:dyDescent="0.2">
      <c r="A3028" s="10">
        <v>44946</v>
      </c>
      <c r="B3028" t="s">
        <v>57</v>
      </c>
      <c r="C3028" t="str">
        <f>VLOOKUP(SALES_TABLE[[#This Row],[SKU]], Table1[], 3, FALSE)</f>
        <v xml:space="preserve">Kitchen </v>
      </c>
      <c r="D3028" t="s">
        <v>58</v>
      </c>
      <c r="E3028" t="s">
        <v>122</v>
      </c>
      <c r="F3028">
        <v>26</v>
      </c>
      <c r="G3028">
        <f>VLOOKUP(SALES_TABLE[[#This Row],[SKU]], Table1[], 4, FALSE)</f>
        <v>15601</v>
      </c>
      <c r="H3028">
        <f>SALES_TABLE[[#This Row],[Price]]*SALES_TABLE[[#This Row],[Sales]]</f>
        <v>405626</v>
      </c>
      <c r="I3028" t="str">
        <f t="shared" si="47"/>
        <v>Friday</v>
      </c>
    </row>
    <row r="3029" spans="1:9" x14ac:dyDescent="0.2">
      <c r="A3029" s="10">
        <v>44947</v>
      </c>
      <c r="B3029" t="s">
        <v>57</v>
      </c>
      <c r="C3029" t="str">
        <f>VLOOKUP(SALES_TABLE[[#This Row],[SKU]], Table1[], 3, FALSE)</f>
        <v xml:space="preserve">Kitchen </v>
      </c>
      <c r="D3029" t="s">
        <v>58</v>
      </c>
      <c r="E3029" t="s">
        <v>122</v>
      </c>
      <c r="F3029">
        <v>19</v>
      </c>
      <c r="G3029">
        <f>VLOOKUP(SALES_TABLE[[#This Row],[SKU]], Table1[], 4, FALSE)</f>
        <v>15601</v>
      </c>
      <c r="H3029">
        <f>SALES_TABLE[[#This Row],[Price]]*SALES_TABLE[[#This Row],[Sales]]</f>
        <v>296419</v>
      </c>
      <c r="I3029" t="str">
        <f t="shared" si="47"/>
        <v>Saturday</v>
      </c>
    </row>
    <row r="3030" spans="1:9" x14ac:dyDescent="0.2">
      <c r="A3030" s="10">
        <v>44948</v>
      </c>
      <c r="B3030" t="s">
        <v>57</v>
      </c>
      <c r="C3030" t="str">
        <f>VLOOKUP(SALES_TABLE[[#This Row],[SKU]], Table1[], 3, FALSE)</f>
        <v xml:space="preserve">Kitchen </v>
      </c>
      <c r="D3030" t="s">
        <v>58</v>
      </c>
      <c r="E3030" t="s">
        <v>122</v>
      </c>
      <c r="F3030">
        <v>0</v>
      </c>
      <c r="G3030">
        <f>VLOOKUP(SALES_TABLE[[#This Row],[SKU]], Table1[], 4, FALSE)</f>
        <v>15601</v>
      </c>
      <c r="H3030">
        <f>SALES_TABLE[[#This Row],[Price]]*SALES_TABLE[[#This Row],[Sales]]</f>
        <v>0</v>
      </c>
      <c r="I3030" t="str">
        <f t="shared" si="47"/>
        <v>Sunday</v>
      </c>
    </row>
    <row r="3031" spans="1:9" x14ac:dyDescent="0.2">
      <c r="A3031" s="10">
        <v>44949</v>
      </c>
      <c r="B3031" t="s">
        <v>57</v>
      </c>
      <c r="C3031" t="str">
        <f>VLOOKUP(SALES_TABLE[[#This Row],[SKU]], Table1[], 3, FALSE)</f>
        <v xml:space="preserve">Kitchen </v>
      </c>
      <c r="D3031" t="s">
        <v>58</v>
      </c>
      <c r="E3031" t="s">
        <v>122</v>
      </c>
      <c r="F3031">
        <v>2</v>
      </c>
      <c r="G3031">
        <f>VLOOKUP(SALES_TABLE[[#This Row],[SKU]], Table1[], 4, FALSE)</f>
        <v>15601</v>
      </c>
      <c r="H3031">
        <f>SALES_TABLE[[#This Row],[Price]]*SALES_TABLE[[#This Row],[Sales]]</f>
        <v>31202</v>
      </c>
      <c r="I3031" t="str">
        <f t="shared" si="47"/>
        <v>Monday</v>
      </c>
    </row>
    <row r="3032" spans="1:9" x14ac:dyDescent="0.2">
      <c r="A3032" s="10">
        <v>44950</v>
      </c>
      <c r="B3032" t="s">
        <v>57</v>
      </c>
      <c r="C3032" t="str">
        <f>VLOOKUP(SALES_TABLE[[#This Row],[SKU]], Table1[], 3, FALSE)</f>
        <v xml:space="preserve">Kitchen </v>
      </c>
      <c r="D3032" t="s">
        <v>58</v>
      </c>
      <c r="E3032" t="s">
        <v>122</v>
      </c>
      <c r="F3032">
        <v>23</v>
      </c>
      <c r="G3032">
        <f>VLOOKUP(SALES_TABLE[[#This Row],[SKU]], Table1[], 4, FALSE)</f>
        <v>15601</v>
      </c>
      <c r="H3032">
        <f>SALES_TABLE[[#This Row],[Price]]*SALES_TABLE[[#This Row],[Sales]]</f>
        <v>358823</v>
      </c>
      <c r="I3032" t="str">
        <f t="shared" si="47"/>
        <v>Tuesday</v>
      </c>
    </row>
    <row r="3033" spans="1:9" x14ac:dyDescent="0.2">
      <c r="A3033" s="10">
        <v>44951</v>
      </c>
      <c r="B3033" t="s">
        <v>57</v>
      </c>
      <c r="C3033" t="str">
        <f>VLOOKUP(SALES_TABLE[[#This Row],[SKU]], Table1[], 3, FALSE)</f>
        <v xml:space="preserve">Kitchen </v>
      </c>
      <c r="D3033" t="s">
        <v>58</v>
      </c>
      <c r="E3033" t="s">
        <v>122</v>
      </c>
      <c r="F3033">
        <v>2</v>
      </c>
      <c r="G3033">
        <f>VLOOKUP(SALES_TABLE[[#This Row],[SKU]], Table1[], 4, FALSE)</f>
        <v>15601</v>
      </c>
      <c r="H3033">
        <f>SALES_TABLE[[#This Row],[Price]]*SALES_TABLE[[#This Row],[Sales]]</f>
        <v>31202</v>
      </c>
      <c r="I3033" t="str">
        <f t="shared" si="47"/>
        <v>Wednesday</v>
      </c>
    </row>
    <row r="3034" spans="1:9" x14ac:dyDescent="0.2">
      <c r="A3034" s="10">
        <v>44952</v>
      </c>
      <c r="B3034" t="s">
        <v>57</v>
      </c>
      <c r="C3034" t="str">
        <f>VLOOKUP(SALES_TABLE[[#This Row],[SKU]], Table1[], 3, FALSE)</f>
        <v xml:space="preserve">Kitchen </v>
      </c>
      <c r="D3034" t="s">
        <v>58</v>
      </c>
      <c r="E3034" t="s">
        <v>122</v>
      </c>
      <c r="F3034">
        <v>22</v>
      </c>
      <c r="G3034">
        <f>VLOOKUP(SALES_TABLE[[#This Row],[SKU]], Table1[], 4, FALSE)</f>
        <v>15601</v>
      </c>
      <c r="H3034">
        <f>SALES_TABLE[[#This Row],[Price]]*SALES_TABLE[[#This Row],[Sales]]</f>
        <v>343222</v>
      </c>
      <c r="I3034" t="str">
        <f t="shared" si="47"/>
        <v>Thursday</v>
      </c>
    </row>
    <row r="3035" spans="1:9" x14ac:dyDescent="0.2">
      <c r="A3035" s="10">
        <v>44953</v>
      </c>
      <c r="B3035" t="s">
        <v>57</v>
      </c>
      <c r="C3035" t="str">
        <f>VLOOKUP(SALES_TABLE[[#This Row],[SKU]], Table1[], 3, FALSE)</f>
        <v xml:space="preserve">Kitchen </v>
      </c>
      <c r="D3035" t="s">
        <v>58</v>
      </c>
      <c r="E3035" t="s">
        <v>122</v>
      </c>
      <c r="F3035">
        <v>11</v>
      </c>
      <c r="G3035">
        <f>VLOOKUP(SALES_TABLE[[#This Row],[SKU]], Table1[], 4, FALSE)</f>
        <v>15601</v>
      </c>
      <c r="H3035">
        <f>SALES_TABLE[[#This Row],[Price]]*SALES_TABLE[[#This Row],[Sales]]</f>
        <v>171611</v>
      </c>
      <c r="I3035" t="str">
        <f t="shared" si="47"/>
        <v>Friday</v>
      </c>
    </row>
    <row r="3036" spans="1:9" x14ac:dyDescent="0.2">
      <c r="A3036" s="10">
        <v>44954</v>
      </c>
      <c r="B3036" t="s">
        <v>57</v>
      </c>
      <c r="C3036" t="str">
        <f>VLOOKUP(SALES_TABLE[[#This Row],[SKU]], Table1[], 3, FALSE)</f>
        <v xml:space="preserve">Kitchen </v>
      </c>
      <c r="D3036" t="s">
        <v>58</v>
      </c>
      <c r="E3036" t="s">
        <v>122</v>
      </c>
      <c r="F3036">
        <v>26</v>
      </c>
      <c r="G3036">
        <f>VLOOKUP(SALES_TABLE[[#This Row],[SKU]], Table1[], 4, FALSE)</f>
        <v>15601</v>
      </c>
      <c r="H3036">
        <f>SALES_TABLE[[#This Row],[Price]]*SALES_TABLE[[#This Row],[Sales]]</f>
        <v>405626</v>
      </c>
      <c r="I3036" t="str">
        <f t="shared" si="47"/>
        <v>Saturday</v>
      </c>
    </row>
    <row r="3037" spans="1:9" x14ac:dyDescent="0.2">
      <c r="A3037" s="10">
        <v>44955</v>
      </c>
      <c r="B3037" t="s">
        <v>57</v>
      </c>
      <c r="C3037" t="str">
        <f>VLOOKUP(SALES_TABLE[[#This Row],[SKU]], Table1[], 3, FALSE)</f>
        <v xml:space="preserve">Kitchen </v>
      </c>
      <c r="D3037" t="s">
        <v>58</v>
      </c>
      <c r="E3037" t="s">
        <v>122</v>
      </c>
      <c r="F3037">
        <v>47</v>
      </c>
      <c r="G3037">
        <f>VLOOKUP(SALES_TABLE[[#This Row],[SKU]], Table1[], 4, FALSE)</f>
        <v>15601</v>
      </c>
      <c r="H3037">
        <f>SALES_TABLE[[#This Row],[Price]]*SALES_TABLE[[#This Row],[Sales]]</f>
        <v>733247</v>
      </c>
      <c r="I3037" t="str">
        <f t="shared" si="47"/>
        <v>Sunday</v>
      </c>
    </row>
    <row r="3038" spans="1:9" x14ac:dyDescent="0.2">
      <c r="A3038" s="10">
        <v>44955</v>
      </c>
      <c r="B3038" t="s">
        <v>57</v>
      </c>
      <c r="C3038" t="str">
        <f>VLOOKUP(SALES_TABLE[[#This Row],[SKU]], Table1[], 3, FALSE)</f>
        <v xml:space="preserve">Kitchen </v>
      </c>
      <c r="D3038" t="s">
        <v>58</v>
      </c>
      <c r="E3038" t="s">
        <v>122</v>
      </c>
      <c r="F3038">
        <v>12</v>
      </c>
      <c r="G3038">
        <f>VLOOKUP(SALES_TABLE[[#This Row],[SKU]], Table1[], 4, FALSE)</f>
        <v>15601</v>
      </c>
      <c r="H3038">
        <f>SALES_TABLE[[#This Row],[Price]]*SALES_TABLE[[#This Row],[Sales]]</f>
        <v>187212</v>
      </c>
      <c r="I3038" t="str">
        <f t="shared" si="47"/>
        <v>Sunday</v>
      </c>
    </row>
    <row r="3039" spans="1:9" x14ac:dyDescent="0.2">
      <c r="A3039" s="10">
        <v>44956</v>
      </c>
      <c r="B3039" t="s">
        <v>57</v>
      </c>
      <c r="C3039" t="str">
        <f>VLOOKUP(SALES_TABLE[[#This Row],[SKU]], Table1[], 3, FALSE)</f>
        <v xml:space="preserve">Kitchen </v>
      </c>
      <c r="D3039" t="s">
        <v>58</v>
      </c>
      <c r="E3039" t="s">
        <v>122</v>
      </c>
      <c r="F3039">
        <v>6</v>
      </c>
      <c r="G3039">
        <f>VLOOKUP(SALES_TABLE[[#This Row],[SKU]], Table1[], 4, FALSE)</f>
        <v>15601</v>
      </c>
      <c r="H3039">
        <f>SALES_TABLE[[#This Row],[Price]]*SALES_TABLE[[#This Row],[Sales]]</f>
        <v>93606</v>
      </c>
      <c r="I3039" t="str">
        <f t="shared" si="47"/>
        <v>Monday</v>
      </c>
    </row>
    <row r="3040" spans="1:9" x14ac:dyDescent="0.2">
      <c r="A3040" s="10">
        <v>44927</v>
      </c>
      <c r="B3040" t="s">
        <v>57</v>
      </c>
      <c r="C3040" t="str">
        <f>VLOOKUP(SALES_TABLE[[#This Row],[SKU]], Table1[], 3, FALSE)</f>
        <v xml:space="preserve">Kitchen </v>
      </c>
      <c r="D3040" t="s">
        <v>58</v>
      </c>
      <c r="E3040" t="s">
        <v>123</v>
      </c>
      <c r="F3040">
        <v>33</v>
      </c>
      <c r="G3040">
        <f>VLOOKUP(SALES_TABLE[[#This Row],[SKU]], Table1[], 4, FALSE)</f>
        <v>15601</v>
      </c>
      <c r="H3040">
        <f>SALES_TABLE[[#This Row],[Price]]*SALES_TABLE[[#This Row],[Sales]]</f>
        <v>514833</v>
      </c>
      <c r="I3040" t="str">
        <f t="shared" si="47"/>
        <v>Sunday</v>
      </c>
    </row>
    <row r="3041" spans="1:9" x14ac:dyDescent="0.2">
      <c r="A3041" s="10">
        <v>44928</v>
      </c>
      <c r="B3041" t="s">
        <v>57</v>
      </c>
      <c r="C3041" t="str">
        <f>VLOOKUP(SALES_TABLE[[#This Row],[SKU]], Table1[], 3, FALSE)</f>
        <v xml:space="preserve">Kitchen </v>
      </c>
      <c r="D3041" t="s">
        <v>58</v>
      </c>
      <c r="E3041" t="s">
        <v>123</v>
      </c>
      <c r="F3041">
        <v>61</v>
      </c>
      <c r="G3041">
        <f>VLOOKUP(SALES_TABLE[[#This Row],[SKU]], Table1[], 4, FALSE)</f>
        <v>15601</v>
      </c>
      <c r="H3041">
        <f>SALES_TABLE[[#This Row],[Price]]*SALES_TABLE[[#This Row],[Sales]]</f>
        <v>951661</v>
      </c>
      <c r="I3041" t="str">
        <f t="shared" si="47"/>
        <v>Monday</v>
      </c>
    </row>
    <row r="3042" spans="1:9" x14ac:dyDescent="0.2">
      <c r="A3042" s="10">
        <v>44929</v>
      </c>
      <c r="B3042" t="s">
        <v>57</v>
      </c>
      <c r="C3042" t="str">
        <f>VLOOKUP(SALES_TABLE[[#This Row],[SKU]], Table1[], 3, FALSE)</f>
        <v xml:space="preserve">Kitchen </v>
      </c>
      <c r="D3042" t="s">
        <v>58</v>
      </c>
      <c r="E3042" t="s">
        <v>123</v>
      </c>
      <c r="F3042">
        <v>28</v>
      </c>
      <c r="G3042">
        <f>VLOOKUP(SALES_TABLE[[#This Row],[SKU]], Table1[], 4, FALSE)</f>
        <v>15601</v>
      </c>
      <c r="H3042">
        <f>SALES_TABLE[[#This Row],[Price]]*SALES_TABLE[[#This Row],[Sales]]</f>
        <v>436828</v>
      </c>
      <c r="I3042" t="str">
        <f t="shared" si="47"/>
        <v>Tuesday</v>
      </c>
    </row>
    <row r="3043" spans="1:9" x14ac:dyDescent="0.2">
      <c r="A3043" s="10">
        <v>44930</v>
      </c>
      <c r="B3043" t="s">
        <v>57</v>
      </c>
      <c r="C3043" t="str">
        <f>VLOOKUP(SALES_TABLE[[#This Row],[SKU]], Table1[], 3, FALSE)</f>
        <v xml:space="preserve">Kitchen </v>
      </c>
      <c r="D3043" t="s">
        <v>58</v>
      </c>
      <c r="E3043" t="s">
        <v>123</v>
      </c>
      <c r="F3043">
        <v>54</v>
      </c>
      <c r="G3043">
        <f>VLOOKUP(SALES_TABLE[[#This Row],[SKU]], Table1[], 4, FALSE)</f>
        <v>15601</v>
      </c>
      <c r="H3043">
        <f>SALES_TABLE[[#This Row],[Price]]*SALES_TABLE[[#This Row],[Sales]]</f>
        <v>842454</v>
      </c>
      <c r="I3043" t="str">
        <f t="shared" si="47"/>
        <v>Wednesday</v>
      </c>
    </row>
    <row r="3044" spans="1:9" x14ac:dyDescent="0.2">
      <c r="A3044" s="10">
        <v>44931</v>
      </c>
      <c r="B3044" t="s">
        <v>57</v>
      </c>
      <c r="C3044" t="str">
        <f>VLOOKUP(SALES_TABLE[[#This Row],[SKU]], Table1[], 3, FALSE)</f>
        <v xml:space="preserve">Kitchen </v>
      </c>
      <c r="D3044" t="s">
        <v>58</v>
      </c>
      <c r="E3044" t="s">
        <v>123</v>
      </c>
      <c r="F3044">
        <v>25</v>
      </c>
      <c r="G3044">
        <f>VLOOKUP(SALES_TABLE[[#This Row],[SKU]], Table1[], 4, FALSE)</f>
        <v>15601</v>
      </c>
      <c r="H3044">
        <f>SALES_TABLE[[#This Row],[Price]]*SALES_TABLE[[#This Row],[Sales]]</f>
        <v>390025</v>
      </c>
      <c r="I3044" t="str">
        <f t="shared" si="47"/>
        <v>Thursday</v>
      </c>
    </row>
    <row r="3045" spans="1:9" x14ac:dyDescent="0.2">
      <c r="A3045" s="10">
        <v>44932</v>
      </c>
      <c r="B3045" t="s">
        <v>57</v>
      </c>
      <c r="C3045" t="str">
        <f>VLOOKUP(SALES_TABLE[[#This Row],[SKU]], Table1[], 3, FALSE)</f>
        <v xml:space="preserve">Kitchen </v>
      </c>
      <c r="D3045" t="s">
        <v>58</v>
      </c>
      <c r="E3045" t="s">
        <v>123</v>
      </c>
      <c r="F3045">
        <v>11</v>
      </c>
      <c r="G3045">
        <f>VLOOKUP(SALES_TABLE[[#This Row],[SKU]], Table1[], 4, FALSE)</f>
        <v>15601</v>
      </c>
      <c r="H3045">
        <f>SALES_TABLE[[#This Row],[Price]]*SALES_TABLE[[#This Row],[Sales]]</f>
        <v>171611</v>
      </c>
      <c r="I3045" t="str">
        <f t="shared" si="47"/>
        <v>Friday</v>
      </c>
    </row>
    <row r="3046" spans="1:9" x14ac:dyDescent="0.2">
      <c r="A3046" s="10">
        <v>44933</v>
      </c>
      <c r="B3046" t="s">
        <v>57</v>
      </c>
      <c r="C3046" t="str">
        <f>VLOOKUP(SALES_TABLE[[#This Row],[SKU]], Table1[], 3, FALSE)</f>
        <v xml:space="preserve">Kitchen </v>
      </c>
      <c r="D3046" t="s">
        <v>58</v>
      </c>
      <c r="E3046" t="s">
        <v>123</v>
      </c>
      <c r="F3046">
        <v>6</v>
      </c>
      <c r="G3046">
        <f>VLOOKUP(SALES_TABLE[[#This Row],[SKU]], Table1[], 4, FALSE)</f>
        <v>15601</v>
      </c>
      <c r="H3046">
        <f>SALES_TABLE[[#This Row],[Price]]*SALES_TABLE[[#This Row],[Sales]]</f>
        <v>93606</v>
      </c>
      <c r="I3046" t="str">
        <f t="shared" si="47"/>
        <v>Saturday</v>
      </c>
    </row>
    <row r="3047" spans="1:9" x14ac:dyDescent="0.2">
      <c r="A3047" s="10">
        <v>44934</v>
      </c>
      <c r="B3047" t="s">
        <v>57</v>
      </c>
      <c r="C3047" t="str">
        <f>VLOOKUP(SALES_TABLE[[#This Row],[SKU]], Table1[], 3, FALSE)</f>
        <v xml:space="preserve">Kitchen </v>
      </c>
      <c r="D3047" t="s">
        <v>58</v>
      </c>
      <c r="E3047" t="s">
        <v>123</v>
      </c>
      <c r="F3047">
        <v>1</v>
      </c>
      <c r="G3047">
        <f>VLOOKUP(SALES_TABLE[[#This Row],[SKU]], Table1[], 4, FALSE)</f>
        <v>15601</v>
      </c>
      <c r="H3047">
        <f>SALES_TABLE[[#This Row],[Price]]*SALES_TABLE[[#This Row],[Sales]]</f>
        <v>15601</v>
      </c>
      <c r="I3047" t="str">
        <f t="shared" si="47"/>
        <v>Sunday</v>
      </c>
    </row>
    <row r="3048" spans="1:9" x14ac:dyDescent="0.2">
      <c r="A3048" s="10">
        <v>44935</v>
      </c>
      <c r="B3048" t="s">
        <v>57</v>
      </c>
      <c r="C3048" t="str">
        <f>VLOOKUP(SALES_TABLE[[#This Row],[SKU]], Table1[], 3, FALSE)</f>
        <v xml:space="preserve">Kitchen </v>
      </c>
      <c r="D3048" t="s">
        <v>58</v>
      </c>
      <c r="E3048" t="s">
        <v>123</v>
      </c>
      <c r="F3048">
        <v>16</v>
      </c>
      <c r="G3048">
        <f>VLOOKUP(SALES_TABLE[[#This Row],[SKU]], Table1[], 4, FALSE)</f>
        <v>15601</v>
      </c>
      <c r="H3048">
        <f>SALES_TABLE[[#This Row],[Price]]*SALES_TABLE[[#This Row],[Sales]]</f>
        <v>249616</v>
      </c>
      <c r="I3048" t="str">
        <f t="shared" si="47"/>
        <v>Monday</v>
      </c>
    </row>
    <row r="3049" spans="1:9" x14ac:dyDescent="0.2">
      <c r="A3049" s="10">
        <v>44936</v>
      </c>
      <c r="B3049" t="s">
        <v>57</v>
      </c>
      <c r="C3049" t="str">
        <f>VLOOKUP(SALES_TABLE[[#This Row],[SKU]], Table1[], 3, FALSE)</f>
        <v xml:space="preserve">Kitchen </v>
      </c>
      <c r="D3049" t="s">
        <v>58</v>
      </c>
      <c r="E3049" t="s">
        <v>123</v>
      </c>
      <c r="F3049">
        <v>0</v>
      </c>
      <c r="G3049">
        <f>VLOOKUP(SALES_TABLE[[#This Row],[SKU]], Table1[], 4, FALSE)</f>
        <v>15601</v>
      </c>
      <c r="H3049">
        <f>SALES_TABLE[[#This Row],[Price]]*SALES_TABLE[[#This Row],[Sales]]</f>
        <v>0</v>
      </c>
      <c r="I3049" t="str">
        <f t="shared" si="47"/>
        <v>Tuesday</v>
      </c>
    </row>
    <row r="3050" spans="1:9" x14ac:dyDescent="0.2">
      <c r="A3050" s="10">
        <v>44937</v>
      </c>
      <c r="B3050" t="s">
        <v>57</v>
      </c>
      <c r="C3050" t="str">
        <f>VLOOKUP(SALES_TABLE[[#This Row],[SKU]], Table1[], 3, FALSE)</f>
        <v xml:space="preserve">Kitchen </v>
      </c>
      <c r="D3050" t="s">
        <v>58</v>
      </c>
      <c r="E3050" t="s">
        <v>123</v>
      </c>
      <c r="F3050">
        <v>13</v>
      </c>
      <c r="G3050">
        <f>VLOOKUP(SALES_TABLE[[#This Row],[SKU]], Table1[], 4, FALSE)</f>
        <v>15601</v>
      </c>
      <c r="H3050">
        <f>SALES_TABLE[[#This Row],[Price]]*SALES_TABLE[[#This Row],[Sales]]</f>
        <v>202813</v>
      </c>
      <c r="I3050" t="str">
        <f t="shared" si="47"/>
        <v>Wednesday</v>
      </c>
    </row>
    <row r="3051" spans="1:9" x14ac:dyDescent="0.2">
      <c r="A3051" s="10">
        <v>44938</v>
      </c>
      <c r="B3051" t="s">
        <v>57</v>
      </c>
      <c r="C3051" t="str">
        <f>VLOOKUP(SALES_TABLE[[#This Row],[SKU]], Table1[], 3, FALSE)</f>
        <v xml:space="preserve">Kitchen </v>
      </c>
      <c r="D3051" t="s">
        <v>58</v>
      </c>
      <c r="E3051" t="s">
        <v>123</v>
      </c>
      <c r="F3051">
        <v>29</v>
      </c>
      <c r="G3051">
        <f>VLOOKUP(SALES_TABLE[[#This Row],[SKU]], Table1[], 4, FALSE)</f>
        <v>15601</v>
      </c>
      <c r="H3051">
        <f>SALES_TABLE[[#This Row],[Price]]*SALES_TABLE[[#This Row],[Sales]]</f>
        <v>452429</v>
      </c>
      <c r="I3051" t="str">
        <f t="shared" si="47"/>
        <v>Thursday</v>
      </c>
    </row>
    <row r="3052" spans="1:9" x14ac:dyDescent="0.2">
      <c r="A3052" s="10">
        <v>44939</v>
      </c>
      <c r="B3052" t="s">
        <v>57</v>
      </c>
      <c r="C3052" t="str">
        <f>VLOOKUP(SALES_TABLE[[#This Row],[SKU]], Table1[], 3, FALSE)</f>
        <v xml:space="preserve">Kitchen </v>
      </c>
      <c r="D3052" t="s">
        <v>58</v>
      </c>
      <c r="E3052" t="s">
        <v>123</v>
      </c>
      <c r="F3052">
        <v>9</v>
      </c>
      <c r="G3052">
        <f>VLOOKUP(SALES_TABLE[[#This Row],[SKU]], Table1[], 4, FALSE)</f>
        <v>15601</v>
      </c>
      <c r="H3052">
        <f>SALES_TABLE[[#This Row],[Price]]*SALES_TABLE[[#This Row],[Sales]]</f>
        <v>140409</v>
      </c>
      <c r="I3052" t="str">
        <f t="shared" si="47"/>
        <v>Friday</v>
      </c>
    </row>
    <row r="3053" spans="1:9" x14ac:dyDescent="0.2">
      <c r="A3053" s="10">
        <v>44940</v>
      </c>
      <c r="B3053" t="s">
        <v>57</v>
      </c>
      <c r="C3053" t="str">
        <f>VLOOKUP(SALES_TABLE[[#This Row],[SKU]], Table1[], 3, FALSE)</f>
        <v xml:space="preserve">Kitchen </v>
      </c>
      <c r="D3053" t="s">
        <v>58</v>
      </c>
      <c r="E3053" t="s">
        <v>123</v>
      </c>
      <c r="F3053">
        <v>47</v>
      </c>
      <c r="G3053">
        <f>VLOOKUP(SALES_TABLE[[#This Row],[SKU]], Table1[], 4, FALSE)</f>
        <v>15601</v>
      </c>
      <c r="H3053">
        <f>SALES_TABLE[[#This Row],[Price]]*SALES_TABLE[[#This Row],[Sales]]</f>
        <v>733247</v>
      </c>
      <c r="I3053" t="str">
        <f t="shared" si="47"/>
        <v>Saturday</v>
      </c>
    </row>
    <row r="3054" spans="1:9" x14ac:dyDescent="0.2">
      <c r="A3054" s="10">
        <v>44941</v>
      </c>
      <c r="B3054" t="s">
        <v>57</v>
      </c>
      <c r="C3054" t="str">
        <f>VLOOKUP(SALES_TABLE[[#This Row],[SKU]], Table1[], 3, FALSE)</f>
        <v xml:space="preserve">Kitchen </v>
      </c>
      <c r="D3054" t="s">
        <v>58</v>
      </c>
      <c r="E3054" t="s">
        <v>123</v>
      </c>
      <c r="F3054">
        <v>3</v>
      </c>
      <c r="G3054">
        <f>VLOOKUP(SALES_TABLE[[#This Row],[SKU]], Table1[], 4, FALSE)</f>
        <v>15601</v>
      </c>
      <c r="H3054">
        <f>SALES_TABLE[[#This Row],[Price]]*SALES_TABLE[[#This Row],[Sales]]</f>
        <v>46803</v>
      </c>
      <c r="I3054" t="str">
        <f t="shared" si="47"/>
        <v>Sunday</v>
      </c>
    </row>
    <row r="3055" spans="1:9" x14ac:dyDescent="0.2">
      <c r="A3055" s="10">
        <v>44942</v>
      </c>
      <c r="B3055" t="s">
        <v>57</v>
      </c>
      <c r="C3055" t="str">
        <f>VLOOKUP(SALES_TABLE[[#This Row],[SKU]], Table1[], 3, FALSE)</f>
        <v xml:space="preserve">Kitchen </v>
      </c>
      <c r="D3055" t="s">
        <v>58</v>
      </c>
      <c r="E3055" t="s">
        <v>123</v>
      </c>
      <c r="F3055">
        <v>11</v>
      </c>
      <c r="G3055">
        <f>VLOOKUP(SALES_TABLE[[#This Row],[SKU]], Table1[], 4, FALSE)</f>
        <v>15601</v>
      </c>
      <c r="H3055">
        <f>SALES_TABLE[[#This Row],[Price]]*SALES_TABLE[[#This Row],[Sales]]</f>
        <v>171611</v>
      </c>
      <c r="I3055" t="str">
        <f t="shared" si="47"/>
        <v>Monday</v>
      </c>
    </row>
    <row r="3056" spans="1:9" x14ac:dyDescent="0.2">
      <c r="A3056" s="10">
        <v>44943</v>
      </c>
      <c r="B3056" t="s">
        <v>57</v>
      </c>
      <c r="C3056" t="str">
        <f>VLOOKUP(SALES_TABLE[[#This Row],[SKU]], Table1[], 3, FALSE)</f>
        <v xml:space="preserve">Kitchen </v>
      </c>
      <c r="D3056" t="s">
        <v>58</v>
      </c>
      <c r="E3056" t="s">
        <v>123</v>
      </c>
      <c r="F3056">
        <v>9</v>
      </c>
      <c r="G3056">
        <f>VLOOKUP(SALES_TABLE[[#This Row],[SKU]], Table1[], 4, FALSE)</f>
        <v>15601</v>
      </c>
      <c r="H3056">
        <f>SALES_TABLE[[#This Row],[Price]]*SALES_TABLE[[#This Row],[Sales]]</f>
        <v>140409</v>
      </c>
      <c r="I3056" t="str">
        <f t="shared" si="47"/>
        <v>Tuesday</v>
      </c>
    </row>
    <row r="3057" spans="1:9" x14ac:dyDescent="0.2">
      <c r="A3057" s="10">
        <v>44944</v>
      </c>
      <c r="B3057" t="s">
        <v>57</v>
      </c>
      <c r="C3057" t="str">
        <f>VLOOKUP(SALES_TABLE[[#This Row],[SKU]], Table1[], 3, FALSE)</f>
        <v xml:space="preserve">Kitchen </v>
      </c>
      <c r="D3057" t="s">
        <v>58</v>
      </c>
      <c r="E3057" t="s">
        <v>123</v>
      </c>
      <c r="F3057">
        <v>10</v>
      </c>
      <c r="G3057">
        <f>VLOOKUP(SALES_TABLE[[#This Row],[SKU]], Table1[], 4, FALSE)</f>
        <v>15601</v>
      </c>
      <c r="H3057">
        <f>SALES_TABLE[[#This Row],[Price]]*SALES_TABLE[[#This Row],[Sales]]</f>
        <v>156010</v>
      </c>
      <c r="I3057" t="str">
        <f t="shared" si="47"/>
        <v>Wednesday</v>
      </c>
    </row>
    <row r="3058" spans="1:9" x14ac:dyDescent="0.2">
      <c r="A3058" s="10">
        <v>44945</v>
      </c>
      <c r="B3058" t="s">
        <v>57</v>
      </c>
      <c r="C3058" t="str">
        <f>VLOOKUP(SALES_TABLE[[#This Row],[SKU]], Table1[], 3, FALSE)</f>
        <v xml:space="preserve">Kitchen </v>
      </c>
      <c r="D3058" t="s">
        <v>58</v>
      </c>
      <c r="E3058" t="s">
        <v>123</v>
      </c>
      <c r="F3058">
        <v>28</v>
      </c>
      <c r="G3058">
        <f>VLOOKUP(SALES_TABLE[[#This Row],[SKU]], Table1[], 4, FALSE)</f>
        <v>15601</v>
      </c>
      <c r="H3058">
        <f>SALES_TABLE[[#This Row],[Price]]*SALES_TABLE[[#This Row],[Sales]]</f>
        <v>436828</v>
      </c>
      <c r="I3058" t="str">
        <f t="shared" si="47"/>
        <v>Thursday</v>
      </c>
    </row>
    <row r="3059" spans="1:9" x14ac:dyDescent="0.2">
      <c r="A3059" s="10">
        <v>44946</v>
      </c>
      <c r="B3059" t="s">
        <v>57</v>
      </c>
      <c r="C3059" t="str">
        <f>VLOOKUP(SALES_TABLE[[#This Row],[SKU]], Table1[], 3, FALSE)</f>
        <v xml:space="preserve">Kitchen </v>
      </c>
      <c r="D3059" t="s">
        <v>58</v>
      </c>
      <c r="E3059" t="s">
        <v>123</v>
      </c>
      <c r="F3059">
        <v>18</v>
      </c>
      <c r="G3059">
        <f>VLOOKUP(SALES_TABLE[[#This Row],[SKU]], Table1[], 4, FALSE)</f>
        <v>15601</v>
      </c>
      <c r="H3059">
        <f>SALES_TABLE[[#This Row],[Price]]*SALES_TABLE[[#This Row],[Sales]]</f>
        <v>280818</v>
      </c>
      <c r="I3059" t="str">
        <f t="shared" si="47"/>
        <v>Friday</v>
      </c>
    </row>
    <row r="3060" spans="1:9" x14ac:dyDescent="0.2">
      <c r="A3060" s="10">
        <v>44947</v>
      </c>
      <c r="B3060" t="s">
        <v>57</v>
      </c>
      <c r="C3060" t="str">
        <f>VLOOKUP(SALES_TABLE[[#This Row],[SKU]], Table1[], 3, FALSE)</f>
        <v xml:space="preserve">Kitchen </v>
      </c>
      <c r="D3060" t="s">
        <v>58</v>
      </c>
      <c r="E3060" t="s">
        <v>123</v>
      </c>
      <c r="F3060">
        <v>16</v>
      </c>
      <c r="G3060">
        <f>VLOOKUP(SALES_TABLE[[#This Row],[SKU]], Table1[], 4, FALSE)</f>
        <v>15601</v>
      </c>
      <c r="H3060">
        <f>SALES_TABLE[[#This Row],[Price]]*SALES_TABLE[[#This Row],[Sales]]</f>
        <v>249616</v>
      </c>
      <c r="I3060" t="str">
        <f t="shared" si="47"/>
        <v>Saturday</v>
      </c>
    </row>
    <row r="3061" spans="1:9" x14ac:dyDescent="0.2">
      <c r="A3061" s="10">
        <v>44948</v>
      </c>
      <c r="B3061" t="s">
        <v>57</v>
      </c>
      <c r="C3061" t="str">
        <f>VLOOKUP(SALES_TABLE[[#This Row],[SKU]], Table1[], 3, FALSE)</f>
        <v xml:space="preserve">Kitchen </v>
      </c>
      <c r="D3061" t="s">
        <v>58</v>
      </c>
      <c r="E3061" t="s">
        <v>123</v>
      </c>
      <c r="F3061">
        <v>37</v>
      </c>
      <c r="G3061">
        <f>VLOOKUP(SALES_TABLE[[#This Row],[SKU]], Table1[], 4, FALSE)</f>
        <v>15601</v>
      </c>
      <c r="H3061">
        <f>SALES_TABLE[[#This Row],[Price]]*SALES_TABLE[[#This Row],[Sales]]</f>
        <v>577237</v>
      </c>
      <c r="I3061" t="str">
        <f t="shared" si="47"/>
        <v>Sunday</v>
      </c>
    </row>
    <row r="3062" spans="1:9" x14ac:dyDescent="0.2">
      <c r="A3062" s="10">
        <v>44949</v>
      </c>
      <c r="B3062" t="s">
        <v>57</v>
      </c>
      <c r="C3062" t="str">
        <f>VLOOKUP(SALES_TABLE[[#This Row],[SKU]], Table1[], 3, FALSE)</f>
        <v xml:space="preserve">Kitchen </v>
      </c>
      <c r="D3062" t="s">
        <v>58</v>
      </c>
      <c r="E3062" t="s">
        <v>123</v>
      </c>
      <c r="F3062">
        <v>7</v>
      </c>
      <c r="G3062">
        <f>VLOOKUP(SALES_TABLE[[#This Row],[SKU]], Table1[], 4, FALSE)</f>
        <v>15601</v>
      </c>
      <c r="H3062">
        <f>SALES_TABLE[[#This Row],[Price]]*SALES_TABLE[[#This Row],[Sales]]</f>
        <v>109207</v>
      </c>
      <c r="I3062" t="str">
        <f t="shared" si="47"/>
        <v>Monday</v>
      </c>
    </row>
    <row r="3063" spans="1:9" x14ac:dyDescent="0.2">
      <c r="A3063" s="10">
        <v>44950</v>
      </c>
      <c r="B3063" t="s">
        <v>57</v>
      </c>
      <c r="C3063" t="str">
        <f>VLOOKUP(SALES_TABLE[[#This Row],[SKU]], Table1[], 3, FALSE)</f>
        <v xml:space="preserve">Kitchen </v>
      </c>
      <c r="D3063" t="s">
        <v>58</v>
      </c>
      <c r="E3063" t="s">
        <v>123</v>
      </c>
      <c r="F3063">
        <v>26</v>
      </c>
      <c r="G3063">
        <f>VLOOKUP(SALES_TABLE[[#This Row],[SKU]], Table1[], 4, FALSE)</f>
        <v>15601</v>
      </c>
      <c r="H3063">
        <f>SALES_TABLE[[#This Row],[Price]]*SALES_TABLE[[#This Row],[Sales]]</f>
        <v>405626</v>
      </c>
      <c r="I3063" t="str">
        <f t="shared" si="47"/>
        <v>Tuesday</v>
      </c>
    </row>
    <row r="3064" spans="1:9" x14ac:dyDescent="0.2">
      <c r="A3064" s="10">
        <v>44951</v>
      </c>
      <c r="B3064" t="s">
        <v>57</v>
      </c>
      <c r="C3064" t="str">
        <f>VLOOKUP(SALES_TABLE[[#This Row],[SKU]], Table1[], 3, FALSE)</f>
        <v xml:space="preserve">Kitchen </v>
      </c>
      <c r="D3064" t="s">
        <v>58</v>
      </c>
      <c r="E3064" t="s">
        <v>123</v>
      </c>
      <c r="F3064">
        <v>2</v>
      </c>
      <c r="G3064">
        <f>VLOOKUP(SALES_TABLE[[#This Row],[SKU]], Table1[], 4, FALSE)</f>
        <v>15601</v>
      </c>
      <c r="H3064">
        <f>SALES_TABLE[[#This Row],[Price]]*SALES_TABLE[[#This Row],[Sales]]</f>
        <v>31202</v>
      </c>
      <c r="I3064" t="str">
        <f t="shared" si="47"/>
        <v>Wednesday</v>
      </c>
    </row>
    <row r="3065" spans="1:9" x14ac:dyDescent="0.2">
      <c r="A3065" s="10">
        <v>44952</v>
      </c>
      <c r="B3065" t="s">
        <v>57</v>
      </c>
      <c r="C3065" t="str">
        <f>VLOOKUP(SALES_TABLE[[#This Row],[SKU]], Table1[], 3, FALSE)</f>
        <v xml:space="preserve">Kitchen </v>
      </c>
      <c r="D3065" t="s">
        <v>58</v>
      </c>
      <c r="E3065" t="s">
        <v>123</v>
      </c>
      <c r="F3065">
        <v>7</v>
      </c>
      <c r="G3065">
        <f>VLOOKUP(SALES_TABLE[[#This Row],[SKU]], Table1[], 4, FALSE)</f>
        <v>15601</v>
      </c>
      <c r="H3065">
        <f>SALES_TABLE[[#This Row],[Price]]*SALES_TABLE[[#This Row],[Sales]]</f>
        <v>109207</v>
      </c>
      <c r="I3065" t="str">
        <f t="shared" si="47"/>
        <v>Thursday</v>
      </c>
    </row>
    <row r="3066" spans="1:9" x14ac:dyDescent="0.2">
      <c r="A3066" s="10">
        <v>44953</v>
      </c>
      <c r="B3066" t="s">
        <v>57</v>
      </c>
      <c r="C3066" t="str">
        <f>VLOOKUP(SALES_TABLE[[#This Row],[SKU]], Table1[], 3, FALSE)</f>
        <v xml:space="preserve">Kitchen </v>
      </c>
      <c r="D3066" t="s">
        <v>58</v>
      </c>
      <c r="E3066" t="s">
        <v>123</v>
      </c>
      <c r="F3066">
        <v>30</v>
      </c>
      <c r="G3066">
        <f>VLOOKUP(SALES_TABLE[[#This Row],[SKU]], Table1[], 4, FALSE)</f>
        <v>15601</v>
      </c>
      <c r="H3066">
        <f>SALES_TABLE[[#This Row],[Price]]*SALES_TABLE[[#This Row],[Sales]]</f>
        <v>468030</v>
      </c>
      <c r="I3066" t="str">
        <f t="shared" si="47"/>
        <v>Friday</v>
      </c>
    </row>
    <row r="3067" spans="1:9" x14ac:dyDescent="0.2">
      <c r="A3067" s="10">
        <v>44954</v>
      </c>
      <c r="B3067" t="s">
        <v>57</v>
      </c>
      <c r="C3067" t="str">
        <f>VLOOKUP(SALES_TABLE[[#This Row],[SKU]], Table1[], 3, FALSE)</f>
        <v xml:space="preserve">Kitchen </v>
      </c>
      <c r="D3067" t="s">
        <v>58</v>
      </c>
      <c r="E3067" t="s">
        <v>123</v>
      </c>
      <c r="F3067">
        <v>17</v>
      </c>
      <c r="G3067">
        <f>VLOOKUP(SALES_TABLE[[#This Row],[SKU]], Table1[], 4, FALSE)</f>
        <v>15601</v>
      </c>
      <c r="H3067">
        <f>SALES_TABLE[[#This Row],[Price]]*SALES_TABLE[[#This Row],[Sales]]</f>
        <v>265217</v>
      </c>
      <c r="I3067" t="str">
        <f t="shared" si="47"/>
        <v>Saturday</v>
      </c>
    </row>
    <row r="3068" spans="1:9" x14ac:dyDescent="0.2">
      <c r="A3068" s="10">
        <v>44955</v>
      </c>
      <c r="B3068" t="s">
        <v>57</v>
      </c>
      <c r="C3068" t="str">
        <f>VLOOKUP(SALES_TABLE[[#This Row],[SKU]], Table1[], 3, FALSE)</f>
        <v xml:space="preserve">Kitchen </v>
      </c>
      <c r="D3068" t="s">
        <v>58</v>
      </c>
      <c r="E3068" t="s">
        <v>123</v>
      </c>
      <c r="F3068">
        <v>7</v>
      </c>
      <c r="G3068">
        <f>VLOOKUP(SALES_TABLE[[#This Row],[SKU]], Table1[], 4, FALSE)</f>
        <v>15601</v>
      </c>
      <c r="H3068">
        <f>SALES_TABLE[[#This Row],[Price]]*SALES_TABLE[[#This Row],[Sales]]</f>
        <v>109207</v>
      </c>
      <c r="I3068" t="str">
        <f t="shared" si="47"/>
        <v>Sunday</v>
      </c>
    </row>
    <row r="3069" spans="1:9" x14ac:dyDescent="0.2">
      <c r="A3069" s="10">
        <v>44955</v>
      </c>
      <c r="B3069" t="s">
        <v>57</v>
      </c>
      <c r="C3069" t="str">
        <f>VLOOKUP(SALES_TABLE[[#This Row],[SKU]], Table1[], 3, FALSE)</f>
        <v xml:space="preserve">Kitchen </v>
      </c>
      <c r="D3069" t="s">
        <v>58</v>
      </c>
      <c r="E3069" t="s">
        <v>123</v>
      </c>
      <c r="F3069">
        <v>16</v>
      </c>
      <c r="G3069">
        <f>VLOOKUP(SALES_TABLE[[#This Row],[SKU]], Table1[], 4, FALSE)</f>
        <v>15601</v>
      </c>
      <c r="H3069">
        <f>SALES_TABLE[[#This Row],[Price]]*SALES_TABLE[[#This Row],[Sales]]</f>
        <v>249616</v>
      </c>
      <c r="I3069" t="str">
        <f t="shared" si="47"/>
        <v>Sunday</v>
      </c>
    </row>
    <row r="3070" spans="1:9" x14ac:dyDescent="0.2">
      <c r="A3070" s="10">
        <v>44956</v>
      </c>
      <c r="B3070" t="s">
        <v>57</v>
      </c>
      <c r="C3070" t="str">
        <f>VLOOKUP(SALES_TABLE[[#This Row],[SKU]], Table1[], 3, FALSE)</f>
        <v xml:space="preserve">Kitchen </v>
      </c>
      <c r="D3070" t="s">
        <v>58</v>
      </c>
      <c r="E3070" t="s">
        <v>123</v>
      </c>
      <c r="F3070">
        <v>41</v>
      </c>
      <c r="G3070">
        <f>VLOOKUP(SALES_TABLE[[#This Row],[SKU]], Table1[], 4, FALSE)</f>
        <v>15601</v>
      </c>
      <c r="H3070">
        <f>SALES_TABLE[[#This Row],[Price]]*SALES_TABLE[[#This Row],[Sales]]</f>
        <v>639641</v>
      </c>
      <c r="I3070" t="str">
        <f t="shared" si="47"/>
        <v>Monday</v>
      </c>
    </row>
    <row r="3071" spans="1:9" x14ac:dyDescent="0.2">
      <c r="A3071" s="10">
        <v>44927</v>
      </c>
      <c r="B3071" t="s">
        <v>57</v>
      </c>
      <c r="C3071" t="str">
        <f>VLOOKUP(SALES_TABLE[[#This Row],[SKU]], Table1[], 3, FALSE)</f>
        <v xml:space="preserve">Kitchen </v>
      </c>
      <c r="D3071" t="s">
        <v>58</v>
      </c>
      <c r="E3071" t="s">
        <v>124</v>
      </c>
      <c r="F3071">
        <v>10</v>
      </c>
      <c r="G3071">
        <f>VLOOKUP(SALES_TABLE[[#This Row],[SKU]], Table1[], 4, FALSE)</f>
        <v>15601</v>
      </c>
      <c r="H3071">
        <f>SALES_TABLE[[#This Row],[Price]]*SALES_TABLE[[#This Row],[Sales]]</f>
        <v>156010</v>
      </c>
      <c r="I3071" t="str">
        <f t="shared" si="47"/>
        <v>Sunday</v>
      </c>
    </row>
    <row r="3072" spans="1:9" x14ac:dyDescent="0.2">
      <c r="A3072" s="10">
        <v>44928</v>
      </c>
      <c r="B3072" t="s">
        <v>57</v>
      </c>
      <c r="C3072" t="str">
        <f>VLOOKUP(SALES_TABLE[[#This Row],[SKU]], Table1[], 3, FALSE)</f>
        <v xml:space="preserve">Kitchen </v>
      </c>
      <c r="D3072" t="s">
        <v>58</v>
      </c>
      <c r="E3072" t="s">
        <v>124</v>
      </c>
      <c r="F3072">
        <v>12</v>
      </c>
      <c r="G3072">
        <f>VLOOKUP(SALES_TABLE[[#This Row],[SKU]], Table1[], 4, FALSE)</f>
        <v>15601</v>
      </c>
      <c r="H3072">
        <f>SALES_TABLE[[#This Row],[Price]]*SALES_TABLE[[#This Row],[Sales]]</f>
        <v>187212</v>
      </c>
      <c r="I3072" t="str">
        <f t="shared" si="47"/>
        <v>Monday</v>
      </c>
    </row>
    <row r="3073" spans="1:9" x14ac:dyDescent="0.2">
      <c r="A3073" s="10">
        <v>44929</v>
      </c>
      <c r="B3073" t="s">
        <v>57</v>
      </c>
      <c r="C3073" t="str">
        <f>VLOOKUP(SALES_TABLE[[#This Row],[SKU]], Table1[], 3, FALSE)</f>
        <v xml:space="preserve">Kitchen </v>
      </c>
      <c r="D3073" t="s">
        <v>58</v>
      </c>
      <c r="E3073" t="s">
        <v>124</v>
      </c>
      <c r="F3073">
        <v>6</v>
      </c>
      <c r="G3073">
        <f>VLOOKUP(SALES_TABLE[[#This Row],[SKU]], Table1[], 4, FALSE)</f>
        <v>15601</v>
      </c>
      <c r="H3073">
        <f>SALES_TABLE[[#This Row],[Price]]*SALES_TABLE[[#This Row],[Sales]]</f>
        <v>93606</v>
      </c>
      <c r="I3073" t="str">
        <f t="shared" si="47"/>
        <v>Tuesday</v>
      </c>
    </row>
    <row r="3074" spans="1:9" x14ac:dyDescent="0.2">
      <c r="A3074" s="10">
        <v>44930</v>
      </c>
      <c r="B3074" t="s">
        <v>57</v>
      </c>
      <c r="C3074" t="str">
        <f>VLOOKUP(SALES_TABLE[[#This Row],[SKU]], Table1[], 3, FALSE)</f>
        <v xml:space="preserve">Kitchen </v>
      </c>
      <c r="D3074" t="s">
        <v>58</v>
      </c>
      <c r="E3074" t="s">
        <v>124</v>
      </c>
      <c r="F3074">
        <v>24</v>
      </c>
      <c r="G3074">
        <f>VLOOKUP(SALES_TABLE[[#This Row],[SKU]], Table1[], 4, FALSE)</f>
        <v>15601</v>
      </c>
      <c r="H3074">
        <f>SALES_TABLE[[#This Row],[Price]]*SALES_TABLE[[#This Row],[Sales]]</f>
        <v>374424</v>
      </c>
      <c r="I3074" t="str">
        <f t="shared" ref="I3074:I3137" si="48">TEXT(A3074, "dddd")</f>
        <v>Wednesday</v>
      </c>
    </row>
    <row r="3075" spans="1:9" x14ac:dyDescent="0.2">
      <c r="A3075" s="10">
        <v>44931</v>
      </c>
      <c r="B3075" t="s">
        <v>57</v>
      </c>
      <c r="C3075" t="str">
        <f>VLOOKUP(SALES_TABLE[[#This Row],[SKU]], Table1[], 3, FALSE)</f>
        <v xml:space="preserve">Kitchen </v>
      </c>
      <c r="D3075" t="s">
        <v>58</v>
      </c>
      <c r="E3075" t="s">
        <v>124</v>
      </c>
      <c r="F3075">
        <v>25</v>
      </c>
      <c r="G3075">
        <f>VLOOKUP(SALES_TABLE[[#This Row],[SKU]], Table1[], 4, FALSE)</f>
        <v>15601</v>
      </c>
      <c r="H3075">
        <f>SALES_TABLE[[#This Row],[Price]]*SALES_TABLE[[#This Row],[Sales]]</f>
        <v>390025</v>
      </c>
      <c r="I3075" t="str">
        <f t="shared" si="48"/>
        <v>Thursday</v>
      </c>
    </row>
    <row r="3076" spans="1:9" x14ac:dyDescent="0.2">
      <c r="A3076" s="10">
        <v>44932</v>
      </c>
      <c r="B3076" t="s">
        <v>57</v>
      </c>
      <c r="C3076" t="str">
        <f>VLOOKUP(SALES_TABLE[[#This Row],[SKU]], Table1[], 3, FALSE)</f>
        <v xml:space="preserve">Kitchen </v>
      </c>
      <c r="D3076" t="s">
        <v>58</v>
      </c>
      <c r="E3076" t="s">
        <v>124</v>
      </c>
      <c r="F3076">
        <v>28</v>
      </c>
      <c r="G3076">
        <f>VLOOKUP(SALES_TABLE[[#This Row],[SKU]], Table1[], 4, FALSE)</f>
        <v>15601</v>
      </c>
      <c r="H3076">
        <f>SALES_TABLE[[#This Row],[Price]]*SALES_TABLE[[#This Row],[Sales]]</f>
        <v>436828</v>
      </c>
      <c r="I3076" t="str">
        <f t="shared" si="48"/>
        <v>Friday</v>
      </c>
    </row>
    <row r="3077" spans="1:9" x14ac:dyDescent="0.2">
      <c r="A3077" s="10">
        <v>44933</v>
      </c>
      <c r="B3077" t="s">
        <v>57</v>
      </c>
      <c r="C3077" t="str">
        <f>VLOOKUP(SALES_TABLE[[#This Row],[SKU]], Table1[], 3, FALSE)</f>
        <v xml:space="preserve">Kitchen </v>
      </c>
      <c r="D3077" t="s">
        <v>58</v>
      </c>
      <c r="E3077" t="s">
        <v>124</v>
      </c>
      <c r="F3077">
        <v>20</v>
      </c>
      <c r="G3077">
        <f>VLOOKUP(SALES_TABLE[[#This Row],[SKU]], Table1[], 4, FALSE)</f>
        <v>15601</v>
      </c>
      <c r="H3077">
        <f>SALES_TABLE[[#This Row],[Price]]*SALES_TABLE[[#This Row],[Sales]]</f>
        <v>312020</v>
      </c>
      <c r="I3077" t="str">
        <f t="shared" si="48"/>
        <v>Saturday</v>
      </c>
    </row>
    <row r="3078" spans="1:9" x14ac:dyDescent="0.2">
      <c r="A3078" s="10">
        <v>44934</v>
      </c>
      <c r="B3078" t="s">
        <v>57</v>
      </c>
      <c r="C3078" t="str">
        <f>VLOOKUP(SALES_TABLE[[#This Row],[SKU]], Table1[], 3, FALSE)</f>
        <v xml:space="preserve">Kitchen </v>
      </c>
      <c r="D3078" t="s">
        <v>58</v>
      </c>
      <c r="E3078" t="s">
        <v>124</v>
      </c>
      <c r="F3078">
        <v>31</v>
      </c>
      <c r="G3078">
        <f>VLOOKUP(SALES_TABLE[[#This Row],[SKU]], Table1[], 4, FALSE)</f>
        <v>15601</v>
      </c>
      <c r="H3078">
        <f>SALES_TABLE[[#This Row],[Price]]*SALES_TABLE[[#This Row],[Sales]]</f>
        <v>483631</v>
      </c>
      <c r="I3078" t="str">
        <f t="shared" si="48"/>
        <v>Sunday</v>
      </c>
    </row>
    <row r="3079" spans="1:9" x14ac:dyDescent="0.2">
      <c r="A3079" s="10">
        <v>44935</v>
      </c>
      <c r="B3079" t="s">
        <v>57</v>
      </c>
      <c r="C3079" t="str">
        <f>VLOOKUP(SALES_TABLE[[#This Row],[SKU]], Table1[], 3, FALSE)</f>
        <v xml:space="preserve">Kitchen </v>
      </c>
      <c r="D3079" t="s">
        <v>58</v>
      </c>
      <c r="E3079" t="s">
        <v>124</v>
      </c>
      <c r="F3079">
        <v>13</v>
      </c>
      <c r="G3079">
        <f>VLOOKUP(SALES_TABLE[[#This Row],[SKU]], Table1[], 4, FALSE)</f>
        <v>15601</v>
      </c>
      <c r="H3079">
        <f>SALES_TABLE[[#This Row],[Price]]*SALES_TABLE[[#This Row],[Sales]]</f>
        <v>202813</v>
      </c>
      <c r="I3079" t="str">
        <f t="shared" si="48"/>
        <v>Monday</v>
      </c>
    </row>
    <row r="3080" spans="1:9" x14ac:dyDescent="0.2">
      <c r="A3080" s="10">
        <v>44936</v>
      </c>
      <c r="B3080" t="s">
        <v>57</v>
      </c>
      <c r="C3080" t="str">
        <f>VLOOKUP(SALES_TABLE[[#This Row],[SKU]], Table1[], 3, FALSE)</f>
        <v xml:space="preserve">Kitchen </v>
      </c>
      <c r="D3080" t="s">
        <v>58</v>
      </c>
      <c r="E3080" t="s">
        <v>124</v>
      </c>
      <c r="F3080">
        <v>11</v>
      </c>
      <c r="G3080">
        <f>VLOOKUP(SALES_TABLE[[#This Row],[SKU]], Table1[], 4, FALSE)</f>
        <v>15601</v>
      </c>
      <c r="H3080">
        <f>SALES_TABLE[[#This Row],[Price]]*SALES_TABLE[[#This Row],[Sales]]</f>
        <v>171611</v>
      </c>
      <c r="I3080" t="str">
        <f t="shared" si="48"/>
        <v>Tuesday</v>
      </c>
    </row>
    <row r="3081" spans="1:9" x14ac:dyDescent="0.2">
      <c r="A3081" s="10">
        <v>44937</v>
      </c>
      <c r="B3081" t="s">
        <v>57</v>
      </c>
      <c r="C3081" t="str">
        <f>VLOOKUP(SALES_TABLE[[#This Row],[SKU]], Table1[], 3, FALSE)</f>
        <v xml:space="preserve">Kitchen </v>
      </c>
      <c r="D3081" t="s">
        <v>58</v>
      </c>
      <c r="E3081" t="s">
        <v>124</v>
      </c>
      <c r="F3081">
        <v>17</v>
      </c>
      <c r="G3081">
        <f>VLOOKUP(SALES_TABLE[[#This Row],[SKU]], Table1[], 4, FALSE)</f>
        <v>15601</v>
      </c>
      <c r="H3081">
        <f>SALES_TABLE[[#This Row],[Price]]*SALES_TABLE[[#This Row],[Sales]]</f>
        <v>265217</v>
      </c>
      <c r="I3081" t="str">
        <f t="shared" si="48"/>
        <v>Wednesday</v>
      </c>
    </row>
    <row r="3082" spans="1:9" x14ac:dyDescent="0.2">
      <c r="A3082" s="10">
        <v>44938</v>
      </c>
      <c r="B3082" t="s">
        <v>57</v>
      </c>
      <c r="C3082" t="str">
        <f>VLOOKUP(SALES_TABLE[[#This Row],[SKU]], Table1[], 3, FALSE)</f>
        <v xml:space="preserve">Kitchen </v>
      </c>
      <c r="D3082" t="s">
        <v>58</v>
      </c>
      <c r="E3082" t="s">
        <v>124</v>
      </c>
      <c r="F3082">
        <v>33</v>
      </c>
      <c r="G3082">
        <f>VLOOKUP(SALES_TABLE[[#This Row],[SKU]], Table1[], 4, FALSE)</f>
        <v>15601</v>
      </c>
      <c r="H3082">
        <f>SALES_TABLE[[#This Row],[Price]]*SALES_TABLE[[#This Row],[Sales]]</f>
        <v>514833</v>
      </c>
      <c r="I3082" t="str">
        <f t="shared" si="48"/>
        <v>Thursday</v>
      </c>
    </row>
    <row r="3083" spans="1:9" x14ac:dyDescent="0.2">
      <c r="A3083" s="10">
        <v>44939</v>
      </c>
      <c r="B3083" t="s">
        <v>57</v>
      </c>
      <c r="C3083" t="str">
        <f>VLOOKUP(SALES_TABLE[[#This Row],[SKU]], Table1[], 3, FALSE)</f>
        <v xml:space="preserve">Kitchen </v>
      </c>
      <c r="D3083" t="s">
        <v>58</v>
      </c>
      <c r="E3083" t="s">
        <v>124</v>
      </c>
      <c r="F3083">
        <v>17</v>
      </c>
      <c r="G3083">
        <f>VLOOKUP(SALES_TABLE[[#This Row],[SKU]], Table1[], 4, FALSE)</f>
        <v>15601</v>
      </c>
      <c r="H3083">
        <f>SALES_TABLE[[#This Row],[Price]]*SALES_TABLE[[#This Row],[Sales]]</f>
        <v>265217</v>
      </c>
      <c r="I3083" t="str">
        <f t="shared" si="48"/>
        <v>Friday</v>
      </c>
    </row>
    <row r="3084" spans="1:9" x14ac:dyDescent="0.2">
      <c r="A3084" s="10">
        <v>44940</v>
      </c>
      <c r="B3084" t="s">
        <v>57</v>
      </c>
      <c r="C3084" t="str">
        <f>VLOOKUP(SALES_TABLE[[#This Row],[SKU]], Table1[], 3, FALSE)</f>
        <v xml:space="preserve">Kitchen </v>
      </c>
      <c r="D3084" t="s">
        <v>58</v>
      </c>
      <c r="E3084" t="s">
        <v>124</v>
      </c>
      <c r="F3084">
        <v>10</v>
      </c>
      <c r="G3084">
        <f>VLOOKUP(SALES_TABLE[[#This Row],[SKU]], Table1[], 4, FALSE)</f>
        <v>15601</v>
      </c>
      <c r="H3084">
        <f>SALES_TABLE[[#This Row],[Price]]*SALES_TABLE[[#This Row],[Sales]]</f>
        <v>156010</v>
      </c>
      <c r="I3084" t="str">
        <f t="shared" si="48"/>
        <v>Saturday</v>
      </c>
    </row>
    <row r="3085" spans="1:9" x14ac:dyDescent="0.2">
      <c r="A3085" s="10">
        <v>44941</v>
      </c>
      <c r="B3085" t="s">
        <v>57</v>
      </c>
      <c r="C3085" t="str">
        <f>VLOOKUP(SALES_TABLE[[#This Row],[SKU]], Table1[], 3, FALSE)</f>
        <v xml:space="preserve">Kitchen </v>
      </c>
      <c r="D3085" t="s">
        <v>58</v>
      </c>
      <c r="E3085" t="s">
        <v>124</v>
      </c>
      <c r="F3085">
        <v>0</v>
      </c>
      <c r="G3085">
        <f>VLOOKUP(SALES_TABLE[[#This Row],[SKU]], Table1[], 4, FALSE)</f>
        <v>15601</v>
      </c>
      <c r="H3085">
        <f>SALES_TABLE[[#This Row],[Price]]*SALES_TABLE[[#This Row],[Sales]]</f>
        <v>0</v>
      </c>
      <c r="I3085" t="str">
        <f t="shared" si="48"/>
        <v>Sunday</v>
      </c>
    </row>
    <row r="3086" spans="1:9" x14ac:dyDescent="0.2">
      <c r="A3086" s="10">
        <v>44942</v>
      </c>
      <c r="B3086" t="s">
        <v>57</v>
      </c>
      <c r="C3086" t="str">
        <f>VLOOKUP(SALES_TABLE[[#This Row],[SKU]], Table1[], 3, FALSE)</f>
        <v xml:space="preserve">Kitchen </v>
      </c>
      <c r="D3086" t="s">
        <v>58</v>
      </c>
      <c r="E3086" t="s">
        <v>124</v>
      </c>
      <c r="F3086">
        <v>19</v>
      </c>
      <c r="G3086">
        <f>VLOOKUP(SALES_TABLE[[#This Row],[SKU]], Table1[], 4, FALSE)</f>
        <v>15601</v>
      </c>
      <c r="H3086">
        <f>SALES_TABLE[[#This Row],[Price]]*SALES_TABLE[[#This Row],[Sales]]</f>
        <v>296419</v>
      </c>
      <c r="I3086" t="str">
        <f t="shared" si="48"/>
        <v>Monday</v>
      </c>
    </row>
    <row r="3087" spans="1:9" x14ac:dyDescent="0.2">
      <c r="A3087" s="10">
        <v>44943</v>
      </c>
      <c r="B3087" t="s">
        <v>57</v>
      </c>
      <c r="C3087" t="str">
        <f>VLOOKUP(SALES_TABLE[[#This Row],[SKU]], Table1[], 3, FALSE)</f>
        <v xml:space="preserve">Kitchen </v>
      </c>
      <c r="D3087" t="s">
        <v>58</v>
      </c>
      <c r="E3087" t="s">
        <v>124</v>
      </c>
      <c r="F3087">
        <v>14</v>
      </c>
      <c r="G3087">
        <f>VLOOKUP(SALES_TABLE[[#This Row],[SKU]], Table1[], 4, FALSE)</f>
        <v>15601</v>
      </c>
      <c r="H3087">
        <f>SALES_TABLE[[#This Row],[Price]]*SALES_TABLE[[#This Row],[Sales]]</f>
        <v>218414</v>
      </c>
      <c r="I3087" t="str">
        <f t="shared" si="48"/>
        <v>Tuesday</v>
      </c>
    </row>
    <row r="3088" spans="1:9" x14ac:dyDescent="0.2">
      <c r="A3088" s="10">
        <v>44944</v>
      </c>
      <c r="B3088" t="s">
        <v>57</v>
      </c>
      <c r="C3088" t="str">
        <f>VLOOKUP(SALES_TABLE[[#This Row],[SKU]], Table1[], 3, FALSE)</f>
        <v xml:space="preserve">Kitchen </v>
      </c>
      <c r="D3088" t="s">
        <v>58</v>
      </c>
      <c r="E3088" t="s">
        <v>124</v>
      </c>
      <c r="F3088">
        <v>9</v>
      </c>
      <c r="G3088">
        <f>VLOOKUP(SALES_TABLE[[#This Row],[SKU]], Table1[], 4, FALSE)</f>
        <v>15601</v>
      </c>
      <c r="H3088">
        <f>SALES_TABLE[[#This Row],[Price]]*SALES_TABLE[[#This Row],[Sales]]</f>
        <v>140409</v>
      </c>
      <c r="I3088" t="str">
        <f t="shared" si="48"/>
        <v>Wednesday</v>
      </c>
    </row>
    <row r="3089" spans="1:9" x14ac:dyDescent="0.2">
      <c r="A3089" s="10">
        <v>44945</v>
      </c>
      <c r="B3089" t="s">
        <v>57</v>
      </c>
      <c r="C3089" t="str">
        <f>VLOOKUP(SALES_TABLE[[#This Row],[SKU]], Table1[], 3, FALSE)</f>
        <v xml:space="preserve">Kitchen </v>
      </c>
      <c r="D3089" t="s">
        <v>58</v>
      </c>
      <c r="E3089" t="s">
        <v>124</v>
      </c>
      <c r="F3089">
        <v>10</v>
      </c>
      <c r="G3089">
        <f>VLOOKUP(SALES_TABLE[[#This Row],[SKU]], Table1[], 4, FALSE)</f>
        <v>15601</v>
      </c>
      <c r="H3089">
        <f>SALES_TABLE[[#This Row],[Price]]*SALES_TABLE[[#This Row],[Sales]]</f>
        <v>156010</v>
      </c>
      <c r="I3089" t="str">
        <f t="shared" si="48"/>
        <v>Thursday</v>
      </c>
    </row>
    <row r="3090" spans="1:9" x14ac:dyDescent="0.2">
      <c r="A3090" s="10">
        <v>44946</v>
      </c>
      <c r="B3090" t="s">
        <v>57</v>
      </c>
      <c r="C3090" t="str">
        <f>VLOOKUP(SALES_TABLE[[#This Row],[SKU]], Table1[], 3, FALSE)</f>
        <v xml:space="preserve">Kitchen </v>
      </c>
      <c r="D3090" t="s">
        <v>58</v>
      </c>
      <c r="E3090" t="s">
        <v>124</v>
      </c>
      <c r="F3090">
        <v>22</v>
      </c>
      <c r="G3090">
        <f>VLOOKUP(SALES_TABLE[[#This Row],[SKU]], Table1[], 4, FALSE)</f>
        <v>15601</v>
      </c>
      <c r="H3090">
        <f>SALES_TABLE[[#This Row],[Price]]*SALES_TABLE[[#This Row],[Sales]]</f>
        <v>343222</v>
      </c>
      <c r="I3090" t="str">
        <f t="shared" si="48"/>
        <v>Friday</v>
      </c>
    </row>
    <row r="3091" spans="1:9" x14ac:dyDescent="0.2">
      <c r="A3091" s="10">
        <v>44947</v>
      </c>
      <c r="B3091" t="s">
        <v>57</v>
      </c>
      <c r="C3091" t="str">
        <f>VLOOKUP(SALES_TABLE[[#This Row],[SKU]], Table1[], 3, FALSE)</f>
        <v xml:space="preserve">Kitchen </v>
      </c>
      <c r="D3091" t="s">
        <v>58</v>
      </c>
      <c r="E3091" t="s">
        <v>124</v>
      </c>
      <c r="F3091">
        <v>24</v>
      </c>
      <c r="G3091">
        <f>VLOOKUP(SALES_TABLE[[#This Row],[SKU]], Table1[], 4, FALSE)</f>
        <v>15601</v>
      </c>
      <c r="H3091">
        <f>SALES_TABLE[[#This Row],[Price]]*SALES_TABLE[[#This Row],[Sales]]</f>
        <v>374424</v>
      </c>
      <c r="I3091" t="str">
        <f t="shared" si="48"/>
        <v>Saturday</v>
      </c>
    </row>
    <row r="3092" spans="1:9" x14ac:dyDescent="0.2">
      <c r="A3092" s="10">
        <v>44948</v>
      </c>
      <c r="B3092" t="s">
        <v>57</v>
      </c>
      <c r="C3092" t="str">
        <f>VLOOKUP(SALES_TABLE[[#This Row],[SKU]], Table1[], 3, FALSE)</f>
        <v xml:space="preserve">Kitchen </v>
      </c>
      <c r="D3092" t="s">
        <v>58</v>
      </c>
      <c r="E3092" t="s">
        <v>124</v>
      </c>
      <c r="F3092">
        <v>3</v>
      </c>
      <c r="G3092">
        <f>VLOOKUP(SALES_TABLE[[#This Row],[SKU]], Table1[], 4, FALSE)</f>
        <v>15601</v>
      </c>
      <c r="H3092">
        <f>SALES_TABLE[[#This Row],[Price]]*SALES_TABLE[[#This Row],[Sales]]</f>
        <v>46803</v>
      </c>
      <c r="I3092" t="str">
        <f t="shared" si="48"/>
        <v>Sunday</v>
      </c>
    </row>
    <row r="3093" spans="1:9" x14ac:dyDescent="0.2">
      <c r="A3093" s="10">
        <v>44949</v>
      </c>
      <c r="B3093" t="s">
        <v>57</v>
      </c>
      <c r="C3093" t="str">
        <f>VLOOKUP(SALES_TABLE[[#This Row],[SKU]], Table1[], 3, FALSE)</f>
        <v xml:space="preserve">Kitchen </v>
      </c>
      <c r="D3093" t="s">
        <v>58</v>
      </c>
      <c r="E3093" t="s">
        <v>124</v>
      </c>
      <c r="F3093">
        <v>2</v>
      </c>
      <c r="G3093">
        <f>VLOOKUP(SALES_TABLE[[#This Row],[SKU]], Table1[], 4, FALSE)</f>
        <v>15601</v>
      </c>
      <c r="H3093">
        <f>SALES_TABLE[[#This Row],[Price]]*SALES_TABLE[[#This Row],[Sales]]</f>
        <v>31202</v>
      </c>
      <c r="I3093" t="str">
        <f t="shared" si="48"/>
        <v>Monday</v>
      </c>
    </row>
    <row r="3094" spans="1:9" x14ac:dyDescent="0.2">
      <c r="A3094" s="10">
        <v>44950</v>
      </c>
      <c r="B3094" t="s">
        <v>57</v>
      </c>
      <c r="C3094" t="str">
        <f>VLOOKUP(SALES_TABLE[[#This Row],[SKU]], Table1[], 3, FALSE)</f>
        <v xml:space="preserve">Kitchen </v>
      </c>
      <c r="D3094" t="s">
        <v>58</v>
      </c>
      <c r="E3094" t="s">
        <v>124</v>
      </c>
      <c r="F3094">
        <v>32</v>
      </c>
      <c r="G3094">
        <f>VLOOKUP(SALES_TABLE[[#This Row],[SKU]], Table1[], 4, FALSE)</f>
        <v>15601</v>
      </c>
      <c r="H3094">
        <f>SALES_TABLE[[#This Row],[Price]]*SALES_TABLE[[#This Row],[Sales]]</f>
        <v>499232</v>
      </c>
      <c r="I3094" t="str">
        <f t="shared" si="48"/>
        <v>Tuesday</v>
      </c>
    </row>
    <row r="3095" spans="1:9" x14ac:dyDescent="0.2">
      <c r="A3095" s="10">
        <v>44951</v>
      </c>
      <c r="B3095" t="s">
        <v>57</v>
      </c>
      <c r="C3095" t="str">
        <f>VLOOKUP(SALES_TABLE[[#This Row],[SKU]], Table1[], 3, FALSE)</f>
        <v xml:space="preserve">Kitchen </v>
      </c>
      <c r="D3095" t="s">
        <v>58</v>
      </c>
      <c r="E3095" t="s">
        <v>124</v>
      </c>
      <c r="F3095">
        <v>8</v>
      </c>
      <c r="G3095">
        <f>VLOOKUP(SALES_TABLE[[#This Row],[SKU]], Table1[], 4, FALSE)</f>
        <v>15601</v>
      </c>
      <c r="H3095">
        <f>SALES_TABLE[[#This Row],[Price]]*SALES_TABLE[[#This Row],[Sales]]</f>
        <v>124808</v>
      </c>
      <c r="I3095" t="str">
        <f t="shared" si="48"/>
        <v>Wednesday</v>
      </c>
    </row>
    <row r="3096" spans="1:9" x14ac:dyDescent="0.2">
      <c r="A3096" s="10">
        <v>44952</v>
      </c>
      <c r="B3096" t="s">
        <v>57</v>
      </c>
      <c r="C3096" t="str">
        <f>VLOOKUP(SALES_TABLE[[#This Row],[SKU]], Table1[], 3, FALSE)</f>
        <v xml:space="preserve">Kitchen </v>
      </c>
      <c r="D3096" t="s">
        <v>58</v>
      </c>
      <c r="E3096" t="s">
        <v>124</v>
      </c>
      <c r="F3096">
        <v>15</v>
      </c>
      <c r="G3096">
        <f>VLOOKUP(SALES_TABLE[[#This Row],[SKU]], Table1[], 4, FALSE)</f>
        <v>15601</v>
      </c>
      <c r="H3096">
        <f>SALES_TABLE[[#This Row],[Price]]*SALES_TABLE[[#This Row],[Sales]]</f>
        <v>234015</v>
      </c>
      <c r="I3096" t="str">
        <f t="shared" si="48"/>
        <v>Thursday</v>
      </c>
    </row>
    <row r="3097" spans="1:9" x14ac:dyDescent="0.2">
      <c r="A3097" s="10">
        <v>44953</v>
      </c>
      <c r="B3097" t="s">
        <v>57</v>
      </c>
      <c r="C3097" t="str">
        <f>VLOOKUP(SALES_TABLE[[#This Row],[SKU]], Table1[], 3, FALSE)</f>
        <v xml:space="preserve">Kitchen </v>
      </c>
      <c r="D3097" t="s">
        <v>58</v>
      </c>
      <c r="E3097" t="s">
        <v>124</v>
      </c>
      <c r="F3097">
        <v>16</v>
      </c>
      <c r="G3097">
        <f>VLOOKUP(SALES_TABLE[[#This Row],[SKU]], Table1[], 4, FALSE)</f>
        <v>15601</v>
      </c>
      <c r="H3097">
        <f>SALES_TABLE[[#This Row],[Price]]*SALES_TABLE[[#This Row],[Sales]]</f>
        <v>249616</v>
      </c>
      <c r="I3097" t="str">
        <f t="shared" si="48"/>
        <v>Friday</v>
      </c>
    </row>
    <row r="3098" spans="1:9" x14ac:dyDescent="0.2">
      <c r="A3098" s="10">
        <v>44954</v>
      </c>
      <c r="B3098" t="s">
        <v>57</v>
      </c>
      <c r="C3098" t="str">
        <f>VLOOKUP(SALES_TABLE[[#This Row],[SKU]], Table1[], 3, FALSE)</f>
        <v xml:space="preserve">Kitchen </v>
      </c>
      <c r="D3098" t="s">
        <v>58</v>
      </c>
      <c r="E3098" t="s">
        <v>124</v>
      </c>
      <c r="F3098">
        <v>2</v>
      </c>
      <c r="G3098">
        <f>VLOOKUP(SALES_TABLE[[#This Row],[SKU]], Table1[], 4, FALSE)</f>
        <v>15601</v>
      </c>
      <c r="H3098">
        <f>SALES_TABLE[[#This Row],[Price]]*SALES_TABLE[[#This Row],[Sales]]</f>
        <v>31202</v>
      </c>
      <c r="I3098" t="str">
        <f t="shared" si="48"/>
        <v>Saturday</v>
      </c>
    </row>
    <row r="3099" spans="1:9" x14ac:dyDescent="0.2">
      <c r="A3099" s="10">
        <v>44955</v>
      </c>
      <c r="B3099" t="s">
        <v>57</v>
      </c>
      <c r="C3099" t="str">
        <f>VLOOKUP(SALES_TABLE[[#This Row],[SKU]], Table1[], 3, FALSE)</f>
        <v xml:space="preserve">Kitchen </v>
      </c>
      <c r="D3099" t="s">
        <v>58</v>
      </c>
      <c r="E3099" t="s">
        <v>124</v>
      </c>
      <c r="F3099">
        <v>2</v>
      </c>
      <c r="G3099">
        <f>VLOOKUP(SALES_TABLE[[#This Row],[SKU]], Table1[], 4, FALSE)</f>
        <v>15601</v>
      </c>
      <c r="H3099">
        <f>SALES_TABLE[[#This Row],[Price]]*SALES_TABLE[[#This Row],[Sales]]</f>
        <v>31202</v>
      </c>
      <c r="I3099" t="str">
        <f t="shared" si="48"/>
        <v>Sunday</v>
      </c>
    </row>
    <row r="3100" spans="1:9" x14ac:dyDescent="0.2">
      <c r="A3100" s="10">
        <v>44955</v>
      </c>
      <c r="B3100" t="s">
        <v>57</v>
      </c>
      <c r="C3100" t="str">
        <f>VLOOKUP(SALES_TABLE[[#This Row],[SKU]], Table1[], 3, FALSE)</f>
        <v xml:space="preserve">Kitchen </v>
      </c>
      <c r="D3100" t="s">
        <v>58</v>
      </c>
      <c r="E3100" t="s">
        <v>124</v>
      </c>
      <c r="F3100">
        <v>21</v>
      </c>
      <c r="G3100">
        <f>VLOOKUP(SALES_TABLE[[#This Row],[SKU]], Table1[], 4, FALSE)</f>
        <v>15601</v>
      </c>
      <c r="H3100">
        <f>SALES_TABLE[[#This Row],[Price]]*SALES_TABLE[[#This Row],[Sales]]</f>
        <v>327621</v>
      </c>
      <c r="I3100" t="str">
        <f t="shared" si="48"/>
        <v>Sunday</v>
      </c>
    </row>
    <row r="3101" spans="1:9" x14ac:dyDescent="0.2">
      <c r="A3101" s="10">
        <v>44956</v>
      </c>
      <c r="B3101" t="s">
        <v>57</v>
      </c>
      <c r="C3101" t="str">
        <f>VLOOKUP(SALES_TABLE[[#This Row],[SKU]], Table1[], 3, FALSE)</f>
        <v xml:space="preserve">Kitchen </v>
      </c>
      <c r="D3101" t="s">
        <v>58</v>
      </c>
      <c r="E3101" t="s">
        <v>124</v>
      </c>
      <c r="F3101">
        <v>14</v>
      </c>
      <c r="G3101">
        <f>VLOOKUP(SALES_TABLE[[#This Row],[SKU]], Table1[], 4, FALSE)</f>
        <v>15601</v>
      </c>
      <c r="H3101">
        <f>SALES_TABLE[[#This Row],[Price]]*SALES_TABLE[[#This Row],[Sales]]</f>
        <v>218414</v>
      </c>
      <c r="I3101" t="str">
        <f t="shared" si="48"/>
        <v>Monday</v>
      </c>
    </row>
    <row r="3102" spans="1:9" x14ac:dyDescent="0.2">
      <c r="A3102" s="10">
        <v>44927</v>
      </c>
      <c r="B3102" t="s">
        <v>59</v>
      </c>
      <c r="C3102" t="str">
        <f>VLOOKUP(SALES_TABLE[[#This Row],[SKU]], Table1[], 3, FALSE)</f>
        <v>Mobiles</v>
      </c>
      <c r="D3102" t="s">
        <v>60</v>
      </c>
      <c r="E3102" t="s">
        <v>121</v>
      </c>
      <c r="F3102">
        <v>9</v>
      </c>
      <c r="G3102">
        <f>VLOOKUP(SALES_TABLE[[#This Row],[SKU]], Table1[], 4, FALSE)</f>
        <v>26400</v>
      </c>
      <c r="H3102">
        <f>SALES_TABLE[[#This Row],[Price]]*SALES_TABLE[[#This Row],[Sales]]</f>
        <v>237600</v>
      </c>
      <c r="I3102" t="str">
        <f t="shared" si="48"/>
        <v>Sunday</v>
      </c>
    </row>
    <row r="3103" spans="1:9" x14ac:dyDescent="0.2">
      <c r="A3103" s="10">
        <v>44928</v>
      </c>
      <c r="B3103" t="s">
        <v>59</v>
      </c>
      <c r="C3103" t="str">
        <f>VLOOKUP(SALES_TABLE[[#This Row],[SKU]], Table1[], 3, FALSE)</f>
        <v>Mobiles</v>
      </c>
      <c r="D3103" t="s">
        <v>60</v>
      </c>
      <c r="E3103" t="s">
        <v>121</v>
      </c>
      <c r="F3103">
        <v>10</v>
      </c>
      <c r="G3103">
        <f>VLOOKUP(SALES_TABLE[[#This Row],[SKU]], Table1[], 4, FALSE)</f>
        <v>26400</v>
      </c>
      <c r="H3103">
        <f>SALES_TABLE[[#This Row],[Price]]*SALES_TABLE[[#This Row],[Sales]]</f>
        <v>264000</v>
      </c>
      <c r="I3103" t="str">
        <f t="shared" si="48"/>
        <v>Monday</v>
      </c>
    </row>
    <row r="3104" spans="1:9" x14ac:dyDescent="0.2">
      <c r="A3104" s="10">
        <v>44929</v>
      </c>
      <c r="B3104" t="s">
        <v>59</v>
      </c>
      <c r="C3104" t="str">
        <f>VLOOKUP(SALES_TABLE[[#This Row],[SKU]], Table1[], 3, FALSE)</f>
        <v>Mobiles</v>
      </c>
      <c r="D3104" t="s">
        <v>60</v>
      </c>
      <c r="E3104" t="s">
        <v>121</v>
      </c>
      <c r="F3104">
        <v>29</v>
      </c>
      <c r="G3104">
        <f>VLOOKUP(SALES_TABLE[[#This Row],[SKU]], Table1[], 4, FALSE)</f>
        <v>26400</v>
      </c>
      <c r="H3104">
        <f>SALES_TABLE[[#This Row],[Price]]*SALES_TABLE[[#This Row],[Sales]]</f>
        <v>765600</v>
      </c>
      <c r="I3104" t="str">
        <f t="shared" si="48"/>
        <v>Tuesday</v>
      </c>
    </row>
    <row r="3105" spans="1:9" x14ac:dyDescent="0.2">
      <c r="A3105" s="10">
        <v>44930</v>
      </c>
      <c r="B3105" t="s">
        <v>59</v>
      </c>
      <c r="C3105" t="str">
        <f>VLOOKUP(SALES_TABLE[[#This Row],[SKU]], Table1[], 3, FALSE)</f>
        <v>Mobiles</v>
      </c>
      <c r="D3105" t="s">
        <v>60</v>
      </c>
      <c r="E3105" t="s">
        <v>121</v>
      </c>
      <c r="F3105">
        <v>9</v>
      </c>
      <c r="G3105">
        <f>VLOOKUP(SALES_TABLE[[#This Row],[SKU]], Table1[], 4, FALSE)</f>
        <v>26400</v>
      </c>
      <c r="H3105">
        <f>SALES_TABLE[[#This Row],[Price]]*SALES_TABLE[[#This Row],[Sales]]</f>
        <v>237600</v>
      </c>
      <c r="I3105" t="str">
        <f t="shared" si="48"/>
        <v>Wednesday</v>
      </c>
    </row>
    <row r="3106" spans="1:9" x14ac:dyDescent="0.2">
      <c r="A3106" s="10">
        <v>44931</v>
      </c>
      <c r="B3106" t="s">
        <v>59</v>
      </c>
      <c r="C3106" t="str">
        <f>VLOOKUP(SALES_TABLE[[#This Row],[SKU]], Table1[], 3, FALSE)</f>
        <v>Mobiles</v>
      </c>
      <c r="D3106" t="s">
        <v>60</v>
      </c>
      <c r="E3106" t="s">
        <v>121</v>
      </c>
      <c r="F3106">
        <v>49</v>
      </c>
      <c r="G3106">
        <f>VLOOKUP(SALES_TABLE[[#This Row],[SKU]], Table1[], 4, FALSE)</f>
        <v>26400</v>
      </c>
      <c r="H3106">
        <f>SALES_TABLE[[#This Row],[Price]]*SALES_TABLE[[#This Row],[Sales]]</f>
        <v>1293600</v>
      </c>
      <c r="I3106" t="str">
        <f t="shared" si="48"/>
        <v>Thursday</v>
      </c>
    </row>
    <row r="3107" spans="1:9" x14ac:dyDescent="0.2">
      <c r="A3107" s="10">
        <v>44932</v>
      </c>
      <c r="B3107" t="s">
        <v>59</v>
      </c>
      <c r="C3107" t="str">
        <f>VLOOKUP(SALES_TABLE[[#This Row],[SKU]], Table1[], 3, FALSE)</f>
        <v>Mobiles</v>
      </c>
      <c r="D3107" t="s">
        <v>60</v>
      </c>
      <c r="E3107" t="s">
        <v>121</v>
      </c>
      <c r="F3107">
        <v>59</v>
      </c>
      <c r="G3107">
        <f>VLOOKUP(SALES_TABLE[[#This Row],[SKU]], Table1[], 4, FALSE)</f>
        <v>26400</v>
      </c>
      <c r="H3107">
        <f>SALES_TABLE[[#This Row],[Price]]*SALES_TABLE[[#This Row],[Sales]]</f>
        <v>1557600</v>
      </c>
      <c r="I3107" t="str">
        <f t="shared" si="48"/>
        <v>Friday</v>
      </c>
    </row>
    <row r="3108" spans="1:9" x14ac:dyDescent="0.2">
      <c r="A3108" s="10">
        <v>44933</v>
      </c>
      <c r="B3108" t="s">
        <v>59</v>
      </c>
      <c r="C3108" t="str">
        <f>VLOOKUP(SALES_TABLE[[#This Row],[SKU]], Table1[], 3, FALSE)</f>
        <v>Mobiles</v>
      </c>
      <c r="D3108" t="s">
        <v>60</v>
      </c>
      <c r="E3108" t="s">
        <v>121</v>
      </c>
      <c r="F3108">
        <v>24</v>
      </c>
      <c r="G3108">
        <f>VLOOKUP(SALES_TABLE[[#This Row],[SKU]], Table1[], 4, FALSE)</f>
        <v>26400</v>
      </c>
      <c r="H3108">
        <f>SALES_TABLE[[#This Row],[Price]]*SALES_TABLE[[#This Row],[Sales]]</f>
        <v>633600</v>
      </c>
      <c r="I3108" t="str">
        <f t="shared" si="48"/>
        <v>Saturday</v>
      </c>
    </row>
    <row r="3109" spans="1:9" x14ac:dyDescent="0.2">
      <c r="A3109" s="10">
        <v>44934</v>
      </c>
      <c r="B3109" t="s">
        <v>59</v>
      </c>
      <c r="C3109" t="str">
        <f>VLOOKUP(SALES_TABLE[[#This Row],[SKU]], Table1[], 3, FALSE)</f>
        <v>Mobiles</v>
      </c>
      <c r="D3109" t="s">
        <v>60</v>
      </c>
      <c r="E3109" t="s">
        <v>121</v>
      </c>
      <c r="F3109">
        <v>43</v>
      </c>
      <c r="G3109">
        <f>VLOOKUP(SALES_TABLE[[#This Row],[SKU]], Table1[], 4, FALSE)</f>
        <v>26400</v>
      </c>
      <c r="H3109">
        <f>SALES_TABLE[[#This Row],[Price]]*SALES_TABLE[[#This Row],[Sales]]</f>
        <v>1135200</v>
      </c>
      <c r="I3109" t="str">
        <f t="shared" si="48"/>
        <v>Sunday</v>
      </c>
    </row>
    <row r="3110" spans="1:9" x14ac:dyDescent="0.2">
      <c r="A3110" s="10">
        <v>44935</v>
      </c>
      <c r="B3110" t="s">
        <v>59</v>
      </c>
      <c r="C3110" t="str">
        <f>VLOOKUP(SALES_TABLE[[#This Row],[SKU]], Table1[], 3, FALSE)</f>
        <v>Mobiles</v>
      </c>
      <c r="D3110" t="s">
        <v>60</v>
      </c>
      <c r="E3110" t="s">
        <v>121</v>
      </c>
      <c r="F3110">
        <v>5</v>
      </c>
      <c r="G3110">
        <f>VLOOKUP(SALES_TABLE[[#This Row],[SKU]], Table1[], 4, FALSE)</f>
        <v>26400</v>
      </c>
      <c r="H3110">
        <f>SALES_TABLE[[#This Row],[Price]]*SALES_TABLE[[#This Row],[Sales]]</f>
        <v>132000</v>
      </c>
      <c r="I3110" t="str">
        <f t="shared" si="48"/>
        <v>Monday</v>
      </c>
    </row>
    <row r="3111" spans="1:9" x14ac:dyDescent="0.2">
      <c r="A3111" s="10">
        <v>44936</v>
      </c>
      <c r="B3111" t="s">
        <v>59</v>
      </c>
      <c r="C3111" t="str">
        <f>VLOOKUP(SALES_TABLE[[#This Row],[SKU]], Table1[], 3, FALSE)</f>
        <v>Mobiles</v>
      </c>
      <c r="D3111" t="s">
        <v>60</v>
      </c>
      <c r="E3111" t="s">
        <v>121</v>
      </c>
      <c r="F3111">
        <v>11</v>
      </c>
      <c r="G3111">
        <f>VLOOKUP(SALES_TABLE[[#This Row],[SKU]], Table1[], 4, FALSE)</f>
        <v>26400</v>
      </c>
      <c r="H3111">
        <f>SALES_TABLE[[#This Row],[Price]]*SALES_TABLE[[#This Row],[Sales]]</f>
        <v>290400</v>
      </c>
      <c r="I3111" t="str">
        <f t="shared" si="48"/>
        <v>Tuesday</v>
      </c>
    </row>
    <row r="3112" spans="1:9" x14ac:dyDescent="0.2">
      <c r="A3112" s="10">
        <v>44937</v>
      </c>
      <c r="B3112" t="s">
        <v>59</v>
      </c>
      <c r="C3112" t="str">
        <f>VLOOKUP(SALES_TABLE[[#This Row],[SKU]], Table1[], 3, FALSE)</f>
        <v>Mobiles</v>
      </c>
      <c r="D3112" t="s">
        <v>60</v>
      </c>
      <c r="E3112" t="s">
        <v>121</v>
      </c>
      <c r="F3112">
        <v>19</v>
      </c>
      <c r="G3112">
        <f>VLOOKUP(SALES_TABLE[[#This Row],[SKU]], Table1[], 4, FALSE)</f>
        <v>26400</v>
      </c>
      <c r="H3112">
        <f>SALES_TABLE[[#This Row],[Price]]*SALES_TABLE[[#This Row],[Sales]]</f>
        <v>501600</v>
      </c>
      <c r="I3112" t="str">
        <f t="shared" si="48"/>
        <v>Wednesday</v>
      </c>
    </row>
    <row r="3113" spans="1:9" x14ac:dyDescent="0.2">
      <c r="A3113" s="10">
        <v>44938</v>
      </c>
      <c r="B3113" t="s">
        <v>59</v>
      </c>
      <c r="C3113" t="str">
        <f>VLOOKUP(SALES_TABLE[[#This Row],[SKU]], Table1[], 3, FALSE)</f>
        <v>Mobiles</v>
      </c>
      <c r="D3113" t="s">
        <v>60</v>
      </c>
      <c r="E3113" t="s">
        <v>121</v>
      </c>
      <c r="F3113">
        <v>13</v>
      </c>
      <c r="G3113">
        <f>VLOOKUP(SALES_TABLE[[#This Row],[SKU]], Table1[], 4, FALSE)</f>
        <v>26400</v>
      </c>
      <c r="H3113">
        <f>SALES_TABLE[[#This Row],[Price]]*SALES_TABLE[[#This Row],[Sales]]</f>
        <v>343200</v>
      </c>
      <c r="I3113" t="str">
        <f t="shared" si="48"/>
        <v>Thursday</v>
      </c>
    </row>
    <row r="3114" spans="1:9" x14ac:dyDescent="0.2">
      <c r="A3114" s="10">
        <v>44939</v>
      </c>
      <c r="B3114" t="s">
        <v>59</v>
      </c>
      <c r="C3114" t="str">
        <f>VLOOKUP(SALES_TABLE[[#This Row],[SKU]], Table1[], 3, FALSE)</f>
        <v>Mobiles</v>
      </c>
      <c r="D3114" t="s">
        <v>60</v>
      </c>
      <c r="E3114" t="s">
        <v>121</v>
      </c>
      <c r="F3114">
        <v>20</v>
      </c>
      <c r="G3114">
        <f>VLOOKUP(SALES_TABLE[[#This Row],[SKU]], Table1[], 4, FALSE)</f>
        <v>26400</v>
      </c>
      <c r="H3114">
        <f>SALES_TABLE[[#This Row],[Price]]*SALES_TABLE[[#This Row],[Sales]]</f>
        <v>528000</v>
      </c>
      <c r="I3114" t="str">
        <f t="shared" si="48"/>
        <v>Friday</v>
      </c>
    </row>
    <row r="3115" spans="1:9" x14ac:dyDescent="0.2">
      <c r="A3115" s="10">
        <v>44940</v>
      </c>
      <c r="B3115" t="s">
        <v>59</v>
      </c>
      <c r="C3115" t="str">
        <f>VLOOKUP(SALES_TABLE[[#This Row],[SKU]], Table1[], 3, FALSE)</f>
        <v>Mobiles</v>
      </c>
      <c r="D3115" t="s">
        <v>60</v>
      </c>
      <c r="E3115" t="s">
        <v>121</v>
      </c>
      <c r="F3115">
        <v>32</v>
      </c>
      <c r="G3115">
        <f>VLOOKUP(SALES_TABLE[[#This Row],[SKU]], Table1[], 4, FALSE)</f>
        <v>26400</v>
      </c>
      <c r="H3115">
        <f>SALES_TABLE[[#This Row],[Price]]*SALES_TABLE[[#This Row],[Sales]]</f>
        <v>844800</v>
      </c>
      <c r="I3115" t="str">
        <f t="shared" si="48"/>
        <v>Saturday</v>
      </c>
    </row>
    <row r="3116" spans="1:9" x14ac:dyDescent="0.2">
      <c r="A3116" s="10">
        <v>44941</v>
      </c>
      <c r="B3116" t="s">
        <v>59</v>
      </c>
      <c r="C3116" t="str">
        <f>VLOOKUP(SALES_TABLE[[#This Row],[SKU]], Table1[], 3, FALSE)</f>
        <v>Mobiles</v>
      </c>
      <c r="D3116" t="s">
        <v>60</v>
      </c>
      <c r="E3116" t="s">
        <v>121</v>
      </c>
      <c r="F3116">
        <v>16</v>
      </c>
      <c r="G3116">
        <f>VLOOKUP(SALES_TABLE[[#This Row],[SKU]], Table1[], 4, FALSE)</f>
        <v>26400</v>
      </c>
      <c r="H3116">
        <f>SALES_TABLE[[#This Row],[Price]]*SALES_TABLE[[#This Row],[Sales]]</f>
        <v>422400</v>
      </c>
      <c r="I3116" t="str">
        <f t="shared" si="48"/>
        <v>Sunday</v>
      </c>
    </row>
    <row r="3117" spans="1:9" x14ac:dyDescent="0.2">
      <c r="A3117" s="10">
        <v>44942</v>
      </c>
      <c r="B3117" t="s">
        <v>59</v>
      </c>
      <c r="C3117" t="str">
        <f>VLOOKUP(SALES_TABLE[[#This Row],[SKU]], Table1[], 3, FALSE)</f>
        <v>Mobiles</v>
      </c>
      <c r="D3117" t="s">
        <v>60</v>
      </c>
      <c r="E3117" t="s">
        <v>121</v>
      </c>
      <c r="F3117">
        <v>39</v>
      </c>
      <c r="G3117">
        <f>VLOOKUP(SALES_TABLE[[#This Row],[SKU]], Table1[], 4, FALSE)</f>
        <v>26400</v>
      </c>
      <c r="H3117">
        <f>SALES_TABLE[[#This Row],[Price]]*SALES_TABLE[[#This Row],[Sales]]</f>
        <v>1029600</v>
      </c>
      <c r="I3117" t="str">
        <f t="shared" si="48"/>
        <v>Monday</v>
      </c>
    </row>
    <row r="3118" spans="1:9" x14ac:dyDescent="0.2">
      <c r="A3118" s="10">
        <v>44943</v>
      </c>
      <c r="B3118" t="s">
        <v>59</v>
      </c>
      <c r="C3118" t="str">
        <f>VLOOKUP(SALES_TABLE[[#This Row],[SKU]], Table1[], 3, FALSE)</f>
        <v>Mobiles</v>
      </c>
      <c r="D3118" t="s">
        <v>60</v>
      </c>
      <c r="E3118" t="s">
        <v>121</v>
      </c>
      <c r="F3118">
        <v>10</v>
      </c>
      <c r="G3118">
        <f>VLOOKUP(SALES_TABLE[[#This Row],[SKU]], Table1[], 4, FALSE)</f>
        <v>26400</v>
      </c>
      <c r="H3118">
        <f>SALES_TABLE[[#This Row],[Price]]*SALES_TABLE[[#This Row],[Sales]]</f>
        <v>264000</v>
      </c>
      <c r="I3118" t="str">
        <f t="shared" si="48"/>
        <v>Tuesday</v>
      </c>
    </row>
    <row r="3119" spans="1:9" x14ac:dyDescent="0.2">
      <c r="A3119" s="10">
        <v>44944</v>
      </c>
      <c r="B3119" t="s">
        <v>59</v>
      </c>
      <c r="C3119" t="str">
        <f>VLOOKUP(SALES_TABLE[[#This Row],[SKU]], Table1[], 3, FALSE)</f>
        <v>Mobiles</v>
      </c>
      <c r="D3119" t="s">
        <v>60</v>
      </c>
      <c r="E3119" t="s">
        <v>121</v>
      </c>
      <c r="F3119">
        <v>26</v>
      </c>
      <c r="G3119">
        <f>VLOOKUP(SALES_TABLE[[#This Row],[SKU]], Table1[], 4, FALSE)</f>
        <v>26400</v>
      </c>
      <c r="H3119">
        <f>SALES_TABLE[[#This Row],[Price]]*SALES_TABLE[[#This Row],[Sales]]</f>
        <v>686400</v>
      </c>
      <c r="I3119" t="str">
        <f t="shared" si="48"/>
        <v>Wednesday</v>
      </c>
    </row>
    <row r="3120" spans="1:9" x14ac:dyDescent="0.2">
      <c r="A3120" s="10">
        <v>44945</v>
      </c>
      <c r="B3120" t="s">
        <v>59</v>
      </c>
      <c r="C3120" t="str">
        <f>VLOOKUP(SALES_TABLE[[#This Row],[SKU]], Table1[], 3, FALSE)</f>
        <v>Mobiles</v>
      </c>
      <c r="D3120" t="s">
        <v>60</v>
      </c>
      <c r="E3120" t="s">
        <v>121</v>
      </c>
      <c r="F3120">
        <v>3</v>
      </c>
      <c r="G3120">
        <f>VLOOKUP(SALES_TABLE[[#This Row],[SKU]], Table1[], 4, FALSE)</f>
        <v>26400</v>
      </c>
      <c r="H3120">
        <f>SALES_TABLE[[#This Row],[Price]]*SALES_TABLE[[#This Row],[Sales]]</f>
        <v>79200</v>
      </c>
      <c r="I3120" t="str">
        <f t="shared" si="48"/>
        <v>Thursday</v>
      </c>
    </row>
    <row r="3121" spans="1:9" x14ac:dyDescent="0.2">
      <c r="A3121" s="10">
        <v>44946</v>
      </c>
      <c r="B3121" t="s">
        <v>59</v>
      </c>
      <c r="C3121" t="str">
        <f>VLOOKUP(SALES_TABLE[[#This Row],[SKU]], Table1[], 3, FALSE)</f>
        <v>Mobiles</v>
      </c>
      <c r="D3121" t="s">
        <v>60</v>
      </c>
      <c r="E3121" t="s">
        <v>121</v>
      </c>
      <c r="F3121">
        <v>5</v>
      </c>
      <c r="G3121">
        <f>VLOOKUP(SALES_TABLE[[#This Row],[SKU]], Table1[], 4, FALSE)</f>
        <v>26400</v>
      </c>
      <c r="H3121">
        <f>SALES_TABLE[[#This Row],[Price]]*SALES_TABLE[[#This Row],[Sales]]</f>
        <v>132000</v>
      </c>
      <c r="I3121" t="str">
        <f t="shared" si="48"/>
        <v>Friday</v>
      </c>
    </row>
    <row r="3122" spans="1:9" x14ac:dyDescent="0.2">
      <c r="A3122" s="10">
        <v>44947</v>
      </c>
      <c r="B3122" t="s">
        <v>59</v>
      </c>
      <c r="C3122" t="str">
        <f>VLOOKUP(SALES_TABLE[[#This Row],[SKU]], Table1[], 3, FALSE)</f>
        <v>Mobiles</v>
      </c>
      <c r="D3122" t="s">
        <v>60</v>
      </c>
      <c r="E3122" t="s">
        <v>121</v>
      </c>
      <c r="F3122">
        <v>4</v>
      </c>
      <c r="G3122">
        <f>VLOOKUP(SALES_TABLE[[#This Row],[SKU]], Table1[], 4, FALSE)</f>
        <v>26400</v>
      </c>
      <c r="H3122">
        <f>SALES_TABLE[[#This Row],[Price]]*SALES_TABLE[[#This Row],[Sales]]</f>
        <v>105600</v>
      </c>
      <c r="I3122" t="str">
        <f t="shared" si="48"/>
        <v>Saturday</v>
      </c>
    </row>
    <row r="3123" spans="1:9" x14ac:dyDescent="0.2">
      <c r="A3123" s="10">
        <v>44948</v>
      </c>
      <c r="B3123" t="s">
        <v>59</v>
      </c>
      <c r="C3123" t="str">
        <f>VLOOKUP(SALES_TABLE[[#This Row],[SKU]], Table1[], 3, FALSE)</f>
        <v>Mobiles</v>
      </c>
      <c r="D3123" t="s">
        <v>60</v>
      </c>
      <c r="E3123" t="s">
        <v>121</v>
      </c>
      <c r="F3123">
        <v>19</v>
      </c>
      <c r="G3123">
        <f>VLOOKUP(SALES_TABLE[[#This Row],[SKU]], Table1[], 4, FALSE)</f>
        <v>26400</v>
      </c>
      <c r="H3123">
        <f>SALES_TABLE[[#This Row],[Price]]*SALES_TABLE[[#This Row],[Sales]]</f>
        <v>501600</v>
      </c>
      <c r="I3123" t="str">
        <f t="shared" si="48"/>
        <v>Sunday</v>
      </c>
    </row>
    <row r="3124" spans="1:9" x14ac:dyDescent="0.2">
      <c r="A3124" s="10">
        <v>44949</v>
      </c>
      <c r="B3124" t="s">
        <v>59</v>
      </c>
      <c r="C3124" t="str">
        <f>VLOOKUP(SALES_TABLE[[#This Row],[SKU]], Table1[], 3, FALSE)</f>
        <v>Mobiles</v>
      </c>
      <c r="D3124" t="s">
        <v>60</v>
      </c>
      <c r="E3124" t="s">
        <v>121</v>
      </c>
      <c r="F3124">
        <v>2</v>
      </c>
      <c r="G3124">
        <f>VLOOKUP(SALES_TABLE[[#This Row],[SKU]], Table1[], 4, FALSE)</f>
        <v>26400</v>
      </c>
      <c r="H3124">
        <f>SALES_TABLE[[#This Row],[Price]]*SALES_TABLE[[#This Row],[Sales]]</f>
        <v>52800</v>
      </c>
      <c r="I3124" t="str">
        <f t="shared" si="48"/>
        <v>Monday</v>
      </c>
    </row>
    <row r="3125" spans="1:9" x14ac:dyDescent="0.2">
      <c r="A3125" s="10">
        <v>44950</v>
      </c>
      <c r="B3125" t="s">
        <v>59</v>
      </c>
      <c r="C3125" t="str">
        <f>VLOOKUP(SALES_TABLE[[#This Row],[SKU]], Table1[], 3, FALSE)</f>
        <v>Mobiles</v>
      </c>
      <c r="D3125" t="s">
        <v>60</v>
      </c>
      <c r="E3125" t="s">
        <v>121</v>
      </c>
      <c r="F3125">
        <v>14</v>
      </c>
      <c r="G3125">
        <f>VLOOKUP(SALES_TABLE[[#This Row],[SKU]], Table1[], 4, FALSE)</f>
        <v>26400</v>
      </c>
      <c r="H3125">
        <f>SALES_TABLE[[#This Row],[Price]]*SALES_TABLE[[#This Row],[Sales]]</f>
        <v>369600</v>
      </c>
      <c r="I3125" t="str">
        <f t="shared" si="48"/>
        <v>Tuesday</v>
      </c>
    </row>
    <row r="3126" spans="1:9" x14ac:dyDescent="0.2">
      <c r="A3126" s="10">
        <v>44951</v>
      </c>
      <c r="B3126" t="s">
        <v>59</v>
      </c>
      <c r="C3126" t="str">
        <f>VLOOKUP(SALES_TABLE[[#This Row],[SKU]], Table1[], 3, FALSE)</f>
        <v>Mobiles</v>
      </c>
      <c r="D3126" t="s">
        <v>60</v>
      </c>
      <c r="E3126" t="s">
        <v>121</v>
      </c>
      <c r="F3126">
        <v>44</v>
      </c>
      <c r="G3126">
        <f>VLOOKUP(SALES_TABLE[[#This Row],[SKU]], Table1[], 4, FALSE)</f>
        <v>26400</v>
      </c>
      <c r="H3126">
        <f>SALES_TABLE[[#This Row],[Price]]*SALES_TABLE[[#This Row],[Sales]]</f>
        <v>1161600</v>
      </c>
      <c r="I3126" t="str">
        <f t="shared" si="48"/>
        <v>Wednesday</v>
      </c>
    </row>
    <row r="3127" spans="1:9" x14ac:dyDescent="0.2">
      <c r="A3127" s="10">
        <v>44952</v>
      </c>
      <c r="B3127" t="s">
        <v>59</v>
      </c>
      <c r="C3127" t="str">
        <f>VLOOKUP(SALES_TABLE[[#This Row],[SKU]], Table1[], 3, FALSE)</f>
        <v>Mobiles</v>
      </c>
      <c r="D3127" t="s">
        <v>60</v>
      </c>
      <c r="E3127" t="s">
        <v>121</v>
      </c>
      <c r="F3127">
        <v>43</v>
      </c>
      <c r="G3127">
        <f>VLOOKUP(SALES_TABLE[[#This Row],[SKU]], Table1[], 4, FALSE)</f>
        <v>26400</v>
      </c>
      <c r="H3127">
        <f>SALES_TABLE[[#This Row],[Price]]*SALES_TABLE[[#This Row],[Sales]]</f>
        <v>1135200</v>
      </c>
      <c r="I3127" t="str">
        <f t="shared" si="48"/>
        <v>Thursday</v>
      </c>
    </row>
    <row r="3128" spans="1:9" x14ac:dyDescent="0.2">
      <c r="A3128" s="10">
        <v>44953</v>
      </c>
      <c r="B3128" t="s">
        <v>59</v>
      </c>
      <c r="C3128" t="str">
        <f>VLOOKUP(SALES_TABLE[[#This Row],[SKU]], Table1[], 3, FALSE)</f>
        <v>Mobiles</v>
      </c>
      <c r="D3128" t="s">
        <v>60</v>
      </c>
      <c r="E3128" t="s">
        <v>121</v>
      </c>
      <c r="F3128">
        <v>30</v>
      </c>
      <c r="G3128">
        <f>VLOOKUP(SALES_TABLE[[#This Row],[SKU]], Table1[], 4, FALSE)</f>
        <v>26400</v>
      </c>
      <c r="H3128">
        <f>SALES_TABLE[[#This Row],[Price]]*SALES_TABLE[[#This Row],[Sales]]</f>
        <v>792000</v>
      </c>
      <c r="I3128" t="str">
        <f t="shared" si="48"/>
        <v>Friday</v>
      </c>
    </row>
    <row r="3129" spans="1:9" x14ac:dyDescent="0.2">
      <c r="A3129" s="10">
        <v>44954</v>
      </c>
      <c r="B3129" t="s">
        <v>59</v>
      </c>
      <c r="C3129" t="str">
        <f>VLOOKUP(SALES_TABLE[[#This Row],[SKU]], Table1[], 3, FALSE)</f>
        <v>Mobiles</v>
      </c>
      <c r="D3129" t="s">
        <v>60</v>
      </c>
      <c r="E3129" t="s">
        <v>121</v>
      </c>
      <c r="F3129">
        <v>30</v>
      </c>
      <c r="G3129">
        <f>VLOOKUP(SALES_TABLE[[#This Row],[SKU]], Table1[], 4, FALSE)</f>
        <v>26400</v>
      </c>
      <c r="H3129">
        <f>SALES_TABLE[[#This Row],[Price]]*SALES_TABLE[[#This Row],[Sales]]</f>
        <v>792000</v>
      </c>
      <c r="I3129" t="str">
        <f t="shared" si="48"/>
        <v>Saturday</v>
      </c>
    </row>
    <row r="3130" spans="1:9" x14ac:dyDescent="0.2">
      <c r="A3130" s="10">
        <v>44955</v>
      </c>
      <c r="B3130" t="s">
        <v>59</v>
      </c>
      <c r="C3130" t="str">
        <f>VLOOKUP(SALES_TABLE[[#This Row],[SKU]], Table1[], 3, FALSE)</f>
        <v>Mobiles</v>
      </c>
      <c r="D3130" t="s">
        <v>60</v>
      </c>
      <c r="E3130" t="s">
        <v>121</v>
      </c>
      <c r="F3130">
        <v>16</v>
      </c>
      <c r="G3130">
        <f>VLOOKUP(SALES_TABLE[[#This Row],[SKU]], Table1[], 4, FALSE)</f>
        <v>26400</v>
      </c>
      <c r="H3130">
        <f>SALES_TABLE[[#This Row],[Price]]*SALES_TABLE[[#This Row],[Sales]]</f>
        <v>422400</v>
      </c>
      <c r="I3130" t="str">
        <f t="shared" si="48"/>
        <v>Sunday</v>
      </c>
    </row>
    <row r="3131" spans="1:9" x14ac:dyDescent="0.2">
      <c r="A3131" s="10">
        <v>44955</v>
      </c>
      <c r="B3131" t="s">
        <v>59</v>
      </c>
      <c r="C3131" t="str">
        <f>VLOOKUP(SALES_TABLE[[#This Row],[SKU]], Table1[], 3, FALSE)</f>
        <v>Mobiles</v>
      </c>
      <c r="D3131" t="s">
        <v>60</v>
      </c>
      <c r="E3131" t="s">
        <v>121</v>
      </c>
      <c r="F3131">
        <v>45</v>
      </c>
      <c r="G3131">
        <f>VLOOKUP(SALES_TABLE[[#This Row],[SKU]], Table1[], 4, FALSE)</f>
        <v>26400</v>
      </c>
      <c r="H3131">
        <f>SALES_TABLE[[#This Row],[Price]]*SALES_TABLE[[#This Row],[Sales]]</f>
        <v>1188000</v>
      </c>
      <c r="I3131" t="str">
        <f t="shared" si="48"/>
        <v>Sunday</v>
      </c>
    </row>
    <row r="3132" spans="1:9" x14ac:dyDescent="0.2">
      <c r="A3132" s="10">
        <v>44956</v>
      </c>
      <c r="B3132" t="s">
        <v>59</v>
      </c>
      <c r="C3132" t="str">
        <f>VLOOKUP(SALES_TABLE[[#This Row],[SKU]], Table1[], 3, FALSE)</f>
        <v>Mobiles</v>
      </c>
      <c r="D3132" t="s">
        <v>60</v>
      </c>
      <c r="E3132" t="s">
        <v>121</v>
      </c>
      <c r="F3132">
        <v>20</v>
      </c>
      <c r="G3132">
        <f>VLOOKUP(SALES_TABLE[[#This Row],[SKU]], Table1[], 4, FALSE)</f>
        <v>26400</v>
      </c>
      <c r="H3132">
        <f>SALES_TABLE[[#This Row],[Price]]*SALES_TABLE[[#This Row],[Sales]]</f>
        <v>528000</v>
      </c>
      <c r="I3132" t="str">
        <f t="shared" si="48"/>
        <v>Monday</v>
      </c>
    </row>
    <row r="3133" spans="1:9" x14ac:dyDescent="0.2">
      <c r="A3133" s="10">
        <v>44927</v>
      </c>
      <c r="B3133" t="s">
        <v>59</v>
      </c>
      <c r="C3133" t="str">
        <f>VLOOKUP(SALES_TABLE[[#This Row],[SKU]], Table1[], 3, FALSE)</f>
        <v>Mobiles</v>
      </c>
      <c r="D3133" t="s">
        <v>60</v>
      </c>
      <c r="E3133" t="s">
        <v>122</v>
      </c>
      <c r="F3133">
        <v>1</v>
      </c>
      <c r="G3133">
        <f>VLOOKUP(SALES_TABLE[[#This Row],[SKU]], Table1[], 4, FALSE)</f>
        <v>26400</v>
      </c>
      <c r="H3133">
        <f>SALES_TABLE[[#This Row],[Price]]*SALES_TABLE[[#This Row],[Sales]]</f>
        <v>26400</v>
      </c>
      <c r="I3133" t="str">
        <f t="shared" si="48"/>
        <v>Sunday</v>
      </c>
    </row>
    <row r="3134" spans="1:9" x14ac:dyDescent="0.2">
      <c r="A3134" s="10">
        <v>44928</v>
      </c>
      <c r="B3134" t="s">
        <v>59</v>
      </c>
      <c r="C3134" t="str">
        <f>VLOOKUP(SALES_TABLE[[#This Row],[SKU]], Table1[], 3, FALSE)</f>
        <v>Mobiles</v>
      </c>
      <c r="D3134" t="s">
        <v>60</v>
      </c>
      <c r="E3134" t="s">
        <v>122</v>
      </c>
      <c r="F3134">
        <v>10</v>
      </c>
      <c r="G3134">
        <f>VLOOKUP(SALES_TABLE[[#This Row],[SKU]], Table1[], 4, FALSE)</f>
        <v>26400</v>
      </c>
      <c r="H3134">
        <f>SALES_TABLE[[#This Row],[Price]]*SALES_TABLE[[#This Row],[Sales]]</f>
        <v>264000</v>
      </c>
      <c r="I3134" t="str">
        <f t="shared" si="48"/>
        <v>Monday</v>
      </c>
    </row>
    <row r="3135" spans="1:9" x14ac:dyDescent="0.2">
      <c r="A3135" s="10">
        <v>44929</v>
      </c>
      <c r="B3135" t="s">
        <v>59</v>
      </c>
      <c r="C3135" t="str">
        <f>VLOOKUP(SALES_TABLE[[#This Row],[SKU]], Table1[], 3, FALSE)</f>
        <v>Mobiles</v>
      </c>
      <c r="D3135" t="s">
        <v>60</v>
      </c>
      <c r="E3135" t="s">
        <v>122</v>
      </c>
      <c r="F3135">
        <v>7</v>
      </c>
      <c r="G3135">
        <f>VLOOKUP(SALES_TABLE[[#This Row],[SKU]], Table1[], 4, FALSE)</f>
        <v>26400</v>
      </c>
      <c r="H3135">
        <f>SALES_TABLE[[#This Row],[Price]]*SALES_TABLE[[#This Row],[Sales]]</f>
        <v>184800</v>
      </c>
      <c r="I3135" t="str">
        <f t="shared" si="48"/>
        <v>Tuesday</v>
      </c>
    </row>
    <row r="3136" spans="1:9" x14ac:dyDescent="0.2">
      <c r="A3136" s="10">
        <v>44930</v>
      </c>
      <c r="B3136" t="s">
        <v>59</v>
      </c>
      <c r="C3136" t="str">
        <f>VLOOKUP(SALES_TABLE[[#This Row],[SKU]], Table1[], 3, FALSE)</f>
        <v>Mobiles</v>
      </c>
      <c r="D3136" t="s">
        <v>60</v>
      </c>
      <c r="E3136" t="s">
        <v>122</v>
      </c>
      <c r="F3136">
        <v>38</v>
      </c>
      <c r="G3136">
        <f>VLOOKUP(SALES_TABLE[[#This Row],[SKU]], Table1[], 4, FALSE)</f>
        <v>26400</v>
      </c>
      <c r="H3136">
        <f>SALES_TABLE[[#This Row],[Price]]*SALES_TABLE[[#This Row],[Sales]]</f>
        <v>1003200</v>
      </c>
      <c r="I3136" t="str">
        <f t="shared" si="48"/>
        <v>Wednesday</v>
      </c>
    </row>
    <row r="3137" spans="1:9" x14ac:dyDescent="0.2">
      <c r="A3137" s="10">
        <v>44931</v>
      </c>
      <c r="B3137" t="s">
        <v>59</v>
      </c>
      <c r="C3137" t="str">
        <f>VLOOKUP(SALES_TABLE[[#This Row],[SKU]], Table1[], 3, FALSE)</f>
        <v>Mobiles</v>
      </c>
      <c r="D3137" t="s">
        <v>60</v>
      </c>
      <c r="E3137" t="s">
        <v>122</v>
      </c>
      <c r="F3137">
        <v>14</v>
      </c>
      <c r="G3137">
        <f>VLOOKUP(SALES_TABLE[[#This Row],[SKU]], Table1[], 4, FALSE)</f>
        <v>26400</v>
      </c>
      <c r="H3137">
        <f>SALES_TABLE[[#This Row],[Price]]*SALES_TABLE[[#This Row],[Sales]]</f>
        <v>369600</v>
      </c>
      <c r="I3137" t="str">
        <f t="shared" si="48"/>
        <v>Thursday</v>
      </c>
    </row>
    <row r="3138" spans="1:9" x14ac:dyDescent="0.2">
      <c r="A3138" s="10">
        <v>44932</v>
      </c>
      <c r="B3138" t="s">
        <v>59</v>
      </c>
      <c r="C3138" t="str">
        <f>VLOOKUP(SALES_TABLE[[#This Row],[SKU]], Table1[], 3, FALSE)</f>
        <v>Mobiles</v>
      </c>
      <c r="D3138" t="s">
        <v>60</v>
      </c>
      <c r="E3138" t="s">
        <v>122</v>
      </c>
      <c r="F3138">
        <v>9</v>
      </c>
      <c r="G3138">
        <f>VLOOKUP(SALES_TABLE[[#This Row],[SKU]], Table1[], 4, FALSE)</f>
        <v>26400</v>
      </c>
      <c r="H3138">
        <f>SALES_TABLE[[#This Row],[Price]]*SALES_TABLE[[#This Row],[Sales]]</f>
        <v>237600</v>
      </c>
      <c r="I3138" t="str">
        <f t="shared" ref="I3138:I3201" si="49">TEXT(A3138, "dddd")</f>
        <v>Friday</v>
      </c>
    </row>
    <row r="3139" spans="1:9" x14ac:dyDescent="0.2">
      <c r="A3139" s="10">
        <v>44933</v>
      </c>
      <c r="B3139" t="s">
        <v>59</v>
      </c>
      <c r="C3139" t="str">
        <f>VLOOKUP(SALES_TABLE[[#This Row],[SKU]], Table1[], 3, FALSE)</f>
        <v>Mobiles</v>
      </c>
      <c r="D3139" t="s">
        <v>60</v>
      </c>
      <c r="E3139" t="s">
        <v>122</v>
      </c>
      <c r="F3139">
        <v>2</v>
      </c>
      <c r="G3139">
        <f>VLOOKUP(SALES_TABLE[[#This Row],[SKU]], Table1[], 4, FALSE)</f>
        <v>26400</v>
      </c>
      <c r="H3139">
        <f>SALES_TABLE[[#This Row],[Price]]*SALES_TABLE[[#This Row],[Sales]]</f>
        <v>52800</v>
      </c>
      <c r="I3139" t="str">
        <f t="shared" si="49"/>
        <v>Saturday</v>
      </c>
    </row>
    <row r="3140" spans="1:9" x14ac:dyDescent="0.2">
      <c r="A3140" s="10">
        <v>44934</v>
      </c>
      <c r="B3140" t="s">
        <v>59</v>
      </c>
      <c r="C3140" t="str">
        <f>VLOOKUP(SALES_TABLE[[#This Row],[SKU]], Table1[], 3, FALSE)</f>
        <v>Mobiles</v>
      </c>
      <c r="D3140" t="s">
        <v>60</v>
      </c>
      <c r="E3140" t="s">
        <v>122</v>
      </c>
      <c r="F3140">
        <v>0</v>
      </c>
      <c r="G3140">
        <f>VLOOKUP(SALES_TABLE[[#This Row],[SKU]], Table1[], 4, FALSE)</f>
        <v>26400</v>
      </c>
      <c r="H3140">
        <f>SALES_TABLE[[#This Row],[Price]]*SALES_TABLE[[#This Row],[Sales]]</f>
        <v>0</v>
      </c>
      <c r="I3140" t="str">
        <f t="shared" si="49"/>
        <v>Sunday</v>
      </c>
    </row>
    <row r="3141" spans="1:9" x14ac:dyDescent="0.2">
      <c r="A3141" s="10">
        <v>44935</v>
      </c>
      <c r="B3141" t="s">
        <v>59</v>
      </c>
      <c r="C3141" t="str">
        <f>VLOOKUP(SALES_TABLE[[#This Row],[SKU]], Table1[], 3, FALSE)</f>
        <v>Mobiles</v>
      </c>
      <c r="D3141" t="s">
        <v>60</v>
      </c>
      <c r="E3141" t="s">
        <v>122</v>
      </c>
      <c r="F3141">
        <v>17</v>
      </c>
      <c r="G3141">
        <f>VLOOKUP(SALES_TABLE[[#This Row],[SKU]], Table1[], 4, FALSE)</f>
        <v>26400</v>
      </c>
      <c r="H3141">
        <f>SALES_TABLE[[#This Row],[Price]]*SALES_TABLE[[#This Row],[Sales]]</f>
        <v>448800</v>
      </c>
      <c r="I3141" t="str">
        <f t="shared" si="49"/>
        <v>Monday</v>
      </c>
    </row>
    <row r="3142" spans="1:9" x14ac:dyDescent="0.2">
      <c r="A3142" s="10">
        <v>44936</v>
      </c>
      <c r="B3142" t="s">
        <v>59</v>
      </c>
      <c r="C3142" t="str">
        <f>VLOOKUP(SALES_TABLE[[#This Row],[SKU]], Table1[], 3, FALSE)</f>
        <v>Mobiles</v>
      </c>
      <c r="D3142" t="s">
        <v>60</v>
      </c>
      <c r="E3142" t="s">
        <v>122</v>
      </c>
      <c r="F3142">
        <v>6</v>
      </c>
      <c r="G3142">
        <f>VLOOKUP(SALES_TABLE[[#This Row],[SKU]], Table1[], 4, FALSE)</f>
        <v>26400</v>
      </c>
      <c r="H3142">
        <f>SALES_TABLE[[#This Row],[Price]]*SALES_TABLE[[#This Row],[Sales]]</f>
        <v>158400</v>
      </c>
      <c r="I3142" t="str">
        <f t="shared" si="49"/>
        <v>Tuesday</v>
      </c>
    </row>
    <row r="3143" spans="1:9" x14ac:dyDescent="0.2">
      <c r="A3143" s="10">
        <v>44937</v>
      </c>
      <c r="B3143" t="s">
        <v>59</v>
      </c>
      <c r="C3143" t="str">
        <f>VLOOKUP(SALES_TABLE[[#This Row],[SKU]], Table1[], 3, FALSE)</f>
        <v>Mobiles</v>
      </c>
      <c r="D3143" t="s">
        <v>60</v>
      </c>
      <c r="E3143" t="s">
        <v>122</v>
      </c>
      <c r="F3143">
        <v>9</v>
      </c>
      <c r="G3143">
        <f>VLOOKUP(SALES_TABLE[[#This Row],[SKU]], Table1[], 4, FALSE)</f>
        <v>26400</v>
      </c>
      <c r="H3143">
        <f>SALES_TABLE[[#This Row],[Price]]*SALES_TABLE[[#This Row],[Sales]]</f>
        <v>237600</v>
      </c>
      <c r="I3143" t="str">
        <f t="shared" si="49"/>
        <v>Wednesday</v>
      </c>
    </row>
    <row r="3144" spans="1:9" x14ac:dyDescent="0.2">
      <c r="A3144" s="10">
        <v>44938</v>
      </c>
      <c r="B3144" t="s">
        <v>59</v>
      </c>
      <c r="C3144" t="str">
        <f>VLOOKUP(SALES_TABLE[[#This Row],[SKU]], Table1[], 3, FALSE)</f>
        <v>Mobiles</v>
      </c>
      <c r="D3144" t="s">
        <v>60</v>
      </c>
      <c r="E3144" t="s">
        <v>122</v>
      </c>
      <c r="F3144">
        <v>30</v>
      </c>
      <c r="G3144">
        <f>VLOOKUP(SALES_TABLE[[#This Row],[SKU]], Table1[], 4, FALSE)</f>
        <v>26400</v>
      </c>
      <c r="H3144">
        <f>SALES_TABLE[[#This Row],[Price]]*SALES_TABLE[[#This Row],[Sales]]</f>
        <v>792000</v>
      </c>
      <c r="I3144" t="str">
        <f t="shared" si="49"/>
        <v>Thursday</v>
      </c>
    </row>
    <row r="3145" spans="1:9" x14ac:dyDescent="0.2">
      <c r="A3145" s="10">
        <v>44939</v>
      </c>
      <c r="B3145" t="s">
        <v>59</v>
      </c>
      <c r="C3145" t="str">
        <f>VLOOKUP(SALES_TABLE[[#This Row],[SKU]], Table1[], 3, FALSE)</f>
        <v>Mobiles</v>
      </c>
      <c r="D3145" t="s">
        <v>60</v>
      </c>
      <c r="E3145" t="s">
        <v>122</v>
      </c>
      <c r="F3145">
        <v>11</v>
      </c>
      <c r="G3145">
        <f>VLOOKUP(SALES_TABLE[[#This Row],[SKU]], Table1[], 4, FALSE)</f>
        <v>26400</v>
      </c>
      <c r="H3145">
        <f>SALES_TABLE[[#This Row],[Price]]*SALES_TABLE[[#This Row],[Sales]]</f>
        <v>290400</v>
      </c>
      <c r="I3145" t="str">
        <f t="shared" si="49"/>
        <v>Friday</v>
      </c>
    </row>
    <row r="3146" spans="1:9" x14ac:dyDescent="0.2">
      <c r="A3146" s="10">
        <v>44940</v>
      </c>
      <c r="B3146" t="s">
        <v>59</v>
      </c>
      <c r="C3146" t="str">
        <f>VLOOKUP(SALES_TABLE[[#This Row],[SKU]], Table1[], 3, FALSE)</f>
        <v>Mobiles</v>
      </c>
      <c r="D3146" t="s">
        <v>60</v>
      </c>
      <c r="E3146" t="s">
        <v>122</v>
      </c>
      <c r="F3146">
        <v>26</v>
      </c>
      <c r="G3146">
        <f>VLOOKUP(SALES_TABLE[[#This Row],[SKU]], Table1[], 4, FALSE)</f>
        <v>26400</v>
      </c>
      <c r="H3146">
        <f>SALES_TABLE[[#This Row],[Price]]*SALES_TABLE[[#This Row],[Sales]]</f>
        <v>686400</v>
      </c>
      <c r="I3146" t="str">
        <f t="shared" si="49"/>
        <v>Saturday</v>
      </c>
    </row>
    <row r="3147" spans="1:9" x14ac:dyDescent="0.2">
      <c r="A3147" s="10">
        <v>44941</v>
      </c>
      <c r="B3147" t="s">
        <v>59</v>
      </c>
      <c r="C3147" t="str">
        <f>VLOOKUP(SALES_TABLE[[#This Row],[SKU]], Table1[], 3, FALSE)</f>
        <v>Mobiles</v>
      </c>
      <c r="D3147" t="s">
        <v>60</v>
      </c>
      <c r="E3147" t="s">
        <v>122</v>
      </c>
      <c r="F3147">
        <v>6</v>
      </c>
      <c r="G3147">
        <f>VLOOKUP(SALES_TABLE[[#This Row],[SKU]], Table1[], 4, FALSE)</f>
        <v>26400</v>
      </c>
      <c r="H3147">
        <f>SALES_TABLE[[#This Row],[Price]]*SALES_TABLE[[#This Row],[Sales]]</f>
        <v>158400</v>
      </c>
      <c r="I3147" t="str">
        <f t="shared" si="49"/>
        <v>Sunday</v>
      </c>
    </row>
    <row r="3148" spans="1:9" x14ac:dyDescent="0.2">
      <c r="A3148" s="10">
        <v>44942</v>
      </c>
      <c r="B3148" t="s">
        <v>59</v>
      </c>
      <c r="C3148" t="str">
        <f>VLOOKUP(SALES_TABLE[[#This Row],[SKU]], Table1[], 3, FALSE)</f>
        <v>Mobiles</v>
      </c>
      <c r="D3148" t="s">
        <v>60</v>
      </c>
      <c r="E3148" t="s">
        <v>122</v>
      </c>
      <c r="F3148">
        <v>15</v>
      </c>
      <c r="G3148">
        <f>VLOOKUP(SALES_TABLE[[#This Row],[SKU]], Table1[], 4, FALSE)</f>
        <v>26400</v>
      </c>
      <c r="H3148">
        <f>SALES_TABLE[[#This Row],[Price]]*SALES_TABLE[[#This Row],[Sales]]</f>
        <v>396000</v>
      </c>
      <c r="I3148" t="str">
        <f t="shared" si="49"/>
        <v>Monday</v>
      </c>
    </row>
    <row r="3149" spans="1:9" x14ac:dyDescent="0.2">
      <c r="A3149" s="10">
        <v>44943</v>
      </c>
      <c r="B3149" t="s">
        <v>59</v>
      </c>
      <c r="C3149" t="str">
        <f>VLOOKUP(SALES_TABLE[[#This Row],[SKU]], Table1[], 3, FALSE)</f>
        <v>Mobiles</v>
      </c>
      <c r="D3149" t="s">
        <v>60</v>
      </c>
      <c r="E3149" t="s">
        <v>122</v>
      </c>
      <c r="F3149">
        <v>21</v>
      </c>
      <c r="G3149">
        <f>VLOOKUP(SALES_TABLE[[#This Row],[SKU]], Table1[], 4, FALSE)</f>
        <v>26400</v>
      </c>
      <c r="H3149">
        <f>SALES_TABLE[[#This Row],[Price]]*SALES_TABLE[[#This Row],[Sales]]</f>
        <v>554400</v>
      </c>
      <c r="I3149" t="str">
        <f t="shared" si="49"/>
        <v>Tuesday</v>
      </c>
    </row>
    <row r="3150" spans="1:9" x14ac:dyDescent="0.2">
      <c r="A3150" s="10">
        <v>44944</v>
      </c>
      <c r="B3150" t="s">
        <v>59</v>
      </c>
      <c r="C3150" t="str">
        <f>VLOOKUP(SALES_TABLE[[#This Row],[SKU]], Table1[], 3, FALSE)</f>
        <v>Mobiles</v>
      </c>
      <c r="D3150" t="s">
        <v>60</v>
      </c>
      <c r="E3150" t="s">
        <v>122</v>
      </c>
      <c r="F3150">
        <v>4</v>
      </c>
      <c r="G3150">
        <f>VLOOKUP(SALES_TABLE[[#This Row],[SKU]], Table1[], 4, FALSE)</f>
        <v>26400</v>
      </c>
      <c r="H3150">
        <f>SALES_TABLE[[#This Row],[Price]]*SALES_TABLE[[#This Row],[Sales]]</f>
        <v>105600</v>
      </c>
      <c r="I3150" t="str">
        <f t="shared" si="49"/>
        <v>Wednesday</v>
      </c>
    </row>
    <row r="3151" spans="1:9" x14ac:dyDescent="0.2">
      <c r="A3151" s="10">
        <v>44945</v>
      </c>
      <c r="B3151" t="s">
        <v>59</v>
      </c>
      <c r="C3151" t="str">
        <f>VLOOKUP(SALES_TABLE[[#This Row],[SKU]], Table1[], 3, FALSE)</f>
        <v>Mobiles</v>
      </c>
      <c r="D3151" t="s">
        <v>60</v>
      </c>
      <c r="E3151" t="s">
        <v>122</v>
      </c>
      <c r="F3151">
        <v>18</v>
      </c>
      <c r="G3151">
        <f>VLOOKUP(SALES_TABLE[[#This Row],[SKU]], Table1[], 4, FALSE)</f>
        <v>26400</v>
      </c>
      <c r="H3151">
        <f>SALES_TABLE[[#This Row],[Price]]*SALES_TABLE[[#This Row],[Sales]]</f>
        <v>475200</v>
      </c>
      <c r="I3151" t="str">
        <f t="shared" si="49"/>
        <v>Thursday</v>
      </c>
    </row>
    <row r="3152" spans="1:9" x14ac:dyDescent="0.2">
      <c r="A3152" s="10">
        <v>44946</v>
      </c>
      <c r="B3152" t="s">
        <v>59</v>
      </c>
      <c r="C3152" t="str">
        <f>VLOOKUP(SALES_TABLE[[#This Row],[SKU]], Table1[], 3, FALSE)</f>
        <v>Mobiles</v>
      </c>
      <c r="D3152" t="s">
        <v>60</v>
      </c>
      <c r="E3152" t="s">
        <v>122</v>
      </c>
      <c r="F3152">
        <v>9</v>
      </c>
      <c r="G3152">
        <f>VLOOKUP(SALES_TABLE[[#This Row],[SKU]], Table1[], 4, FALSE)</f>
        <v>26400</v>
      </c>
      <c r="H3152">
        <f>SALES_TABLE[[#This Row],[Price]]*SALES_TABLE[[#This Row],[Sales]]</f>
        <v>237600</v>
      </c>
      <c r="I3152" t="str">
        <f t="shared" si="49"/>
        <v>Friday</v>
      </c>
    </row>
    <row r="3153" spans="1:9" x14ac:dyDescent="0.2">
      <c r="A3153" s="10">
        <v>44947</v>
      </c>
      <c r="B3153" t="s">
        <v>59</v>
      </c>
      <c r="C3153" t="str">
        <f>VLOOKUP(SALES_TABLE[[#This Row],[SKU]], Table1[], 3, FALSE)</f>
        <v>Mobiles</v>
      </c>
      <c r="D3153" t="s">
        <v>60</v>
      </c>
      <c r="E3153" t="s">
        <v>122</v>
      </c>
      <c r="F3153">
        <v>9</v>
      </c>
      <c r="G3153">
        <f>VLOOKUP(SALES_TABLE[[#This Row],[SKU]], Table1[], 4, FALSE)</f>
        <v>26400</v>
      </c>
      <c r="H3153">
        <f>SALES_TABLE[[#This Row],[Price]]*SALES_TABLE[[#This Row],[Sales]]</f>
        <v>237600</v>
      </c>
      <c r="I3153" t="str">
        <f t="shared" si="49"/>
        <v>Saturday</v>
      </c>
    </row>
    <row r="3154" spans="1:9" x14ac:dyDescent="0.2">
      <c r="A3154" s="10">
        <v>44948</v>
      </c>
      <c r="B3154" t="s">
        <v>59</v>
      </c>
      <c r="C3154" t="str">
        <f>VLOOKUP(SALES_TABLE[[#This Row],[SKU]], Table1[], 3, FALSE)</f>
        <v>Mobiles</v>
      </c>
      <c r="D3154" t="s">
        <v>60</v>
      </c>
      <c r="E3154" t="s">
        <v>122</v>
      </c>
      <c r="F3154">
        <v>14</v>
      </c>
      <c r="G3154">
        <f>VLOOKUP(SALES_TABLE[[#This Row],[SKU]], Table1[], 4, FALSE)</f>
        <v>26400</v>
      </c>
      <c r="H3154">
        <f>SALES_TABLE[[#This Row],[Price]]*SALES_TABLE[[#This Row],[Sales]]</f>
        <v>369600</v>
      </c>
      <c r="I3154" t="str">
        <f t="shared" si="49"/>
        <v>Sunday</v>
      </c>
    </row>
    <row r="3155" spans="1:9" x14ac:dyDescent="0.2">
      <c r="A3155" s="10">
        <v>44949</v>
      </c>
      <c r="B3155" t="s">
        <v>59</v>
      </c>
      <c r="C3155" t="str">
        <f>VLOOKUP(SALES_TABLE[[#This Row],[SKU]], Table1[], 3, FALSE)</f>
        <v>Mobiles</v>
      </c>
      <c r="D3155" t="s">
        <v>60</v>
      </c>
      <c r="E3155" t="s">
        <v>122</v>
      </c>
      <c r="F3155">
        <v>7</v>
      </c>
      <c r="G3155">
        <f>VLOOKUP(SALES_TABLE[[#This Row],[SKU]], Table1[], 4, FALSE)</f>
        <v>26400</v>
      </c>
      <c r="H3155">
        <f>SALES_TABLE[[#This Row],[Price]]*SALES_TABLE[[#This Row],[Sales]]</f>
        <v>184800</v>
      </c>
      <c r="I3155" t="str">
        <f t="shared" si="49"/>
        <v>Monday</v>
      </c>
    </row>
    <row r="3156" spans="1:9" x14ac:dyDescent="0.2">
      <c r="A3156" s="10">
        <v>44950</v>
      </c>
      <c r="B3156" t="s">
        <v>59</v>
      </c>
      <c r="C3156" t="str">
        <f>VLOOKUP(SALES_TABLE[[#This Row],[SKU]], Table1[], 3, FALSE)</f>
        <v>Mobiles</v>
      </c>
      <c r="D3156" t="s">
        <v>60</v>
      </c>
      <c r="E3156" t="s">
        <v>122</v>
      </c>
      <c r="F3156">
        <v>10</v>
      </c>
      <c r="G3156">
        <f>VLOOKUP(SALES_TABLE[[#This Row],[SKU]], Table1[], 4, FALSE)</f>
        <v>26400</v>
      </c>
      <c r="H3156">
        <f>SALES_TABLE[[#This Row],[Price]]*SALES_TABLE[[#This Row],[Sales]]</f>
        <v>264000</v>
      </c>
      <c r="I3156" t="str">
        <f t="shared" si="49"/>
        <v>Tuesday</v>
      </c>
    </row>
    <row r="3157" spans="1:9" x14ac:dyDescent="0.2">
      <c r="A3157" s="10">
        <v>44951</v>
      </c>
      <c r="B3157" t="s">
        <v>59</v>
      </c>
      <c r="C3157" t="str">
        <f>VLOOKUP(SALES_TABLE[[#This Row],[SKU]], Table1[], 3, FALSE)</f>
        <v>Mobiles</v>
      </c>
      <c r="D3157" t="s">
        <v>60</v>
      </c>
      <c r="E3157" t="s">
        <v>122</v>
      </c>
      <c r="F3157">
        <v>19</v>
      </c>
      <c r="G3157">
        <f>VLOOKUP(SALES_TABLE[[#This Row],[SKU]], Table1[], 4, FALSE)</f>
        <v>26400</v>
      </c>
      <c r="H3157">
        <f>SALES_TABLE[[#This Row],[Price]]*SALES_TABLE[[#This Row],[Sales]]</f>
        <v>501600</v>
      </c>
      <c r="I3157" t="str">
        <f t="shared" si="49"/>
        <v>Wednesday</v>
      </c>
    </row>
    <row r="3158" spans="1:9" x14ac:dyDescent="0.2">
      <c r="A3158" s="10">
        <v>44952</v>
      </c>
      <c r="B3158" t="s">
        <v>59</v>
      </c>
      <c r="C3158" t="str">
        <f>VLOOKUP(SALES_TABLE[[#This Row],[SKU]], Table1[], 3, FALSE)</f>
        <v>Mobiles</v>
      </c>
      <c r="D3158" t="s">
        <v>60</v>
      </c>
      <c r="E3158" t="s">
        <v>122</v>
      </c>
      <c r="F3158">
        <v>20</v>
      </c>
      <c r="G3158">
        <f>VLOOKUP(SALES_TABLE[[#This Row],[SKU]], Table1[], 4, FALSE)</f>
        <v>26400</v>
      </c>
      <c r="H3158">
        <f>SALES_TABLE[[#This Row],[Price]]*SALES_TABLE[[#This Row],[Sales]]</f>
        <v>528000</v>
      </c>
      <c r="I3158" t="str">
        <f t="shared" si="49"/>
        <v>Thursday</v>
      </c>
    </row>
    <row r="3159" spans="1:9" x14ac:dyDescent="0.2">
      <c r="A3159" s="10">
        <v>44953</v>
      </c>
      <c r="B3159" t="s">
        <v>59</v>
      </c>
      <c r="C3159" t="str">
        <f>VLOOKUP(SALES_TABLE[[#This Row],[SKU]], Table1[], 3, FALSE)</f>
        <v>Mobiles</v>
      </c>
      <c r="D3159" t="s">
        <v>60</v>
      </c>
      <c r="E3159" t="s">
        <v>122</v>
      </c>
      <c r="F3159">
        <v>17</v>
      </c>
      <c r="G3159">
        <f>VLOOKUP(SALES_TABLE[[#This Row],[SKU]], Table1[], 4, FALSE)</f>
        <v>26400</v>
      </c>
      <c r="H3159">
        <f>SALES_TABLE[[#This Row],[Price]]*SALES_TABLE[[#This Row],[Sales]]</f>
        <v>448800</v>
      </c>
      <c r="I3159" t="str">
        <f t="shared" si="49"/>
        <v>Friday</v>
      </c>
    </row>
    <row r="3160" spans="1:9" x14ac:dyDescent="0.2">
      <c r="A3160" s="10">
        <v>44954</v>
      </c>
      <c r="B3160" t="s">
        <v>59</v>
      </c>
      <c r="C3160" t="str">
        <f>VLOOKUP(SALES_TABLE[[#This Row],[SKU]], Table1[], 3, FALSE)</f>
        <v>Mobiles</v>
      </c>
      <c r="D3160" t="s">
        <v>60</v>
      </c>
      <c r="E3160" t="s">
        <v>122</v>
      </c>
      <c r="F3160">
        <v>7</v>
      </c>
      <c r="G3160">
        <f>VLOOKUP(SALES_TABLE[[#This Row],[SKU]], Table1[], 4, FALSE)</f>
        <v>26400</v>
      </c>
      <c r="H3160">
        <f>SALES_TABLE[[#This Row],[Price]]*SALES_TABLE[[#This Row],[Sales]]</f>
        <v>184800</v>
      </c>
      <c r="I3160" t="str">
        <f t="shared" si="49"/>
        <v>Saturday</v>
      </c>
    </row>
    <row r="3161" spans="1:9" x14ac:dyDescent="0.2">
      <c r="A3161" s="10">
        <v>44955</v>
      </c>
      <c r="B3161" t="s">
        <v>59</v>
      </c>
      <c r="C3161" t="str">
        <f>VLOOKUP(SALES_TABLE[[#This Row],[SKU]], Table1[], 3, FALSE)</f>
        <v>Mobiles</v>
      </c>
      <c r="D3161" t="s">
        <v>60</v>
      </c>
      <c r="E3161" t="s">
        <v>122</v>
      </c>
      <c r="F3161">
        <v>9</v>
      </c>
      <c r="G3161">
        <f>VLOOKUP(SALES_TABLE[[#This Row],[SKU]], Table1[], 4, FALSE)</f>
        <v>26400</v>
      </c>
      <c r="H3161">
        <f>SALES_TABLE[[#This Row],[Price]]*SALES_TABLE[[#This Row],[Sales]]</f>
        <v>237600</v>
      </c>
      <c r="I3161" t="str">
        <f t="shared" si="49"/>
        <v>Sunday</v>
      </c>
    </row>
    <row r="3162" spans="1:9" x14ac:dyDescent="0.2">
      <c r="A3162" s="10">
        <v>44955</v>
      </c>
      <c r="B3162" t="s">
        <v>59</v>
      </c>
      <c r="C3162" t="str">
        <f>VLOOKUP(SALES_TABLE[[#This Row],[SKU]], Table1[], 3, FALSE)</f>
        <v>Mobiles</v>
      </c>
      <c r="D3162" t="s">
        <v>60</v>
      </c>
      <c r="E3162" t="s">
        <v>122</v>
      </c>
      <c r="F3162">
        <v>9</v>
      </c>
      <c r="G3162">
        <f>VLOOKUP(SALES_TABLE[[#This Row],[SKU]], Table1[], 4, FALSE)</f>
        <v>26400</v>
      </c>
      <c r="H3162">
        <f>SALES_TABLE[[#This Row],[Price]]*SALES_TABLE[[#This Row],[Sales]]</f>
        <v>237600</v>
      </c>
      <c r="I3162" t="str">
        <f t="shared" si="49"/>
        <v>Sunday</v>
      </c>
    </row>
    <row r="3163" spans="1:9" x14ac:dyDescent="0.2">
      <c r="A3163" s="10">
        <v>44956</v>
      </c>
      <c r="B3163" t="s">
        <v>59</v>
      </c>
      <c r="C3163" t="str">
        <f>VLOOKUP(SALES_TABLE[[#This Row],[SKU]], Table1[], 3, FALSE)</f>
        <v>Mobiles</v>
      </c>
      <c r="D3163" t="s">
        <v>60</v>
      </c>
      <c r="E3163" t="s">
        <v>122</v>
      </c>
      <c r="F3163">
        <v>6</v>
      </c>
      <c r="G3163">
        <f>VLOOKUP(SALES_TABLE[[#This Row],[SKU]], Table1[], 4, FALSE)</f>
        <v>26400</v>
      </c>
      <c r="H3163">
        <f>SALES_TABLE[[#This Row],[Price]]*SALES_TABLE[[#This Row],[Sales]]</f>
        <v>158400</v>
      </c>
      <c r="I3163" t="str">
        <f t="shared" si="49"/>
        <v>Monday</v>
      </c>
    </row>
    <row r="3164" spans="1:9" x14ac:dyDescent="0.2">
      <c r="A3164" s="10">
        <v>44927</v>
      </c>
      <c r="B3164" t="s">
        <v>59</v>
      </c>
      <c r="C3164" t="str">
        <f>VLOOKUP(SALES_TABLE[[#This Row],[SKU]], Table1[], 3, FALSE)</f>
        <v>Mobiles</v>
      </c>
      <c r="D3164" t="s">
        <v>60</v>
      </c>
      <c r="E3164" t="s">
        <v>123</v>
      </c>
      <c r="F3164">
        <v>20</v>
      </c>
      <c r="G3164">
        <f>VLOOKUP(SALES_TABLE[[#This Row],[SKU]], Table1[], 4, FALSE)</f>
        <v>26400</v>
      </c>
      <c r="H3164">
        <f>SALES_TABLE[[#This Row],[Price]]*SALES_TABLE[[#This Row],[Sales]]</f>
        <v>528000</v>
      </c>
      <c r="I3164" t="str">
        <f t="shared" si="49"/>
        <v>Sunday</v>
      </c>
    </row>
    <row r="3165" spans="1:9" x14ac:dyDescent="0.2">
      <c r="A3165" s="10">
        <v>44928</v>
      </c>
      <c r="B3165" t="s">
        <v>59</v>
      </c>
      <c r="C3165" t="str">
        <f>VLOOKUP(SALES_TABLE[[#This Row],[SKU]], Table1[], 3, FALSE)</f>
        <v>Mobiles</v>
      </c>
      <c r="D3165" t="s">
        <v>60</v>
      </c>
      <c r="E3165" t="s">
        <v>123</v>
      </c>
      <c r="F3165">
        <v>94</v>
      </c>
      <c r="G3165">
        <f>VLOOKUP(SALES_TABLE[[#This Row],[SKU]], Table1[], 4, FALSE)</f>
        <v>26400</v>
      </c>
      <c r="H3165">
        <f>SALES_TABLE[[#This Row],[Price]]*SALES_TABLE[[#This Row],[Sales]]</f>
        <v>2481600</v>
      </c>
      <c r="I3165" t="str">
        <f t="shared" si="49"/>
        <v>Monday</v>
      </c>
    </row>
    <row r="3166" spans="1:9" x14ac:dyDescent="0.2">
      <c r="A3166" s="10">
        <v>44929</v>
      </c>
      <c r="B3166" t="s">
        <v>59</v>
      </c>
      <c r="C3166" t="str">
        <f>VLOOKUP(SALES_TABLE[[#This Row],[SKU]], Table1[], 3, FALSE)</f>
        <v>Mobiles</v>
      </c>
      <c r="D3166" t="s">
        <v>60</v>
      </c>
      <c r="E3166" t="s">
        <v>123</v>
      </c>
      <c r="F3166">
        <v>8</v>
      </c>
      <c r="G3166">
        <f>VLOOKUP(SALES_TABLE[[#This Row],[SKU]], Table1[], 4, FALSE)</f>
        <v>26400</v>
      </c>
      <c r="H3166">
        <f>SALES_TABLE[[#This Row],[Price]]*SALES_TABLE[[#This Row],[Sales]]</f>
        <v>211200</v>
      </c>
      <c r="I3166" t="str">
        <f t="shared" si="49"/>
        <v>Tuesday</v>
      </c>
    </row>
    <row r="3167" spans="1:9" x14ac:dyDescent="0.2">
      <c r="A3167" s="10">
        <v>44930</v>
      </c>
      <c r="B3167" t="s">
        <v>59</v>
      </c>
      <c r="C3167" t="str">
        <f>VLOOKUP(SALES_TABLE[[#This Row],[SKU]], Table1[], 3, FALSE)</f>
        <v>Mobiles</v>
      </c>
      <c r="D3167" t="s">
        <v>60</v>
      </c>
      <c r="E3167" t="s">
        <v>123</v>
      </c>
      <c r="F3167">
        <v>42</v>
      </c>
      <c r="G3167">
        <f>VLOOKUP(SALES_TABLE[[#This Row],[SKU]], Table1[], 4, FALSE)</f>
        <v>26400</v>
      </c>
      <c r="H3167">
        <f>SALES_TABLE[[#This Row],[Price]]*SALES_TABLE[[#This Row],[Sales]]</f>
        <v>1108800</v>
      </c>
      <c r="I3167" t="str">
        <f t="shared" si="49"/>
        <v>Wednesday</v>
      </c>
    </row>
    <row r="3168" spans="1:9" x14ac:dyDescent="0.2">
      <c r="A3168" s="10">
        <v>44931</v>
      </c>
      <c r="B3168" t="s">
        <v>59</v>
      </c>
      <c r="C3168" t="str">
        <f>VLOOKUP(SALES_TABLE[[#This Row],[SKU]], Table1[], 3, FALSE)</f>
        <v>Mobiles</v>
      </c>
      <c r="D3168" t="s">
        <v>60</v>
      </c>
      <c r="E3168" t="s">
        <v>123</v>
      </c>
      <c r="F3168">
        <v>5</v>
      </c>
      <c r="G3168">
        <f>VLOOKUP(SALES_TABLE[[#This Row],[SKU]], Table1[], 4, FALSE)</f>
        <v>26400</v>
      </c>
      <c r="H3168">
        <f>SALES_TABLE[[#This Row],[Price]]*SALES_TABLE[[#This Row],[Sales]]</f>
        <v>132000</v>
      </c>
      <c r="I3168" t="str">
        <f t="shared" si="49"/>
        <v>Thursday</v>
      </c>
    </row>
    <row r="3169" spans="1:9" x14ac:dyDescent="0.2">
      <c r="A3169" s="10">
        <v>44932</v>
      </c>
      <c r="B3169" t="s">
        <v>59</v>
      </c>
      <c r="C3169" t="str">
        <f>VLOOKUP(SALES_TABLE[[#This Row],[SKU]], Table1[], 3, FALSE)</f>
        <v>Mobiles</v>
      </c>
      <c r="D3169" t="s">
        <v>60</v>
      </c>
      <c r="E3169" t="s">
        <v>123</v>
      </c>
      <c r="F3169">
        <v>16</v>
      </c>
      <c r="G3169">
        <f>VLOOKUP(SALES_TABLE[[#This Row],[SKU]], Table1[], 4, FALSE)</f>
        <v>26400</v>
      </c>
      <c r="H3169">
        <f>SALES_TABLE[[#This Row],[Price]]*SALES_TABLE[[#This Row],[Sales]]</f>
        <v>422400</v>
      </c>
      <c r="I3169" t="str">
        <f t="shared" si="49"/>
        <v>Friday</v>
      </c>
    </row>
    <row r="3170" spans="1:9" x14ac:dyDescent="0.2">
      <c r="A3170" s="10">
        <v>44933</v>
      </c>
      <c r="B3170" t="s">
        <v>59</v>
      </c>
      <c r="C3170" t="str">
        <f>VLOOKUP(SALES_TABLE[[#This Row],[SKU]], Table1[], 3, FALSE)</f>
        <v>Mobiles</v>
      </c>
      <c r="D3170" t="s">
        <v>60</v>
      </c>
      <c r="E3170" t="s">
        <v>123</v>
      </c>
      <c r="F3170">
        <v>0</v>
      </c>
      <c r="G3170">
        <f>VLOOKUP(SALES_TABLE[[#This Row],[SKU]], Table1[], 4, FALSE)</f>
        <v>26400</v>
      </c>
      <c r="H3170">
        <f>SALES_TABLE[[#This Row],[Price]]*SALES_TABLE[[#This Row],[Sales]]</f>
        <v>0</v>
      </c>
      <c r="I3170" t="str">
        <f t="shared" si="49"/>
        <v>Saturday</v>
      </c>
    </row>
    <row r="3171" spans="1:9" x14ac:dyDescent="0.2">
      <c r="A3171" s="10">
        <v>44934</v>
      </c>
      <c r="B3171" t="s">
        <v>59</v>
      </c>
      <c r="C3171" t="str">
        <f>VLOOKUP(SALES_TABLE[[#This Row],[SKU]], Table1[], 3, FALSE)</f>
        <v>Mobiles</v>
      </c>
      <c r="D3171" t="s">
        <v>60</v>
      </c>
      <c r="E3171" t="s">
        <v>123</v>
      </c>
      <c r="F3171">
        <v>13</v>
      </c>
      <c r="G3171">
        <f>VLOOKUP(SALES_TABLE[[#This Row],[SKU]], Table1[], 4, FALSE)</f>
        <v>26400</v>
      </c>
      <c r="H3171">
        <f>SALES_TABLE[[#This Row],[Price]]*SALES_TABLE[[#This Row],[Sales]]</f>
        <v>343200</v>
      </c>
      <c r="I3171" t="str">
        <f t="shared" si="49"/>
        <v>Sunday</v>
      </c>
    </row>
    <row r="3172" spans="1:9" x14ac:dyDescent="0.2">
      <c r="A3172" s="10">
        <v>44935</v>
      </c>
      <c r="B3172" t="s">
        <v>59</v>
      </c>
      <c r="C3172" t="str">
        <f>VLOOKUP(SALES_TABLE[[#This Row],[SKU]], Table1[], 3, FALSE)</f>
        <v>Mobiles</v>
      </c>
      <c r="D3172" t="s">
        <v>60</v>
      </c>
      <c r="E3172" t="s">
        <v>123</v>
      </c>
      <c r="F3172">
        <v>10</v>
      </c>
      <c r="G3172">
        <f>VLOOKUP(SALES_TABLE[[#This Row],[SKU]], Table1[], 4, FALSE)</f>
        <v>26400</v>
      </c>
      <c r="H3172">
        <f>SALES_TABLE[[#This Row],[Price]]*SALES_TABLE[[#This Row],[Sales]]</f>
        <v>264000</v>
      </c>
      <c r="I3172" t="str">
        <f t="shared" si="49"/>
        <v>Monday</v>
      </c>
    </row>
    <row r="3173" spans="1:9" x14ac:dyDescent="0.2">
      <c r="A3173" s="10">
        <v>44936</v>
      </c>
      <c r="B3173" t="s">
        <v>59</v>
      </c>
      <c r="C3173" t="str">
        <f>VLOOKUP(SALES_TABLE[[#This Row],[SKU]], Table1[], 3, FALSE)</f>
        <v>Mobiles</v>
      </c>
      <c r="D3173" t="s">
        <v>60</v>
      </c>
      <c r="E3173" t="s">
        <v>123</v>
      </c>
      <c r="F3173">
        <v>5</v>
      </c>
      <c r="G3173">
        <f>VLOOKUP(SALES_TABLE[[#This Row],[SKU]], Table1[], 4, FALSE)</f>
        <v>26400</v>
      </c>
      <c r="H3173">
        <f>SALES_TABLE[[#This Row],[Price]]*SALES_TABLE[[#This Row],[Sales]]</f>
        <v>132000</v>
      </c>
      <c r="I3173" t="str">
        <f t="shared" si="49"/>
        <v>Tuesday</v>
      </c>
    </row>
    <row r="3174" spans="1:9" x14ac:dyDescent="0.2">
      <c r="A3174" s="10">
        <v>44937</v>
      </c>
      <c r="B3174" t="s">
        <v>59</v>
      </c>
      <c r="C3174" t="str">
        <f>VLOOKUP(SALES_TABLE[[#This Row],[SKU]], Table1[], 3, FALSE)</f>
        <v>Mobiles</v>
      </c>
      <c r="D3174" t="s">
        <v>60</v>
      </c>
      <c r="E3174" t="s">
        <v>123</v>
      </c>
      <c r="F3174">
        <v>1</v>
      </c>
      <c r="G3174">
        <f>VLOOKUP(SALES_TABLE[[#This Row],[SKU]], Table1[], 4, FALSE)</f>
        <v>26400</v>
      </c>
      <c r="H3174">
        <f>SALES_TABLE[[#This Row],[Price]]*SALES_TABLE[[#This Row],[Sales]]</f>
        <v>26400</v>
      </c>
      <c r="I3174" t="str">
        <f t="shared" si="49"/>
        <v>Wednesday</v>
      </c>
    </row>
    <row r="3175" spans="1:9" x14ac:dyDescent="0.2">
      <c r="A3175" s="10">
        <v>44938</v>
      </c>
      <c r="B3175" t="s">
        <v>59</v>
      </c>
      <c r="C3175" t="str">
        <f>VLOOKUP(SALES_TABLE[[#This Row],[SKU]], Table1[], 3, FALSE)</f>
        <v>Mobiles</v>
      </c>
      <c r="D3175" t="s">
        <v>60</v>
      </c>
      <c r="E3175" t="s">
        <v>123</v>
      </c>
      <c r="F3175">
        <v>6</v>
      </c>
      <c r="G3175">
        <f>VLOOKUP(SALES_TABLE[[#This Row],[SKU]], Table1[], 4, FALSE)</f>
        <v>26400</v>
      </c>
      <c r="H3175">
        <f>SALES_TABLE[[#This Row],[Price]]*SALES_TABLE[[#This Row],[Sales]]</f>
        <v>158400</v>
      </c>
      <c r="I3175" t="str">
        <f t="shared" si="49"/>
        <v>Thursday</v>
      </c>
    </row>
    <row r="3176" spans="1:9" x14ac:dyDescent="0.2">
      <c r="A3176" s="10">
        <v>44939</v>
      </c>
      <c r="B3176" t="s">
        <v>59</v>
      </c>
      <c r="C3176" t="str">
        <f>VLOOKUP(SALES_TABLE[[#This Row],[SKU]], Table1[], 3, FALSE)</f>
        <v>Mobiles</v>
      </c>
      <c r="D3176" t="s">
        <v>60</v>
      </c>
      <c r="E3176" t="s">
        <v>123</v>
      </c>
      <c r="F3176">
        <v>1</v>
      </c>
      <c r="G3176">
        <f>VLOOKUP(SALES_TABLE[[#This Row],[SKU]], Table1[], 4, FALSE)</f>
        <v>26400</v>
      </c>
      <c r="H3176">
        <f>SALES_TABLE[[#This Row],[Price]]*SALES_TABLE[[#This Row],[Sales]]</f>
        <v>26400</v>
      </c>
      <c r="I3176" t="str">
        <f t="shared" si="49"/>
        <v>Friday</v>
      </c>
    </row>
    <row r="3177" spans="1:9" x14ac:dyDescent="0.2">
      <c r="A3177" s="10">
        <v>44940</v>
      </c>
      <c r="B3177" t="s">
        <v>59</v>
      </c>
      <c r="C3177" t="str">
        <f>VLOOKUP(SALES_TABLE[[#This Row],[SKU]], Table1[], 3, FALSE)</f>
        <v>Mobiles</v>
      </c>
      <c r="D3177" t="s">
        <v>60</v>
      </c>
      <c r="E3177" t="s">
        <v>123</v>
      </c>
      <c r="F3177">
        <v>0</v>
      </c>
      <c r="G3177">
        <f>VLOOKUP(SALES_TABLE[[#This Row],[SKU]], Table1[], 4, FALSE)</f>
        <v>26400</v>
      </c>
      <c r="H3177">
        <f>SALES_TABLE[[#This Row],[Price]]*SALES_TABLE[[#This Row],[Sales]]</f>
        <v>0</v>
      </c>
      <c r="I3177" t="str">
        <f t="shared" si="49"/>
        <v>Saturday</v>
      </c>
    </row>
    <row r="3178" spans="1:9" x14ac:dyDescent="0.2">
      <c r="A3178" s="10">
        <v>44941</v>
      </c>
      <c r="B3178" t="s">
        <v>59</v>
      </c>
      <c r="C3178" t="str">
        <f>VLOOKUP(SALES_TABLE[[#This Row],[SKU]], Table1[], 3, FALSE)</f>
        <v>Mobiles</v>
      </c>
      <c r="D3178" t="s">
        <v>60</v>
      </c>
      <c r="E3178" t="s">
        <v>123</v>
      </c>
      <c r="F3178">
        <v>18</v>
      </c>
      <c r="G3178">
        <f>VLOOKUP(SALES_TABLE[[#This Row],[SKU]], Table1[], 4, FALSE)</f>
        <v>26400</v>
      </c>
      <c r="H3178">
        <f>SALES_TABLE[[#This Row],[Price]]*SALES_TABLE[[#This Row],[Sales]]</f>
        <v>475200</v>
      </c>
      <c r="I3178" t="str">
        <f t="shared" si="49"/>
        <v>Sunday</v>
      </c>
    </row>
    <row r="3179" spans="1:9" x14ac:dyDescent="0.2">
      <c r="A3179" s="10">
        <v>44942</v>
      </c>
      <c r="B3179" t="s">
        <v>59</v>
      </c>
      <c r="C3179" t="str">
        <f>VLOOKUP(SALES_TABLE[[#This Row],[SKU]], Table1[], 3, FALSE)</f>
        <v>Mobiles</v>
      </c>
      <c r="D3179" t="s">
        <v>60</v>
      </c>
      <c r="E3179" t="s">
        <v>123</v>
      </c>
      <c r="F3179">
        <v>23</v>
      </c>
      <c r="G3179">
        <f>VLOOKUP(SALES_TABLE[[#This Row],[SKU]], Table1[], 4, FALSE)</f>
        <v>26400</v>
      </c>
      <c r="H3179">
        <f>SALES_TABLE[[#This Row],[Price]]*SALES_TABLE[[#This Row],[Sales]]</f>
        <v>607200</v>
      </c>
      <c r="I3179" t="str">
        <f t="shared" si="49"/>
        <v>Monday</v>
      </c>
    </row>
    <row r="3180" spans="1:9" x14ac:dyDescent="0.2">
      <c r="A3180" s="10">
        <v>44943</v>
      </c>
      <c r="B3180" t="s">
        <v>59</v>
      </c>
      <c r="C3180" t="str">
        <f>VLOOKUP(SALES_TABLE[[#This Row],[SKU]], Table1[], 3, FALSE)</f>
        <v>Mobiles</v>
      </c>
      <c r="D3180" t="s">
        <v>60</v>
      </c>
      <c r="E3180" t="s">
        <v>123</v>
      </c>
      <c r="F3180">
        <v>6</v>
      </c>
      <c r="G3180">
        <f>VLOOKUP(SALES_TABLE[[#This Row],[SKU]], Table1[], 4, FALSE)</f>
        <v>26400</v>
      </c>
      <c r="H3180">
        <f>SALES_TABLE[[#This Row],[Price]]*SALES_TABLE[[#This Row],[Sales]]</f>
        <v>158400</v>
      </c>
      <c r="I3180" t="str">
        <f t="shared" si="49"/>
        <v>Tuesday</v>
      </c>
    </row>
    <row r="3181" spans="1:9" x14ac:dyDescent="0.2">
      <c r="A3181" s="10">
        <v>44944</v>
      </c>
      <c r="B3181" t="s">
        <v>59</v>
      </c>
      <c r="C3181" t="str">
        <f>VLOOKUP(SALES_TABLE[[#This Row],[SKU]], Table1[], 3, FALSE)</f>
        <v>Mobiles</v>
      </c>
      <c r="D3181" t="s">
        <v>60</v>
      </c>
      <c r="E3181" t="s">
        <v>123</v>
      </c>
      <c r="F3181">
        <v>4</v>
      </c>
      <c r="G3181">
        <f>VLOOKUP(SALES_TABLE[[#This Row],[SKU]], Table1[], 4, FALSE)</f>
        <v>26400</v>
      </c>
      <c r="H3181">
        <f>SALES_TABLE[[#This Row],[Price]]*SALES_TABLE[[#This Row],[Sales]]</f>
        <v>105600</v>
      </c>
      <c r="I3181" t="str">
        <f t="shared" si="49"/>
        <v>Wednesday</v>
      </c>
    </row>
    <row r="3182" spans="1:9" x14ac:dyDescent="0.2">
      <c r="A3182" s="10">
        <v>44945</v>
      </c>
      <c r="B3182" t="s">
        <v>59</v>
      </c>
      <c r="C3182" t="str">
        <f>VLOOKUP(SALES_TABLE[[#This Row],[SKU]], Table1[], 3, FALSE)</f>
        <v>Mobiles</v>
      </c>
      <c r="D3182" t="s">
        <v>60</v>
      </c>
      <c r="E3182" t="s">
        <v>123</v>
      </c>
      <c r="F3182">
        <v>9</v>
      </c>
      <c r="G3182">
        <f>VLOOKUP(SALES_TABLE[[#This Row],[SKU]], Table1[], 4, FALSE)</f>
        <v>26400</v>
      </c>
      <c r="H3182">
        <f>SALES_TABLE[[#This Row],[Price]]*SALES_TABLE[[#This Row],[Sales]]</f>
        <v>237600</v>
      </c>
      <c r="I3182" t="str">
        <f t="shared" si="49"/>
        <v>Thursday</v>
      </c>
    </row>
    <row r="3183" spans="1:9" x14ac:dyDescent="0.2">
      <c r="A3183" s="10">
        <v>44946</v>
      </c>
      <c r="B3183" t="s">
        <v>59</v>
      </c>
      <c r="C3183" t="str">
        <f>VLOOKUP(SALES_TABLE[[#This Row],[SKU]], Table1[], 3, FALSE)</f>
        <v>Mobiles</v>
      </c>
      <c r="D3183" t="s">
        <v>60</v>
      </c>
      <c r="E3183" t="s">
        <v>123</v>
      </c>
      <c r="F3183">
        <v>10</v>
      </c>
      <c r="G3183">
        <f>VLOOKUP(SALES_TABLE[[#This Row],[SKU]], Table1[], 4, FALSE)</f>
        <v>26400</v>
      </c>
      <c r="H3183">
        <f>SALES_TABLE[[#This Row],[Price]]*SALES_TABLE[[#This Row],[Sales]]</f>
        <v>264000</v>
      </c>
      <c r="I3183" t="str">
        <f t="shared" si="49"/>
        <v>Friday</v>
      </c>
    </row>
    <row r="3184" spans="1:9" x14ac:dyDescent="0.2">
      <c r="A3184" s="10">
        <v>44947</v>
      </c>
      <c r="B3184" t="s">
        <v>59</v>
      </c>
      <c r="C3184" t="str">
        <f>VLOOKUP(SALES_TABLE[[#This Row],[SKU]], Table1[], 3, FALSE)</f>
        <v>Mobiles</v>
      </c>
      <c r="D3184" t="s">
        <v>60</v>
      </c>
      <c r="E3184" t="s">
        <v>123</v>
      </c>
      <c r="F3184">
        <v>8</v>
      </c>
      <c r="G3184">
        <f>VLOOKUP(SALES_TABLE[[#This Row],[SKU]], Table1[], 4, FALSE)</f>
        <v>26400</v>
      </c>
      <c r="H3184">
        <f>SALES_TABLE[[#This Row],[Price]]*SALES_TABLE[[#This Row],[Sales]]</f>
        <v>211200</v>
      </c>
      <c r="I3184" t="str">
        <f t="shared" si="49"/>
        <v>Saturday</v>
      </c>
    </row>
    <row r="3185" spans="1:9" x14ac:dyDescent="0.2">
      <c r="A3185" s="10">
        <v>44948</v>
      </c>
      <c r="B3185" t="s">
        <v>59</v>
      </c>
      <c r="C3185" t="str">
        <f>VLOOKUP(SALES_TABLE[[#This Row],[SKU]], Table1[], 3, FALSE)</f>
        <v>Mobiles</v>
      </c>
      <c r="D3185" t="s">
        <v>60</v>
      </c>
      <c r="E3185" t="s">
        <v>123</v>
      </c>
      <c r="F3185">
        <v>5</v>
      </c>
      <c r="G3185">
        <f>VLOOKUP(SALES_TABLE[[#This Row],[SKU]], Table1[], 4, FALSE)</f>
        <v>26400</v>
      </c>
      <c r="H3185">
        <f>SALES_TABLE[[#This Row],[Price]]*SALES_TABLE[[#This Row],[Sales]]</f>
        <v>132000</v>
      </c>
      <c r="I3185" t="str">
        <f t="shared" si="49"/>
        <v>Sunday</v>
      </c>
    </row>
    <row r="3186" spans="1:9" x14ac:dyDescent="0.2">
      <c r="A3186" s="10">
        <v>44949</v>
      </c>
      <c r="B3186" t="s">
        <v>59</v>
      </c>
      <c r="C3186" t="str">
        <f>VLOOKUP(SALES_TABLE[[#This Row],[SKU]], Table1[], 3, FALSE)</f>
        <v>Mobiles</v>
      </c>
      <c r="D3186" t="s">
        <v>60</v>
      </c>
      <c r="E3186" t="s">
        <v>123</v>
      </c>
      <c r="F3186">
        <v>10</v>
      </c>
      <c r="G3186">
        <f>VLOOKUP(SALES_TABLE[[#This Row],[SKU]], Table1[], 4, FALSE)</f>
        <v>26400</v>
      </c>
      <c r="H3186">
        <f>SALES_TABLE[[#This Row],[Price]]*SALES_TABLE[[#This Row],[Sales]]</f>
        <v>264000</v>
      </c>
      <c r="I3186" t="str">
        <f t="shared" si="49"/>
        <v>Monday</v>
      </c>
    </row>
    <row r="3187" spans="1:9" x14ac:dyDescent="0.2">
      <c r="A3187" s="10">
        <v>44950</v>
      </c>
      <c r="B3187" t="s">
        <v>59</v>
      </c>
      <c r="C3187" t="str">
        <f>VLOOKUP(SALES_TABLE[[#This Row],[SKU]], Table1[], 3, FALSE)</f>
        <v>Mobiles</v>
      </c>
      <c r="D3187" t="s">
        <v>60</v>
      </c>
      <c r="E3187" t="s">
        <v>123</v>
      </c>
      <c r="F3187">
        <v>11</v>
      </c>
      <c r="G3187">
        <f>VLOOKUP(SALES_TABLE[[#This Row],[SKU]], Table1[], 4, FALSE)</f>
        <v>26400</v>
      </c>
      <c r="H3187">
        <f>SALES_TABLE[[#This Row],[Price]]*SALES_TABLE[[#This Row],[Sales]]</f>
        <v>290400</v>
      </c>
      <c r="I3187" t="str">
        <f t="shared" si="49"/>
        <v>Tuesday</v>
      </c>
    </row>
    <row r="3188" spans="1:9" x14ac:dyDescent="0.2">
      <c r="A3188" s="10">
        <v>44951</v>
      </c>
      <c r="B3188" t="s">
        <v>59</v>
      </c>
      <c r="C3188" t="str">
        <f>VLOOKUP(SALES_TABLE[[#This Row],[SKU]], Table1[], 3, FALSE)</f>
        <v>Mobiles</v>
      </c>
      <c r="D3188" t="s">
        <v>60</v>
      </c>
      <c r="E3188" t="s">
        <v>123</v>
      </c>
      <c r="F3188">
        <v>1</v>
      </c>
      <c r="G3188">
        <f>VLOOKUP(SALES_TABLE[[#This Row],[SKU]], Table1[], 4, FALSE)</f>
        <v>26400</v>
      </c>
      <c r="H3188">
        <f>SALES_TABLE[[#This Row],[Price]]*SALES_TABLE[[#This Row],[Sales]]</f>
        <v>26400</v>
      </c>
      <c r="I3188" t="str">
        <f t="shared" si="49"/>
        <v>Wednesday</v>
      </c>
    </row>
    <row r="3189" spans="1:9" x14ac:dyDescent="0.2">
      <c r="A3189" s="10">
        <v>44952</v>
      </c>
      <c r="B3189" t="s">
        <v>59</v>
      </c>
      <c r="C3189" t="str">
        <f>VLOOKUP(SALES_TABLE[[#This Row],[SKU]], Table1[], 3, FALSE)</f>
        <v>Mobiles</v>
      </c>
      <c r="D3189" t="s">
        <v>60</v>
      </c>
      <c r="E3189" t="s">
        <v>123</v>
      </c>
      <c r="F3189">
        <v>1</v>
      </c>
      <c r="G3189">
        <f>VLOOKUP(SALES_TABLE[[#This Row],[SKU]], Table1[], 4, FALSE)</f>
        <v>26400</v>
      </c>
      <c r="H3189">
        <f>SALES_TABLE[[#This Row],[Price]]*SALES_TABLE[[#This Row],[Sales]]</f>
        <v>26400</v>
      </c>
      <c r="I3189" t="str">
        <f t="shared" si="49"/>
        <v>Thursday</v>
      </c>
    </row>
    <row r="3190" spans="1:9" x14ac:dyDescent="0.2">
      <c r="A3190" s="10">
        <v>44953</v>
      </c>
      <c r="B3190" t="s">
        <v>59</v>
      </c>
      <c r="C3190" t="str">
        <f>VLOOKUP(SALES_TABLE[[#This Row],[SKU]], Table1[], 3, FALSE)</f>
        <v>Mobiles</v>
      </c>
      <c r="D3190" t="s">
        <v>60</v>
      </c>
      <c r="E3190" t="s">
        <v>123</v>
      </c>
      <c r="F3190">
        <v>25</v>
      </c>
      <c r="G3190">
        <f>VLOOKUP(SALES_TABLE[[#This Row],[SKU]], Table1[], 4, FALSE)</f>
        <v>26400</v>
      </c>
      <c r="H3190">
        <f>SALES_TABLE[[#This Row],[Price]]*SALES_TABLE[[#This Row],[Sales]]</f>
        <v>660000</v>
      </c>
      <c r="I3190" t="str">
        <f t="shared" si="49"/>
        <v>Friday</v>
      </c>
    </row>
    <row r="3191" spans="1:9" x14ac:dyDescent="0.2">
      <c r="A3191" s="10">
        <v>44954</v>
      </c>
      <c r="B3191" t="s">
        <v>59</v>
      </c>
      <c r="C3191" t="str">
        <f>VLOOKUP(SALES_TABLE[[#This Row],[SKU]], Table1[], 3, FALSE)</f>
        <v>Mobiles</v>
      </c>
      <c r="D3191" t="s">
        <v>60</v>
      </c>
      <c r="E3191" t="s">
        <v>123</v>
      </c>
      <c r="F3191">
        <v>6</v>
      </c>
      <c r="G3191">
        <f>VLOOKUP(SALES_TABLE[[#This Row],[SKU]], Table1[], 4, FALSE)</f>
        <v>26400</v>
      </c>
      <c r="H3191">
        <f>SALES_TABLE[[#This Row],[Price]]*SALES_TABLE[[#This Row],[Sales]]</f>
        <v>158400</v>
      </c>
      <c r="I3191" t="str">
        <f t="shared" si="49"/>
        <v>Saturday</v>
      </c>
    </row>
    <row r="3192" spans="1:9" x14ac:dyDescent="0.2">
      <c r="A3192" s="10">
        <v>44955</v>
      </c>
      <c r="B3192" t="s">
        <v>59</v>
      </c>
      <c r="C3192" t="str">
        <f>VLOOKUP(SALES_TABLE[[#This Row],[SKU]], Table1[], 3, FALSE)</f>
        <v>Mobiles</v>
      </c>
      <c r="D3192" t="s">
        <v>60</v>
      </c>
      <c r="E3192" t="s">
        <v>123</v>
      </c>
      <c r="F3192">
        <v>3</v>
      </c>
      <c r="G3192">
        <f>VLOOKUP(SALES_TABLE[[#This Row],[SKU]], Table1[], 4, FALSE)</f>
        <v>26400</v>
      </c>
      <c r="H3192">
        <f>SALES_TABLE[[#This Row],[Price]]*SALES_TABLE[[#This Row],[Sales]]</f>
        <v>79200</v>
      </c>
      <c r="I3192" t="str">
        <f t="shared" si="49"/>
        <v>Sunday</v>
      </c>
    </row>
    <row r="3193" spans="1:9" x14ac:dyDescent="0.2">
      <c r="A3193" s="10">
        <v>44955</v>
      </c>
      <c r="B3193" t="s">
        <v>59</v>
      </c>
      <c r="C3193" t="str">
        <f>VLOOKUP(SALES_TABLE[[#This Row],[SKU]], Table1[], 3, FALSE)</f>
        <v>Mobiles</v>
      </c>
      <c r="D3193" t="s">
        <v>60</v>
      </c>
      <c r="E3193" t="s">
        <v>123</v>
      </c>
      <c r="F3193">
        <v>15</v>
      </c>
      <c r="G3193">
        <f>VLOOKUP(SALES_TABLE[[#This Row],[SKU]], Table1[], 4, FALSE)</f>
        <v>26400</v>
      </c>
      <c r="H3193">
        <f>SALES_TABLE[[#This Row],[Price]]*SALES_TABLE[[#This Row],[Sales]]</f>
        <v>396000</v>
      </c>
      <c r="I3193" t="str">
        <f t="shared" si="49"/>
        <v>Sunday</v>
      </c>
    </row>
    <row r="3194" spans="1:9" x14ac:dyDescent="0.2">
      <c r="A3194" s="10">
        <v>44956</v>
      </c>
      <c r="B3194" t="s">
        <v>59</v>
      </c>
      <c r="C3194" t="str">
        <f>VLOOKUP(SALES_TABLE[[#This Row],[SKU]], Table1[], 3, FALSE)</f>
        <v>Mobiles</v>
      </c>
      <c r="D3194" t="s">
        <v>60</v>
      </c>
      <c r="E3194" t="s">
        <v>123</v>
      </c>
      <c r="F3194">
        <v>4</v>
      </c>
      <c r="G3194">
        <f>VLOOKUP(SALES_TABLE[[#This Row],[SKU]], Table1[], 4, FALSE)</f>
        <v>26400</v>
      </c>
      <c r="H3194">
        <f>SALES_TABLE[[#This Row],[Price]]*SALES_TABLE[[#This Row],[Sales]]</f>
        <v>105600</v>
      </c>
      <c r="I3194" t="str">
        <f t="shared" si="49"/>
        <v>Monday</v>
      </c>
    </row>
    <row r="3195" spans="1:9" x14ac:dyDescent="0.2">
      <c r="A3195" s="10">
        <v>44927</v>
      </c>
      <c r="B3195" t="s">
        <v>59</v>
      </c>
      <c r="C3195" t="str">
        <f>VLOOKUP(SALES_TABLE[[#This Row],[SKU]], Table1[], 3, FALSE)</f>
        <v>Mobiles</v>
      </c>
      <c r="D3195" t="s">
        <v>60</v>
      </c>
      <c r="E3195" t="s">
        <v>124</v>
      </c>
      <c r="F3195">
        <v>2</v>
      </c>
      <c r="G3195">
        <f>VLOOKUP(SALES_TABLE[[#This Row],[SKU]], Table1[], 4, FALSE)</f>
        <v>26400</v>
      </c>
      <c r="H3195">
        <f>SALES_TABLE[[#This Row],[Price]]*SALES_TABLE[[#This Row],[Sales]]</f>
        <v>52800</v>
      </c>
      <c r="I3195" t="str">
        <f t="shared" si="49"/>
        <v>Sunday</v>
      </c>
    </row>
    <row r="3196" spans="1:9" x14ac:dyDescent="0.2">
      <c r="A3196" s="10">
        <v>44928</v>
      </c>
      <c r="B3196" t="s">
        <v>59</v>
      </c>
      <c r="C3196" t="str">
        <f>VLOOKUP(SALES_TABLE[[#This Row],[SKU]], Table1[], 3, FALSE)</f>
        <v>Mobiles</v>
      </c>
      <c r="D3196" t="s">
        <v>60</v>
      </c>
      <c r="E3196" t="s">
        <v>124</v>
      </c>
      <c r="F3196">
        <v>3</v>
      </c>
      <c r="G3196">
        <f>VLOOKUP(SALES_TABLE[[#This Row],[SKU]], Table1[], 4, FALSE)</f>
        <v>26400</v>
      </c>
      <c r="H3196">
        <f>SALES_TABLE[[#This Row],[Price]]*SALES_TABLE[[#This Row],[Sales]]</f>
        <v>79200</v>
      </c>
      <c r="I3196" t="str">
        <f t="shared" si="49"/>
        <v>Monday</v>
      </c>
    </row>
    <row r="3197" spans="1:9" x14ac:dyDescent="0.2">
      <c r="A3197" s="10">
        <v>44929</v>
      </c>
      <c r="B3197" t="s">
        <v>59</v>
      </c>
      <c r="C3197" t="str">
        <f>VLOOKUP(SALES_TABLE[[#This Row],[SKU]], Table1[], 3, FALSE)</f>
        <v>Mobiles</v>
      </c>
      <c r="D3197" t="s">
        <v>60</v>
      </c>
      <c r="E3197" t="s">
        <v>124</v>
      </c>
      <c r="F3197">
        <v>12</v>
      </c>
      <c r="G3197">
        <f>VLOOKUP(SALES_TABLE[[#This Row],[SKU]], Table1[], 4, FALSE)</f>
        <v>26400</v>
      </c>
      <c r="H3197">
        <f>SALES_TABLE[[#This Row],[Price]]*SALES_TABLE[[#This Row],[Sales]]</f>
        <v>316800</v>
      </c>
      <c r="I3197" t="str">
        <f t="shared" si="49"/>
        <v>Tuesday</v>
      </c>
    </row>
    <row r="3198" spans="1:9" x14ac:dyDescent="0.2">
      <c r="A3198" s="10">
        <v>44930</v>
      </c>
      <c r="B3198" t="s">
        <v>59</v>
      </c>
      <c r="C3198" t="str">
        <f>VLOOKUP(SALES_TABLE[[#This Row],[SKU]], Table1[], 3, FALSE)</f>
        <v>Mobiles</v>
      </c>
      <c r="D3198" t="s">
        <v>60</v>
      </c>
      <c r="E3198" t="s">
        <v>124</v>
      </c>
      <c r="F3198">
        <v>27</v>
      </c>
      <c r="G3198">
        <f>VLOOKUP(SALES_TABLE[[#This Row],[SKU]], Table1[], 4, FALSE)</f>
        <v>26400</v>
      </c>
      <c r="H3198">
        <f>SALES_TABLE[[#This Row],[Price]]*SALES_TABLE[[#This Row],[Sales]]</f>
        <v>712800</v>
      </c>
      <c r="I3198" t="str">
        <f t="shared" si="49"/>
        <v>Wednesday</v>
      </c>
    </row>
    <row r="3199" spans="1:9" x14ac:dyDescent="0.2">
      <c r="A3199" s="10">
        <v>44931</v>
      </c>
      <c r="B3199" t="s">
        <v>59</v>
      </c>
      <c r="C3199" t="str">
        <f>VLOOKUP(SALES_TABLE[[#This Row],[SKU]], Table1[], 3, FALSE)</f>
        <v>Mobiles</v>
      </c>
      <c r="D3199" t="s">
        <v>60</v>
      </c>
      <c r="E3199" t="s">
        <v>124</v>
      </c>
      <c r="F3199">
        <v>7</v>
      </c>
      <c r="G3199">
        <f>VLOOKUP(SALES_TABLE[[#This Row],[SKU]], Table1[], 4, FALSE)</f>
        <v>26400</v>
      </c>
      <c r="H3199">
        <f>SALES_TABLE[[#This Row],[Price]]*SALES_TABLE[[#This Row],[Sales]]</f>
        <v>184800</v>
      </c>
      <c r="I3199" t="str">
        <f t="shared" si="49"/>
        <v>Thursday</v>
      </c>
    </row>
    <row r="3200" spans="1:9" x14ac:dyDescent="0.2">
      <c r="A3200" s="10">
        <v>44932</v>
      </c>
      <c r="B3200" t="s">
        <v>59</v>
      </c>
      <c r="C3200" t="str">
        <f>VLOOKUP(SALES_TABLE[[#This Row],[SKU]], Table1[], 3, FALSE)</f>
        <v>Mobiles</v>
      </c>
      <c r="D3200" t="s">
        <v>60</v>
      </c>
      <c r="E3200" t="s">
        <v>124</v>
      </c>
      <c r="F3200">
        <v>2</v>
      </c>
      <c r="G3200">
        <f>VLOOKUP(SALES_TABLE[[#This Row],[SKU]], Table1[], 4, FALSE)</f>
        <v>26400</v>
      </c>
      <c r="H3200">
        <f>SALES_TABLE[[#This Row],[Price]]*SALES_TABLE[[#This Row],[Sales]]</f>
        <v>52800</v>
      </c>
      <c r="I3200" t="str">
        <f t="shared" si="49"/>
        <v>Friday</v>
      </c>
    </row>
    <row r="3201" spans="1:9" x14ac:dyDescent="0.2">
      <c r="A3201" s="10">
        <v>44933</v>
      </c>
      <c r="B3201" t="s">
        <v>59</v>
      </c>
      <c r="C3201" t="str">
        <f>VLOOKUP(SALES_TABLE[[#This Row],[SKU]], Table1[], 3, FALSE)</f>
        <v>Mobiles</v>
      </c>
      <c r="D3201" t="s">
        <v>60</v>
      </c>
      <c r="E3201" t="s">
        <v>124</v>
      </c>
      <c r="F3201">
        <v>5</v>
      </c>
      <c r="G3201">
        <f>VLOOKUP(SALES_TABLE[[#This Row],[SKU]], Table1[], 4, FALSE)</f>
        <v>26400</v>
      </c>
      <c r="H3201">
        <f>SALES_TABLE[[#This Row],[Price]]*SALES_TABLE[[#This Row],[Sales]]</f>
        <v>132000</v>
      </c>
      <c r="I3201" t="str">
        <f t="shared" si="49"/>
        <v>Saturday</v>
      </c>
    </row>
    <row r="3202" spans="1:9" x14ac:dyDescent="0.2">
      <c r="A3202" s="10">
        <v>44934</v>
      </c>
      <c r="B3202" t="s">
        <v>59</v>
      </c>
      <c r="C3202" t="str">
        <f>VLOOKUP(SALES_TABLE[[#This Row],[SKU]], Table1[], 3, FALSE)</f>
        <v>Mobiles</v>
      </c>
      <c r="D3202" t="s">
        <v>60</v>
      </c>
      <c r="E3202" t="s">
        <v>124</v>
      </c>
      <c r="F3202">
        <v>11</v>
      </c>
      <c r="G3202">
        <f>VLOOKUP(SALES_TABLE[[#This Row],[SKU]], Table1[], 4, FALSE)</f>
        <v>26400</v>
      </c>
      <c r="H3202">
        <f>SALES_TABLE[[#This Row],[Price]]*SALES_TABLE[[#This Row],[Sales]]</f>
        <v>290400</v>
      </c>
      <c r="I3202" t="str">
        <f t="shared" ref="I3202:I3265" si="50">TEXT(A3202, "dddd")</f>
        <v>Sunday</v>
      </c>
    </row>
    <row r="3203" spans="1:9" x14ac:dyDescent="0.2">
      <c r="A3203" s="10">
        <v>44935</v>
      </c>
      <c r="B3203" t="s">
        <v>59</v>
      </c>
      <c r="C3203" t="str">
        <f>VLOOKUP(SALES_TABLE[[#This Row],[SKU]], Table1[], 3, FALSE)</f>
        <v>Mobiles</v>
      </c>
      <c r="D3203" t="s">
        <v>60</v>
      </c>
      <c r="E3203" t="s">
        <v>124</v>
      </c>
      <c r="F3203">
        <v>17</v>
      </c>
      <c r="G3203">
        <f>VLOOKUP(SALES_TABLE[[#This Row],[SKU]], Table1[], 4, FALSE)</f>
        <v>26400</v>
      </c>
      <c r="H3203">
        <f>SALES_TABLE[[#This Row],[Price]]*SALES_TABLE[[#This Row],[Sales]]</f>
        <v>448800</v>
      </c>
      <c r="I3203" t="str">
        <f t="shared" si="50"/>
        <v>Monday</v>
      </c>
    </row>
    <row r="3204" spans="1:9" x14ac:dyDescent="0.2">
      <c r="A3204" s="10">
        <v>44936</v>
      </c>
      <c r="B3204" t="s">
        <v>59</v>
      </c>
      <c r="C3204" t="str">
        <f>VLOOKUP(SALES_TABLE[[#This Row],[SKU]], Table1[], 3, FALSE)</f>
        <v>Mobiles</v>
      </c>
      <c r="D3204" t="s">
        <v>60</v>
      </c>
      <c r="E3204" t="s">
        <v>124</v>
      </c>
      <c r="F3204">
        <v>7</v>
      </c>
      <c r="G3204">
        <f>VLOOKUP(SALES_TABLE[[#This Row],[SKU]], Table1[], 4, FALSE)</f>
        <v>26400</v>
      </c>
      <c r="H3204">
        <f>SALES_TABLE[[#This Row],[Price]]*SALES_TABLE[[#This Row],[Sales]]</f>
        <v>184800</v>
      </c>
      <c r="I3204" t="str">
        <f t="shared" si="50"/>
        <v>Tuesday</v>
      </c>
    </row>
    <row r="3205" spans="1:9" x14ac:dyDescent="0.2">
      <c r="A3205" s="10">
        <v>44937</v>
      </c>
      <c r="B3205" t="s">
        <v>59</v>
      </c>
      <c r="C3205" t="str">
        <f>VLOOKUP(SALES_TABLE[[#This Row],[SKU]], Table1[], 3, FALSE)</f>
        <v>Mobiles</v>
      </c>
      <c r="D3205" t="s">
        <v>60</v>
      </c>
      <c r="E3205" t="s">
        <v>124</v>
      </c>
      <c r="F3205">
        <v>6</v>
      </c>
      <c r="G3205">
        <f>VLOOKUP(SALES_TABLE[[#This Row],[SKU]], Table1[], 4, FALSE)</f>
        <v>26400</v>
      </c>
      <c r="H3205">
        <f>SALES_TABLE[[#This Row],[Price]]*SALES_TABLE[[#This Row],[Sales]]</f>
        <v>158400</v>
      </c>
      <c r="I3205" t="str">
        <f t="shared" si="50"/>
        <v>Wednesday</v>
      </c>
    </row>
    <row r="3206" spans="1:9" x14ac:dyDescent="0.2">
      <c r="A3206" s="10">
        <v>44938</v>
      </c>
      <c r="B3206" t="s">
        <v>59</v>
      </c>
      <c r="C3206" t="str">
        <f>VLOOKUP(SALES_TABLE[[#This Row],[SKU]], Table1[], 3, FALSE)</f>
        <v>Mobiles</v>
      </c>
      <c r="D3206" t="s">
        <v>60</v>
      </c>
      <c r="E3206" t="s">
        <v>124</v>
      </c>
      <c r="F3206">
        <v>17</v>
      </c>
      <c r="G3206">
        <f>VLOOKUP(SALES_TABLE[[#This Row],[SKU]], Table1[], 4, FALSE)</f>
        <v>26400</v>
      </c>
      <c r="H3206">
        <f>SALES_TABLE[[#This Row],[Price]]*SALES_TABLE[[#This Row],[Sales]]</f>
        <v>448800</v>
      </c>
      <c r="I3206" t="str">
        <f t="shared" si="50"/>
        <v>Thursday</v>
      </c>
    </row>
    <row r="3207" spans="1:9" x14ac:dyDescent="0.2">
      <c r="A3207" s="10">
        <v>44939</v>
      </c>
      <c r="B3207" t="s">
        <v>59</v>
      </c>
      <c r="C3207" t="str">
        <f>VLOOKUP(SALES_TABLE[[#This Row],[SKU]], Table1[], 3, FALSE)</f>
        <v>Mobiles</v>
      </c>
      <c r="D3207" t="s">
        <v>60</v>
      </c>
      <c r="E3207" t="s">
        <v>124</v>
      </c>
      <c r="F3207">
        <v>4</v>
      </c>
      <c r="G3207">
        <f>VLOOKUP(SALES_TABLE[[#This Row],[SKU]], Table1[], 4, FALSE)</f>
        <v>26400</v>
      </c>
      <c r="H3207">
        <f>SALES_TABLE[[#This Row],[Price]]*SALES_TABLE[[#This Row],[Sales]]</f>
        <v>105600</v>
      </c>
      <c r="I3207" t="str">
        <f t="shared" si="50"/>
        <v>Friday</v>
      </c>
    </row>
    <row r="3208" spans="1:9" x14ac:dyDescent="0.2">
      <c r="A3208" s="10">
        <v>44940</v>
      </c>
      <c r="B3208" t="s">
        <v>59</v>
      </c>
      <c r="C3208" t="str">
        <f>VLOOKUP(SALES_TABLE[[#This Row],[SKU]], Table1[], 3, FALSE)</f>
        <v>Mobiles</v>
      </c>
      <c r="D3208" t="s">
        <v>60</v>
      </c>
      <c r="E3208" t="s">
        <v>124</v>
      </c>
      <c r="F3208">
        <v>10</v>
      </c>
      <c r="G3208">
        <f>VLOOKUP(SALES_TABLE[[#This Row],[SKU]], Table1[], 4, FALSE)</f>
        <v>26400</v>
      </c>
      <c r="H3208">
        <f>SALES_TABLE[[#This Row],[Price]]*SALES_TABLE[[#This Row],[Sales]]</f>
        <v>264000</v>
      </c>
      <c r="I3208" t="str">
        <f t="shared" si="50"/>
        <v>Saturday</v>
      </c>
    </row>
    <row r="3209" spans="1:9" x14ac:dyDescent="0.2">
      <c r="A3209" s="10">
        <v>44941</v>
      </c>
      <c r="B3209" t="s">
        <v>59</v>
      </c>
      <c r="C3209" t="str">
        <f>VLOOKUP(SALES_TABLE[[#This Row],[SKU]], Table1[], 3, FALSE)</f>
        <v>Mobiles</v>
      </c>
      <c r="D3209" t="s">
        <v>60</v>
      </c>
      <c r="E3209" t="s">
        <v>124</v>
      </c>
      <c r="F3209">
        <v>18</v>
      </c>
      <c r="G3209">
        <f>VLOOKUP(SALES_TABLE[[#This Row],[SKU]], Table1[], 4, FALSE)</f>
        <v>26400</v>
      </c>
      <c r="H3209">
        <f>SALES_TABLE[[#This Row],[Price]]*SALES_TABLE[[#This Row],[Sales]]</f>
        <v>475200</v>
      </c>
      <c r="I3209" t="str">
        <f t="shared" si="50"/>
        <v>Sunday</v>
      </c>
    </row>
    <row r="3210" spans="1:9" x14ac:dyDescent="0.2">
      <c r="A3210" s="10">
        <v>44942</v>
      </c>
      <c r="B3210" t="s">
        <v>59</v>
      </c>
      <c r="C3210" t="str">
        <f>VLOOKUP(SALES_TABLE[[#This Row],[SKU]], Table1[], 3, FALSE)</f>
        <v>Mobiles</v>
      </c>
      <c r="D3210" t="s">
        <v>60</v>
      </c>
      <c r="E3210" t="s">
        <v>124</v>
      </c>
      <c r="F3210">
        <v>3</v>
      </c>
      <c r="G3210">
        <f>VLOOKUP(SALES_TABLE[[#This Row],[SKU]], Table1[], 4, FALSE)</f>
        <v>26400</v>
      </c>
      <c r="H3210">
        <f>SALES_TABLE[[#This Row],[Price]]*SALES_TABLE[[#This Row],[Sales]]</f>
        <v>79200</v>
      </c>
      <c r="I3210" t="str">
        <f t="shared" si="50"/>
        <v>Monday</v>
      </c>
    </row>
    <row r="3211" spans="1:9" x14ac:dyDescent="0.2">
      <c r="A3211" s="10">
        <v>44943</v>
      </c>
      <c r="B3211" t="s">
        <v>59</v>
      </c>
      <c r="C3211" t="str">
        <f>VLOOKUP(SALES_TABLE[[#This Row],[SKU]], Table1[], 3, FALSE)</f>
        <v>Mobiles</v>
      </c>
      <c r="D3211" t="s">
        <v>60</v>
      </c>
      <c r="E3211" t="s">
        <v>124</v>
      </c>
      <c r="F3211">
        <v>8</v>
      </c>
      <c r="G3211">
        <f>VLOOKUP(SALES_TABLE[[#This Row],[SKU]], Table1[], 4, FALSE)</f>
        <v>26400</v>
      </c>
      <c r="H3211">
        <f>SALES_TABLE[[#This Row],[Price]]*SALES_TABLE[[#This Row],[Sales]]</f>
        <v>211200</v>
      </c>
      <c r="I3211" t="str">
        <f t="shared" si="50"/>
        <v>Tuesday</v>
      </c>
    </row>
    <row r="3212" spans="1:9" x14ac:dyDescent="0.2">
      <c r="A3212" s="10">
        <v>44944</v>
      </c>
      <c r="B3212" t="s">
        <v>59</v>
      </c>
      <c r="C3212" t="str">
        <f>VLOOKUP(SALES_TABLE[[#This Row],[SKU]], Table1[], 3, FALSE)</f>
        <v>Mobiles</v>
      </c>
      <c r="D3212" t="s">
        <v>60</v>
      </c>
      <c r="E3212" t="s">
        <v>124</v>
      </c>
      <c r="F3212">
        <v>13</v>
      </c>
      <c r="G3212">
        <f>VLOOKUP(SALES_TABLE[[#This Row],[SKU]], Table1[], 4, FALSE)</f>
        <v>26400</v>
      </c>
      <c r="H3212">
        <f>SALES_TABLE[[#This Row],[Price]]*SALES_TABLE[[#This Row],[Sales]]</f>
        <v>343200</v>
      </c>
      <c r="I3212" t="str">
        <f t="shared" si="50"/>
        <v>Wednesday</v>
      </c>
    </row>
    <row r="3213" spans="1:9" x14ac:dyDescent="0.2">
      <c r="A3213" s="10">
        <v>44945</v>
      </c>
      <c r="B3213" t="s">
        <v>59</v>
      </c>
      <c r="C3213" t="str">
        <f>VLOOKUP(SALES_TABLE[[#This Row],[SKU]], Table1[], 3, FALSE)</f>
        <v>Mobiles</v>
      </c>
      <c r="D3213" t="s">
        <v>60</v>
      </c>
      <c r="E3213" t="s">
        <v>124</v>
      </c>
      <c r="F3213">
        <v>0</v>
      </c>
      <c r="G3213">
        <f>VLOOKUP(SALES_TABLE[[#This Row],[SKU]], Table1[], 4, FALSE)</f>
        <v>26400</v>
      </c>
      <c r="H3213">
        <f>SALES_TABLE[[#This Row],[Price]]*SALES_TABLE[[#This Row],[Sales]]</f>
        <v>0</v>
      </c>
      <c r="I3213" t="str">
        <f t="shared" si="50"/>
        <v>Thursday</v>
      </c>
    </row>
    <row r="3214" spans="1:9" x14ac:dyDescent="0.2">
      <c r="A3214" s="10">
        <v>44946</v>
      </c>
      <c r="B3214" t="s">
        <v>59</v>
      </c>
      <c r="C3214" t="str">
        <f>VLOOKUP(SALES_TABLE[[#This Row],[SKU]], Table1[], 3, FALSE)</f>
        <v>Mobiles</v>
      </c>
      <c r="D3214" t="s">
        <v>60</v>
      </c>
      <c r="E3214" t="s">
        <v>124</v>
      </c>
      <c r="F3214">
        <v>17</v>
      </c>
      <c r="G3214">
        <f>VLOOKUP(SALES_TABLE[[#This Row],[SKU]], Table1[], 4, FALSE)</f>
        <v>26400</v>
      </c>
      <c r="H3214">
        <f>SALES_TABLE[[#This Row],[Price]]*SALES_TABLE[[#This Row],[Sales]]</f>
        <v>448800</v>
      </c>
      <c r="I3214" t="str">
        <f t="shared" si="50"/>
        <v>Friday</v>
      </c>
    </row>
    <row r="3215" spans="1:9" x14ac:dyDescent="0.2">
      <c r="A3215" s="10">
        <v>44947</v>
      </c>
      <c r="B3215" t="s">
        <v>59</v>
      </c>
      <c r="C3215" t="str">
        <f>VLOOKUP(SALES_TABLE[[#This Row],[SKU]], Table1[], 3, FALSE)</f>
        <v>Mobiles</v>
      </c>
      <c r="D3215" t="s">
        <v>60</v>
      </c>
      <c r="E3215" t="s">
        <v>124</v>
      </c>
      <c r="F3215">
        <v>6</v>
      </c>
      <c r="G3215">
        <f>VLOOKUP(SALES_TABLE[[#This Row],[SKU]], Table1[], 4, FALSE)</f>
        <v>26400</v>
      </c>
      <c r="H3215">
        <f>SALES_TABLE[[#This Row],[Price]]*SALES_TABLE[[#This Row],[Sales]]</f>
        <v>158400</v>
      </c>
      <c r="I3215" t="str">
        <f t="shared" si="50"/>
        <v>Saturday</v>
      </c>
    </row>
    <row r="3216" spans="1:9" x14ac:dyDescent="0.2">
      <c r="A3216" s="10">
        <v>44948</v>
      </c>
      <c r="B3216" t="s">
        <v>59</v>
      </c>
      <c r="C3216" t="str">
        <f>VLOOKUP(SALES_TABLE[[#This Row],[SKU]], Table1[], 3, FALSE)</f>
        <v>Mobiles</v>
      </c>
      <c r="D3216" t="s">
        <v>60</v>
      </c>
      <c r="E3216" t="s">
        <v>124</v>
      </c>
      <c r="F3216">
        <v>6</v>
      </c>
      <c r="G3216">
        <f>VLOOKUP(SALES_TABLE[[#This Row],[SKU]], Table1[], 4, FALSE)</f>
        <v>26400</v>
      </c>
      <c r="H3216">
        <f>SALES_TABLE[[#This Row],[Price]]*SALES_TABLE[[#This Row],[Sales]]</f>
        <v>158400</v>
      </c>
      <c r="I3216" t="str">
        <f t="shared" si="50"/>
        <v>Sunday</v>
      </c>
    </row>
    <row r="3217" spans="1:9" x14ac:dyDescent="0.2">
      <c r="A3217" s="10">
        <v>44949</v>
      </c>
      <c r="B3217" t="s">
        <v>59</v>
      </c>
      <c r="C3217" t="str">
        <f>VLOOKUP(SALES_TABLE[[#This Row],[SKU]], Table1[], 3, FALSE)</f>
        <v>Mobiles</v>
      </c>
      <c r="D3217" t="s">
        <v>60</v>
      </c>
      <c r="E3217" t="s">
        <v>124</v>
      </c>
      <c r="F3217">
        <v>0</v>
      </c>
      <c r="G3217">
        <f>VLOOKUP(SALES_TABLE[[#This Row],[SKU]], Table1[], 4, FALSE)</f>
        <v>26400</v>
      </c>
      <c r="H3217">
        <f>SALES_TABLE[[#This Row],[Price]]*SALES_TABLE[[#This Row],[Sales]]</f>
        <v>0</v>
      </c>
      <c r="I3217" t="str">
        <f t="shared" si="50"/>
        <v>Monday</v>
      </c>
    </row>
    <row r="3218" spans="1:9" x14ac:dyDescent="0.2">
      <c r="A3218" s="10">
        <v>44950</v>
      </c>
      <c r="B3218" t="s">
        <v>59</v>
      </c>
      <c r="C3218" t="str">
        <f>VLOOKUP(SALES_TABLE[[#This Row],[SKU]], Table1[], 3, FALSE)</f>
        <v>Mobiles</v>
      </c>
      <c r="D3218" t="s">
        <v>60</v>
      </c>
      <c r="E3218" t="s">
        <v>124</v>
      </c>
      <c r="F3218">
        <v>0</v>
      </c>
      <c r="G3218">
        <f>VLOOKUP(SALES_TABLE[[#This Row],[SKU]], Table1[], 4, FALSE)</f>
        <v>26400</v>
      </c>
      <c r="H3218">
        <f>SALES_TABLE[[#This Row],[Price]]*SALES_TABLE[[#This Row],[Sales]]</f>
        <v>0</v>
      </c>
      <c r="I3218" t="str">
        <f t="shared" si="50"/>
        <v>Tuesday</v>
      </c>
    </row>
    <row r="3219" spans="1:9" x14ac:dyDescent="0.2">
      <c r="A3219" s="10">
        <v>44951</v>
      </c>
      <c r="B3219" t="s">
        <v>59</v>
      </c>
      <c r="C3219" t="str">
        <f>VLOOKUP(SALES_TABLE[[#This Row],[SKU]], Table1[], 3, FALSE)</f>
        <v>Mobiles</v>
      </c>
      <c r="D3219" t="s">
        <v>60</v>
      </c>
      <c r="E3219" t="s">
        <v>124</v>
      </c>
      <c r="F3219">
        <v>31</v>
      </c>
      <c r="G3219">
        <f>VLOOKUP(SALES_TABLE[[#This Row],[SKU]], Table1[], 4, FALSE)</f>
        <v>26400</v>
      </c>
      <c r="H3219">
        <f>SALES_TABLE[[#This Row],[Price]]*SALES_TABLE[[#This Row],[Sales]]</f>
        <v>818400</v>
      </c>
      <c r="I3219" t="str">
        <f t="shared" si="50"/>
        <v>Wednesday</v>
      </c>
    </row>
    <row r="3220" spans="1:9" x14ac:dyDescent="0.2">
      <c r="A3220" s="10">
        <v>44952</v>
      </c>
      <c r="B3220" t="s">
        <v>59</v>
      </c>
      <c r="C3220" t="str">
        <f>VLOOKUP(SALES_TABLE[[#This Row],[SKU]], Table1[], 3, FALSE)</f>
        <v>Mobiles</v>
      </c>
      <c r="D3220" t="s">
        <v>60</v>
      </c>
      <c r="E3220" t="s">
        <v>124</v>
      </c>
      <c r="F3220">
        <v>22</v>
      </c>
      <c r="G3220">
        <f>VLOOKUP(SALES_TABLE[[#This Row],[SKU]], Table1[], 4, FALSE)</f>
        <v>26400</v>
      </c>
      <c r="H3220">
        <f>SALES_TABLE[[#This Row],[Price]]*SALES_TABLE[[#This Row],[Sales]]</f>
        <v>580800</v>
      </c>
      <c r="I3220" t="str">
        <f t="shared" si="50"/>
        <v>Thursday</v>
      </c>
    </row>
    <row r="3221" spans="1:9" x14ac:dyDescent="0.2">
      <c r="A3221" s="10">
        <v>44953</v>
      </c>
      <c r="B3221" t="s">
        <v>59</v>
      </c>
      <c r="C3221" t="str">
        <f>VLOOKUP(SALES_TABLE[[#This Row],[SKU]], Table1[], 3, FALSE)</f>
        <v>Mobiles</v>
      </c>
      <c r="D3221" t="s">
        <v>60</v>
      </c>
      <c r="E3221" t="s">
        <v>124</v>
      </c>
      <c r="F3221">
        <v>2</v>
      </c>
      <c r="G3221">
        <f>VLOOKUP(SALES_TABLE[[#This Row],[SKU]], Table1[], 4, FALSE)</f>
        <v>26400</v>
      </c>
      <c r="H3221">
        <f>SALES_TABLE[[#This Row],[Price]]*SALES_TABLE[[#This Row],[Sales]]</f>
        <v>52800</v>
      </c>
      <c r="I3221" t="str">
        <f t="shared" si="50"/>
        <v>Friday</v>
      </c>
    </row>
    <row r="3222" spans="1:9" x14ac:dyDescent="0.2">
      <c r="A3222" s="10">
        <v>44954</v>
      </c>
      <c r="B3222" t="s">
        <v>59</v>
      </c>
      <c r="C3222" t="str">
        <f>VLOOKUP(SALES_TABLE[[#This Row],[SKU]], Table1[], 3, FALSE)</f>
        <v>Mobiles</v>
      </c>
      <c r="D3222" t="s">
        <v>60</v>
      </c>
      <c r="E3222" t="s">
        <v>124</v>
      </c>
      <c r="F3222">
        <v>14</v>
      </c>
      <c r="G3222">
        <f>VLOOKUP(SALES_TABLE[[#This Row],[SKU]], Table1[], 4, FALSE)</f>
        <v>26400</v>
      </c>
      <c r="H3222">
        <f>SALES_TABLE[[#This Row],[Price]]*SALES_TABLE[[#This Row],[Sales]]</f>
        <v>369600</v>
      </c>
      <c r="I3222" t="str">
        <f t="shared" si="50"/>
        <v>Saturday</v>
      </c>
    </row>
    <row r="3223" spans="1:9" x14ac:dyDescent="0.2">
      <c r="A3223" s="10">
        <v>44955</v>
      </c>
      <c r="B3223" t="s">
        <v>59</v>
      </c>
      <c r="C3223" t="str">
        <f>VLOOKUP(SALES_TABLE[[#This Row],[SKU]], Table1[], 3, FALSE)</f>
        <v>Mobiles</v>
      </c>
      <c r="D3223" t="s">
        <v>60</v>
      </c>
      <c r="E3223" t="s">
        <v>124</v>
      </c>
      <c r="F3223">
        <v>11</v>
      </c>
      <c r="G3223">
        <f>VLOOKUP(SALES_TABLE[[#This Row],[SKU]], Table1[], 4, FALSE)</f>
        <v>26400</v>
      </c>
      <c r="H3223">
        <f>SALES_TABLE[[#This Row],[Price]]*SALES_TABLE[[#This Row],[Sales]]</f>
        <v>290400</v>
      </c>
      <c r="I3223" t="str">
        <f t="shared" si="50"/>
        <v>Sunday</v>
      </c>
    </row>
    <row r="3224" spans="1:9" x14ac:dyDescent="0.2">
      <c r="A3224" s="10">
        <v>44955</v>
      </c>
      <c r="B3224" t="s">
        <v>59</v>
      </c>
      <c r="C3224" t="str">
        <f>VLOOKUP(SALES_TABLE[[#This Row],[SKU]], Table1[], 3, FALSE)</f>
        <v>Mobiles</v>
      </c>
      <c r="D3224" t="s">
        <v>60</v>
      </c>
      <c r="E3224" t="s">
        <v>124</v>
      </c>
      <c r="F3224">
        <v>10</v>
      </c>
      <c r="G3224">
        <f>VLOOKUP(SALES_TABLE[[#This Row],[SKU]], Table1[], 4, FALSE)</f>
        <v>26400</v>
      </c>
      <c r="H3224">
        <f>SALES_TABLE[[#This Row],[Price]]*SALES_TABLE[[#This Row],[Sales]]</f>
        <v>264000</v>
      </c>
      <c r="I3224" t="str">
        <f t="shared" si="50"/>
        <v>Sunday</v>
      </c>
    </row>
    <row r="3225" spans="1:9" x14ac:dyDescent="0.2">
      <c r="A3225" s="10">
        <v>44956</v>
      </c>
      <c r="B3225" t="s">
        <v>59</v>
      </c>
      <c r="C3225" t="str">
        <f>VLOOKUP(SALES_TABLE[[#This Row],[SKU]], Table1[], 3, FALSE)</f>
        <v>Mobiles</v>
      </c>
      <c r="D3225" t="s">
        <v>60</v>
      </c>
      <c r="E3225" t="s">
        <v>124</v>
      </c>
      <c r="F3225">
        <v>3</v>
      </c>
      <c r="G3225">
        <f>VLOOKUP(SALES_TABLE[[#This Row],[SKU]], Table1[], 4, FALSE)</f>
        <v>26400</v>
      </c>
      <c r="H3225">
        <f>SALES_TABLE[[#This Row],[Price]]*SALES_TABLE[[#This Row],[Sales]]</f>
        <v>79200</v>
      </c>
      <c r="I3225" t="str">
        <f t="shared" si="50"/>
        <v>Monday</v>
      </c>
    </row>
    <row r="3226" spans="1:9" x14ac:dyDescent="0.2">
      <c r="A3226" s="10">
        <v>44927</v>
      </c>
      <c r="B3226" t="s">
        <v>62</v>
      </c>
      <c r="C3226" t="str">
        <f>VLOOKUP(SALES_TABLE[[#This Row],[SKU]], Table1[], 3, FALSE)</f>
        <v>Mobiles</v>
      </c>
      <c r="D3226" t="s">
        <v>63</v>
      </c>
      <c r="E3226" t="s">
        <v>121</v>
      </c>
      <c r="F3226">
        <v>9</v>
      </c>
      <c r="G3226">
        <f>VLOOKUP(SALES_TABLE[[#This Row],[SKU]], Table1[], 4, FALSE)</f>
        <v>21500</v>
      </c>
      <c r="H3226">
        <f>SALES_TABLE[[#This Row],[Price]]*SALES_TABLE[[#This Row],[Sales]]</f>
        <v>193500</v>
      </c>
      <c r="I3226" t="str">
        <f t="shared" si="50"/>
        <v>Sunday</v>
      </c>
    </row>
    <row r="3227" spans="1:9" x14ac:dyDescent="0.2">
      <c r="A3227" s="10">
        <v>44928</v>
      </c>
      <c r="B3227" t="s">
        <v>62</v>
      </c>
      <c r="C3227" t="str">
        <f>VLOOKUP(SALES_TABLE[[#This Row],[SKU]], Table1[], 3, FALSE)</f>
        <v>Mobiles</v>
      </c>
      <c r="D3227" t="s">
        <v>63</v>
      </c>
      <c r="E3227" t="s">
        <v>121</v>
      </c>
      <c r="F3227">
        <v>15</v>
      </c>
      <c r="G3227">
        <f>VLOOKUP(SALES_TABLE[[#This Row],[SKU]], Table1[], 4, FALSE)</f>
        <v>21500</v>
      </c>
      <c r="H3227">
        <f>SALES_TABLE[[#This Row],[Price]]*SALES_TABLE[[#This Row],[Sales]]</f>
        <v>322500</v>
      </c>
      <c r="I3227" t="str">
        <f t="shared" si="50"/>
        <v>Monday</v>
      </c>
    </row>
    <row r="3228" spans="1:9" x14ac:dyDescent="0.2">
      <c r="A3228" s="10">
        <v>44929</v>
      </c>
      <c r="B3228" t="s">
        <v>62</v>
      </c>
      <c r="C3228" t="str">
        <f>VLOOKUP(SALES_TABLE[[#This Row],[SKU]], Table1[], 3, FALSE)</f>
        <v>Mobiles</v>
      </c>
      <c r="D3228" t="s">
        <v>63</v>
      </c>
      <c r="E3228" t="s">
        <v>121</v>
      </c>
      <c r="F3228">
        <v>9</v>
      </c>
      <c r="G3228">
        <f>VLOOKUP(SALES_TABLE[[#This Row],[SKU]], Table1[], 4, FALSE)</f>
        <v>21500</v>
      </c>
      <c r="H3228">
        <f>SALES_TABLE[[#This Row],[Price]]*SALES_TABLE[[#This Row],[Sales]]</f>
        <v>193500</v>
      </c>
      <c r="I3228" t="str">
        <f t="shared" si="50"/>
        <v>Tuesday</v>
      </c>
    </row>
    <row r="3229" spans="1:9" x14ac:dyDescent="0.2">
      <c r="A3229" s="10">
        <v>44930</v>
      </c>
      <c r="B3229" t="s">
        <v>62</v>
      </c>
      <c r="C3229" t="str">
        <f>VLOOKUP(SALES_TABLE[[#This Row],[SKU]], Table1[], 3, FALSE)</f>
        <v>Mobiles</v>
      </c>
      <c r="D3229" t="s">
        <v>63</v>
      </c>
      <c r="E3229" t="s">
        <v>121</v>
      </c>
      <c r="F3229">
        <v>33</v>
      </c>
      <c r="G3229">
        <f>VLOOKUP(SALES_TABLE[[#This Row],[SKU]], Table1[], 4, FALSE)</f>
        <v>21500</v>
      </c>
      <c r="H3229">
        <f>SALES_TABLE[[#This Row],[Price]]*SALES_TABLE[[#This Row],[Sales]]</f>
        <v>709500</v>
      </c>
      <c r="I3229" t="str">
        <f t="shared" si="50"/>
        <v>Wednesday</v>
      </c>
    </row>
    <row r="3230" spans="1:9" x14ac:dyDescent="0.2">
      <c r="A3230" s="10">
        <v>44931</v>
      </c>
      <c r="B3230" t="s">
        <v>62</v>
      </c>
      <c r="C3230" t="str">
        <f>VLOOKUP(SALES_TABLE[[#This Row],[SKU]], Table1[], 3, FALSE)</f>
        <v>Mobiles</v>
      </c>
      <c r="D3230" t="s">
        <v>63</v>
      </c>
      <c r="E3230" t="s">
        <v>121</v>
      </c>
      <c r="F3230">
        <v>13</v>
      </c>
      <c r="G3230">
        <f>VLOOKUP(SALES_TABLE[[#This Row],[SKU]], Table1[], 4, FALSE)</f>
        <v>21500</v>
      </c>
      <c r="H3230">
        <f>SALES_TABLE[[#This Row],[Price]]*SALES_TABLE[[#This Row],[Sales]]</f>
        <v>279500</v>
      </c>
      <c r="I3230" t="str">
        <f t="shared" si="50"/>
        <v>Thursday</v>
      </c>
    </row>
    <row r="3231" spans="1:9" x14ac:dyDescent="0.2">
      <c r="A3231" s="10">
        <v>44932</v>
      </c>
      <c r="B3231" t="s">
        <v>62</v>
      </c>
      <c r="C3231" t="str">
        <f>VLOOKUP(SALES_TABLE[[#This Row],[SKU]], Table1[], 3, FALSE)</f>
        <v>Mobiles</v>
      </c>
      <c r="D3231" t="s">
        <v>63</v>
      </c>
      <c r="E3231" t="s">
        <v>121</v>
      </c>
      <c r="F3231">
        <v>38</v>
      </c>
      <c r="G3231">
        <f>VLOOKUP(SALES_TABLE[[#This Row],[SKU]], Table1[], 4, FALSE)</f>
        <v>21500</v>
      </c>
      <c r="H3231">
        <f>SALES_TABLE[[#This Row],[Price]]*SALES_TABLE[[#This Row],[Sales]]</f>
        <v>817000</v>
      </c>
      <c r="I3231" t="str">
        <f t="shared" si="50"/>
        <v>Friday</v>
      </c>
    </row>
    <row r="3232" spans="1:9" x14ac:dyDescent="0.2">
      <c r="A3232" s="10">
        <v>44933</v>
      </c>
      <c r="B3232" t="s">
        <v>62</v>
      </c>
      <c r="C3232" t="str">
        <f>VLOOKUP(SALES_TABLE[[#This Row],[SKU]], Table1[], 3, FALSE)</f>
        <v>Mobiles</v>
      </c>
      <c r="D3232" t="s">
        <v>63</v>
      </c>
      <c r="E3232" t="s">
        <v>121</v>
      </c>
      <c r="F3232">
        <v>15</v>
      </c>
      <c r="G3232">
        <f>VLOOKUP(SALES_TABLE[[#This Row],[SKU]], Table1[], 4, FALSE)</f>
        <v>21500</v>
      </c>
      <c r="H3232">
        <f>SALES_TABLE[[#This Row],[Price]]*SALES_TABLE[[#This Row],[Sales]]</f>
        <v>322500</v>
      </c>
      <c r="I3232" t="str">
        <f t="shared" si="50"/>
        <v>Saturday</v>
      </c>
    </row>
    <row r="3233" spans="1:9" x14ac:dyDescent="0.2">
      <c r="A3233" s="10">
        <v>44934</v>
      </c>
      <c r="B3233" t="s">
        <v>62</v>
      </c>
      <c r="C3233" t="str">
        <f>VLOOKUP(SALES_TABLE[[#This Row],[SKU]], Table1[], 3, FALSE)</f>
        <v>Mobiles</v>
      </c>
      <c r="D3233" t="s">
        <v>63</v>
      </c>
      <c r="E3233" t="s">
        <v>121</v>
      </c>
      <c r="F3233">
        <v>46</v>
      </c>
      <c r="G3233">
        <f>VLOOKUP(SALES_TABLE[[#This Row],[SKU]], Table1[], 4, FALSE)</f>
        <v>21500</v>
      </c>
      <c r="H3233">
        <f>SALES_TABLE[[#This Row],[Price]]*SALES_TABLE[[#This Row],[Sales]]</f>
        <v>989000</v>
      </c>
      <c r="I3233" t="str">
        <f t="shared" si="50"/>
        <v>Sunday</v>
      </c>
    </row>
    <row r="3234" spans="1:9" x14ac:dyDescent="0.2">
      <c r="A3234" s="10">
        <v>44935</v>
      </c>
      <c r="B3234" t="s">
        <v>62</v>
      </c>
      <c r="C3234" t="str">
        <f>VLOOKUP(SALES_TABLE[[#This Row],[SKU]], Table1[], 3, FALSE)</f>
        <v>Mobiles</v>
      </c>
      <c r="D3234" t="s">
        <v>63</v>
      </c>
      <c r="E3234" t="s">
        <v>121</v>
      </c>
      <c r="F3234">
        <v>18</v>
      </c>
      <c r="G3234">
        <f>VLOOKUP(SALES_TABLE[[#This Row],[SKU]], Table1[], 4, FALSE)</f>
        <v>21500</v>
      </c>
      <c r="H3234">
        <f>SALES_TABLE[[#This Row],[Price]]*SALES_TABLE[[#This Row],[Sales]]</f>
        <v>387000</v>
      </c>
      <c r="I3234" t="str">
        <f t="shared" si="50"/>
        <v>Monday</v>
      </c>
    </row>
    <row r="3235" spans="1:9" x14ac:dyDescent="0.2">
      <c r="A3235" s="10">
        <v>44936</v>
      </c>
      <c r="B3235" t="s">
        <v>62</v>
      </c>
      <c r="C3235" t="str">
        <f>VLOOKUP(SALES_TABLE[[#This Row],[SKU]], Table1[], 3, FALSE)</f>
        <v>Mobiles</v>
      </c>
      <c r="D3235" t="s">
        <v>63</v>
      </c>
      <c r="E3235" t="s">
        <v>121</v>
      </c>
      <c r="F3235">
        <v>19</v>
      </c>
      <c r="G3235">
        <f>VLOOKUP(SALES_TABLE[[#This Row],[SKU]], Table1[], 4, FALSE)</f>
        <v>21500</v>
      </c>
      <c r="H3235">
        <f>SALES_TABLE[[#This Row],[Price]]*SALES_TABLE[[#This Row],[Sales]]</f>
        <v>408500</v>
      </c>
      <c r="I3235" t="str">
        <f t="shared" si="50"/>
        <v>Tuesday</v>
      </c>
    </row>
    <row r="3236" spans="1:9" x14ac:dyDescent="0.2">
      <c r="A3236" s="10">
        <v>44937</v>
      </c>
      <c r="B3236" t="s">
        <v>62</v>
      </c>
      <c r="C3236" t="str">
        <f>VLOOKUP(SALES_TABLE[[#This Row],[SKU]], Table1[], 3, FALSE)</f>
        <v>Mobiles</v>
      </c>
      <c r="D3236" t="s">
        <v>63</v>
      </c>
      <c r="E3236" t="s">
        <v>121</v>
      </c>
      <c r="F3236">
        <v>48</v>
      </c>
      <c r="G3236">
        <f>VLOOKUP(SALES_TABLE[[#This Row],[SKU]], Table1[], 4, FALSE)</f>
        <v>21500</v>
      </c>
      <c r="H3236">
        <f>SALES_TABLE[[#This Row],[Price]]*SALES_TABLE[[#This Row],[Sales]]</f>
        <v>1032000</v>
      </c>
      <c r="I3236" t="str">
        <f t="shared" si="50"/>
        <v>Wednesday</v>
      </c>
    </row>
    <row r="3237" spans="1:9" x14ac:dyDescent="0.2">
      <c r="A3237" s="10">
        <v>44938</v>
      </c>
      <c r="B3237" t="s">
        <v>62</v>
      </c>
      <c r="C3237" t="str">
        <f>VLOOKUP(SALES_TABLE[[#This Row],[SKU]], Table1[], 3, FALSE)</f>
        <v>Mobiles</v>
      </c>
      <c r="D3237" t="s">
        <v>63</v>
      </c>
      <c r="E3237" t="s">
        <v>121</v>
      </c>
      <c r="F3237">
        <v>9</v>
      </c>
      <c r="G3237">
        <f>VLOOKUP(SALES_TABLE[[#This Row],[SKU]], Table1[], 4, FALSE)</f>
        <v>21500</v>
      </c>
      <c r="H3237">
        <f>SALES_TABLE[[#This Row],[Price]]*SALES_TABLE[[#This Row],[Sales]]</f>
        <v>193500</v>
      </c>
      <c r="I3237" t="str">
        <f t="shared" si="50"/>
        <v>Thursday</v>
      </c>
    </row>
    <row r="3238" spans="1:9" x14ac:dyDescent="0.2">
      <c r="A3238" s="10">
        <v>44939</v>
      </c>
      <c r="B3238" t="s">
        <v>62</v>
      </c>
      <c r="C3238" t="str">
        <f>VLOOKUP(SALES_TABLE[[#This Row],[SKU]], Table1[], 3, FALSE)</f>
        <v>Mobiles</v>
      </c>
      <c r="D3238" t="s">
        <v>63</v>
      </c>
      <c r="E3238" t="s">
        <v>121</v>
      </c>
      <c r="F3238">
        <v>16</v>
      </c>
      <c r="G3238">
        <f>VLOOKUP(SALES_TABLE[[#This Row],[SKU]], Table1[], 4, FALSE)</f>
        <v>21500</v>
      </c>
      <c r="H3238">
        <f>SALES_TABLE[[#This Row],[Price]]*SALES_TABLE[[#This Row],[Sales]]</f>
        <v>344000</v>
      </c>
      <c r="I3238" t="str">
        <f t="shared" si="50"/>
        <v>Friday</v>
      </c>
    </row>
    <row r="3239" spans="1:9" x14ac:dyDescent="0.2">
      <c r="A3239" s="10">
        <v>44940</v>
      </c>
      <c r="B3239" t="s">
        <v>62</v>
      </c>
      <c r="C3239" t="str">
        <f>VLOOKUP(SALES_TABLE[[#This Row],[SKU]], Table1[], 3, FALSE)</f>
        <v>Mobiles</v>
      </c>
      <c r="D3239" t="s">
        <v>63</v>
      </c>
      <c r="E3239" t="s">
        <v>121</v>
      </c>
      <c r="F3239">
        <v>32</v>
      </c>
      <c r="G3239">
        <f>VLOOKUP(SALES_TABLE[[#This Row],[SKU]], Table1[], 4, FALSE)</f>
        <v>21500</v>
      </c>
      <c r="H3239">
        <f>SALES_TABLE[[#This Row],[Price]]*SALES_TABLE[[#This Row],[Sales]]</f>
        <v>688000</v>
      </c>
      <c r="I3239" t="str">
        <f t="shared" si="50"/>
        <v>Saturday</v>
      </c>
    </row>
    <row r="3240" spans="1:9" x14ac:dyDescent="0.2">
      <c r="A3240" s="10">
        <v>44941</v>
      </c>
      <c r="B3240" t="s">
        <v>62</v>
      </c>
      <c r="C3240" t="str">
        <f>VLOOKUP(SALES_TABLE[[#This Row],[SKU]], Table1[], 3, FALSE)</f>
        <v>Mobiles</v>
      </c>
      <c r="D3240" t="s">
        <v>63</v>
      </c>
      <c r="E3240" t="s">
        <v>121</v>
      </c>
      <c r="F3240">
        <v>17</v>
      </c>
      <c r="G3240">
        <f>VLOOKUP(SALES_TABLE[[#This Row],[SKU]], Table1[], 4, FALSE)</f>
        <v>21500</v>
      </c>
      <c r="H3240">
        <f>SALES_TABLE[[#This Row],[Price]]*SALES_TABLE[[#This Row],[Sales]]</f>
        <v>365500</v>
      </c>
      <c r="I3240" t="str">
        <f t="shared" si="50"/>
        <v>Sunday</v>
      </c>
    </row>
    <row r="3241" spans="1:9" x14ac:dyDescent="0.2">
      <c r="A3241" s="10">
        <v>44942</v>
      </c>
      <c r="B3241" t="s">
        <v>62</v>
      </c>
      <c r="C3241" t="str">
        <f>VLOOKUP(SALES_TABLE[[#This Row],[SKU]], Table1[], 3, FALSE)</f>
        <v>Mobiles</v>
      </c>
      <c r="D3241" t="s">
        <v>63</v>
      </c>
      <c r="E3241" t="s">
        <v>121</v>
      </c>
      <c r="F3241">
        <v>6</v>
      </c>
      <c r="G3241">
        <f>VLOOKUP(SALES_TABLE[[#This Row],[SKU]], Table1[], 4, FALSE)</f>
        <v>21500</v>
      </c>
      <c r="H3241">
        <f>SALES_TABLE[[#This Row],[Price]]*SALES_TABLE[[#This Row],[Sales]]</f>
        <v>129000</v>
      </c>
      <c r="I3241" t="str">
        <f t="shared" si="50"/>
        <v>Monday</v>
      </c>
    </row>
    <row r="3242" spans="1:9" x14ac:dyDescent="0.2">
      <c r="A3242" s="10">
        <v>44943</v>
      </c>
      <c r="B3242" t="s">
        <v>62</v>
      </c>
      <c r="C3242" t="str">
        <f>VLOOKUP(SALES_TABLE[[#This Row],[SKU]], Table1[], 3, FALSE)</f>
        <v>Mobiles</v>
      </c>
      <c r="D3242" t="s">
        <v>63</v>
      </c>
      <c r="E3242" t="s">
        <v>121</v>
      </c>
      <c r="F3242">
        <v>29</v>
      </c>
      <c r="G3242">
        <f>VLOOKUP(SALES_TABLE[[#This Row],[SKU]], Table1[], 4, FALSE)</f>
        <v>21500</v>
      </c>
      <c r="H3242">
        <f>SALES_TABLE[[#This Row],[Price]]*SALES_TABLE[[#This Row],[Sales]]</f>
        <v>623500</v>
      </c>
      <c r="I3242" t="str">
        <f t="shared" si="50"/>
        <v>Tuesday</v>
      </c>
    </row>
    <row r="3243" spans="1:9" x14ac:dyDescent="0.2">
      <c r="A3243" s="10">
        <v>44944</v>
      </c>
      <c r="B3243" t="s">
        <v>62</v>
      </c>
      <c r="C3243" t="str">
        <f>VLOOKUP(SALES_TABLE[[#This Row],[SKU]], Table1[], 3, FALSE)</f>
        <v>Mobiles</v>
      </c>
      <c r="D3243" t="s">
        <v>63</v>
      </c>
      <c r="E3243" t="s">
        <v>121</v>
      </c>
      <c r="F3243">
        <v>23</v>
      </c>
      <c r="G3243">
        <f>VLOOKUP(SALES_TABLE[[#This Row],[SKU]], Table1[], 4, FALSE)</f>
        <v>21500</v>
      </c>
      <c r="H3243">
        <f>SALES_TABLE[[#This Row],[Price]]*SALES_TABLE[[#This Row],[Sales]]</f>
        <v>494500</v>
      </c>
      <c r="I3243" t="str">
        <f t="shared" si="50"/>
        <v>Wednesday</v>
      </c>
    </row>
    <row r="3244" spans="1:9" x14ac:dyDescent="0.2">
      <c r="A3244" s="10">
        <v>44945</v>
      </c>
      <c r="B3244" t="s">
        <v>62</v>
      </c>
      <c r="C3244" t="str">
        <f>VLOOKUP(SALES_TABLE[[#This Row],[SKU]], Table1[], 3, FALSE)</f>
        <v>Mobiles</v>
      </c>
      <c r="D3244" t="s">
        <v>63</v>
      </c>
      <c r="E3244" t="s">
        <v>121</v>
      </c>
      <c r="F3244">
        <v>26</v>
      </c>
      <c r="G3244">
        <f>VLOOKUP(SALES_TABLE[[#This Row],[SKU]], Table1[], 4, FALSE)</f>
        <v>21500</v>
      </c>
      <c r="H3244">
        <f>SALES_TABLE[[#This Row],[Price]]*SALES_TABLE[[#This Row],[Sales]]</f>
        <v>559000</v>
      </c>
      <c r="I3244" t="str">
        <f t="shared" si="50"/>
        <v>Thursday</v>
      </c>
    </row>
    <row r="3245" spans="1:9" x14ac:dyDescent="0.2">
      <c r="A3245" s="10">
        <v>44946</v>
      </c>
      <c r="B3245" t="s">
        <v>62</v>
      </c>
      <c r="C3245" t="str">
        <f>VLOOKUP(SALES_TABLE[[#This Row],[SKU]], Table1[], 3, FALSE)</f>
        <v>Mobiles</v>
      </c>
      <c r="D3245" t="s">
        <v>63</v>
      </c>
      <c r="E3245" t="s">
        <v>121</v>
      </c>
      <c r="F3245">
        <v>42</v>
      </c>
      <c r="G3245">
        <f>VLOOKUP(SALES_TABLE[[#This Row],[SKU]], Table1[], 4, FALSE)</f>
        <v>21500</v>
      </c>
      <c r="H3245">
        <f>SALES_TABLE[[#This Row],[Price]]*SALES_TABLE[[#This Row],[Sales]]</f>
        <v>903000</v>
      </c>
      <c r="I3245" t="str">
        <f t="shared" si="50"/>
        <v>Friday</v>
      </c>
    </row>
    <row r="3246" spans="1:9" x14ac:dyDescent="0.2">
      <c r="A3246" s="10">
        <v>44947</v>
      </c>
      <c r="B3246" t="s">
        <v>62</v>
      </c>
      <c r="C3246" t="str">
        <f>VLOOKUP(SALES_TABLE[[#This Row],[SKU]], Table1[], 3, FALSE)</f>
        <v>Mobiles</v>
      </c>
      <c r="D3246" t="s">
        <v>63</v>
      </c>
      <c r="E3246" t="s">
        <v>121</v>
      </c>
      <c r="F3246">
        <v>42</v>
      </c>
      <c r="G3246">
        <f>VLOOKUP(SALES_TABLE[[#This Row],[SKU]], Table1[], 4, FALSE)</f>
        <v>21500</v>
      </c>
      <c r="H3246">
        <f>SALES_TABLE[[#This Row],[Price]]*SALES_TABLE[[#This Row],[Sales]]</f>
        <v>903000</v>
      </c>
      <c r="I3246" t="str">
        <f t="shared" si="50"/>
        <v>Saturday</v>
      </c>
    </row>
    <row r="3247" spans="1:9" x14ac:dyDescent="0.2">
      <c r="A3247" s="10">
        <v>44948</v>
      </c>
      <c r="B3247" t="s">
        <v>62</v>
      </c>
      <c r="C3247" t="str">
        <f>VLOOKUP(SALES_TABLE[[#This Row],[SKU]], Table1[], 3, FALSE)</f>
        <v>Mobiles</v>
      </c>
      <c r="D3247" t="s">
        <v>63</v>
      </c>
      <c r="E3247" t="s">
        <v>121</v>
      </c>
      <c r="F3247">
        <v>3</v>
      </c>
      <c r="G3247">
        <f>VLOOKUP(SALES_TABLE[[#This Row],[SKU]], Table1[], 4, FALSE)</f>
        <v>21500</v>
      </c>
      <c r="H3247">
        <f>SALES_TABLE[[#This Row],[Price]]*SALES_TABLE[[#This Row],[Sales]]</f>
        <v>64500</v>
      </c>
      <c r="I3247" t="str">
        <f t="shared" si="50"/>
        <v>Sunday</v>
      </c>
    </row>
    <row r="3248" spans="1:9" x14ac:dyDescent="0.2">
      <c r="A3248" s="10">
        <v>44949</v>
      </c>
      <c r="B3248" t="s">
        <v>62</v>
      </c>
      <c r="C3248" t="str">
        <f>VLOOKUP(SALES_TABLE[[#This Row],[SKU]], Table1[], 3, FALSE)</f>
        <v>Mobiles</v>
      </c>
      <c r="D3248" t="s">
        <v>63</v>
      </c>
      <c r="E3248" t="s">
        <v>121</v>
      </c>
      <c r="F3248">
        <v>24</v>
      </c>
      <c r="G3248">
        <f>VLOOKUP(SALES_TABLE[[#This Row],[SKU]], Table1[], 4, FALSE)</f>
        <v>21500</v>
      </c>
      <c r="H3248">
        <f>SALES_TABLE[[#This Row],[Price]]*SALES_TABLE[[#This Row],[Sales]]</f>
        <v>516000</v>
      </c>
      <c r="I3248" t="str">
        <f t="shared" si="50"/>
        <v>Monday</v>
      </c>
    </row>
    <row r="3249" spans="1:9" x14ac:dyDescent="0.2">
      <c r="A3249" s="10">
        <v>44950</v>
      </c>
      <c r="B3249" t="s">
        <v>62</v>
      </c>
      <c r="C3249" t="str">
        <f>VLOOKUP(SALES_TABLE[[#This Row],[SKU]], Table1[], 3, FALSE)</f>
        <v>Mobiles</v>
      </c>
      <c r="D3249" t="s">
        <v>63</v>
      </c>
      <c r="E3249" t="s">
        <v>121</v>
      </c>
      <c r="F3249">
        <v>53</v>
      </c>
      <c r="G3249">
        <f>VLOOKUP(SALES_TABLE[[#This Row],[SKU]], Table1[], 4, FALSE)</f>
        <v>21500</v>
      </c>
      <c r="H3249">
        <f>SALES_TABLE[[#This Row],[Price]]*SALES_TABLE[[#This Row],[Sales]]</f>
        <v>1139500</v>
      </c>
      <c r="I3249" t="str">
        <f t="shared" si="50"/>
        <v>Tuesday</v>
      </c>
    </row>
    <row r="3250" spans="1:9" x14ac:dyDescent="0.2">
      <c r="A3250" s="10">
        <v>44951</v>
      </c>
      <c r="B3250" t="s">
        <v>62</v>
      </c>
      <c r="C3250" t="str">
        <f>VLOOKUP(SALES_TABLE[[#This Row],[SKU]], Table1[], 3, FALSE)</f>
        <v>Mobiles</v>
      </c>
      <c r="D3250" t="s">
        <v>63</v>
      </c>
      <c r="E3250" t="s">
        <v>121</v>
      </c>
      <c r="F3250">
        <v>13</v>
      </c>
      <c r="G3250">
        <f>VLOOKUP(SALES_TABLE[[#This Row],[SKU]], Table1[], 4, FALSE)</f>
        <v>21500</v>
      </c>
      <c r="H3250">
        <f>SALES_TABLE[[#This Row],[Price]]*SALES_TABLE[[#This Row],[Sales]]</f>
        <v>279500</v>
      </c>
      <c r="I3250" t="str">
        <f t="shared" si="50"/>
        <v>Wednesday</v>
      </c>
    </row>
    <row r="3251" spans="1:9" x14ac:dyDescent="0.2">
      <c r="A3251" s="10">
        <v>44952</v>
      </c>
      <c r="B3251" t="s">
        <v>62</v>
      </c>
      <c r="C3251" t="str">
        <f>VLOOKUP(SALES_TABLE[[#This Row],[SKU]], Table1[], 3, FALSE)</f>
        <v>Mobiles</v>
      </c>
      <c r="D3251" t="s">
        <v>63</v>
      </c>
      <c r="E3251" t="s">
        <v>121</v>
      </c>
      <c r="F3251">
        <v>10</v>
      </c>
      <c r="G3251">
        <f>VLOOKUP(SALES_TABLE[[#This Row],[SKU]], Table1[], 4, FALSE)</f>
        <v>21500</v>
      </c>
      <c r="H3251">
        <f>SALES_TABLE[[#This Row],[Price]]*SALES_TABLE[[#This Row],[Sales]]</f>
        <v>215000</v>
      </c>
      <c r="I3251" t="str">
        <f t="shared" si="50"/>
        <v>Thursday</v>
      </c>
    </row>
    <row r="3252" spans="1:9" x14ac:dyDescent="0.2">
      <c r="A3252" s="10">
        <v>44953</v>
      </c>
      <c r="B3252" t="s">
        <v>62</v>
      </c>
      <c r="C3252" t="str">
        <f>VLOOKUP(SALES_TABLE[[#This Row],[SKU]], Table1[], 3, FALSE)</f>
        <v>Mobiles</v>
      </c>
      <c r="D3252" t="s">
        <v>63</v>
      </c>
      <c r="E3252" t="s">
        <v>121</v>
      </c>
      <c r="F3252">
        <v>10</v>
      </c>
      <c r="G3252">
        <f>VLOOKUP(SALES_TABLE[[#This Row],[SKU]], Table1[], 4, FALSE)</f>
        <v>21500</v>
      </c>
      <c r="H3252">
        <f>SALES_TABLE[[#This Row],[Price]]*SALES_TABLE[[#This Row],[Sales]]</f>
        <v>215000</v>
      </c>
      <c r="I3252" t="str">
        <f t="shared" si="50"/>
        <v>Friday</v>
      </c>
    </row>
    <row r="3253" spans="1:9" x14ac:dyDescent="0.2">
      <c r="A3253" s="10">
        <v>44954</v>
      </c>
      <c r="B3253" t="s">
        <v>62</v>
      </c>
      <c r="C3253" t="str">
        <f>VLOOKUP(SALES_TABLE[[#This Row],[SKU]], Table1[], 3, FALSE)</f>
        <v>Mobiles</v>
      </c>
      <c r="D3253" t="s">
        <v>63</v>
      </c>
      <c r="E3253" t="s">
        <v>121</v>
      </c>
      <c r="F3253">
        <v>2</v>
      </c>
      <c r="G3253">
        <f>VLOOKUP(SALES_TABLE[[#This Row],[SKU]], Table1[], 4, FALSE)</f>
        <v>21500</v>
      </c>
      <c r="H3253">
        <f>SALES_TABLE[[#This Row],[Price]]*SALES_TABLE[[#This Row],[Sales]]</f>
        <v>43000</v>
      </c>
      <c r="I3253" t="str">
        <f t="shared" si="50"/>
        <v>Saturday</v>
      </c>
    </row>
    <row r="3254" spans="1:9" x14ac:dyDescent="0.2">
      <c r="A3254" s="10">
        <v>44955</v>
      </c>
      <c r="B3254" t="s">
        <v>62</v>
      </c>
      <c r="C3254" t="str">
        <f>VLOOKUP(SALES_TABLE[[#This Row],[SKU]], Table1[], 3, FALSE)</f>
        <v>Mobiles</v>
      </c>
      <c r="D3254" t="s">
        <v>63</v>
      </c>
      <c r="E3254" t="s">
        <v>121</v>
      </c>
      <c r="F3254">
        <v>26</v>
      </c>
      <c r="G3254">
        <f>VLOOKUP(SALES_TABLE[[#This Row],[SKU]], Table1[], 4, FALSE)</f>
        <v>21500</v>
      </c>
      <c r="H3254">
        <f>SALES_TABLE[[#This Row],[Price]]*SALES_TABLE[[#This Row],[Sales]]</f>
        <v>559000</v>
      </c>
      <c r="I3254" t="str">
        <f t="shared" si="50"/>
        <v>Sunday</v>
      </c>
    </row>
    <row r="3255" spans="1:9" x14ac:dyDescent="0.2">
      <c r="A3255" s="10">
        <v>44955</v>
      </c>
      <c r="B3255" t="s">
        <v>62</v>
      </c>
      <c r="C3255" t="str">
        <f>VLOOKUP(SALES_TABLE[[#This Row],[SKU]], Table1[], 3, FALSE)</f>
        <v>Mobiles</v>
      </c>
      <c r="D3255" t="s">
        <v>63</v>
      </c>
      <c r="E3255" t="s">
        <v>121</v>
      </c>
      <c r="F3255">
        <v>20</v>
      </c>
      <c r="G3255">
        <f>VLOOKUP(SALES_TABLE[[#This Row],[SKU]], Table1[], 4, FALSE)</f>
        <v>21500</v>
      </c>
      <c r="H3255">
        <f>SALES_TABLE[[#This Row],[Price]]*SALES_TABLE[[#This Row],[Sales]]</f>
        <v>430000</v>
      </c>
      <c r="I3255" t="str">
        <f t="shared" si="50"/>
        <v>Sunday</v>
      </c>
    </row>
    <row r="3256" spans="1:9" x14ac:dyDescent="0.2">
      <c r="A3256" s="10">
        <v>44956</v>
      </c>
      <c r="B3256" t="s">
        <v>62</v>
      </c>
      <c r="C3256" t="str">
        <f>VLOOKUP(SALES_TABLE[[#This Row],[SKU]], Table1[], 3, FALSE)</f>
        <v>Mobiles</v>
      </c>
      <c r="D3256" t="s">
        <v>63</v>
      </c>
      <c r="E3256" t="s">
        <v>121</v>
      </c>
      <c r="F3256">
        <v>17</v>
      </c>
      <c r="G3256">
        <f>VLOOKUP(SALES_TABLE[[#This Row],[SKU]], Table1[], 4, FALSE)</f>
        <v>21500</v>
      </c>
      <c r="H3256">
        <f>SALES_TABLE[[#This Row],[Price]]*SALES_TABLE[[#This Row],[Sales]]</f>
        <v>365500</v>
      </c>
      <c r="I3256" t="str">
        <f t="shared" si="50"/>
        <v>Monday</v>
      </c>
    </row>
    <row r="3257" spans="1:9" x14ac:dyDescent="0.2">
      <c r="A3257" s="10">
        <v>44927</v>
      </c>
      <c r="B3257" t="s">
        <v>62</v>
      </c>
      <c r="C3257" t="str">
        <f>VLOOKUP(SALES_TABLE[[#This Row],[SKU]], Table1[], 3, FALSE)</f>
        <v>Mobiles</v>
      </c>
      <c r="D3257" t="s">
        <v>63</v>
      </c>
      <c r="E3257" t="s">
        <v>122</v>
      </c>
      <c r="F3257">
        <v>14</v>
      </c>
      <c r="G3257">
        <f>VLOOKUP(SALES_TABLE[[#This Row],[SKU]], Table1[], 4, FALSE)</f>
        <v>21500</v>
      </c>
      <c r="H3257">
        <f>SALES_TABLE[[#This Row],[Price]]*SALES_TABLE[[#This Row],[Sales]]</f>
        <v>301000</v>
      </c>
      <c r="I3257" t="str">
        <f t="shared" si="50"/>
        <v>Sunday</v>
      </c>
    </row>
    <row r="3258" spans="1:9" x14ac:dyDescent="0.2">
      <c r="A3258" s="10">
        <v>44928</v>
      </c>
      <c r="B3258" t="s">
        <v>62</v>
      </c>
      <c r="C3258" t="str">
        <f>VLOOKUP(SALES_TABLE[[#This Row],[SKU]], Table1[], 3, FALSE)</f>
        <v>Mobiles</v>
      </c>
      <c r="D3258" t="s">
        <v>63</v>
      </c>
      <c r="E3258" t="s">
        <v>122</v>
      </c>
      <c r="F3258">
        <v>9</v>
      </c>
      <c r="G3258">
        <f>VLOOKUP(SALES_TABLE[[#This Row],[SKU]], Table1[], 4, FALSE)</f>
        <v>21500</v>
      </c>
      <c r="H3258">
        <f>SALES_TABLE[[#This Row],[Price]]*SALES_TABLE[[#This Row],[Sales]]</f>
        <v>193500</v>
      </c>
      <c r="I3258" t="str">
        <f t="shared" si="50"/>
        <v>Monday</v>
      </c>
    </row>
    <row r="3259" spans="1:9" x14ac:dyDescent="0.2">
      <c r="A3259" s="10">
        <v>44929</v>
      </c>
      <c r="B3259" t="s">
        <v>62</v>
      </c>
      <c r="C3259" t="str">
        <f>VLOOKUP(SALES_TABLE[[#This Row],[SKU]], Table1[], 3, FALSE)</f>
        <v>Mobiles</v>
      </c>
      <c r="D3259" t="s">
        <v>63</v>
      </c>
      <c r="E3259" t="s">
        <v>122</v>
      </c>
      <c r="F3259">
        <v>2</v>
      </c>
      <c r="G3259">
        <f>VLOOKUP(SALES_TABLE[[#This Row],[SKU]], Table1[], 4, FALSE)</f>
        <v>21500</v>
      </c>
      <c r="H3259">
        <f>SALES_TABLE[[#This Row],[Price]]*SALES_TABLE[[#This Row],[Sales]]</f>
        <v>43000</v>
      </c>
      <c r="I3259" t="str">
        <f t="shared" si="50"/>
        <v>Tuesday</v>
      </c>
    </row>
    <row r="3260" spans="1:9" x14ac:dyDescent="0.2">
      <c r="A3260" s="10">
        <v>44930</v>
      </c>
      <c r="B3260" t="s">
        <v>62</v>
      </c>
      <c r="C3260" t="str">
        <f>VLOOKUP(SALES_TABLE[[#This Row],[SKU]], Table1[], 3, FALSE)</f>
        <v>Mobiles</v>
      </c>
      <c r="D3260" t="s">
        <v>63</v>
      </c>
      <c r="E3260" t="s">
        <v>122</v>
      </c>
      <c r="F3260">
        <v>12</v>
      </c>
      <c r="G3260">
        <f>VLOOKUP(SALES_TABLE[[#This Row],[SKU]], Table1[], 4, FALSE)</f>
        <v>21500</v>
      </c>
      <c r="H3260">
        <f>SALES_TABLE[[#This Row],[Price]]*SALES_TABLE[[#This Row],[Sales]]</f>
        <v>258000</v>
      </c>
      <c r="I3260" t="str">
        <f t="shared" si="50"/>
        <v>Wednesday</v>
      </c>
    </row>
    <row r="3261" spans="1:9" x14ac:dyDescent="0.2">
      <c r="A3261" s="10">
        <v>44931</v>
      </c>
      <c r="B3261" t="s">
        <v>62</v>
      </c>
      <c r="C3261" t="str">
        <f>VLOOKUP(SALES_TABLE[[#This Row],[SKU]], Table1[], 3, FALSE)</f>
        <v>Mobiles</v>
      </c>
      <c r="D3261" t="s">
        <v>63</v>
      </c>
      <c r="E3261" t="s">
        <v>122</v>
      </c>
      <c r="F3261">
        <v>17</v>
      </c>
      <c r="G3261">
        <f>VLOOKUP(SALES_TABLE[[#This Row],[SKU]], Table1[], 4, FALSE)</f>
        <v>21500</v>
      </c>
      <c r="H3261">
        <f>SALES_TABLE[[#This Row],[Price]]*SALES_TABLE[[#This Row],[Sales]]</f>
        <v>365500</v>
      </c>
      <c r="I3261" t="str">
        <f t="shared" si="50"/>
        <v>Thursday</v>
      </c>
    </row>
    <row r="3262" spans="1:9" x14ac:dyDescent="0.2">
      <c r="A3262" s="10">
        <v>44932</v>
      </c>
      <c r="B3262" t="s">
        <v>62</v>
      </c>
      <c r="C3262" t="str">
        <f>VLOOKUP(SALES_TABLE[[#This Row],[SKU]], Table1[], 3, FALSE)</f>
        <v>Mobiles</v>
      </c>
      <c r="D3262" t="s">
        <v>63</v>
      </c>
      <c r="E3262" t="s">
        <v>122</v>
      </c>
      <c r="F3262">
        <v>6</v>
      </c>
      <c r="G3262">
        <f>VLOOKUP(SALES_TABLE[[#This Row],[SKU]], Table1[], 4, FALSE)</f>
        <v>21500</v>
      </c>
      <c r="H3262">
        <f>SALES_TABLE[[#This Row],[Price]]*SALES_TABLE[[#This Row],[Sales]]</f>
        <v>129000</v>
      </c>
      <c r="I3262" t="str">
        <f t="shared" si="50"/>
        <v>Friday</v>
      </c>
    </row>
    <row r="3263" spans="1:9" x14ac:dyDescent="0.2">
      <c r="A3263" s="10">
        <v>44933</v>
      </c>
      <c r="B3263" t="s">
        <v>62</v>
      </c>
      <c r="C3263" t="str">
        <f>VLOOKUP(SALES_TABLE[[#This Row],[SKU]], Table1[], 3, FALSE)</f>
        <v>Mobiles</v>
      </c>
      <c r="D3263" t="s">
        <v>63</v>
      </c>
      <c r="E3263" t="s">
        <v>122</v>
      </c>
      <c r="F3263">
        <v>8</v>
      </c>
      <c r="G3263">
        <f>VLOOKUP(SALES_TABLE[[#This Row],[SKU]], Table1[], 4, FALSE)</f>
        <v>21500</v>
      </c>
      <c r="H3263">
        <f>SALES_TABLE[[#This Row],[Price]]*SALES_TABLE[[#This Row],[Sales]]</f>
        <v>172000</v>
      </c>
      <c r="I3263" t="str">
        <f t="shared" si="50"/>
        <v>Saturday</v>
      </c>
    </row>
    <row r="3264" spans="1:9" x14ac:dyDescent="0.2">
      <c r="A3264" s="10">
        <v>44934</v>
      </c>
      <c r="B3264" t="s">
        <v>62</v>
      </c>
      <c r="C3264" t="str">
        <f>VLOOKUP(SALES_TABLE[[#This Row],[SKU]], Table1[], 3, FALSE)</f>
        <v>Mobiles</v>
      </c>
      <c r="D3264" t="s">
        <v>63</v>
      </c>
      <c r="E3264" t="s">
        <v>122</v>
      </c>
      <c r="F3264">
        <v>10</v>
      </c>
      <c r="G3264">
        <f>VLOOKUP(SALES_TABLE[[#This Row],[SKU]], Table1[], 4, FALSE)</f>
        <v>21500</v>
      </c>
      <c r="H3264">
        <f>SALES_TABLE[[#This Row],[Price]]*SALES_TABLE[[#This Row],[Sales]]</f>
        <v>215000</v>
      </c>
      <c r="I3264" t="str">
        <f t="shared" si="50"/>
        <v>Sunday</v>
      </c>
    </row>
    <row r="3265" spans="1:9" x14ac:dyDescent="0.2">
      <c r="A3265" s="10">
        <v>44935</v>
      </c>
      <c r="B3265" t="s">
        <v>62</v>
      </c>
      <c r="C3265" t="str">
        <f>VLOOKUP(SALES_TABLE[[#This Row],[SKU]], Table1[], 3, FALSE)</f>
        <v>Mobiles</v>
      </c>
      <c r="D3265" t="s">
        <v>63</v>
      </c>
      <c r="E3265" t="s">
        <v>122</v>
      </c>
      <c r="F3265">
        <v>22</v>
      </c>
      <c r="G3265">
        <f>VLOOKUP(SALES_TABLE[[#This Row],[SKU]], Table1[], 4, FALSE)</f>
        <v>21500</v>
      </c>
      <c r="H3265">
        <f>SALES_TABLE[[#This Row],[Price]]*SALES_TABLE[[#This Row],[Sales]]</f>
        <v>473000</v>
      </c>
      <c r="I3265" t="str">
        <f t="shared" si="50"/>
        <v>Monday</v>
      </c>
    </row>
    <row r="3266" spans="1:9" x14ac:dyDescent="0.2">
      <c r="A3266" s="10">
        <v>44936</v>
      </c>
      <c r="B3266" t="s">
        <v>62</v>
      </c>
      <c r="C3266" t="str">
        <f>VLOOKUP(SALES_TABLE[[#This Row],[SKU]], Table1[], 3, FALSE)</f>
        <v>Mobiles</v>
      </c>
      <c r="D3266" t="s">
        <v>63</v>
      </c>
      <c r="E3266" t="s">
        <v>122</v>
      </c>
      <c r="F3266">
        <v>11</v>
      </c>
      <c r="G3266">
        <f>VLOOKUP(SALES_TABLE[[#This Row],[SKU]], Table1[], 4, FALSE)</f>
        <v>21500</v>
      </c>
      <c r="H3266">
        <f>SALES_TABLE[[#This Row],[Price]]*SALES_TABLE[[#This Row],[Sales]]</f>
        <v>236500</v>
      </c>
      <c r="I3266" t="str">
        <f t="shared" ref="I3266:I3329" si="51">TEXT(A3266, "dddd")</f>
        <v>Tuesday</v>
      </c>
    </row>
    <row r="3267" spans="1:9" x14ac:dyDescent="0.2">
      <c r="A3267" s="10">
        <v>44937</v>
      </c>
      <c r="B3267" t="s">
        <v>62</v>
      </c>
      <c r="C3267" t="str">
        <f>VLOOKUP(SALES_TABLE[[#This Row],[SKU]], Table1[], 3, FALSE)</f>
        <v>Mobiles</v>
      </c>
      <c r="D3267" t="s">
        <v>63</v>
      </c>
      <c r="E3267" t="s">
        <v>122</v>
      </c>
      <c r="F3267">
        <v>4</v>
      </c>
      <c r="G3267">
        <f>VLOOKUP(SALES_TABLE[[#This Row],[SKU]], Table1[], 4, FALSE)</f>
        <v>21500</v>
      </c>
      <c r="H3267">
        <f>SALES_TABLE[[#This Row],[Price]]*SALES_TABLE[[#This Row],[Sales]]</f>
        <v>86000</v>
      </c>
      <c r="I3267" t="str">
        <f t="shared" si="51"/>
        <v>Wednesday</v>
      </c>
    </row>
    <row r="3268" spans="1:9" x14ac:dyDescent="0.2">
      <c r="A3268" s="10">
        <v>44938</v>
      </c>
      <c r="B3268" t="s">
        <v>62</v>
      </c>
      <c r="C3268" t="str">
        <f>VLOOKUP(SALES_TABLE[[#This Row],[SKU]], Table1[], 3, FALSE)</f>
        <v>Mobiles</v>
      </c>
      <c r="D3268" t="s">
        <v>63</v>
      </c>
      <c r="E3268" t="s">
        <v>122</v>
      </c>
      <c r="F3268">
        <v>4</v>
      </c>
      <c r="G3268">
        <f>VLOOKUP(SALES_TABLE[[#This Row],[SKU]], Table1[], 4, FALSE)</f>
        <v>21500</v>
      </c>
      <c r="H3268">
        <f>SALES_TABLE[[#This Row],[Price]]*SALES_TABLE[[#This Row],[Sales]]</f>
        <v>86000</v>
      </c>
      <c r="I3268" t="str">
        <f t="shared" si="51"/>
        <v>Thursday</v>
      </c>
    </row>
    <row r="3269" spans="1:9" x14ac:dyDescent="0.2">
      <c r="A3269" s="10">
        <v>44939</v>
      </c>
      <c r="B3269" t="s">
        <v>62</v>
      </c>
      <c r="C3269" t="str">
        <f>VLOOKUP(SALES_TABLE[[#This Row],[SKU]], Table1[], 3, FALSE)</f>
        <v>Mobiles</v>
      </c>
      <c r="D3269" t="s">
        <v>63</v>
      </c>
      <c r="E3269" t="s">
        <v>122</v>
      </c>
      <c r="F3269">
        <v>26</v>
      </c>
      <c r="G3269">
        <f>VLOOKUP(SALES_TABLE[[#This Row],[SKU]], Table1[], 4, FALSE)</f>
        <v>21500</v>
      </c>
      <c r="H3269">
        <f>SALES_TABLE[[#This Row],[Price]]*SALES_TABLE[[#This Row],[Sales]]</f>
        <v>559000</v>
      </c>
      <c r="I3269" t="str">
        <f t="shared" si="51"/>
        <v>Friday</v>
      </c>
    </row>
    <row r="3270" spans="1:9" x14ac:dyDescent="0.2">
      <c r="A3270" s="10">
        <v>44940</v>
      </c>
      <c r="B3270" t="s">
        <v>62</v>
      </c>
      <c r="C3270" t="str">
        <f>VLOOKUP(SALES_TABLE[[#This Row],[SKU]], Table1[], 3, FALSE)</f>
        <v>Mobiles</v>
      </c>
      <c r="D3270" t="s">
        <v>63</v>
      </c>
      <c r="E3270" t="s">
        <v>122</v>
      </c>
      <c r="F3270">
        <v>19</v>
      </c>
      <c r="G3270">
        <f>VLOOKUP(SALES_TABLE[[#This Row],[SKU]], Table1[], 4, FALSE)</f>
        <v>21500</v>
      </c>
      <c r="H3270">
        <f>SALES_TABLE[[#This Row],[Price]]*SALES_TABLE[[#This Row],[Sales]]</f>
        <v>408500</v>
      </c>
      <c r="I3270" t="str">
        <f t="shared" si="51"/>
        <v>Saturday</v>
      </c>
    </row>
    <row r="3271" spans="1:9" x14ac:dyDescent="0.2">
      <c r="A3271" s="10">
        <v>44941</v>
      </c>
      <c r="B3271" t="s">
        <v>62</v>
      </c>
      <c r="C3271" t="str">
        <f>VLOOKUP(SALES_TABLE[[#This Row],[SKU]], Table1[], 3, FALSE)</f>
        <v>Mobiles</v>
      </c>
      <c r="D3271" t="s">
        <v>63</v>
      </c>
      <c r="E3271" t="s">
        <v>122</v>
      </c>
      <c r="F3271">
        <v>12</v>
      </c>
      <c r="G3271">
        <f>VLOOKUP(SALES_TABLE[[#This Row],[SKU]], Table1[], 4, FALSE)</f>
        <v>21500</v>
      </c>
      <c r="H3271">
        <f>SALES_TABLE[[#This Row],[Price]]*SALES_TABLE[[#This Row],[Sales]]</f>
        <v>258000</v>
      </c>
      <c r="I3271" t="str">
        <f t="shared" si="51"/>
        <v>Sunday</v>
      </c>
    </row>
    <row r="3272" spans="1:9" x14ac:dyDescent="0.2">
      <c r="A3272" s="10">
        <v>44942</v>
      </c>
      <c r="B3272" t="s">
        <v>62</v>
      </c>
      <c r="C3272" t="str">
        <f>VLOOKUP(SALES_TABLE[[#This Row],[SKU]], Table1[], 3, FALSE)</f>
        <v>Mobiles</v>
      </c>
      <c r="D3272" t="s">
        <v>63</v>
      </c>
      <c r="E3272" t="s">
        <v>122</v>
      </c>
      <c r="F3272">
        <v>22</v>
      </c>
      <c r="G3272">
        <f>VLOOKUP(SALES_TABLE[[#This Row],[SKU]], Table1[], 4, FALSE)</f>
        <v>21500</v>
      </c>
      <c r="H3272">
        <f>SALES_TABLE[[#This Row],[Price]]*SALES_TABLE[[#This Row],[Sales]]</f>
        <v>473000</v>
      </c>
      <c r="I3272" t="str">
        <f t="shared" si="51"/>
        <v>Monday</v>
      </c>
    </row>
    <row r="3273" spans="1:9" x14ac:dyDescent="0.2">
      <c r="A3273" s="10">
        <v>44943</v>
      </c>
      <c r="B3273" t="s">
        <v>62</v>
      </c>
      <c r="C3273" t="str">
        <f>VLOOKUP(SALES_TABLE[[#This Row],[SKU]], Table1[], 3, FALSE)</f>
        <v>Mobiles</v>
      </c>
      <c r="D3273" t="s">
        <v>63</v>
      </c>
      <c r="E3273" t="s">
        <v>122</v>
      </c>
      <c r="F3273">
        <v>25</v>
      </c>
      <c r="G3273">
        <f>VLOOKUP(SALES_TABLE[[#This Row],[SKU]], Table1[], 4, FALSE)</f>
        <v>21500</v>
      </c>
      <c r="H3273">
        <f>SALES_TABLE[[#This Row],[Price]]*SALES_TABLE[[#This Row],[Sales]]</f>
        <v>537500</v>
      </c>
      <c r="I3273" t="str">
        <f t="shared" si="51"/>
        <v>Tuesday</v>
      </c>
    </row>
    <row r="3274" spans="1:9" x14ac:dyDescent="0.2">
      <c r="A3274" s="10">
        <v>44944</v>
      </c>
      <c r="B3274" t="s">
        <v>62</v>
      </c>
      <c r="C3274" t="str">
        <f>VLOOKUP(SALES_TABLE[[#This Row],[SKU]], Table1[], 3, FALSE)</f>
        <v>Mobiles</v>
      </c>
      <c r="D3274" t="s">
        <v>63</v>
      </c>
      <c r="E3274" t="s">
        <v>122</v>
      </c>
      <c r="F3274">
        <v>14</v>
      </c>
      <c r="G3274">
        <f>VLOOKUP(SALES_TABLE[[#This Row],[SKU]], Table1[], 4, FALSE)</f>
        <v>21500</v>
      </c>
      <c r="H3274">
        <f>SALES_TABLE[[#This Row],[Price]]*SALES_TABLE[[#This Row],[Sales]]</f>
        <v>301000</v>
      </c>
      <c r="I3274" t="str">
        <f t="shared" si="51"/>
        <v>Wednesday</v>
      </c>
    </row>
    <row r="3275" spans="1:9" x14ac:dyDescent="0.2">
      <c r="A3275" s="10">
        <v>44945</v>
      </c>
      <c r="B3275" t="s">
        <v>62</v>
      </c>
      <c r="C3275" t="str">
        <f>VLOOKUP(SALES_TABLE[[#This Row],[SKU]], Table1[], 3, FALSE)</f>
        <v>Mobiles</v>
      </c>
      <c r="D3275" t="s">
        <v>63</v>
      </c>
      <c r="E3275" t="s">
        <v>122</v>
      </c>
      <c r="F3275">
        <v>10</v>
      </c>
      <c r="G3275">
        <f>VLOOKUP(SALES_TABLE[[#This Row],[SKU]], Table1[], 4, FALSE)</f>
        <v>21500</v>
      </c>
      <c r="H3275">
        <f>SALES_TABLE[[#This Row],[Price]]*SALES_TABLE[[#This Row],[Sales]]</f>
        <v>215000</v>
      </c>
      <c r="I3275" t="str">
        <f t="shared" si="51"/>
        <v>Thursday</v>
      </c>
    </row>
    <row r="3276" spans="1:9" x14ac:dyDescent="0.2">
      <c r="A3276" s="10">
        <v>44946</v>
      </c>
      <c r="B3276" t="s">
        <v>62</v>
      </c>
      <c r="C3276" t="str">
        <f>VLOOKUP(SALES_TABLE[[#This Row],[SKU]], Table1[], 3, FALSE)</f>
        <v>Mobiles</v>
      </c>
      <c r="D3276" t="s">
        <v>63</v>
      </c>
      <c r="E3276" t="s">
        <v>122</v>
      </c>
      <c r="F3276">
        <v>13</v>
      </c>
      <c r="G3276">
        <f>VLOOKUP(SALES_TABLE[[#This Row],[SKU]], Table1[], 4, FALSE)</f>
        <v>21500</v>
      </c>
      <c r="H3276">
        <f>SALES_TABLE[[#This Row],[Price]]*SALES_TABLE[[#This Row],[Sales]]</f>
        <v>279500</v>
      </c>
      <c r="I3276" t="str">
        <f t="shared" si="51"/>
        <v>Friday</v>
      </c>
    </row>
    <row r="3277" spans="1:9" x14ac:dyDescent="0.2">
      <c r="A3277" s="10">
        <v>44947</v>
      </c>
      <c r="B3277" t="s">
        <v>62</v>
      </c>
      <c r="C3277" t="str">
        <f>VLOOKUP(SALES_TABLE[[#This Row],[SKU]], Table1[], 3, FALSE)</f>
        <v>Mobiles</v>
      </c>
      <c r="D3277" t="s">
        <v>63</v>
      </c>
      <c r="E3277" t="s">
        <v>122</v>
      </c>
      <c r="F3277">
        <v>8</v>
      </c>
      <c r="G3277">
        <f>VLOOKUP(SALES_TABLE[[#This Row],[SKU]], Table1[], 4, FALSE)</f>
        <v>21500</v>
      </c>
      <c r="H3277">
        <f>SALES_TABLE[[#This Row],[Price]]*SALES_TABLE[[#This Row],[Sales]]</f>
        <v>172000</v>
      </c>
      <c r="I3277" t="str">
        <f t="shared" si="51"/>
        <v>Saturday</v>
      </c>
    </row>
    <row r="3278" spans="1:9" x14ac:dyDescent="0.2">
      <c r="A3278" s="10">
        <v>44948</v>
      </c>
      <c r="B3278" t="s">
        <v>62</v>
      </c>
      <c r="C3278" t="str">
        <f>VLOOKUP(SALES_TABLE[[#This Row],[SKU]], Table1[], 3, FALSE)</f>
        <v>Mobiles</v>
      </c>
      <c r="D3278" t="s">
        <v>63</v>
      </c>
      <c r="E3278" t="s">
        <v>122</v>
      </c>
      <c r="F3278">
        <v>6</v>
      </c>
      <c r="G3278">
        <f>VLOOKUP(SALES_TABLE[[#This Row],[SKU]], Table1[], 4, FALSE)</f>
        <v>21500</v>
      </c>
      <c r="H3278">
        <f>SALES_TABLE[[#This Row],[Price]]*SALES_TABLE[[#This Row],[Sales]]</f>
        <v>129000</v>
      </c>
      <c r="I3278" t="str">
        <f t="shared" si="51"/>
        <v>Sunday</v>
      </c>
    </row>
    <row r="3279" spans="1:9" x14ac:dyDescent="0.2">
      <c r="A3279" s="10">
        <v>44949</v>
      </c>
      <c r="B3279" t="s">
        <v>62</v>
      </c>
      <c r="C3279" t="str">
        <f>VLOOKUP(SALES_TABLE[[#This Row],[SKU]], Table1[], 3, FALSE)</f>
        <v>Mobiles</v>
      </c>
      <c r="D3279" t="s">
        <v>63</v>
      </c>
      <c r="E3279" t="s">
        <v>122</v>
      </c>
      <c r="F3279">
        <v>9</v>
      </c>
      <c r="G3279">
        <f>VLOOKUP(SALES_TABLE[[#This Row],[SKU]], Table1[], 4, FALSE)</f>
        <v>21500</v>
      </c>
      <c r="H3279">
        <f>SALES_TABLE[[#This Row],[Price]]*SALES_TABLE[[#This Row],[Sales]]</f>
        <v>193500</v>
      </c>
      <c r="I3279" t="str">
        <f t="shared" si="51"/>
        <v>Monday</v>
      </c>
    </row>
    <row r="3280" spans="1:9" x14ac:dyDescent="0.2">
      <c r="A3280" s="10">
        <v>44950</v>
      </c>
      <c r="B3280" t="s">
        <v>62</v>
      </c>
      <c r="C3280" t="str">
        <f>VLOOKUP(SALES_TABLE[[#This Row],[SKU]], Table1[], 3, FALSE)</f>
        <v>Mobiles</v>
      </c>
      <c r="D3280" t="s">
        <v>63</v>
      </c>
      <c r="E3280" t="s">
        <v>122</v>
      </c>
      <c r="F3280">
        <v>12</v>
      </c>
      <c r="G3280">
        <f>VLOOKUP(SALES_TABLE[[#This Row],[SKU]], Table1[], 4, FALSE)</f>
        <v>21500</v>
      </c>
      <c r="H3280">
        <f>SALES_TABLE[[#This Row],[Price]]*SALES_TABLE[[#This Row],[Sales]]</f>
        <v>258000</v>
      </c>
      <c r="I3280" t="str">
        <f t="shared" si="51"/>
        <v>Tuesday</v>
      </c>
    </row>
    <row r="3281" spans="1:9" x14ac:dyDescent="0.2">
      <c r="A3281" s="10">
        <v>44951</v>
      </c>
      <c r="B3281" t="s">
        <v>62</v>
      </c>
      <c r="C3281" t="str">
        <f>VLOOKUP(SALES_TABLE[[#This Row],[SKU]], Table1[], 3, FALSE)</f>
        <v>Mobiles</v>
      </c>
      <c r="D3281" t="s">
        <v>63</v>
      </c>
      <c r="E3281" t="s">
        <v>122</v>
      </c>
      <c r="F3281">
        <v>13</v>
      </c>
      <c r="G3281">
        <f>VLOOKUP(SALES_TABLE[[#This Row],[SKU]], Table1[], 4, FALSE)</f>
        <v>21500</v>
      </c>
      <c r="H3281">
        <f>SALES_TABLE[[#This Row],[Price]]*SALES_TABLE[[#This Row],[Sales]]</f>
        <v>279500</v>
      </c>
      <c r="I3281" t="str">
        <f t="shared" si="51"/>
        <v>Wednesday</v>
      </c>
    </row>
    <row r="3282" spans="1:9" x14ac:dyDescent="0.2">
      <c r="A3282" s="10">
        <v>44952</v>
      </c>
      <c r="B3282" t="s">
        <v>62</v>
      </c>
      <c r="C3282" t="str">
        <f>VLOOKUP(SALES_TABLE[[#This Row],[SKU]], Table1[], 3, FALSE)</f>
        <v>Mobiles</v>
      </c>
      <c r="D3282" t="s">
        <v>63</v>
      </c>
      <c r="E3282" t="s">
        <v>122</v>
      </c>
      <c r="F3282">
        <v>5</v>
      </c>
      <c r="G3282">
        <f>VLOOKUP(SALES_TABLE[[#This Row],[SKU]], Table1[], 4, FALSE)</f>
        <v>21500</v>
      </c>
      <c r="H3282">
        <f>SALES_TABLE[[#This Row],[Price]]*SALES_TABLE[[#This Row],[Sales]]</f>
        <v>107500</v>
      </c>
      <c r="I3282" t="str">
        <f t="shared" si="51"/>
        <v>Thursday</v>
      </c>
    </row>
    <row r="3283" spans="1:9" x14ac:dyDescent="0.2">
      <c r="A3283" s="10">
        <v>44953</v>
      </c>
      <c r="B3283" t="s">
        <v>62</v>
      </c>
      <c r="C3283" t="str">
        <f>VLOOKUP(SALES_TABLE[[#This Row],[SKU]], Table1[], 3, FALSE)</f>
        <v>Mobiles</v>
      </c>
      <c r="D3283" t="s">
        <v>63</v>
      </c>
      <c r="E3283" t="s">
        <v>122</v>
      </c>
      <c r="F3283">
        <v>11</v>
      </c>
      <c r="G3283">
        <f>VLOOKUP(SALES_TABLE[[#This Row],[SKU]], Table1[], 4, FALSE)</f>
        <v>21500</v>
      </c>
      <c r="H3283">
        <f>SALES_TABLE[[#This Row],[Price]]*SALES_TABLE[[#This Row],[Sales]]</f>
        <v>236500</v>
      </c>
      <c r="I3283" t="str">
        <f t="shared" si="51"/>
        <v>Friday</v>
      </c>
    </row>
    <row r="3284" spans="1:9" x14ac:dyDescent="0.2">
      <c r="A3284" s="10">
        <v>44954</v>
      </c>
      <c r="B3284" t="s">
        <v>62</v>
      </c>
      <c r="C3284" t="str">
        <f>VLOOKUP(SALES_TABLE[[#This Row],[SKU]], Table1[], 3, FALSE)</f>
        <v>Mobiles</v>
      </c>
      <c r="D3284" t="s">
        <v>63</v>
      </c>
      <c r="E3284" t="s">
        <v>122</v>
      </c>
      <c r="F3284">
        <v>19</v>
      </c>
      <c r="G3284">
        <f>VLOOKUP(SALES_TABLE[[#This Row],[SKU]], Table1[], 4, FALSE)</f>
        <v>21500</v>
      </c>
      <c r="H3284">
        <f>SALES_TABLE[[#This Row],[Price]]*SALES_TABLE[[#This Row],[Sales]]</f>
        <v>408500</v>
      </c>
      <c r="I3284" t="str">
        <f t="shared" si="51"/>
        <v>Saturday</v>
      </c>
    </row>
    <row r="3285" spans="1:9" x14ac:dyDescent="0.2">
      <c r="A3285" s="10">
        <v>44955</v>
      </c>
      <c r="B3285" t="s">
        <v>62</v>
      </c>
      <c r="C3285" t="str">
        <f>VLOOKUP(SALES_TABLE[[#This Row],[SKU]], Table1[], 3, FALSE)</f>
        <v>Mobiles</v>
      </c>
      <c r="D3285" t="s">
        <v>63</v>
      </c>
      <c r="E3285" t="s">
        <v>122</v>
      </c>
      <c r="F3285">
        <v>1</v>
      </c>
      <c r="G3285">
        <f>VLOOKUP(SALES_TABLE[[#This Row],[SKU]], Table1[], 4, FALSE)</f>
        <v>21500</v>
      </c>
      <c r="H3285">
        <f>SALES_TABLE[[#This Row],[Price]]*SALES_TABLE[[#This Row],[Sales]]</f>
        <v>21500</v>
      </c>
      <c r="I3285" t="str">
        <f t="shared" si="51"/>
        <v>Sunday</v>
      </c>
    </row>
    <row r="3286" spans="1:9" x14ac:dyDescent="0.2">
      <c r="A3286" s="10">
        <v>44955</v>
      </c>
      <c r="B3286" t="s">
        <v>62</v>
      </c>
      <c r="C3286" t="str">
        <f>VLOOKUP(SALES_TABLE[[#This Row],[SKU]], Table1[], 3, FALSE)</f>
        <v>Mobiles</v>
      </c>
      <c r="D3286" t="s">
        <v>63</v>
      </c>
      <c r="E3286" t="s">
        <v>122</v>
      </c>
      <c r="F3286">
        <v>20</v>
      </c>
      <c r="G3286">
        <f>VLOOKUP(SALES_TABLE[[#This Row],[SKU]], Table1[], 4, FALSE)</f>
        <v>21500</v>
      </c>
      <c r="H3286">
        <f>SALES_TABLE[[#This Row],[Price]]*SALES_TABLE[[#This Row],[Sales]]</f>
        <v>430000</v>
      </c>
      <c r="I3286" t="str">
        <f t="shared" si="51"/>
        <v>Sunday</v>
      </c>
    </row>
    <row r="3287" spans="1:9" x14ac:dyDescent="0.2">
      <c r="A3287" s="10">
        <v>44956</v>
      </c>
      <c r="B3287" t="s">
        <v>62</v>
      </c>
      <c r="C3287" t="str">
        <f>VLOOKUP(SALES_TABLE[[#This Row],[SKU]], Table1[], 3, FALSE)</f>
        <v>Mobiles</v>
      </c>
      <c r="D3287" t="s">
        <v>63</v>
      </c>
      <c r="E3287" t="s">
        <v>122</v>
      </c>
      <c r="F3287">
        <v>6</v>
      </c>
      <c r="G3287">
        <f>VLOOKUP(SALES_TABLE[[#This Row],[SKU]], Table1[], 4, FALSE)</f>
        <v>21500</v>
      </c>
      <c r="H3287">
        <f>SALES_TABLE[[#This Row],[Price]]*SALES_TABLE[[#This Row],[Sales]]</f>
        <v>129000</v>
      </c>
      <c r="I3287" t="str">
        <f t="shared" si="51"/>
        <v>Monday</v>
      </c>
    </row>
    <row r="3288" spans="1:9" x14ac:dyDescent="0.2">
      <c r="A3288" s="10">
        <v>44927</v>
      </c>
      <c r="B3288" t="s">
        <v>62</v>
      </c>
      <c r="C3288" t="str">
        <f>VLOOKUP(SALES_TABLE[[#This Row],[SKU]], Table1[], 3, FALSE)</f>
        <v>Mobiles</v>
      </c>
      <c r="D3288" t="s">
        <v>63</v>
      </c>
      <c r="E3288" t="s">
        <v>123</v>
      </c>
      <c r="F3288">
        <v>7</v>
      </c>
      <c r="G3288">
        <f>VLOOKUP(SALES_TABLE[[#This Row],[SKU]], Table1[], 4, FALSE)</f>
        <v>21500</v>
      </c>
      <c r="H3288">
        <f>SALES_TABLE[[#This Row],[Price]]*SALES_TABLE[[#This Row],[Sales]]</f>
        <v>150500</v>
      </c>
      <c r="I3288" t="str">
        <f t="shared" si="51"/>
        <v>Sunday</v>
      </c>
    </row>
    <row r="3289" spans="1:9" x14ac:dyDescent="0.2">
      <c r="A3289" s="10">
        <v>44928</v>
      </c>
      <c r="B3289" t="s">
        <v>62</v>
      </c>
      <c r="C3289" t="str">
        <f>VLOOKUP(SALES_TABLE[[#This Row],[SKU]], Table1[], 3, FALSE)</f>
        <v>Mobiles</v>
      </c>
      <c r="D3289" t="s">
        <v>63</v>
      </c>
      <c r="E3289" t="s">
        <v>123</v>
      </c>
      <c r="F3289">
        <v>3</v>
      </c>
      <c r="G3289">
        <f>VLOOKUP(SALES_TABLE[[#This Row],[SKU]], Table1[], 4, FALSE)</f>
        <v>21500</v>
      </c>
      <c r="H3289">
        <f>SALES_TABLE[[#This Row],[Price]]*SALES_TABLE[[#This Row],[Sales]]</f>
        <v>64500</v>
      </c>
      <c r="I3289" t="str">
        <f t="shared" si="51"/>
        <v>Monday</v>
      </c>
    </row>
    <row r="3290" spans="1:9" x14ac:dyDescent="0.2">
      <c r="A3290" s="10">
        <v>44929</v>
      </c>
      <c r="B3290" t="s">
        <v>62</v>
      </c>
      <c r="C3290" t="str">
        <f>VLOOKUP(SALES_TABLE[[#This Row],[SKU]], Table1[], 3, FALSE)</f>
        <v>Mobiles</v>
      </c>
      <c r="D3290" t="s">
        <v>63</v>
      </c>
      <c r="E3290" t="s">
        <v>123</v>
      </c>
      <c r="F3290">
        <v>24</v>
      </c>
      <c r="G3290">
        <f>VLOOKUP(SALES_TABLE[[#This Row],[SKU]], Table1[], 4, FALSE)</f>
        <v>21500</v>
      </c>
      <c r="H3290">
        <f>SALES_TABLE[[#This Row],[Price]]*SALES_TABLE[[#This Row],[Sales]]</f>
        <v>516000</v>
      </c>
      <c r="I3290" t="str">
        <f t="shared" si="51"/>
        <v>Tuesday</v>
      </c>
    </row>
    <row r="3291" spans="1:9" x14ac:dyDescent="0.2">
      <c r="A3291" s="10">
        <v>44930</v>
      </c>
      <c r="B3291" t="s">
        <v>62</v>
      </c>
      <c r="C3291" t="str">
        <f>VLOOKUP(SALES_TABLE[[#This Row],[SKU]], Table1[], 3, FALSE)</f>
        <v>Mobiles</v>
      </c>
      <c r="D3291" t="s">
        <v>63</v>
      </c>
      <c r="E3291" t="s">
        <v>123</v>
      </c>
      <c r="F3291">
        <v>38</v>
      </c>
      <c r="G3291">
        <f>VLOOKUP(SALES_TABLE[[#This Row],[SKU]], Table1[], 4, FALSE)</f>
        <v>21500</v>
      </c>
      <c r="H3291">
        <f>SALES_TABLE[[#This Row],[Price]]*SALES_TABLE[[#This Row],[Sales]]</f>
        <v>817000</v>
      </c>
      <c r="I3291" t="str">
        <f t="shared" si="51"/>
        <v>Wednesday</v>
      </c>
    </row>
    <row r="3292" spans="1:9" x14ac:dyDescent="0.2">
      <c r="A3292" s="10">
        <v>44931</v>
      </c>
      <c r="B3292" t="s">
        <v>62</v>
      </c>
      <c r="C3292" t="str">
        <f>VLOOKUP(SALES_TABLE[[#This Row],[SKU]], Table1[], 3, FALSE)</f>
        <v>Mobiles</v>
      </c>
      <c r="D3292" t="s">
        <v>63</v>
      </c>
      <c r="E3292" t="s">
        <v>123</v>
      </c>
      <c r="F3292">
        <v>13</v>
      </c>
      <c r="G3292">
        <f>VLOOKUP(SALES_TABLE[[#This Row],[SKU]], Table1[], 4, FALSE)</f>
        <v>21500</v>
      </c>
      <c r="H3292">
        <f>SALES_TABLE[[#This Row],[Price]]*SALES_TABLE[[#This Row],[Sales]]</f>
        <v>279500</v>
      </c>
      <c r="I3292" t="str">
        <f t="shared" si="51"/>
        <v>Thursday</v>
      </c>
    </row>
    <row r="3293" spans="1:9" x14ac:dyDescent="0.2">
      <c r="A3293" s="10">
        <v>44932</v>
      </c>
      <c r="B3293" t="s">
        <v>62</v>
      </c>
      <c r="C3293" t="str">
        <f>VLOOKUP(SALES_TABLE[[#This Row],[SKU]], Table1[], 3, FALSE)</f>
        <v>Mobiles</v>
      </c>
      <c r="D3293" t="s">
        <v>63</v>
      </c>
      <c r="E3293" t="s">
        <v>123</v>
      </c>
      <c r="F3293">
        <v>5</v>
      </c>
      <c r="G3293">
        <f>VLOOKUP(SALES_TABLE[[#This Row],[SKU]], Table1[], 4, FALSE)</f>
        <v>21500</v>
      </c>
      <c r="H3293">
        <f>SALES_TABLE[[#This Row],[Price]]*SALES_TABLE[[#This Row],[Sales]]</f>
        <v>107500</v>
      </c>
      <c r="I3293" t="str">
        <f t="shared" si="51"/>
        <v>Friday</v>
      </c>
    </row>
    <row r="3294" spans="1:9" x14ac:dyDescent="0.2">
      <c r="A3294" s="10">
        <v>44933</v>
      </c>
      <c r="B3294" t="s">
        <v>62</v>
      </c>
      <c r="C3294" t="str">
        <f>VLOOKUP(SALES_TABLE[[#This Row],[SKU]], Table1[], 3, FALSE)</f>
        <v>Mobiles</v>
      </c>
      <c r="D3294" t="s">
        <v>63</v>
      </c>
      <c r="E3294" t="s">
        <v>123</v>
      </c>
      <c r="F3294">
        <v>4</v>
      </c>
      <c r="G3294">
        <f>VLOOKUP(SALES_TABLE[[#This Row],[SKU]], Table1[], 4, FALSE)</f>
        <v>21500</v>
      </c>
      <c r="H3294">
        <f>SALES_TABLE[[#This Row],[Price]]*SALES_TABLE[[#This Row],[Sales]]</f>
        <v>86000</v>
      </c>
      <c r="I3294" t="str">
        <f t="shared" si="51"/>
        <v>Saturday</v>
      </c>
    </row>
    <row r="3295" spans="1:9" x14ac:dyDescent="0.2">
      <c r="A3295" s="10">
        <v>44934</v>
      </c>
      <c r="B3295" t="s">
        <v>62</v>
      </c>
      <c r="C3295" t="str">
        <f>VLOOKUP(SALES_TABLE[[#This Row],[SKU]], Table1[], 3, FALSE)</f>
        <v>Mobiles</v>
      </c>
      <c r="D3295" t="s">
        <v>63</v>
      </c>
      <c r="E3295" t="s">
        <v>123</v>
      </c>
      <c r="F3295">
        <v>1</v>
      </c>
      <c r="G3295">
        <f>VLOOKUP(SALES_TABLE[[#This Row],[SKU]], Table1[], 4, FALSE)</f>
        <v>21500</v>
      </c>
      <c r="H3295">
        <f>SALES_TABLE[[#This Row],[Price]]*SALES_TABLE[[#This Row],[Sales]]</f>
        <v>21500</v>
      </c>
      <c r="I3295" t="str">
        <f t="shared" si="51"/>
        <v>Sunday</v>
      </c>
    </row>
    <row r="3296" spans="1:9" x14ac:dyDescent="0.2">
      <c r="A3296" s="10">
        <v>44935</v>
      </c>
      <c r="B3296" t="s">
        <v>62</v>
      </c>
      <c r="C3296" t="str">
        <f>VLOOKUP(SALES_TABLE[[#This Row],[SKU]], Table1[], 3, FALSE)</f>
        <v>Mobiles</v>
      </c>
      <c r="D3296" t="s">
        <v>63</v>
      </c>
      <c r="E3296" t="s">
        <v>123</v>
      </c>
      <c r="F3296">
        <v>3</v>
      </c>
      <c r="G3296">
        <f>VLOOKUP(SALES_TABLE[[#This Row],[SKU]], Table1[], 4, FALSE)</f>
        <v>21500</v>
      </c>
      <c r="H3296">
        <f>SALES_TABLE[[#This Row],[Price]]*SALES_TABLE[[#This Row],[Sales]]</f>
        <v>64500</v>
      </c>
      <c r="I3296" t="str">
        <f t="shared" si="51"/>
        <v>Monday</v>
      </c>
    </row>
    <row r="3297" spans="1:9" x14ac:dyDescent="0.2">
      <c r="A3297" s="10">
        <v>44936</v>
      </c>
      <c r="B3297" t="s">
        <v>62</v>
      </c>
      <c r="C3297" t="str">
        <f>VLOOKUP(SALES_TABLE[[#This Row],[SKU]], Table1[], 3, FALSE)</f>
        <v>Mobiles</v>
      </c>
      <c r="D3297" t="s">
        <v>63</v>
      </c>
      <c r="E3297" t="s">
        <v>123</v>
      </c>
      <c r="F3297">
        <v>14</v>
      </c>
      <c r="G3297">
        <f>VLOOKUP(SALES_TABLE[[#This Row],[SKU]], Table1[], 4, FALSE)</f>
        <v>21500</v>
      </c>
      <c r="H3297">
        <f>SALES_TABLE[[#This Row],[Price]]*SALES_TABLE[[#This Row],[Sales]]</f>
        <v>301000</v>
      </c>
      <c r="I3297" t="str">
        <f t="shared" si="51"/>
        <v>Tuesday</v>
      </c>
    </row>
    <row r="3298" spans="1:9" x14ac:dyDescent="0.2">
      <c r="A3298" s="10">
        <v>44937</v>
      </c>
      <c r="B3298" t="s">
        <v>62</v>
      </c>
      <c r="C3298" t="str">
        <f>VLOOKUP(SALES_TABLE[[#This Row],[SKU]], Table1[], 3, FALSE)</f>
        <v>Mobiles</v>
      </c>
      <c r="D3298" t="s">
        <v>63</v>
      </c>
      <c r="E3298" t="s">
        <v>123</v>
      </c>
      <c r="F3298">
        <v>10</v>
      </c>
      <c r="G3298">
        <f>VLOOKUP(SALES_TABLE[[#This Row],[SKU]], Table1[], 4, FALSE)</f>
        <v>21500</v>
      </c>
      <c r="H3298">
        <f>SALES_TABLE[[#This Row],[Price]]*SALES_TABLE[[#This Row],[Sales]]</f>
        <v>215000</v>
      </c>
      <c r="I3298" t="str">
        <f t="shared" si="51"/>
        <v>Wednesday</v>
      </c>
    </row>
    <row r="3299" spans="1:9" x14ac:dyDescent="0.2">
      <c r="A3299" s="10">
        <v>44938</v>
      </c>
      <c r="B3299" t="s">
        <v>62</v>
      </c>
      <c r="C3299" t="str">
        <f>VLOOKUP(SALES_TABLE[[#This Row],[SKU]], Table1[], 3, FALSE)</f>
        <v>Mobiles</v>
      </c>
      <c r="D3299" t="s">
        <v>63</v>
      </c>
      <c r="E3299" t="s">
        <v>123</v>
      </c>
      <c r="F3299">
        <v>7</v>
      </c>
      <c r="G3299">
        <f>VLOOKUP(SALES_TABLE[[#This Row],[SKU]], Table1[], 4, FALSE)</f>
        <v>21500</v>
      </c>
      <c r="H3299">
        <f>SALES_TABLE[[#This Row],[Price]]*SALES_TABLE[[#This Row],[Sales]]</f>
        <v>150500</v>
      </c>
      <c r="I3299" t="str">
        <f t="shared" si="51"/>
        <v>Thursday</v>
      </c>
    </row>
    <row r="3300" spans="1:9" x14ac:dyDescent="0.2">
      <c r="A3300" s="10">
        <v>44939</v>
      </c>
      <c r="B3300" t="s">
        <v>62</v>
      </c>
      <c r="C3300" t="str">
        <f>VLOOKUP(SALES_TABLE[[#This Row],[SKU]], Table1[], 3, FALSE)</f>
        <v>Mobiles</v>
      </c>
      <c r="D3300" t="s">
        <v>63</v>
      </c>
      <c r="E3300" t="s">
        <v>123</v>
      </c>
      <c r="F3300">
        <v>9</v>
      </c>
      <c r="G3300">
        <f>VLOOKUP(SALES_TABLE[[#This Row],[SKU]], Table1[], 4, FALSE)</f>
        <v>21500</v>
      </c>
      <c r="H3300">
        <f>SALES_TABLE[[#This Row],[Price]]*SALES_TABLE[[#This Row],[Sales]]</f>
        <v>193500</v>
      </c>
      <c r="I3300" t="str">
        <f t="shared" si="51"/>
        <v>Friday</v>
      </c>
    </row>
    <row r="3301" spans="1:9" x14ac:dyDescent="0.2">
      <c r="A3301" s="10">
        <v>44940</v>
      </c>
      <c r="B3301" t="s">
        <v>62</v>
      </c>
      <c r="C3301" t="str">
        <f>VLOOKUP(SALES_TABLE[[#This Row],[SKU]], Table1[], 3, FALSE)</f>
        <v>Mobiles</v>
      </c>
      <c r="D3301" t="s">
        <v>63</v>
      </c>
      <c r="E3301" t="s">
        <v>123</v>
      </c>
      <c r="F3301">
        <v>21</v>
      </c>
      <c r="G3301">
        <f>VLOOKUP(SALES_TABLE[[#This Row],[SKU]], Table1[], 4, FALSE)</f>
        <v>21500</v>
      </c>
      <c r="H3301">
        <f>SALES_TABLE[[#This Row],[Price]]*SALES_TABLE[[#This Row],[Sales]]</f>
        <v>451500</v>
      </c>
      <c r="I3301" t="str">
        <f t="shared" si="51"/>
        <v>Saturday</v>
      </c>
    </row>
    <row r="3302" spans="1:9" x14ac:dyDescent="0.2">
      <c r="A3302" s="10">
        <v>44941</v>
      </c>
      <c r="B3302" t="s">
        <v>62</v>
      </c>
      <c r="C3302" t="str">
        <f>VLOOKUP(SALES_TABLE[[#This Row],[SKU]], Table1[], 3, FALSE)</f>
        <v>Mobiles</v>
      </c>
      <c r="D3302" t="s">
        <v>63</v>
      </c>
      <c r="E3302" t="s">
        <v>123</v>
      </c>
      <c r="F3302">
        <v>13</v>
      </c>
      <c r="G3302">
        <f>VLOOKUP(SALES_TABLE[[#This Row],[SKU]], Table1[], 4, FALSE)</f>
        <v>21500</v>
      </c>
      <c r="H3302">
        <f>SALES_TABLE[[#This Row],[Price]]*SALES_TABLE[[#This Row],[Sales]]</f>
        <v>279500</v>
      </c>
      <c r="I3302" t="str">
        <f t="shared" si="51"/>
        <v>Sunday</v>
      </c>
    </row>
    <row r="3303" spans="1:9" x14ac:dyDescent="0.2">
      <c r="A3303" s="10">
        <v>44942</v>
      </c>
      <c r="B3303" t="s">
        <v>62</v>
      </c>
      <c r="C3303" t="str">
        <f>VLOOKUP(SALES_TABLE[[#This Row],[SKU]], Table1[], 3, FALSE)</f>
        <v>Mobiles</v>
      </c>
      <c r="D3303" t="s">
        <v>63</v>
      </c>
      <c r="E3303" t="s">
        <v>123</v>
      </c>
      <c r="F3303">
        <v>5</v>
      </c>
      <c r="G3303">
        <f>VLOOKUP(SALES_TABLE[[#This Row],[SKU]], Table1[], 4, FALSE)</f>
        <v>21500</v>
      </c>
      <c r="H3303">
        <f>SALES_TABLE[[#This Row],[Price]]*SALES_TABLE[[#This Row],[Sales]]</f>
        <v>107500</v>
      </c>
      <c r="I3303" t="str">
        <f t="shared" si="51"/>
        <v>Monday</v>
      </c>
    </row>
    <row r="3304" spans="1:9" x14ac:dyDescent="0.2">
      <c r="A3304" s="10">
        <v>44943</v>
      </c>
      <c r="B3304" t="s">
        <v>62</v>
      </c>
      <c r="C3304" t="str">
        <f>VLOOKUP(SALES_TABLE[[#This Row],[SKU]], Table1[], 3, FALSE)</f>
        <v>Mobiles</v>
      </c>
      <c r="D3304" t="s">
        <v>63</v>
      </c>
      <c r="E3304" t="s">
        <v>123</v>
      </c>
      <c r="F3304">
        <v>24</v>
      </c>
      <c r="G3304">
        <f>VLOOKUP(SALES_TABLE[[#This Row],[SKU]], Table1[], 4, FALSE)</f>
        <v>21500</v>
      </c>
      <c r="H3304">
        <f>SALES_TABLE[[#This Row],[Price]]*SALES_TABLE[[#This Row],[Sales]]</f>
        <v>516000</v>
      </c>
      <c r="I3304" t="str">
        <f t="shared" si="51"/>
        <v>Tuesday</v>
      </c>
    </row>
    <row r="3305" spans="1:9" x14ac:dyDescent="0.2">
      <c r="A3305" s="10">
        <v>44944</v>
      </c>
      <c r="B3305" t="s">
        <v>62</v>
      </c>
      <c r="C3305" t="str">
        <f>VLOOKUP(SALES_TABLE[[#This Row],[SKU]], Table1[], 3, FALSE)</f>
        <v>Mobiles</v>
      </c>
      <c r="D3305" t="s">
        <v>63</v>
      </c>
      <c r="E3305" t="s">
        <v>123</v>
      </c>
      <c r="F3305">
        <v>12</v>
      </c>
      <c r="G3305">
        <f>VLOOKUP(SALES_TABLE[[#This Row],[SKU]], Table1[], 4, FALSE)</f>
        <v>21500</v>
      </c>
      <c r="H3305">
        <f>SALES_TABLE[[#This Row],[Price]]*SALES_TABLE[[#This Row],[Sales]]</f>
        <v>258000</v>
      </c>
      <c r="I3305" t="str">
        <f t="shared" si="51"/>
        <v>Wednesday</v>
      </c>
    </row>
    <row r="3306" spans="1:9" x14ac:dyDescent="0.2">
      <c r="A3306" s="10">
        <v>44945</v>
      </c>
      <c r="B3306" t="s">
        <v>62</v>
      </c>
      <c r="C3306" t="str">
        <f>VLOOKUP(SALES_TABLE[[#This Row],[SKU]], Table1[], 3, FALSE)</f>
        <v>Mobiles</v>
      </c>
      <c r="D3306" t="s">
        <v>63</v>
      </c>
      <c r="E3306" t="s">
        <v>123</v>
      </c>
      <c r="F3306">
        <v>3</v>
      </c>
      <c r="G3306">
        <f>VLOOKUP(SALES_TABLE[[#This Row],[SKU]], Table1[], 4, FALSE)</f>
        <v>21500</v>
      </c>
      <c r="H3306">
        <f>SALES_TABLE[[#This Row],[Price]]*SALES_TABLE[[#This Row],[Sales]]</f>
        <v>64500</v>
      </c>
      <c r="I3306" t="str">
        <f t="shared" si="51"/>
        <v>Thursday</v>
      </c>
    </row>
    <row r="3307" spans="1:9" x14ac:dyDescent="0.2">
      <c r="A3307" s="10">
        <v>44946</v>
      </c>
      <c r="B3307" t="s">
        <v>62</v>
      </c>
      <c r="C3307" t="str">
        <f>VLOOKUP(SALES_TABLE[[#This Row],[SKU]], Table1[], 3, FALSE)</f>
        <v>Mobiles</v>
      </c>
      <c r="D3307" t="s">
        <v>63</v>
      </c>
      <c r="E3307" t="s">
        <v>123</v>
      </c>
      <c r="F3307">
        <v>12</v>
      </c>
      <c r="G3307">
        <f>VLOOKUP(SALES_TABLE[[#This Row],[SKU]], Table1[], 4, FALSE)</f>
        <v>21500</v>
      </c>
      <c r="H3307">
        <f>SALES_TABLE[[#This Row],[Price]]*SALES_TABLE[[#This Row],[Sales]]</f>
        <v>258000</v>
      </c>
      <c r="I3307" t="str">
        <f t="shared" si="51"/>
        <v>Friday</v>
      </c>
    </row>
    <row r="3308" spans="1:9" x14ac:dyDescent="0.2">
      <c r="A3308" s="10">
        <v>44947</v>
      </c>
      <c r="B3308" t="s">
        <v>62</v>
      </c>
      <c r="C3308" t="str">
        <f>VLOOKUP(SALES_TABLE[[#This Row],[SKU]], Table1[], 3, FALSE)</f>
        <v>Mobiles</v>
      </c>
      <c r="D3308" t="s">
        <v>63</v>
      </c>
      <c r="E3308" t="s">
        <v>123</v>
      </c>
      <c r="F3308">
        <v>1</v>
      </c>
      <c r="G3308">
        <f>VLOOKUP(SALES_TABLE[[#This Row],[SKU]], Table1[], 4, FALSE)</f>
        <v>21500</v>
      </c>
      <c r="H3308">
        <f>SALES_TABLE[[#This Row],[Price]]*SALES_TABLE[[#This Row],[Sales]]</f>
        <v>21500</v>
      </c>
      <c r="I3308" t="str">
        <f t="shared" si="51"/>
        <v>Saturday</v>
      </c>
    </row>
    <row r="3309" spans="1:9" x14ac:dyDescent="0.2">
      <c r="A3309" s="10">
        <v>44948</v>
      </c>
      <c r="B3309" t="s">
        <v>62</v>
      </c>
      <c r="C3309" t="str">
        <f>VLOOKUP(SALES_TABLE[[#This Row],[SKU]], Table1[], 3, FALSE)</f>
        <v>Mobiles</v>
      </c>
      <c r="D3309" t="s">
        <v>63</v>
      </c>
      <c r="E3309" t="s">
        <v>123</v>
      </c>
      <c r="F3309">
        <v>12</v>
      </c>
      <c r="G3309">
        <f>VLOOKUP(SALES_TABLE[[#This Row],[SKU]], Table1[], 4, FALSE)</f>
        <v>21500</v>
      </c>
      <c r="H3309">
        <f>SALES_TABLE[[#This Row],[Price]]*SALES_TABLE[[#This Row],[Sales]]</f>
        <v>258000</v>
      </c>
      <c r="I3309" t="str">
        <f t="shared" si="51"/>
        <v>Sunday</v>
      </c>
    </row>
    <row r="3310" spans="1:9" x14ac:dyDescent="0.2">
      <c r="A3310" s="10">
        <v>44949</v>
      </c>
      <c r="B3310" t="s">
        <v>62</v>
      </c>
      <c r="C3310" t="str">
        <f>VLOOKUP(SALES_TABLE[[#This Row],[SKU]], Table1[], 3, FALSE)</f>
        <v>Mobiles</v>
      </c>
      <c r="D3310" t="s">
        <v>63</v>
      </c>
      <c r="E3310" t="s">
        <v>123</v>
      </c>
      <c r="F3310">
        <v>21</v>
      </c>
      <c r="G3310">
        <f>VLOOKUP(SALES_TABLE[[#This Row],[SKU]], Table1[], 4, FALSE)</f>
        <v>21500</v>
      </c>
      <c r="H3310">
        <f>SALES_TABLE[[#This Row],[Price]]*SALES_TABLE[[#This Row],[Sales]]</f>
        <v>451500</v>
      </c>
      <c r="I3310" t="str">
        <f t="shared" si="51"/>
        <v>Monday</v>
      </c>
    </row>
    <row r="3311" spans="1:9" x14ac:dyDescent="0.2">
      <c r="A3311" s="10">
        <v>44950</v>
      </c>
      <c r="B3311" t="s">
        <v>62</v>
      </c>
      <c r="C3311" t="str">
        <f>VLOOKUP(SALES_TABLE[[#This Row],[SKU]], Table1[], 3, FALSE)</f>
        <v>Mobiles</v>
      </c>
      <c r="D3311" t="s">
        <v>63</v>
      </c>
      <c r="E3311" t="s">
        <v>123</v>
      </c>
      <c r="F3311">
        <v>3</v>
      </c>
      <c r="G3311">
        <f>VLOOKUP(SALES_TABLE[[#This Row],[SKU]], Table1[], 4, FALSE)</f>
        <v>21500</v>
      </c>
      <c r="H3311">
        <f>SALES_TABLE[[#This Row],[Price]]*SALES_TABLE[[#This Row],[Sales]]</f>
        <v>64500</v>
      </c>
      <c r="I3311" t="str">
        <f t="shared" si="51"/>
        <v>Tuesday</v>
      </c>
    </row>
    <row r="3312" spans="1:9" x14ac:dyDescent="0.2">
      <c r="A3312" s="10">
        <v>44951</v>
      </c>
      <c r="B3312" t="s">
        <v>62</v>
      </c>
      <c r="C3312" t="str">
        <f>VLOOKUP(SALES_TABLE[[#This Row],[SKU]], Table1[], 3, FALSE)</f>
        <v>Mobiles</v>
      </c>
      <c r="D3312" t="s">
        <v>63</v>
      </c>
      <c r="E3312" t="s">
        <v>123</v>
      </c>
      <c r="F3312">
        <v>13</v>
      </c>
      <c r="G3312">
        <f>VLOOKUP(SALES_TABLE[[#This Row],[SKU]], Table1[], 4, FALSE)</f>
        <v>21500</v>
      </c>
      <c r="H3312">
        <f>SALES_TABLE[[#This Row],[Price]]*SALES_TABLE[[#This Row],[Sales]]</f>
        <v>279500</v>
      </c>
      <c r="I3312" t="str">
        <f t="shared" si="51"/>
        <v>Wednesday</v>
      </c>
    </row>
    <row r="3313" spans="1:9" x14ac:dyDescent="0.2">
      <c r="A3313" s="10">
        <v>44952</v>
      </c>
      <c r="B3313" t="s">
        <v>62</v>
      </c>
      <c r="C3313" t="str">
        <f>VLOOKUP(SALES_TABLE[[#This Row],[SKU]], Table1[], 3, FALSE)</f>
        <v>Mobiles</v>
      </c>
      <c r="D3313" t="s">
        <v>63</v>
      </c>
      <c r="E3313" t="s">
        <v>123</v>
      </c>
      <c r="F3313">
        <v>5</v>
      </c>
      <c r="G3313">
        <f>VLOOKUP(SALES_TABLE[[#This Row],[SKU]], Table1[], 4, FALSE)</f>
        <v>21500</v>
      </c>
      <c r="H3313">
        <f>SALES_TABLE[[#This Row],[Price]]*SALES_TABLE[[#This Row],[Sales]]</f>
        <v>107500</v>
      </c>
      <c r="I3313" t="str">
        <f t="shared" si="51"/>
        <v>Thursday</v>
      </c>
    </row>
    <row r="3314" spans="1:9" x14ac:dyDescent="0.2">
      <c r="A3314" s="10">
        <v>44953</v>
      </c>
      <c r="B3314" t="s">
        <v>62</v>
      </c>
      <c r="C3314" t="str">
        <f>VLOOKUP(SALES_TABLE[[#This Row],[SKU]], Table1[], 3, FALSE)</f>
        <v>Mobiles</v>
      </c>
      <c r="D3314" t="s">
        <v>63</v>
      </c>
      <c r="E3314" t="s">
        <v>123</v>
      </c>
      <c r="F3314">
        <v>1</v>
      </c>
      <c r="G3314">
        <f>VLOOKUP(SALES_TABLE[[#This Row],[SKU]], Table1[], 4, FALSE)</f>
        <v>21500</v>
      </c>
      <c r="H3314">
        <f>SALES_TABLE[[#This Row],[Price]]*SALES_TABLE[[#This Row],[Sales]]</f>
        <v>21500</v>
      </c>
      <c r="I3314" t="str">
        <f t="shared" si="51"/>
        <v>Friday</v>
      </c>
    </row>
    <row r="3315" spans="1:9" x14ac:dyDescent="0.2">
      <c r="A3315" s="10">
        <v>44954</v>
      </c>
      <c r="B3315" t="s">
        <v>62</v>
      </c>
      <c r="C3315" t="str">
        <f>VLOOKUP(SALES_TABLE[[#This Row],[SKU]], Table1[], 3, FALSE)</f>
        <v>Mobiles</v>
      </c>
      <c r="D3315" t="s">
        <v>63</v>
      </c>
      <c r="E3315" t="s">
        <v>123</v>
      </c>
      <c r="F3315">
        <v>5</v>
      </c>
      <c r="G3315">
        <f>VLOOKUP(SALES_TABLE[[#This Row],[SKU]], Table1[], 4, FALSE)</f>
        <v>21500</v>
      </c>
      <c r="H3315">
        <f>SALES_TABLE[[#This Row],[Price]]*SALES_TABLE[[#This Row],[Sales]]</f>
        <v>107500</v>
      </c>
      <c r="I3315" t="str">
        <f t="shared" si="51"/>
        <v>Saturday</v>
      </c>
    </row>
    <row r="3316" spans="1:9" x14ac:dyDescent="0.2">
      <c r="A3316" s="10">
        <v>44955</v>
      </c>
      <c r="B3316" t="s">
        <v>62</v>
      </c>
      <c r="C3316" t="str">
        <f>VLOOKUP(SALES_TABLE[[#This Row],[SKU]], Table1[], 3, FALSE)</f>
        <v>Mobiles</v>
      </c>
      <c r="D3316" t="s">
        <v>63</v>
      </c>
      <c r="E3316" t="s">
        <v>123</v>
      </c>
      <c r="F3316">
        <v>5</v>
      </c>
      <c r="G3316">
        <f>VLOOKUP(SALES_TABLE[[#This Row],[SKU]], Table1[], 4, FALSE)</f>
        <v>21500</v>
      </c>
      <c r="H3316">
        <f>SALES_TABLE[[#This Row],[Price]]*SALES_TABLE[[#This Row],[Sales]]</f>
        <v>107500</v>
      </c>
      <c r="I3316" t="str">
        <f t="shared" si="51"/>
        <v>Sunday</v>
      </c>
    </row>
    <row r="3317" spans="1:9" x14ac:dyDescent="0.2">
      <c r="A3317" s="10">
        <v>44955</v>
      </c>
      <c r="B3317" t="s">
        <v>62</v>
      </c>
      <c r="C3317" t="str">
        <f>VLOOKUP(SALES_TABLE[[#This Row],[SKU]], Table1[], 3, FALSE)</f>
        <v>Mobiles</v>
      </c>
      <c r="D3317" t="s">
        <v>63</v>
      </c>
      <c r="E3317" t="s">
        <v>123</v>
      </c>
      <c r="F3317">
        <v>11</v>
      </c>
      <c r="G3317">
        <f>VLOOKUP(SALES_TABLE[[#This Row],[SKU]], Table1[], 4, FALSE)</f>
        <v>21500</v>
      </c>
      <c r="H3317">
        <f>SALES_TABLE[[#This Row],[Price]]*SALES_TABLE[[#This Row],[Sales]]</f>
        <v>236500</v>
      </c>
      <c r="I3317" t="str">
        <f t="shared" si="51"/>
        <v>Sunday</v>
      </c>
    </row>
    <row r="3318" spans="1:9" x14ac:dyDescent="0.2">
      <c r="A3318" s="10">
        <v>44956</v>
      </c>
      <c r="B3318" t="s">
        <v>62</v>
      </c>
      <c r="C3318" t="str">
        <f>VLOOKUP(SALES_TABLE[[#This Row],[SKU]], Table1[], 3, FALSE)</f>
        <v>Mobiles</v>
      </c>
      <c r="D3318" t="s">
        <v>63</v>
      </c>
      <c r="E3318" t="s">
        <v>123</v>
      </c>
      <c r="F3318">
        <v>27</v>
      </c>
      <c r="G3318">
        <f>VLOOKUP(SALES_TABLE[[#This Row],[SKU]], Table1[], 4, FALSE)</f>
        <v>21500</v>
      </c>
      <c r="H3318">
        <f>SALES_TABLE[[#This Row],[Price]]*SALES_TABLE[[#This Row],[Sales]]</f>
        <v>580500</v>
      </c>
      <c r="I3318" t="str">
        <f t="shared" si="51"/>
        <v>Monday</v>
      </c>
    </row>
    <row r="3319" spans="1:9" x14ac:dyDescent="0.2">
      <c r="A3319" s="10">
        <v>44927</v>
      </c>
      <c r="B3319" t="s">
        <v>62</v>
      </c>
      <c r="C3319" t="str">
        <f>VLOOKUP(SALES_TABLE[[#This Row],[SKU]], Table1[], 3, FALSE)</f>
        <v>Mobiles</v>
      </c>
      <c r="D3319" t="s">
        <v>63</v>
      </c>
      <c r="E3319" t="s">
        <v>124</v>
      </c>
      <c r="F3319">
        <v>12</v>
      </c>
      <c r="G3319">
        <f>VLOOKUP(SALES_TABLE[[#This Row],[SKU]], Table1[], 4, FALSE)</f>
        <v>21500</v>
      </c>
      <c r="H3319">
        <f>SALES_TABLE[[#This Row],[Price]]*SALES_TABLE[[#This Row],[Sales]]</f>
        <v>258000</v>
      </c>
      <c r="I3319" t="str">
        <f t="shared" si="51"/>
        <v>Sunday</v>
      </c>
    </row>
    <row r="3320" spans="1:9" x14ac:dyDescent="0.2">
      <c r="A3320" s="10">
        <v>44928</v>
      </c>
      <c r="B3320" t="s">
        <v>62</v>
      </c>
      <c r="C3320" t="str">
        <f>VLOOKUP(SALES_TABLE[[#This Row],[SKU]], Table1[], 3, FALSE)</f>
        <v>Mobiles</v>
      </c>
      <c r="D3320" t="s">
        <v>63</v>
      </c>
      <c r="E3320" t="s">
        <v>124</v>
      </c>
      <c r="F3320">
        <v>0</v>
      </c>
      <c r="G3320">
        <f>VLOOKUP(SALES_TABLE[[#This Row],[SKU]], Table1[], 4, FALSE)</f>
        <v>21500</v>
      </c>
      <c r="H3320">
        <f>SALES_TABLE[[#This Row],[Price]]*SALES_TABLE[[#This Row],[Sales]]</f>
        <v>0</v>
      </c>
      <c r="I3320" t="str">
        <f t="shared" si="51"/>
        <v>Monday</v>
      </c>
    </row>
    <row r="3321" spans="1:9" x14ac:dyDescent="0.2">
      <c r="A3321" s="10">
        <v>44929</v>
      </c>
      <c r="B3321" t="s">
        <v>62</v>
      </c>
      <c r="C3321" t="str">
        <f>VLOOKUP(SALES_TABLE[[#This Row],[SKU]], Table1[], 3, FALSE)</f>
        <v>Mobiles</v>
      </c>
      <c r="D3321" t="s">
        <v>63</v>
      </c>
      <c r="E3321" t="s">
        <v>124</v>
      </c>
      <c r="F3321">
        <v>10</v>
      </c>
      <c r="G3321">
        <f>VLOOKUP(SALES_TABLE[[#This Row],[SKU]], Table1[], 4, FALSE)</f>
        <v>21500</v>
      </c>
      <c r="H3321">
        <f>SALES_TABLE[[#This Row],[Price]]*SALES_TABLE[[#This Row],[Sales]]</f>
        <v>215000</v>
      </c>
      <c r="I3321" t="str">
        <f t="shared" si="51"/>
        <v>Tuesday</v>
      </c>
    </row>
    <row r="3322" spans="1:9" x14ac:dyDescent="0.2">
      <c r="A3322" s="10">
        <v>44930</v>
      </c>
      <c r="B3322" t="s">
        <v>62</v>
      </c>
      <c r="C3322" t="str">
        <f>VLOOKUP(SALES_TABLE[[#This Row],[SKU]], Table1[], 3, FALSE)</f>
        <v>Mobiles</v>
      </c>
      <c r="D3322" t="s">
        <v>63</v>
      </c>
      <c r="E3322" t="s">
        <v>124</v>
      </c>
      <c r="F3322">
        <v>11</v>
      </c>
      <c r="G3322">
        <f>VLOOKUP(SALES_TABLE[[#This Row],[SKU]], Table1[], 4, FALSE)</f>
        <v>21500</v>
      </c>
      <c r="H3322">
        <f>SALES_TABLE[[#This Row],[Price]]*SALES_TABLE[[#This Row],[Sales]]</f>
        <v>236500</v>
      </c>
      <c r="I3322" t="str">
        <f t="shared" si="51"/>
        <v>Wednesday</v>
      </c>
    </row>
    <row r="3323" spans="1:9" x14ac:dyDescent="0.2">
      <c r="A3323" s="10">
        <v>44931</v>
      </c>
      <c r="B3323" t="s">
        <v>62</v>
      </c>
      <c r="C3323" t="str">
        <f>VLOOKUP(SALES_TABLE[[#This Row],[SKU]], Table1[], 3, FALSE)</f>
        <v>Mobiles</v>
      </c>
      <c r="D3323" t="s">
        <v>63</v>
      </c>
      <c r="E3323" t="s">
        <v>124</v>
      </c>
      <c r="F3323">
        <v>30</v>
      </c>
      <c r="G3323">
        <f>VLOOKUP(SALES_TABLE[[#This Row],[SKU]], Table1[], 4, FALSE)</f>
        <v>21500</v>
      </c>
      <c r="H3323">
        <f>SALES_TABLE[[#This Row],[Price]]*SALES_TABLE[[#This Row],[Sales]]</f>
        <v>645000</v>
      </c>
      <c r="I3323" t="str">
        <f t="shared" si="51"/>
        <v>Thursday</v>
      </c>
    </row>
    <row r="3324" spans="1:9" x14ac:dyDescent="0.2">
      <c r="A3324" s="10">
        <v>44932</v>
      </c>
      <c r="B3324" t="s">
        <v>62</v>
      </c>
      <c r="C3324" t="str">
        <f>VLOOKUP(SALES_TABLE[[#This Row],[SKU]], Table1[], 3, FALSE)</f>
        <v>Mobiles</v>
      </c>
      <c r="D3324" t="s">
        <v>63</v>
      </c>
      <c r="E3324" t="s">
        <v>124</v>
      </c>
      <c r="F3324">
        <v>32</v>
      </c>
      <c r="G3324">
        <f>VLOOKUP(SALES_TABLE[[#This Row],[SKU]], Table1[], 4, FALSE)</f>
        <v>21500</v>
      </c>
      <c r="H3324">
        <f>SALES_TABLE[[#This Row],[Price]]*SALES_TABLE[[#This Row],[Sales]]</f>
        <v>688000</v>
      </c>
      <c r="I3324" t="str">
        <f t="shared" si="51"/>
        <v>Friday</v>
      </c>
    </row>
    <row r="3325" spans="1:9" x14ac:dyDescent="0.2">
      <c r="A3325" s="10">
        <v>44933</v>
      </c>
      <c r="B3325" t="s">
        <v>62</v>
      </c>
      <c r="C3325" t="str">
        <f>VLOOKUP(SALES_TABLE[[#This Row],[SKU]], Table1[], 3, FALSE)</f>
        <v>Mobiles</v>
      </c>
      <c r="D3325" t="s">
        <v>63</v>
      </c>
      <c r="E3325" t="s">
        <v>124</v>
      </c>
      <c r="F3325">
        <v>4</v>
      </c>
      <c r="G3325">
        <f>VLOOKUP(SALES_TABLE[[#This Row],[SKU]], Table1[], 4, FALSE)</f>
        <v>21500</v>
      </c>
      <c r="H3325">
        <f>SALES_TABLE[[#This Row],[Price]]*SALES_TABLE[[#This Row],[Sales]]</f>
        <v>86000</v>
      </c>
      <c r="I3325" t="str">
        <f t="shared" si="51"/>
        <v>Saturday</v>
      </c>
    </row>
    <row r="3326" spans="1:9" x14ac:dyDescent="0.2">
      <c r="A3326" s="10">
        <v>44934</v>
      </c>
      <c r="B3326" t="s">
        <v>62</v>
      </c>
      <c r="C3326" t="str">
        <f>VLOOKUP(SALES_TABLE[[#This Row],[SKU]], Table1[], 3, FALSE)</f>
        <v>Mobiles</v>
      </c>
      <c r="D3326" t="s">
        <v>63</v>
      </c>
      <c r="E3326" t="s">
        <v>124</v>
      </c>
      <c r="F3326">
        <v>10</v>
      </c>
      <c r="G3326">
        <f>VLOOKUP(SALES_TABLE[[#This Row],[SKU]], Table1[], 4, FALSE)</f>
        <v>21500</v>
      </c>
      <c r="H3326">
        <f>SALES_TABLE[[#This Row],[Price]]*SALES_TABLE[[#This Row],[Sales]]</f>
        <v>215000</v>
      </c>
      <c r="I3326" t="str">
        <f t="shared" si="51"/>
        <v>Sunday</v>
      </c>
    </row>
    <row r="3327" spans="1:9" x14ac:dyDescent="0.2">
      <c r="A3327" s="10">
        <v>44935</v>
      </c>
      <c r="B3327" t="s">
        <v>62</v>
      </c>
      <c r="C3327" t="str">
        <f>VLOOKUP(SALES_TABLE[[#This Row],[SKU]], Table1[], 3, FALSE)</f>
        <v>Mobiles</v>
      </c>
      <c r="D3327" t="s">
        <v>63</v>
      </c>
      <c r="E3327" t="s">
        <v>124</v>
      </c>
      <c r="F3327">
        <v>7</v>
      </c>
      <c r="G3327">
        <f>VLOOKUP(SALES_TABLE[[#This Row],[SKU]], Table1[], 4, FALSE)</f>
        <v>21500</v>
      </c>
      <c r="H3327">
        <f>SALES_TABLE[[#This Row],[Price]]*SALES_TABLE[[#This Row],[Sales]]</f>
        <v>150500</v>
      </c>
      <c r="I3327" t="str">
        <f t="shared" si="51"/>
        <v>Monday</v>
      </c>
    </row>
    <row r="3328" spans="1:9" x14ac:dyDescent="0.2">
      <c r="A3328" s="10">
        <v>44936</v>
      </c>
      <c r="B3328" t="s">
        <v>62</v>
      </c>
      <c r="C3328" t="str">
        <f>VLOOKUP(SALES_TABLE[[#This Row],[SKU]], Table1[], 3, FALSE)</f>
        <v>Mobiles</v>
      </c>
      <c r="D3328" t="s">
        <v>63</v>
      </c>
      <c r="E3328" t="s">
        <v>124</v>
      </c>
      <c r="F3328">
        <v>10</v>
      </c>
      <c r="G3328">
        <f>VLOOKUP(SALES_TABLE[[#This Row],[SKU]], Table1[], 4, FALSE)</f>
        <v>21500</v>
      </c>
      <c r="H3328">
        <f>SALES_TABLE[[#This Row],[Price]]*SALES_TABLE[[#This Row],[Sales]]</f>
        <v>215000</v>
      </c>
      <c r="I3328" t="str">
        <f t="shared" si="51"/>
        <v>Tuesday</v>
      </c>
    </row>
    <row r="3329" spans="1:9" x14ac:dyDescent="0.2">
      <c r="A3329" s="10">
        <v>44937</v>
      </c>
      <c r="B3329" t="s">
        <v>62</v>
      </c>
      <c r="C3329" t="str">
        <f>VLOOKUP(SALES_TABLE[[#This Row],[SKU]], Table1[], 3, FALSE)</f>
        <v>Mobiles</v>
      </c>
      <c r="D3329" t="s">
        <v>63</v>
      </c>
      <c r="E3329" t="s">
        <v>124</v>
      </c>
      <c r="F3329">
        <v>4</v>
      </c>
      <c r="G3329">
        <f>VLOOKUP(SALES_TABLE[[#This Row],[SKU]], Table1[], 4, FALSE)</f>
        <v>21500</v>
      </c>
      <c r="H3329">
        <f>SALES_TABLE[[#This Row],[Price]]*SALES_TABLE[[#This Row],[Sales]]</f>
        <v>86000</v>
      </c>
      <c r="I3329" t="str">
        <f t="shared" si="51"/>
        <v>Wednesday</v>
      </c>
    </row>
    <row r="3330" spans="1:9" x14ac:dyDescent="0.2">
      <c r="A3330" s="10">
        <v>44938</v>
      </c>
      <c r="B3330" t="s">
        <v>62</v>
      </c>
      <c r="C3330" t="str">
        <f>VLOOKUP(SALES_TABLE[[#This Row],[SKU]], Table1[], 3, FALSE)</f>
        <v>Mobiles</v>
      </c>
      <c r="D3330" t="s">
        <v>63</v>
      </c>
      <c r="E3330" t="s">
        <v>124</v>
      </c>
      <c r="F3330">
        <v>22</v>
      </c>
      <c r="G3330">
        <f>VLOOKUP(SALES_TABLE[[#This Row],[SKU]], Table1[], 4, FALSE)</f>
        <v>21500</v>
      </c>
      <c r="H3330">
        <f>SALES_TABLE[[#This Row],[Price]]*SALES_TABLE[[#This Row],[Sales]]</f>
        <v>473000</v>
      </c>
      <c r="I3330" t="str">
        <f t="shared" ref="I3330:I3393" si="52">TEXT(A3330, "dddd")</f>
        <v>Thursday</v>
      </c>
    </row>
    <row r="3331" spans="1:9" x14ac:dyDescent="0.2">
      <c r="A3331" s="10">
        <v>44939</v>
      </c>
      <c r="B3331" t="s">
        <v>62</v>
      </c>
      <c r="C3331" t="str">
        <f>VLOOKUP(SALES_TABLE[[#This Row],[SKU]], Table1[], 3, FALSE)</f>
        <v>Mobiles</v>
      </c>
      <c r="D3331" t="s">
        <v>63</v>
      </c>
      <c r="E3331" t="s">
        <v>124</v>
      </c>
      <c r="F3331">
        <v>14</v>
      </c>
      <c r="G3331">
        <f>VLOOKUP(SALES_TABLE[[#This Row],[SKU]], Table1[], 4, FALSE)</f>
        <v>21500</v>
      </c>
      <c r="H3331">
        <f>SALES_TABLE[[#This Row],[Price]]*SALES_TABLE[[#This Row],[Sales]]</f>
        <v>301000</v>
      </c>
      <c r="I3331" t="str">
        <f t="shared" si="52"/>
        <v>Friday</v>
      </c>
    </row>
    <row r="3332" spans="1:9" x14ac:dyDescent="0.2">
      <c r="A3332" s="10">
        <v>44940</v>
      </c>
      <c r="B3332" t="s">
        <v>62</v>
      </c>
      <c r="C3332" t="str">
        <f>VLOOKUP(SALES_TABLE[[#This Row],[SKU]], Table1[], 3, FALSE)</f>
        <v>Mobiles</v>
      </c>
      <c r="D3332" t="s">
        <v>63</v>
      </c>
      <c r="E3332" t="s">
        <v>124</v>
      </c>
      <c r="F3332">
        <v>18</v>
      </c>
      <c r="G3332">
        <f>VLOOKUP(SALES_TABLE[[#This Row],[SKU]], Table1[], 4, FALSE)</f>
        <v>21500</v>
      </c>
      <c r="H3332">
        <f>SALES_TABLE[[#This Row],[Price]]*SALES_TABLE[[#This Row],[Sales]]</f>
        <v>387000</v>
      </c>
      <c r="I3332" t="str">
        <f t="shared" si="52"/>
        <v>Saturday</v>
      </c>
    </row>
    <row r="3333" spans="1:9" x14ac:dyDescent="0.2">
      <c r="A3333" s="10">
        <v>44941</v>
      </c>
      <c r="B3333" t="s">
        <v>62</v>
      </c>
      <c r="C3333" t="str">
        <f>VLOOKUP(SALES_TABLE[[#This Row],[SKU]], Table1[], 3, FALSE)</f>
        <v>Mobiles</v>
      </c>
      <c r="D3333" t="s">
        <v>63</v>
      </c>
      <c r="E3333" t="s">
        <v>124</v>
      </c>
      <c r="F3333">
        <v>0</v>
      </c>
      <c r="G3333">
        <f>VLOOKUP(SALES_TABLE[[#This Row],[SKU]], Table1[], 4, FALSE)</f>
        <v>21500</v>
      </c>
      <c r="H3333">
        <f>SALES_TABLE[[#This Row],[Price]]*SALES_TABLE[[#This Row],[Sales]]</f>
        <v>0</v>
      </c>
      <c r="I3333" t="str">
        <f t="shared" si="52"/>
        <v>Sunday</v>
      </c>
    </row>
    <row r="3334" spans="1:9" x14ac:dyDescent="0.2">
      <c r="A3334" s="10">
        <v>44942</v>
      </c>
      <c r="B3334" t="s">
        <v>62</v>
      </c>
      <c r="C3334" t="str">
        <f>VLOOKUP(SALES_TABLE[[#This Row],[SKU]], Table1[], 3, FALSE)</f>
        <v>Mobiles</v>
      </c>
      <c r="D3334" t="s">
        <v>63</v>
      </c>
      <c r="E3334" t="s">
        <v>124</v>
      </c>
      <c r="F3334">
        <v>2</v>
      </c>
      <c r="G3334">
        <f>VLOOKUP(SALES_TABLE[[#This Row],[SKU]], Table1[], 4, FALSE)</f>
        <v>21500</v>
      </c>
      <c r="H3334">
        <f>SALES_TABLE[[#This Row],[Price]]*SALES_TABLE[[#This Row],[Sales]]</f>
        <v>43000</v>
      </c>
      <c r="I3334" t="str">
        <f t="shared" si="52"/>
        <v>Monday</v>
      </c>
    </row>
    <row r="3335" spans="1:9" x14ac:dyDescent="0.2">
      <c r="A3335" s="10">
        <v>44943</v>
      </c>
      <c r="B3335" t="s">
        <v>62</v>
      </c>
      <c r="C3335" t="str">
        <f>VLOOKUP(SALES_TABLE[[#This Row],[SKU]], Table1[], 3, FALSE)</f>
        <v>Mobiles</v>
      </c>
      <c r="D3335" t="s">
        <v>63</v>
      </c>
      <c r="E3335" t="s">
        <v>124</v>
      </c>
      <c r="F3335">
        <v>9</v>
      </c>
      <c r="G3335">
        <f>VLOOKUP(SALES_TABLE[[#This Row],[SKU]], Table1[], 4, FALSE)</f>
        <v>21500</v>
      </c>
      <c r="H3335">
        <f>SALES_TABLE[[#This Row],[Price]]*SALES_TABLE[[#This Row],[Sales]]</f>
        <v>193500</v>
      </c>
      <c r="I3335" t="str">
        <f t="shared" si="52"/>
        <v>Tuesday</v>
      </c>
    </row>
    <row r="3336" spans="1:9" x14ac:dyDescent="0.2">
      <c r="A3336" s="10">
        <v>44944</v>
      </c>
      <c r="B3336" t="s">
        <v>62</v>
      </c>
      <c r="C3336" t="str">
        <f>VLOOKUP(SALES_TABLE[[#This Row],[SKU]], Table1[], 3, FALSE)</f>
        <v>Mobiles</v>
      </c>
      <c r="D3336" t="s">
        <v>63</v>
      </c>
      <c r="E3336" t="s">
        <v>124</v>
      </c>
      <c r="F3336">
        <v>10</v>
      </c>
      <c r="G3336">
        <f>VLOOKUP(SALES_TABLE[[#This Row],[SKU]], Table1[], 4, FALSE)</f>
        <v>21500</v>
      </c>
      <c r="H3336">
        <f>SALES_TABLE[[#This Row],[Price]]*SALES_TABLE[[#This Row],[Sales]]</f>
        <v>215000</v>
      </c>
      <c r="I3336" t="str">
        <f t="shared" si="52"/>
        <v>Wednesday</v>
      </c>
    </row>
    <row r="3337" spans="1:9" x14ac:dyDescent="0.2">
      <c r="A3337" s="10">
        <v>44945</v>
      </c>
      <c r="B3337" t="s">
        <v>62</v>
      </c>
      <c r="C3337" t="str">
        <f>VLOOKUP(SALES_TABLE[[#This Row],[SKU]], Table1[], 3, FALSE)</f>
        <v>Mobiles</v>
      </c>
      <c r="D3337" t="s">
        <v>63</v>
      </c>
      <c r="E3337" t="s">
        <v>124</v>
      </c>
      <c r="F3337">
        <v>0</v>
      </c>
      <c r="G3337">
        <f>VLOOKUP(SALES_TABLE[[#This Row],[SKU]], Table1[], 4, FALSE)</f>
        <v>21500</v>
      </c>
      <c r="H3337">
        <f>SALES_TABLE[[#This Row],[Price]]*SALES_TABLE[[#This Row],[Sales]]</f>
        <v>0</v>
      </c>
      <c r="I3337" t="str">
        <f t="shared" si="52"/>
        <v>Thursday</v>
      </c>
    </row>
    <row r="3338" spans="1:9" x14ac:dyDescent="0.2">
      <c r="A3338" s="10">
        <v>44946</v>
      </c>
      <c r="B3338" t="s">
        <v>62</v>
      </c>
      <c r="C3338" t="str">
        <f>VLOOKUP(SALES_TABLE[[#This Row],[SKU]], Table1[], 3, FALSE)</f>
        <v>Mobiles</v>
      </c>
      <c r="D3338" t="s">
        <v>63</v>
      </c>
      <c r="E3338" t="s">
        <v>124</v>
      </c>
      <c r="F3338">
        <v>40</v>
      </c>
      <c r="G3338">
        <f>VLOOKUP(SALES_TABLE[[#This Row],[SKU]], Table1[], 4, FALSE)</f>
        <v>21500</v>
      </c>
      <c r="H3338">
        <f>SALES_TABLE[[#This Row],[Price]]*SALES_TABLE[[#This Row],[Sales]]</f>
        <v>860000</v>
      </c>
      <c r="I3338" t="str">
        <f t="shared" si="52"/>
        <v>Friday</v>
      </c>
    </row>
    <row r="3339" spans="1:9" x14ac:dyDescent="0.2">
      <c r="A3339" s="10">
        <v>44947</v>
      </c>
      <c r="B3339" t="s">
        <v>62</v>
      </c>
      <c r="C3339" t="str">
        <f>VLOOKUP(SALES_TABLE[[#This Row],[SKU]], Table1[], 3, FALSE)</f>
        <v>Mobiles</v>
      </c>
      <c r="D3339" t="s">
        <v>63</v>
      </c>
      <c r="E3339" t="s">
        <v>124</v>
      </c>
      <c r="F3339">
        <v>2</v>
      </c>
      <c r="G3339">
        <f>VLOOKUP(SALES_TABLE[[#This Row],[SKU]], Table1[], 4, FALSE)</f>
        <v>21500</v>
      </c>
      <c r="H3339">
        <f>SALES_TABLE[[#This Row],[Price]]*SALES_TABLE[[#This Row],[Sales]]</f>
        <v>43000</v>
      </c>
      <c r="I3339" t="str">
        <f t="shared" si="52"/>
        <v>Saturday</v>
      </c>
    </row>
    <row r="3340" spans="1:9" x14ac:dyDescent="0.2">
      <c r="A3340" s="10">
        <v>44948</v>
      </c>
      <c r="B3340" t="s">
        <v>62</v>
      </c>
      <c r="C3340" t="str">
        <f>VLOOKUP(SALES_TABLE[[#This Row],[SKU]], Table1[], 3, FALSE)</f>
        <v>Mobiles</v>
      </c>
      <c r="D3340" t="s">
        <v>63</v>
      </c>
      <c r="E3340" t="s">
        <v>124</v>
      </c>
      <c r="F3340">
        <v>8</v>
      </c>
      <c r="G3340">
        <f>VLOOKUP(SALES_TABLE[[#This Row],[SKU]], Table1[], 4, FALSE)</f>
        <v>21500</v>
      </c>
      <c r="H3340">
        <f>SALES_TABLE[[#This Row],[Price]]*SALES_TABLE[[#This Row],[Sales]]</f>
        <v>172000</v>
      </c>
      <c r="I3340" t="str">
        <f t="shared" si="52"/>
        <v>Sunday</v>
      </c>
    </row>
    <row r="3341" spans="1:9" x14ac:dyDescent="0.2">
      <c r="A3341" s="10">
        <v>44949</v>
      </c>
      <c r="B3341" t="s">
        <v>62</v>
      </c>
      <c r="C3341" t="str">
        <f>VLOOKUP(SALES_TABLE[[#This Row],[SKU]], Table1[], 3, FALSE)</f>
        <v>Mobiles</v>
      </c>
      <c r="D3341" t="s">
        <v>63</v>
      </c>
      <c r="E3341" t="s">
        <v>124</v>
      </c>
      <c r="F3341">
        <v>13</v>
      </c>
      <c r="G3341">
        <f>VLOOKUP(SALES_TABLE[[#This Row],[SKU]], Table1[], 4, FALSE)</f>
        <v>21500</v>
      </c>
      <c r="H3341">
        <f>SALES_TABLE[[#This Row],[Price]]*SALES_TABLE[[#This Row],[Sales]]</f>
        <v>279500</v>
      </c>
      <c r="I3341" t="str">
        <f t="shared" si="52"/>
        <v>Monday</v>
      </c>
    </row>
    <row r="3342" spans="1:9" x14ac:dyDescent="0.2">
      <c r="A3342" s="10">
        <v>44950</v>
      </c>
      <c r="B3342" t="s">
        <v>62</v>
      </c>
      <c r="C3342" t="str">
        <f>VLOOKUP(SALES_TABLE[[#This Row],[SKU]], Table1[], 3, FALSE)</f>
        <v>Mobiles</v>
      </c>
      <c r="D3342" t="s">
        <v>63</v>
      </c>
      <c r="E3342" t="s">
        <v>124</v>
      </c>
      <c r="F3342">
        <v>0</v>
      </c>
      <c r="G3342">
        <f>VLOOKUP(SALES_TABLE[[#This Row],[SKU]], Table1[], 4, FALSE)</f>
        <v>21500</v>
      </c>
      <c r="H3342">
        <f>SALES_TABLE[[#This Row],[Price]]*SALES_TABLE[[#This Row],[Sales]]</f>
        <v>0</v>
      </c>
      <c r="I3342" t="str">
        <f t="shared" si="52"/>
        <v>Tuesday</v>
      </c>
    </row>
    <row r="3343" spans="1:9" x14ac:dyDescent="0.2">
      <c r="A3343" s="10">
        <v>44951</v>
      </c>
      <c r="B3343" t="s">
        <v>62</v>
      </c>
      <c r="C3343" t="str">
        <f>VLOOKUP(SALES_TABLE[[#This Row],[SKU]], Table1[], 3, FALSE)</f>
        <v>Mobiles</v>
      </c>
      <c r="D3343" t="s">
        <v>63</v>
      </c>
      <c r="E3343" t="s">
        <v>124</v>
      </c>
      <c r="F3343">
        <v>13</v>
      </c>
      <c r="G3343">
        <f>VLOOKUP(SALES_TABLE[[#This Row],[SKU]], Table1[], 4, FALSE)</f>
        <v>21500</v>
      </c>
      <c r="H3343">
        <f>SALES_TABLE[[#This Row],[Price]]*SALES_TABLE[[#This Row],[Sales]]</f>
        <v>279500</v>
      </c>
      <c r="I3343" t="str">
        <f t="shared" si="52"/>
        <v>Wednesday</v>
      </c>
    </row>
    <row r="3344" spans="1:9" x14ac:dyDescent="0.2">
      <c r="A3344" s="10">
        <v>44952</v>
      </c>
      <c r="B3344" t="s">
        <v>62</v>
      </c>
      <c r="C3344" t="str">
        <f>VLOOKUP(SALES_TABLE[[#This Row],[SKU]], Table1[], 3, FALSE)</f>
        <v>Mobiles</v>
      </c>
      <c r="D3344" t="s">
        <v>63</v>
      </c>
      <c r="E3344" t="s">
        <v>124</v>
      </c>
      <c r="F3344">
        <v>2</v>
      </c>
      <c r="G3344">
        <f>VLOOKUP(SALES_TABLE[[#This Row],[SKU]], Table1[], 4, FALSE)</f>
        <v>21500</v>
      </c>
      <c r="H3344">
        <f>SALES_TABLE[[#This Row],[Price]]*SALES_TABLE[[#This Row],[Sales]]</f>
        <v>43000</v>
      </c>
      <c r="I3344" t="str">
        <f t="shared" si="52"/>
        <v>Thursday</v>
      </c>
    </row>
    <row r="3345" spans="1:9" x14ac:dyDescent="0.2">
      <c r="A3345" s="10">
        <v>44953</v>
      </c>
      <c r="B3345" t="s">
        <v>62</v>
      </c>
      <c r="C3345" t="str">
        <f>VLOOKUP(SALES_TABLE[[#This Row],[SKU]], Table1[], 3, FALSE)</f>
        <v>Mobiles</v>
      </c>
      <c r="D3345" t="s">
        <v>63</v>
      </c>
      <c r="E3345" t="s">
        <v>124</v>
      </c>
      <c r="F3345">
        <v>11</v>
      </c>
      <c r="G3345">
        <f>VLOOKUP(SALES_TABLE[[#This Row],[SKU]], Table1[], 4, FALSE)</f>
        <v>21500</v>
      </c>
      <c r="H3345">
        <f>SALES_TABLE[[#This Row],[Price]]*SALES_TABLE[[#This Row],[Sales]]</f>
        <v>236500</v>
      </c>
      <c r="I3345" t="str">
        <f t="shared" si="52"/>
        <v>Friday</v>
      </c>
    </row>
    <row r="3346" spans="1:9" x14ac:dyDescent="0.2">
      <c r="A3346" s="10">
        <v>44954</v>
      </c>
      <c r="B3346" t="s">
        <v>62</v>
      </c>
      <c r="C3346" t="str">
        <f>VLOOKUP(SALES_TABLE[[#This Row],[SKU]], Table1[], 3, FALSE)</f>
        <v>Mobiles</v>
      </c>
      <c r="D3346" t="s">
        <v>63</v>
      </c>
      <c r="E3346" t="s">
        <v>124</v>
      </c>
      <c r="F3346">
        <v>3</v>
      </c>
      <c r="G3346">
        <f>VLOOKUP(SALES_TABLE[[#This Row],[SKU]], Table1[], 4, FALSE)</f>
        <v>21500</v>
      </c>
      <c r="H3346">
        <f>SALES_TABLE[[#This Row],[Price]]*SALES_TABLE[[#This Row],[Sales]]</f>
        <v>64500</v>
      </c>
      <c r="I3346" t="str">
        <f t="shared" si="52"/>
        <v>Saturday</v>
      </c>
    </row>
    <row r="3347" spans="1:9" x14ac:dyDescent="0.2">
      <c r="A3347" s="10">
        <v>44955</v>
      </c>
      <c r="B3347" t="s">
        <v>62</v>
      </c>
      <c r="C3347" t="str">
        <f>VLOOKUP(SALES_TABLE[[#This Row],[SKU]], Table1[], 3, FALSE)</f>
        <v>Mobiles</v>
      </c>
      <c r="D3347" t="s">
        <v>63</v>
      </c>
      <c r="E3347" t="s">
        <v>124</v>
      </c>
      <c r="F3347">
        <v>9</v>
      </c>
      <c r="G3347">
        <f>VLOOKUP(SALES_TABLE[[#This Row],[SKU]], Table1[], 4, FALSE)</f>
        <v>21500</v>
      </c>
      <c r="H3347">
        <f>SALES_TABLE[[#This Row],[Price]]*SALES_TABLE[[#This Row],[Sales]]</f>
        <v>193500</v>
      </c>
      <c r="I3347" t="str">
        <f t="shared" si="52"/>
        <v>Sunday</v>
      </c>
    </row>
    <row r="3348" spans="1:9" x14ac:dyDescent="0.2">
      <c r="A3348" s="10">
        <v>44955</v>
      </c>
      <c r="B3348" t="s">
        <v>62</v>
      </c>
      <c r="C3348" t="str">
        <f>VLOOKUP(SALES_TABLE[[#This Row],[SKU]], Table1[], 3, FALSE)</f>
        <v>Mobiles</v>
      </c>
      <c r="D3348" t="s">
        <v>63</v>
      </c>
      <c r="E3348" t="s">
        <v>124</v>
      </c>
      <c r="F3348">
        <v>6</v>
      </c>
      <c r="G3348">
        <f>VLOOKUP(SALES_TABLE[[#This Row],[SKU]], Table1[], 4, FALSE)</f>
        <v>21500</v>
      </c>
      <c r="H3348">
        <f>SALES_TABLE[[#This Row],[Price]]*SALES_TABLE[[#This Row],[Sales]]</f>
        <v>129000</v>
      </c>
      <c r="I3348" t="str">
        <f t="shared" si="52"/>
        <v>Sunday</v>
      </c>
    </row>
    <row r="3349" spans="1:9" x14ac:dyDescent="0.2">
      <c r="A3349" s="10">
        <v>44956</v>
      </c>
      <c r="B3349" t="s">
        <v>62</v>
      </c>
      <c r="C3349" t="str">
        <f>VLOOKUP(SALES_TABLE[[#This Row],[SKU]], Table1[], 3, FALSE)</f>
        <v>Mobiles</v>
      </c>
      <c r="D3349" t="s">
        <v>63</v>
      </c>
      <c r="E3349" t="s">
        <v>124</v>
      </c>
      <c r="F3349">
        <v>3</v>
      </c>
      <c r="G3349">
        <f>VLOOKUP(SALES_TABLE[[#This Row],[SKU]], Table1[], 4, FALSE)</f>
        <v>21500</v>
      </c>
      <c r="H3349">
        <f>SALES_TABLE[[#This Row],[Price]]*SALES_TABLE[[#This Row],[Sales]]</f>
        <v>64500</v>
      </c>
      <c r="I3349" t="str">
        <f t="shared" si="52"/>
        <v>Monday</v>
      </c>
    </row>
    <row r="3350" spans="1:9" x14ac:dyDescent="0.2">
      <c r="A3350" s="10">
        <v>44927</v>
      </c>
      <c r="B3350" t="s">
        <v>64</v>
      </c>
      <c r="C3350" t="str">
        <f>VLOOKUP(SALES_TABLE[[#This Row],[SKU]], Table1[], 3, FALSE)</f>
        <v>Mobiles</v>
      </c>
      <c r="D3350" t="s">
        <v>65</v>
      </c>
      <c r="E3350" t="s">
        <v>121</v>
      </c>
      <c r="F3350">
        <v>39</v>
      </c>
      <c r="G3350">
        <f>VLOOKUP(SALES_TABLE[[#This Row],[SKU]], Table1[], 4, FALSE)</f>
        <v>16800</v>
      </c>
      <c r="H3350">
        <f>SALES_TABLE[[#This Row],[Price]]*SALES_TABLE[[#This Row],[Sales]]</f>
        <v>655200</v>
      </c>
      <c r="I3350" t="str">
        <f t="shared" si="52"/>
        <v>Sunday</v>
      </c>
    </row>
    <row r="3351" spans="1:9" x14ac:dyDescent="0.2">
      <c r="A3351" s="10">
        <v>44928</v>
      </c>
      <c r="B3351" t="s">
        <v>64</v>
      </c>
      <c r="C3351" t="str">
        <f>VLOOKUP(SALES_TABLE[[#This Row],[SKU]], Table1[], 3, FALSE)</f>
        <v>Mobiles</v>
      </c>
      <c r="D3351" t="s">
        <v>65</v>
      </c>
      <c r="E3351" t="s">
        <v>121</v>
      </c>
      <c r="F3351">
        <v>42</v>
      </c>
      <c r="G3351">
        <f>VLOOKUP(SALES_TABLE[[#This Row],[SKU]], Table1[], 4, FALSE)</f>
        <v>16800</v>
      </c>
      <c r="H3351">
        <f>SALES_TABLE[[#This Row],[Price]]*SALES_TABLE[[#This Row],[Sales]]</f>
        <v>705600</v>
      </c>
      <c r="I3351" t="str">
        <f t="shared" si="52"/>
        <v>Monday</v>
      </c>
    </row>
    <row r="3352" spans="1:9" x14ac:dyDescent="0.2">
      <c r="A3352" s="10">
        <v>44929</v>
      </c>
      <c r="B3352" t="s">
        <v>64</v>
      </c>
      <c r="C3352" t="str">
        <f>VLOOKUP(SALES_TABLE[[#This Row],[SKU]], Table1[], 3, FALSE)</f>
        <v>Mobiles</v>
      </c>
      <c r="D3352" t="s">
        <v>65</v>
      </c>
      <c r="E3352" t="s">
        <v>121</v>
      </c>
      <c r="F3352">
        <v>33</v>
      </c>
      <c r="G3352">
        <f>VLOOKUP(SALES_TABLE[[#This Row],[SKU]], Table1[], 4, FALSE)</f>
        <v>16800</v>
      </c>
      <c r="H3352">
        <f>SALES_TABLE[[#This Row],[Price]]*SALES_TABLE[[#This Row],[Sales]]</f>
        <v>554400</v>
      </c>
      <c r="I3352" t="str">
        <f t="shared" si="52"/>
        <v>Tuesday</v>
      </c>
    </row>
    <row r="3353" spans="1:9" x14ac:dyDescent="0.2">
      <c r="A3353" s="10">
        <v>44930</v>
      </c>
      <c r="B3353" t="s">
        <v>64</v>
      </c>
      <c r="C3353" t="str">
        <f>VLOOKUP(SALES_TABLE[[#This Row],[SKU]], Table1[], 3, FALSE)</f>
        <v>Mobiles</v>
      </c>
      <c r="D3353" t="s">
        <v>65</v>
      </c>
      <c r="E3353" t="s">
        <v>121</v>
      </c>
      <c r="F3353">
        <v>29</v>
      </c>
      <c r="G3353">
        <f>VLOOKUP(SALES_TABLE[[#This Row],[SKU]], Table1[], 4, FALSE)</f>
        <v>16800</v>
      </c>
      <c r="H3353">
        <f>SALES_TABLE[[#This Row],[Price]]*SALES_TABLE[[#This Row],[Sales]]</f>
        <v>487200</v>
      </c>
      <c r="I3353" t="str">
        <f t="shared" si="52"/>
        <v>Wednesday</v>
      </c>
    </row>
    <row r="3354" spans="1:9" x14ac:dyDescent="0.2">
      <c r="A3354" s="10">
        <v>44931</v>
      </c>
      <c r="B3354" t="s">
        <v>64</v>
      </c>
      <c r="C3354" t="str">
        <f>VLOOKUP(SALES_TABLE[[#This Row],[SKU]], Table1[], 3, FALSE)</f>
        <v>Mobiles</v>
      </c>
      <c r="D3354" t="s">
        <v>65</v>
      </c>
      <c r="E3354" t="s">
        <v>121</v>
      </c>
      <c r="F3354">
        <v>15</v>
      </c>
      <c r="G3354">
        <f>VLOOKUP(SALES_TABLE[[#This Row],[SKU]], Table1[], 4, FALSE)</f>
        <v>16800</v>
      </c>
      <c r="H3354">
        <f>SALES_TABLE[[#This Row],[Price]]*SALES_TABLE[[#This Row],[Sales]]</f>
        <v>252000</v>
      </c>
      <c r="I3354" t="str">
        <f t="shared" si="52"/>
        <v>Thursday</v>
      </c>
    </row>
    <row r="3355" spans="1:9" x14ac:dyDescent="0.2">
      <c r="A3355" s="10">
        <v>44932</v>
      </c>
      <c r="B3355" t="s">
        <v>64</v>
      </c>
      <c r="C3355" t="str">
        <f>VLOOKUP(SALES_TABLE[[#This Row],[SKU]], Table1[], 3, FALSE)</f>
        <v>Mobiles</v>
      </c>
      <c r="D3355" t="s">
        <v>65</v>
      </c>
      <c r="E3355" t="s">
        <v>121</v>
      </c>
      <c r="F3355">
        <v>14</v>
      </c>
      <c r="G3355">
        <f>VLOOKUP(SALES_TABLE[[#This Row],[SKU]], Table1[], 4, FALSE)</f>
        <v>16800</v>
      </c>
      <c r="H3355">
        <f>SALES_TABLE[[#This Row],[Price]]*SALES_TABLE[[#This Row],[Sales]]</f>
        <v>235200</v>
      </c>
      <c r="I3355" t="str">
        <f t="shared" si="52"/>
        <v>Friday</v>
      </c>
    </row>
    <row r="3356" spans="1:9" x14ac:dyDescent="0.2">
      <c r="A3356" s="10">
        <v>44933</v>
      </c>
      <c r="B3356" t="s">
        <v>64</v>
      </c>
      <c r="C3356" t="str">
        <f>VLOOKUP(SALES_TABLE[[#This Row],[SKU]], Table1[], 3, FALSE)</f>
        <v>Mobiles</v>
      </c>
      <c r="D3356" t="s">
        <v>65</v>
      </c>
      <c r="E3356" t="s">
        <v>121</v>
      </c>
      <c r="F3356">
        <v>2</v>
      </c>
      <c r="G3356">
        <f>VLOOKUP(SALES_TABLE[[#This Row],[SKU]], Table1[], 4, FALSE)</f>
        <v>16800</v>
      </c>
      <c r="H3356">
        <f>SALES_TABLE[[#This Row],[Price]]*SALES_TABLE[[#This Row],[Sales]]</f>
        <v>33600</v>
      </c>
      <c r="I3356" t="str">
        <f t="shared" si="52"/>
        <v>Saturday</v>
      </c>
    </row>
    <row r="3357" spans="1:9" x14ac:dyDescent="0.2">
      <c r="A3357" s="10">
        <v>44934</v>
      </c>
      <c r="B3357" t="s">
        <v>64</v>
      </c>
      <c r="C3357" t="str">
        <f>VLOOKUP(SALES_TABLE[[#This Row],[SKU]], Table1[], 3, FALSE)</f>
        <v>Mobiles</v>
      </c>
      <c r="D3357" t="s">
        <v>65</v>
      </c>
      <c r="E3357" t="s">
        <v>121</v>
      </c>
      <c r="F3357">
        <v>8</v>
      </c>
      <c r="G3357">
        <f>VLOOKUP(SALES_TABLE[[#This Row],[SKU]], Table1[], 4, FALSE)</f>
        <v>16800</v>
      </c>
      <c r="H3357">
        <f>SALES_TABLE[[#This Row],[Price]]*SALES_TABLE[[#This Row],[Sales]]</f>
        <v>134400</v>
      </c>
      <c r="I3357" t="str">
        <f t="shared" si="52"/>
        <v>Sunday</v>
      </c>
    </row>
    <row r="3358" spans="1:9" x14ac:dyDescent="0.2">
      <c r="A3358" s="10">
        <v>44935</v>
      </c>
      <c r="B3358" t="s">
        <v>64</v>
      </c>
      <c r="C3358" t="str">
        <f>VLOOKUP(SALES_TABLE[[#This Row],[SKU]], Table1[], 3, FALSE)</f>
        <v>Mobiles</v>
      </c>
      <c r="D3358" t="s">
        <v>65</v>
      </c>
      <c r="E3358" t="s">
        <v>121</v>
      </c>
      <c r="F3358">
        <v>17</v>
      </c>
      <c r="G3358">
        <f>VLOOKUP(SALES_TABLE[[#This Row],[SKU]], Table1[], 4, FALSE)</f>
        <v>16800</v>
      </c>
      <c r="H3358">
        <f>SALES_TABLE[[#This Row],[Price]]*SALES_TABLE[[#This Row],[Sales]]</f>
        <v>285600</v>
      </c>
      <c r="I3358" t="str">
        <f t="shared" si="52"/>
        <v>Monday</v>
      </c>
    </row>
    <row r="3359" spans="1:9" x14ac:dyDescent="0.2">
      <c r="A3359" s="10">
        <v>44936</v>
      </c>
      <c r="B3359" t="s">
        <v>64</v>
      </c>
      <c r="C3359" t="str">
        <f>VLOOKUP(SALES_TABLE[[#This Row],[SKU]], Table1[], 3, FALSE)</f>
        <v>Mobiles</v>
      </c>
      <c r="D3359" t="s">
        <v>65</v>
      </c>
      <c r="E3359" t="s">
        <v>121</v>
      </c>
      <c r="F3359">
        <v>10</v>
      </c>
      <c r="G3359">
        <f>VLOOKUP(SALES_TABLE[[#This Row],[SKU]], Table1[], 4, FALSE)</f>
        <v>16800</v>
      </c>
      <c r="H3359">
        <f>SALES_TABLE[[#This Row],[Price]]*SALES_TABLE[[#This Row],[Sales]]</f>
        <v>168000</v>
      </c>
      <c r="I3359" t="str">
        <f t="shared" si="52"/>
        <v>Tuesday</v>
      </c>
    </row>
    <row r="3360" spans="1:9" x14ac:dyDescent="0.2">
      <c r="A3360" s="10">
        <v>44937</v>
      </c>
      <c r="B3360" t="s">
        <v>64</v>
      </c>
      <c r="C3360" t="str">
        <f>VLOOKUP(SALES_TABLE[[#This Row],[SKU]], Table1[], 3, FALSE)</f>
        <v>Mobiles</v>
      </c>
      <c r="D3360" t="s">
        <v>65</v>
      </c>
      <c r="E3360" t="s">
        <v>121</v>
      </c>
      <c r="F3360">
        <v>6</v>
      </c>
      <c r="G3360">
        <f>VLOOKUP(SALES_TABLE[[#This Row],[SKU]], Table1[], 4, FALSE)</f>
        <v>16800</v>
      </c>
      <c r="H3360">
        <f>SALES_TABLE[[#This Row],[Price]]*SALES_TABLE[[#This Row],[Sales]]</f>
        <v>100800</v>
      </c>
      <c r="I3360" t="str">
        <f t="shared" si="52"/>
        <v>Wednesday</v>
      </c>
    </row>
    <row r="3361" spans="1:9" x14ac:dyDescent="0.2">
      <c r="A3361" s="10">
        <v>44938</v>
      </c>
      <c r="B3361" t="s">
        <v>64</v>
      </c>
      <c r="C3361" t="str">
        <f>VLOOKUP(SALES_TABLE[[#This Row],[SKU]], Table1[], 3, FALSE)</f>
        <v>Mobiles</v>
      </c>
      <c r="D3361" t="s">
        <v>65</v>
      </c>
      <c r="E3361" t="s">
        <v>121</v>
      </c>
      <c r="F3361">
        <v>11</v>
      </c>
      <c r="G3361">
        <f>VLOOKUP(SALES_TABLE[[#This Row],[SKU]], Table1[], 4, FALSE)</f>
        <v>16800</v>
      </c>
      <c r="H3361">
        <f>SALES_TABLE[[#This Row],[Price]]*SALES_TABLE[[#This Row],[Sales]]</f>
        <v>184800</v>
      </c>
      <c r="I3361" t="str">
        <f t="shared" si="52"/>
        <v>Thursday</v>
      </c>
    </row>
    <row r="3362" spans="1:9" x14ac:dyDescent="0.2">
      <c r="A3362" s="10">
        <v>44939</v>
      </c>
      <c r="B3362" t="s">
        <v>64</v>
      </c>
      <c r="C3362" t="str">
        <f>VLOOKUP(SALES_TABLE[[#This Row],[SKU]], Table1[], 3, FALSE)</f>
        <v>Mobiles</v>
      </c>
      <c r="D3362" t="s">
        <v>65</v>
      </c>
      <c r="E3362" t="s">
        <v>121</v>
      </c>
      <c r="F3362">
        <v>4</v>
      </c>
      <c r="G3362">
        <f>VLOOKUP(SALES_TABLE[[#This Row],[SKU]], Table1[], 4, FALSE)</f>
        <v>16800</v>
      </c>
      <c r="H3362">
        <f>SALES_TABLE[[#This Row],[Price]]*SALES_TABLE[[#This Row],[Sales]]</f>
        <v>67200</v>
      </c>
      <c r="I3362" t="str">
        <f t="shared" si="52"/>
        <v>Friday</v>
      </c>
    </row>
    <row r="3363" spans="1:9" x14ac:dyDescent="0.2">
      <c r="A3363" s="10">
        <v>44940</v>
      </c>
      <c r="B3363" t="s">
        <v>64</v>
      </c>
      <c r="C3363" t="str">
        <f>VLOOKUP(SALES_TABLE[[#This Row],[SKU]], Table1[], 3, FALSE)</f>
        <v>Mobiles</v>
      </c>
      <c r="D3363" t="s">
        <v>65</v>
      </c>
      <c r="E3363" t="s">
        <v>121</v>
      </c>
      <c r="F3363">
        <v>15</v>
      </c>
      <c r="G3363">
        <f>VLOOKUP(SALES_TABLE[[#This Row],[SKU]], Table1[], 4, FALSE)</f>
        <v>16800</v>
      </c>
      <c r="H3363">
        <f>SALES_TABLE[[#This Row],[Price]]*SALES_TABLE[[#This Row],[Sales]]</f>
        <v>252000</v>
      </c>
      <c r="I3363" t="str">
        <f t="shared" si="52"/>
        <v>Saturday</v>
      </c>
    </row>
    <row r="3364" spans="1:9" x14ac:dyDescent="0.2">
      <c r="A3364" s="10">
        <v>44941</v>
      </c>
      <c r="B3364" t="s">
        <v>64</v>
      </c>
      <c r="C3364" t="str">
        <f>VLOOKUP(SALES_TABLE[[#This Row],[SKU]], Table1[], 3, FALSE)</f>
        <v>Mobiles</v>
      </c>
      <c r="D3364" t="s">
        <v>65</v>
      </c>
      <c r="E3364" t="s">
        <v>121</v>
      </c>
      <c r="F3364">
        <v>19</v>
      </c>
      <c r="G3364">
        <f>VLOOKUP(SALES_TABLE[[#This Row],[SKU]], Table1[], 4, FALSE)</f>
        <v>16800</v>
      </c>
      <c r="H3364">
        <f>SALES_TABLE[[#This Row],[Price]]*SALES_TABLE[[#This Row],[Sales]]</f>
        <v>319200</v>
      </c>
      <c r="I3364" t="str">
        <f t="shared" si="52"/>
        <v>Sunday</v>
      </c>
    </row>
    <row r="3365" spans="1:9" x14ac:dyDescent="0.2">
      <c r="A3365" s="10">
        <v>44942</v>
      </c>
      <c r="B3365" t="s">
        <v>64</v>
      </c>
      <c r="C3365" t="str">
        <f>VLOOKUP(SALES_TABLE[[#This Row],[SKU]], Table1[], 3, FALSE)</f>
        <v>Mobiles</v>
      </c>
      <c r="D3365" t="s">
        <v>65</v>
      </c>
      <c r="E3365" t="s">
        <v>121</v>
      </c>
      <c r="F3365">
        <v>13</v>
      </c>
      <c r="G3365">
        <f>VLOOKUP(SALES_TABLE[[#This Row],[SKU]], Table1[], 4, FALSE)</f>
        <v>16800</v>
      </c>
      <c r="H3365">
        <f>SALES_TABLE[[#This Row],[Price]]*SALES_TABLE[[#This Row],[Sales]]</f>
        <v>218400</v>
      </c>
      <c r="I3365" t="str">
        <f t="shared" si="52"/>
        <v>Monday</v>
      </c>
    </row>
    <row r="3366" spans="1:9" x14ac:dyDescent="0.2">
      <c r="A3366" s="10">
        <v>44943</v>
      </c>
      <c r="B3366" t="s">
        <v>64</v>
      </c>
      <c r="C3366" t="str">
        <f>VLOOKUP(SALES_TABLE[[#This Row],[SKU]], Table1[], 3, FALSE)</f>
        <v>Mobiles</v>
      </c>
      <c r="D3366" t="s">
        <v>65</v>
      </c>
      <c r="E3366" t="s">
        <v>121</v>
      </c>
      <c r="F3366">
        <v>21</v>
      </c>
      <c r="G3366">
        <f>VLOOKUP(SALES_TABLE[[#This Row],[SKU]], Table1[], 4, FALSE)</f>
        <v>16800</v>
      </c>
      <c r="H3366">
        <f>SALES_TABLE[[#This Row],[Price]]*SALES_TABLE[[#This Row],[Sales]]</f>
        <v>352800</v>
      </c>
      <c r="I3366" t="str">
        <f t="shared" si="52"/>
        <v>Tuesday</v>
      </c>
    </row>
    <row r="3367" spans="1:9" x14ac:dyDescent="0.2">
      <c r="A3367" s="10">
        <v>44944</v>
      </c>
      <c r="B3367" t="s">
        <v>64</v>
      </c>
      <c r="C3367" t="str">
        <f>VLOOKUP(SALES_TABLE[[#This Row],[SKU]], Table1[], 3, FALSE)</f>
        <v>Mobiles</v>
      </c>
      <c r="D3367" t="s">
        <v>65</v>
      </c>
      <c r="E3367" t="s">
        <v>121</v>
      </c>
      <c r="F3367">
        <v>48</v>
      </c>
      <c r="G3367">
        <f>VLOOKUP(SALES_TABLE[[#This Row],[SKU]], Table1[], 4, FALSE)</f>
        <v>16800</v>
      </c>
      <c r="H3367">
        <f>SALES_TABLE[[#This Row],[Price]]*SALES_TABLE[[#This Row],[Sales]]</f>
        <v>806400</v>
      </c>
      <c r="I3367" t="str">
        <f t="shared" si="52"/>
        <v>Wednesday</v>
      </c>
    </row>
    <row r="3368" spans="1:9" x14ac:dyDescent="0.2">
      <c r="A3368" s="10">
        <v>44945</v>
      </c>
      <c r="B3368" t="s">
        <v>64</v>
      </c>
      <c r="C3368" t="str">
        <f>VLOOKUP(SALES_TABLE[[#This Row],[SKU]], Table1[], 3, FALSE)</f>
        <v>Mobiles</v>
      </c>
      <c r="D3368" t="s">
        <v>65</v>
      </c>
      <c r="E3368" t="s">
        <v>121</v>
      </c>
      <c r="F3368">
        <v>0</v>
      </c>
      <c r="G3368">
        <f>VLOOKUP(SALES_TABLE[[#This Row],[SKU]], Table1[], 4, FALSE)</f>
        <v>16800</v>
      </c>
      <c r="H3368">
        <f>SALES_TABLE[[#This Row],[Price]]*SALES_TABLE[[#This Row],[Sales]]</f>
        <v>0</v>
      </c>
      <c r="I3368" t="str">
        <f t="shared" si="52"/>
        <v>Thursday</v>
      </c>
    </row>
    <row r="3369" spans="1:9" x14ac:dyDescent="0.2">
      <c r="A3369" s="10">
        <v>44946</v>
      </c>
      <c r="B3369" t="s">
        <v>64</v>
      </c>
      <c r="C3369" t="str">
        <f>VLOOKUP(SALES_TABLE[[#This Row],[SKU]], Table1[], 3, FALSE)</f>
        <v>Mobiles</v>
      </c>
      <c r="D3369" t="s">
        <v>65</v>
      </c>
      <c r="E3369" t="s">
        <v>121</v>
      </c>
      <c r="F3369">
        <v>12</v>
      </c>
      <c r="G3369">
        <f>VLOOKUP(SALES_TABLE[[#This Row],[SKU]], Table1[], 4, FALSE)</f>
        <v>16800</v>
      </c>
      <c r="H3369">
        <f>SALES_TABLE[[#This Row],[Price]]*SALES_TABLE[[#This Row],[Sales]]</f>
        <v>201600</v>
      </c>
      <c r="I3369" t="str">
        <f t="shared" si="52"/>
        <v>Friday</v>
      </c>
    </row>
    <row r="3370" spans="1:9" x14ac:dyDescent="0.2">
      <c r="A3370" s="10">
        <v>44947</v>
      </c>
      <c r="B3370" t="s">
        <v>64</v>
      </c>
      <c r="C3370" t="str">
        <f>VLOOKUP(SALES_TABLE[[#This Row],[SKU]], Table1[], 3, FALSE)</f>
        <v>Mobiles</v>
      </c>
      <c r="D3370" t="s">
        <v>65</v>
      </c>
      <c r="E3370" t="s">
        <v>121</v>
      </c>
      <c r="F3370">
        <v>8</v>
      </c>
      <c r="G3370">
        <f>VLOOKUP(SALES_TABLE[[#This Row],[SKU]], Table1[], 4, FALSE)</f>
        <v>16800</v>
      </c>
      <c r="H3370">
        <f>SALES_TABLE[[#This Row],[Price]]*SALES_TABLE[[#This Row],[Sales]]</f>
        <v>134400</v>
      </c>
      <c r="I3370" t="str">
        <f t="shared" si="52"/>
        <v>Saturday</v>
      </c>
    </row>
    <row r="3371" spans="1:9" x14ac:dyDescent="0.2">
      <c r="A3371" s="10">
        <v>44948</v>
      </c>
      <c r="B3371" t="s">
        <v>64</v>
      </c>
      <c r="C3371" t="str">
        <f>VLOOKUP(SALES_TABLE[[#This Row],[SKU]], Table1[], 3, FALSE)</f>
        <v>Mobiles</v>
      </c>
      <c r="D3371" t="s">
        <v>65</v>
      </c>
      <c r="E3371" t="s">
        <v>121</v>
      </c>
      <c r="F3371">
        <v>17</v>
      </c>
      <c r="G3371">
        <f>VLOOKUP(SALES_TABLE[[#This Row],[SKU]], Table1[], 4, FALSE)</f>
        <v>16800</v>
      </c>
      <c r="H3371">
        <f>SALES_TABLE[[#This Row],[Price]]*SALES_TABLE[[#This Row],[Sales]]</f>
        <v>285600</v>
      </c>
      <c r="I3371" t="str">
        <f t="shared" si="52"/>
        <v>Sunday</v>
      </c>
    </row>
    <row r="3372" spans="1:9" x14ac:dyDescent="0.2">
      <c r="A3372" s="10">
        <v>44949</v>
      </c>
      <c r="B3372" t="s">
        <v>64</v>
      </c>
      <c r="C3372" t="str">
        <f>VLOOKUP(SALES_TABLE[[#This Row],[SKU]], Table1[], 3, FALSE)</f>
        <v>Mobiles</v>
      </c>
      <c r="D3372" t="s">
        <v>65</v>
      </c>
      <c r="E3372" t="s">
        <v>121</v>
      </c>
      <c r="F3372">
        <v>14</v>
      </c>
      <c r="G3372">
        <f>VLOOKUP(SALES_TABLE[[#This Row],[SKU]], Table1[], 4, FALSE)</f>
        <v>16800</v>
      </c>
      <c r="H3372">
        <f>SALES_TABLE[[#This Row],[Price]]*SALES_TABLE[[#This Row],[Sales]]</f>
        <v>235200</v>
      </c>
      <c r="I3372" t="str">
        <f t="shared" si="52"/>
        <v>Monday</v>
      </c>
    </row>
    <row r="3373" spans="1:9" x14ac:dyDescent="0.2">
      <c r="A3373" s="10">
        <v>44950</v>
      </c>
      <c r="B3373" t="s">
        <v>64</v>
      </c>
      <c r="C3373" t="str">
        <f>VLOOKUP(SALES_TABLE[[#This Row],[SKU]], Table1[], 3, FALSE)</f>
        <v>Mobiles</v>
      </c>
      <c r="D3373" t="s">
        <v>65</v>
      </c>
      <c r="E3373" t="s">
        <v>121</v>
      </c>
      <c r="F3373">
        <v>13</v>
      </c>
      <c r="G3373">
        <f>VLOOKUP(SALES_TABLE[[#This Row],[SKU]], Table1[], 4, FALSE)</f>
        <v>16800</v>
      </c>
      <c r="H3373">
        <f>SALES_TABLE[[#This Row],[Price]]*SALES_TABLE[[#This Row],[Sales]]</f>
        <v>218400</v>
      </c>
      <c r="I3373" t="str">
        <f t="shared" si="52"/>
        <v>Tuesday</v>
      </c>
    </row>
    <row r="3374" spans="1:9" x14ac:dyDescent="0.2">
      <c r="A3374" s="10">
        <v>44951</v>
      </c>
      <c r="B3374" t="s">
        <v>64</v>
      </c>
      <c r="C3374" t="str">
        <f>VLOOKUP(SALES_TABLE[[#This Row],[SKU]], Table1[], 3, FALSE)</f>
        <v>Mobiles</v>
      </c>
      <c r="D3374" t="s">
        <v>65</v>
      </c>
      <c r="E3374" t="s">
        <v>121</v>
      </c>
      <c r="F3374">
        <v>27</v>
      </c>
      <c r="G3374">
        <f>VLOOKUP(SALES_TABLE[[#This Row],[SKU]], Table1[], 4, FALSE)</f>
        <v>16800</v>
      </c>
      <c r="H3374">
        <f>SALES_TABLE[[#This Row],[Price]]*SALES_TABLE[[#This Row],[Sales]]</f>
        <v>453600</v>
      </c>
      <c r="I3374" t="str">
        <f t="shared" si="52"/>
        <v>Wednesday</v>
      </c>
    </row>
    <row r="3375" spans="1:9" x14ac:dyDescent="0.2">
      <c r="A3375" s="10">
        <v>44952</v>
      </c>
      <c r="B3375" t="s">
        <v>64</v>
      </c>
      <c r="C3375" t="str">
        <f>VLOOKUP(SALES_TABLE[[#This Row],[SKU]], Table1[], 3, FALSE)</f>
        <v>Mobiles</v>
      </c>
      <c r="D3375" t="s">
        <v>65</v>
      </c>
      <c r="E3375" t="s">
        <v>121</v>
      </c>
      <c r="F3375">
        <v>9</v>
      </c>
      <c r="G3375">
        <f>VLOOKUP(SALES_TABLE[[#This Row],[SKU]], Table1[], 4, FALSE)</f>
        <v>16800</v>
      </c>
      <c r="H3375">
        <f>SALES_TABLE[[#This Row],[Price]]*SALES_TABLE[[#This Row],[Sales]]</f>
        <v>151200</v>
      </c>
      <c r="I3375" t="str">
        <f t="shared" si="52"/>
        <v>Thursday</v>
      </c>
    </row>
    <row r="3376" spans="1:9" x14ac:dyDescent="0.2">
      <c r="A3376" s="10">
        <v>44953</v>
      </c>
      <c r="B3376" t="s">
        <v>64</v>
      </c>
      <c r="C3376" t="str">
        <f>VLOOKUP(SALES_TABLE[[#This Row],[SKU]], Table1[], 3, FALSE)</f>
        <v>Mobiles</v>
      </c>
      <c r="D3376" t="s">
        <v>65</v>
      </c>
      <c r="E3376" t="s">
        <v>121</v>
      </c>
      <c r="F3376">
        <v>9</v>
      </c>
      <c r="G3376">
        <f>VLOOKUP(SALES_TABLE[[#This Row],[SKU]], Table1[], 4, FALSE)</f>
        <v>16800</v>
      </c>
      <c r="H3376">
        <f>SALES_TABLE[[#This Row],[Price]]*SALES_TABLE[[#This Row],[Sales]]</f>
        <v>151200</v>
      </c>
      <c r="I3376" t="str">
        <f t="shared" si="52"/>
        <v>Friday</v>
      </c>
    </row>
    <row r="3377" spans="1:9" x14ac:dyDescent="0.2">
      <c r="A3377" s="10">
        <v>44954</v>
      </c>
      <c r="B3377" t="s">
        <v>64</v>
      </c>
      <c r="C3377" t="str">
        <f>VLOOKUP(SALES_TABLE[[#This Row],[SKU]], Table1[], 3, FALSE)</f>
        <v>Mobiles</v>
      </c>
      <c r="D3377" t="s">
        <v>65</v>
      </c>
      <c r="E3377" t="s">
        <v>121</v>
      </c>
      <c r="F3377">
        <v>2</v>
      </c>
      <c r="G3377">
        <f>VLOOKUP(SALES_TABLE[[#This Row],[SKU]], Table1[], 4, FALSE)</f>
        <v>16800</v>
      </c>
      <c r="H3377">
        <f>SALES_TABLE[[#This Row],[Price]]*SALES_TABLE[[#This Row],[Sales]]</f>
        <v>33600</v>
      </c>
      <c r="I3377" t="str">
        <f t="shared" si="52"/>
        <v>Saturday</v>
      </c>
    </row>
    <row r="3378" spans="1:9" x14ac:dyDescent="0.2">
      <c r="A3378" s="10">
        <v>44955</v>
      </c>
      <c r="B3378" t="s">
        <v>64</v>
      </c>
      <c r="C3378" t="str">
        <f>VLOOKUP(SALES_TABLE[[#This Row],[SKU]], Table1[], 3, FALSE)</f>
        <v>Mobiles</v>
      </c>
      <c r="D3378" t="s">
        <v>65</v>
      </c>
      <c r="E3378" t="s">
        <v>121</v>
      </c>
      <c r="F3378">
        <v>9</v>
      </c>
      <c r="G3378">
        <f>VLOOKUP(SALES_TABLE[[#This Row],[SKU]], Table1[], 4, FALSE)</f>
        <v>16800</v>
      </c>
      <c r="H3378">
        <f>SALES_TABLE[[#This Row],[Price]]*SALES_TABLE[[#This Row],[Sales]]</f>
        <v>151200</v>
      </c>
      <c r="I3378" t="str">
        <f t="shared" si="52"/>
        <v>Sunday</v>
      </c>
    </row>
    <row r="3379" spans="1:9" x14ac:dyDescent="0.2">
      <c r="A3379" s="10">
        <v>44955</v>
      </c>
      <c r="B3379" t="s">
        <v>64</v>
      </c>
      <c r="C3379" t="str">
        <f>VLOOKUP(SALES_TABLE[[#This Row],[SKU]], Table1[], 3, FALSE)</f>
        <v>Mobiles</v>
      </c>
      <c r="D3379" t="s">
        <v>65</v>
      </c>
      <c r="E3379" t="s">
        <v>121</v>
      </c>
      <c r="F3379">
        <v>10</v>
      </c>
      <c r="G3379">
        <f>VLOOKUP(SALES_TABLE[[#This Row],[SKU]], Table1[], 4, FALSE)</f>
        <v>16800</v>
      </c>
      <c r="H3379">
        <f>SALES_TABLE[[#This Row],[Price]]*SALES_TABLE[[#This Row],[Sales]]</f>
        <v>168000</v>
      </c>
      <c r="I3379" t="str">
        <f t="shared" si="52"/>
        <v>Sunday</v>
      </c>
    </row>
    <row r="3380" spans="1:9" x14ac:dyDescent="0.2">
      <c r="A3380" s="10">
        <v>44956</v>
      </c>
      <c r="B3380" t="s">
        <v>64</v>
      </c>
      <c r="C3380" t="str">
        <f>VLOOKUP(SALES_TABLE[[#This Row],[SKU]], Table1[], 3, FALSE)</f>
        <v>Mobiles</v>
      </c>
      <c r="D3380" t="s">
        <v>65</v>
      </c>
      <c r="E3380" t="s">
        <v>121</v>
      </c>
      <c r="F3380">
        <v>7</v>
      </c>
      <c r="G3380">
        <f>VLOOKUP(SALES_TABLE[[#This Row],[SKU]], Table1[], 4, FALSE)</f>
        <v>16800</v>
      </c>
      <c r="H3380">
        <f>SALES_TABLE[[#This Row],[Price]]*SALES_TABLE[[#This Row],[Sales]]</f>
        <v>117600</v>
      </c>
      <c r="I3380" t="str">
        <f t="shared" si="52"/>
        <v>Monday</v>
      </c>
    </row>
    <row r="3381" spans="1:9" x14ac:dyDescent="0.2">
      <c r="A3381" s="10">
        <v>44927</v>
      </c>
      <c r="B3381" t="s">
        <v>64</v>
      </c>
      <c r="C3381" t="str">
        <f>VLOOKUP(SALES_TABLE[[#This Row],[SKU]], Table1[], 3, FALSE)</f>
        <v>Mobiles</v>
      </c>
      <c r="D3381" t="s">
        <v>65</v>
      </c>
      <c r="E3381" t="s">
        <v>122</v>
      </c>
      <c r="F3381">
        <v>4</v>
      </c>
      <c r="G3381">
        <f>VLOOKUP(SALES_TABLE[[#This Row],[SKU]], Table1[], 4, FALSE)</f>
        <v>16800</v>
      </c>
      <c r="H3381">
        <f>SALES_TABLE[[#This Row],[Price]]*SALES_TABLE[[#This Row],[Sales]]</f>
        <v>67200</v>
      </c>
      <c r="I3381" t="str">
        <f t="shared" si="52"/>
        <v>Sunday</v>
      </c>
    </row>
    <row r="3382" spans="1:9" x14ac:dyDescent="0.2">
      <c r="A3382" s="10">
        <v>44928</v>
      </c>
      <c r="B3382" t="s">
        <v>64</v>
      </c>
      <c r="C3382" t="str">
        <f>VLOOKUP(SALES_TABLE[[#This Row],[SKU]], Table1[], 3, FALSE)</f>
        <v>Mobiles</v>
      </c>
      <c r="D3382" t="s">
        <v>65</v>
      </c>
      <c r="E3382" t="s">
        <v>122</v>
      </c>
      <c r="F3382">
        <v>4</v>
      </c>
      <c r="G3382">
        <f>VLOOKUP(SALES_TABLE[[#This Row],[SKU]], Table1[], 4, FALSE)</f>
        <v>16800</v>
      </c>
      <c r="H3382">
        <f>SALES_TABLE[[#This Row],[Price]]*SALES_TABLE[[#This Row],[Sales]]</f>
        <v>67200</v>
      </c>
      <c r="I3382" t="str">
        <f t="shared" si="52"/>
        <v>Monday</v>
      </c>
    </row>
    <row r="3383" spans="1:9" x14ac:dyDescent="0.2">
      <c r="A3383" s="10">
        <v>44929</v>
      </c>
      <c r="B3383" t="s">
        <v>64</v>
      </c>
      <c r="C3383" t="str">
        <f>VLOOKUP(SALES_TABLE[[#This Row],[SKU]], Table1[], 3, FALSE)</f>
        <v>Mobiles</v>
      </c>
      <c r="D3383" t="s">
        <v>65</v>
      </c>
      <c r="E3383" t="s">
        <v>122</v>
      </c>
      <c r="F3383">
        <v>4</v>
      </c>
      <c r="G3383">
        <f>VLOOKUP(SALES_TABLE[[#This Row],[SKU]], Table1[], 4, FALSE)</f>
        <v>16800</v>
      </c>
      <c r="H3383">
        <f>SALES_TABLE[[#This Row],[Price]]*SALES_TABLE[[#This Row],[Sales]]</f>
        <v>67200</v>
      </c>
      <c r="I3383" t="str">
        <f t="shared" si="52"/>
        <v>Tuesday</v>
      </c>
    </row>
    <row r="3384" spans="1:9" x14ac:dyDescent="0.2">
      <c r="A3384" s="10">
        <v>44930</v>
      </c>
      <c r="B3384" t="s">
        <v>64</v>
      </c>
      <c r="C3384" t="str">
        <f>VLOOKUP(SALES_TABLE[[#This Row],[SKU]], Table1[], 3, FALSE)</f>
        <v>Mobiles</v>
      </c>
      <c r="D3384" t="s">
        <v>65</v>
      </c>
      <c r="E3384" t="s">
        <v>122</v>
      </c>
      <c r="F3384">
        <v>1</v>
      </c>
      <c r="G3384">
        <f>VLOOKUP(SALES_TABLE[[#This Row],[SKU]], Table1[], 4, FALSE)</f>
        <v>16800</v>
      </c>
      <c r="H3384">
        <f>SALES_TABLE[[#This Row],[Price]]*SALES_TABLE[[#This Row],[Sales]]</f>
        <v>16800</v>
      </c>
      <c r="I3384" t="str">
        <f t="shared" si="52"/>
        <v>Wednesday</v>
      </c>
    </row>
    <row r="3385" spans="1:9" x14ac:dyDescent="0.2">
      <c r="A3385" s="10">
        <v>44931</v>
      </c>
      <c r="B3385" t="s">
        <v>64</v>
      </c>
      <c r="C3385" t="str">
        <f>VLOOKUP(SALES_TABLE[[#This Row],[SKU]], Table1[], 3, FALSE)</f>
        <v>Mobiles</v>
      </c>
      <c r="D3385" t="s">
        <v>65</v>
      </c>
      <c r="E3385" t="s">
        <v>122</v>
      </c>
      <c r="F3385">
        <v>24</v>
      </c>
      <c r="G3385">
        <f>VLOOKUP(SALES_TABLE[[#This Row],[SKU]], Table1[], 4, FALSE)</f>
        <v>16800</v>
      </c>
      <c r="H3385">
        <f>SALES_TABLE[[#This Row],[Price]]*SALES_TABLE[[#This Row],[Sales]]</f>
        <v>403200</v>
      </c>
      <c r="I3385" t="str">
        <f t="shared" si="52"/>
        <v>Thursday</v>
      </c>
    </row>
    <row r="3386" spans="1:9" x14ac:dyDescent="0.2">
      <c r="A3386" s="10">
        <v>44932</v>
      </c>
      <c r="B3386" t="s">
        <v>64</v>
      </c>
      <c r="C3386" t="str">
        <f>VLOOKUP(SALES_TABLE[[#This Row],[SKU]], Table1[], 3, FALSE)</f>
        <v>Mobiles</v>
      </c>
      <c r="D3386" t="s">
        <v>65</v>
      </c>
      <c r="E3386" t="s">
        <v>122</v>
      </c>
      <c r="F3386">
        <v>23</v>
      </c>
      <c r="G3386">
        <f>VLOOKUP(SALES_TABLE[[#This Row],[SKU]], Table1[], 4, FALSE)</f>
        <v>16800</v>
      </c>
      <c r="H3386">
        <f>SALES_TABLE[[#This Row],[Price]]*SALES_TABLE[[#This Row],[Sales]]</f>
        <v>386400</v>
      </c>
      <c r="I3386" t="str">
        <f t="shared" si="52"/>
        <v>Friday</v>
      </c>
    </row>
    <row r="3387" spans="1:9" x14ac:dyDescent="0.2">
      <c r="A3387" s="10">
        <v>44933</v>
      </c>
      <c r="B3387" t="s">
        <v>64</v>
      </c>
      <c r="C3387" t="str">
        <f>VLOOKUP(SALES_TABLE[[#This Row],[SKU]], Table1[], 3, FALSE)</f>
        <v>Mobiles</v>
      </c>
      <c r="D3387" t="s">
        <v>65</v>
      </c>
      <c r="E3387" t="s">
        <v>122</v>
      </c>
      <c r="F3387">
        <v>14</v>
      </c>
      <c r="G3387">
        <f>VLOOKUP(SALES_TABLE[[#This Row],[SKU]], Table1[], 4, FALSE)</f>
        <v>16800</v>
      </c>
      <c r="H3387">
        <f>SALES_TABLE[[#This Row],[Price]]*SALES_TABLE[[#This Row],[Sales]]</f>
        <v>235200</v>
      </c>
      <c r="I3387" t="str">
        <f t="shared" si="52"/>
        <v>Saturday</v>
      </c>
    </row>
    <row r="3388" spans="1:9" x14ac:dyDescent="0.2">
      <c r="A3388" s="10">
        <v>44934</v>
      </c>
      <c r="B3388" t="s">
        <v>64</v>
      </c>
      <c r="C3388" t="str">
        <f>VLOOKUP(SALES_TABLE[[#This Row],[SKU]], Table1[], 3, FALSE)</f>
        <v>Mobiles</v>
      </c>
      <c r="D3388" t="s">
        <v>65</v>
      </c>
      <c r="E3388" t="s">
        <v>122</v>
      </c>
      <c r="F3388">
        <v>11</v>
      </c>
      <c r="G3388">
        <f>VLOOKUP(SALES_TABLE[[#This Row],[SKU]], Table1[], 4, FALSE)</f>
        <v>16800</v>
      </c>
      <c r="H3388">
        <f>SALES_TABLE[[#This Row],[Price]]*SALES_TABLE[[#This Row],[Sales]]</f>
        <v>184800</v>
      </c>
      <c r="I3388" t="str">
        <f t="shared" si="52"/>
        <v>Sunday</v>
      </c>
    </row>
    <row r="3389" spans="1:9" x14ac:dyDescent="0.2">
      <c r="A3389" s="10">
        <v>44935</v>
      </c>
      <c r="B3389" t="s">
        <v>64</v>
      </c>
      <c r="C3389" t="str">
        <f>VLOOKUP(SALES_TABLE[[#This Row],[SKU]], Table1[], 3, FALSE)</f>
        <v>Mobiles</v>
      </c>
      <c r="D3389" t="s">
        <v>65</v>
      </c>
      <c r="E3389" t="s">
        <v>122</v>
      </c>
      <c r="F3389">
        <v>1</v>
      </c>
      <c r="G3389">
        <f>VLOOKUP(SALES_TABLE[[#This Row],[SKU]], Table1[], 4, FALSE)</f>
        <v>16800</v>
      </c>
      <c r="H3389">
        <f>SALES_TABLE[[#This Row],[Price]]*SALES_TABLE[[#This Row],[Sales]]</f>
        <v>16800</v>
      </c>
      <c r="I3389" t="str">
        <f t="shared" si="52"/>
        <v>Monday</v>
      </c>
    </row>
    <row r="3390" spans="1:9" x14ac:dyDescent="0.2">
      <c r="A3390" s="10">
        <v>44936</v>
      </c>
      <c r="B3390" t="s">
        <v>64</v>
      </c>
      <c r="C3390" t="str">
        <f>VLOOKUP(SALES_TABLE[[#This Row],[SKU]], Table1[], 3, FALSE)</f>
        <v>Mobiles</v>
      </c>
      <c r="D3390" t="s">
        <v>65</v>
      </c>
      <c r="E3390" t="s">
        <v>122</v>
      </c>
      <c r="F3390">
        <v>28</v>
      </c>
      <c r="G3390">
        <f>VLOOKUP(SALES_TABLE[[#This Row],[SKU]], Table1[], 4, FALSE)</f>
        <v>16800</v>
      </c>
      <c r="H3390">
        <f>SALES_TABLE[[#This Row],[Price]]*SALES_TABLE[[#This Row],[Sales]]</f>
        <v>470400</v>
      </c>
      <c r="I3390" t="str">
        <f t="shared" si="52"/>
        <v>Tuesday</v>
      </c>
    </row>
    <row r="3391" spans="1:9" x14ac:dyDescent="0.2">
      <c r="A3391" s="10">
        <v>44937</v>
      </c>
      <c r="B3391" t="s">
        <v>64</v>
      </c>
      <c r="C3391" t="str">
        <f>VLOOKUP(SALES_TABLE[[#This Row],[SKU]], Table1[], 3, FALSE)</f>
        <v>Mobiles</v>
      </c>
      <c r="D3391" t="s">
        <v>65</v>
      </c>
      <c r="E3391" t="s">
        <v>122</v>
      </c>
      <c r="F3391">
        <v>35</v>
      </c>
      <c r="G3391">
        <f>VLOOKUP(SALES_TABLE[[#This Row],[SKU]], Table1[], 4, FALSE)</f>
        <v>16800</v>
      </c>
      <c r="H3391">
        <f>SALES_TABLE[[#This Row],[Price]]*SALES_TABLE[[#This Row],[Sales]]</f>
        <v>588000</v>
      </c>
      <c r="I3391" t="str">
        <f t="shared" si="52"/>
        <v>Wednesday</v>
      </c>
    </row>
    <row r="3392" spans="1:9" x14ac:dyDescent="0.2">
      <c r="A3392" s="10">
        <v>44938</v>
      </c>
      <c r="B3392" t="s">
        <v>64</v>
      </c>
      <c r="C3392" t="str">
        <f>VLOOKUP(SALES_TABLE[[#This Row],[SKU]], Table1[], 3, FALSE)</f>
        <v>Mobiles</v>
      </c>
      <c r="D3392" t="s">
        <v>65</v>
      </c>
      <c r="E3392" t="s">
        <v>122</v>
      </c>
      <c r="F3392">
        <v>0</v>
      </c>
      <c r="G3392">
        <f>VLOOKUP(SALES_TABLE[[#This Row],[SKU]], Table1[], 4, FALSE)</f>
        <v>16800</v>
      </c>
      <c r="H3392">
        <f>SALES_TABLE[[#This Row],[Price]]*SALES_TABLE[[#This Row],[Sales]]</f>
        <v>0</v>
      </c>
      <c r="I3392" t="str">
        <f t="shared" si="52"/>
        <v>Thursday</v>
      </c>
    </row>
    <row r="3393" spans="1:9" x14ac:dyDescent="0.2">
      <c r="A3393" s="10">
        <v>44939</v>
      </c>
      <c r="B3393" t="s">
        <v>64</v>
      </c>
      <c r="C3393" t="str">
        <f>VLOOKUP(SALES_TABLE[[#This Row],[SKU]], Table1[], 3, FALSE)</f>
        <v>Mobiles</v>
      </c>
      <c r="D3393" t="s">
        <v>65</v>
      </c>
      <c r="E3393" t="s">
        <v>122</v>
      </c>
      <c r="F3393">
        <v>12</v>
      </c>
      <c r="G3393">
        <f>VLOOKUP(SALES_TABLE[[#This Row],[SKU]], Table1[], 4, FALSE)</f>
        <v>16800</v>
      </c>
      <c r="H3393">
        <f>SALES_TABLE[[#This Row],[Price]]*SALES_TABLE[[#This Row],[Sales]]</f>
        <v>201600</v>
      </c>
      <c r="I3393" t="str">
        <f t="shared" si="52"/>
        <v>Friday</v>
      </c>
    </row>
    <row r="3394" spans="1:9" x14ac:dyDescent="0.2">
      <c r="A3394" s="10">
        <v>44940</v>
      </c>
      <c r="B3394" t="s">
        <v>64</v>
      </c>
      <c r="C3394" t="str">
        <f>VLOOKUP(SALES_TABLE[[#This Row],[SKU]], Table1[], 3, FALSE)</f>
        <v>Mobiles</v>
      </c>
      <c r="D3394" t="s">
        <v>65</v>
      </c>
      <c r="E3394" t="s">
        <v>122</v>
      </c>
      <c r="F3394">
        <v>10</v>
      </c>
      <c r="G3394">
        <f>VLOOKUP(SALES_TABLE[[#This Row],[SKU]], Table1[], 4, FALSE)</f>
        <v>16800</v>
      </c>
      <c r="H3394">
        <f>SALES_TABLE[[#This Row],[Price]]*SALES_TABLE[[#This Row],[Sales]]</f>
        <v>168000</v>
      </c>
      <c r="I3394" t="str">
        <f t="shared" ref="I3394:I3457" si="53">TEXT(A3394, "dddd")</f>
        <v>Saturday</v>
      </c>
    </row>
    <row r="3395" spans="1:9" x14ac:dyDescent="0.2">
      <c r="A3395" s="10">
        <v>44941</v>
      </c>
      <c r="B3395" t="s">
        <v>64</v>
      </c>
      <c r="C3395" t="str">
        <f>VLOOKUP(SALES_TABLE[[#This Row],[SKU]], Table1[], 3, FALSE)</f>
        <v>Mobiles</v>
      </c>
      <c r="D3395" t="s">
        <v>65</v>
      </c>
      <c r="E3395" t="s">
        <v>122</v>
      </c>
      <c r="F3395">
        <v>22</v>
      </c>
      <c r="G3395">
        <f>VLOOKUP(SALES_TABLE[[#This Row],[SKU]], Table1[], 4, FALSE)</f>
        <v>16800</v>
      </c>
      <c r="H3395">
        <f>SALES_TABLE[[#This Row],[Price]]*SALES_TABLE[[#This Row],[Sales]]</f>
        <v>369600</v>
      </c>
      <c r="I3395" t="str">
        <f t="shared" si="53"/>
        <v>Sunday</v>
      </c>
    </row>
    <row r="3396" spans="1:9" x14ac:dyDescent="0.2">
      <c r="A3396" s="10">
        <v>44942</v>
      </c>
      <c r="B3396" t="s">
        <v>64</v>
      </c>
      <c r="C3396" t="str">
        <f>VLOOKUP(SALES_TABLE[[#This Row],[SKU]], Table1[], 3, FALSE)</f>
        <v>Mobiles</v>
      </c>
      <c r="D3396" t="s">
        <v>65</v>
      </c>
      <c r="E3396" t="s">
        <v>122</v>
      </c>
      <c r="F3396">
        <v>8</v>
      </c>
      <c r="G3396">
        <f>VLOOKUP(SALES_TABLE[[#This Row],[SKU]], Table1[], 4, FALSE)</f>
        <v>16800</v>
      </c>
      <c r="H3396">
        <f>SALES_TABLE[[#This Row],[Price]]*SALES_TABLE[[#This Row],[Sales]]</f>
        <v>134400</v>
      </c>
      <c r="I3396" t="str">
        <f t="shared" si="53"/>
        <v>Monday</v>
      </c>
    </row>
    <row r="3397" spans="1:9" x14ac:dyDescent="0.2">
      <c r="A3397" s="10">
        <v>44943</v>
      </c>
      <c r="B3397" t="s">
        <v>64</v>
      </c>
      <c r="C3397" t="str">
        <f>VLOOKUP(SALES_TABLE[[#This Row],[SKU]], Table1[], 3, FALSE)</f>
        <v>Mobiles</v>
      </c>
      <c r="D3397" t="s">
        <v>65</v>
      </c>
      <c r="E3397" t="s">
        <v>122</v>
      </c>
      <c r="F3397">
        <v>16</v>
      </c>
      <c r="G3397">
        <f>VLOOKUP(SALES_TABLE[[#This Row],[SKU]], Table1[], 4, FALSE)</f>
        <v>16800</v>
      </c>
      <c r="H3397">
        <f>SALES_TABLE[[#This Row],[Price]]*SALES_TABLE[[#This Row],[Sales]]</f>
        <v>268800</v>
      </c>
      <c r="I3397" t="str">
        <f t="shared" si="53"/>
        <v>Tuesday</v>
      </c>
    </row>
    <row r="3398" spans="1:9" x14ac:dyDescent="0.2">
      <c r="A3398" s="10">
        <v>44944</v>
      </c>
      <c r="B3398" t="s">
        <v>64</v>
      </c>
      <c r="C3398" t="str">
        <f>VLOOKUP(SALES_TABLE[[#This Row],[SKU]], Table1[], 3, FALSE)</f>
        <v>Mobiles</v>
      </c>
      <c r="D3398" t="s">
        <v>65</v>
      </c>
      <c r="E3398" t="s">
        <v>122</v>
      </c>
      <c r="F3398">
        <v>6</v>
      </c>
      <c r="G3398">
        <f>VLOOKUP(SALES_TABLE[[#This Row],[SKU]], Table1[], 4, FALSE)</f>
        <v>16800</v>
      </c>
      <c r="H3398">
        <f>SALES_TABLE[[#This Row],[Price]]*SALES_TABLE[[#This Row],[Sales]]</f>
        <v>100800</v>
      </c>
      <c r="I3398" t="str">
        <f t="shared" si="53"/>
        <v>Wednesday</v>
      </c>
    </row>
    <row r="3399" spans="1:9" x14ac:dyDescent="0.2">
      <c r="A3399" s="10">
        <v>44945</v>
      </c>
      <c r="B3399" t="s">
        <v>64</v>
      </c>
      <c r="C3399" t="str">
        <f>VLOOKUP(SALES_TABLE[[#This Row],[SKU]], Table1[], 3, FALSE)</f>
        <v>Mobiles</v>
      </c>
      <c r="D3399" t="s">
        <v>65</v>
      </c>
      <c r="E3399" t="s">
        <v>122</v>
      </c>
      <c r="F3399">
        <v>25</v>
      </c>
      <c r="G3399">
        <f>VLOOKUP(SALES_TABLE[[#This Row],[SKU]], Table1[], 4, FALSE)</f>
        <v>16800</v>
      </c>
      <c r="H3399">
        <f>SALES_TABLE[[#This Row],[Price]]*SALES_TABLE[[#This Row],[Sales]]</f>
        <v>420000</v>
      </c>
      <c r="I3399" t="str">
        <f t="shared" si="53"/>
        <v>Thursday</v>
      </c>
    </row>
    <row r="3400" spans="1:9" x14ac:dyDescent="0.2">
      <c r="A3400" s="10">
        <v>44946</v>
      </c>
      <c r="B3400" t="s">
        <v>64</v>
      </c>
      <c r="C3400" t="str">
        <f>VLOOKUP(SALES_TABLE[[#This Row],[SKU]], Table1[], 3, FALSE)</f>
        <v>Mobiles</v>
      </c>
      <c r="D3400" t="s">
        <v>65</v>
      </c>
      <c r="E3400" t="s">
        <v>122</v>
      </c>
      <c r="F3400">
        <v>2</v>
      </c>
      <c r="G3400">
        <f>VLOOKUP(SALES_TABLE[[#This Row],[SKU]], Table1[], 4, FALSE)</f>
        <v>16800</v>
      </c>
      <c r="H3400">
        <f>SALES_TABLE[[#This Row],[Price]]*SALES_TABLE[[#This Row],[Sales]]</f>
        <v>33600</v>
      </c>
      <c r="I3400" t="str">
        <f t="shared" si="53"/>
        <v>Friday</v>
      </c>
    </row>
    <row r="3401" spans="1:9" x14ac:dyDescent="0.2">
      <c r="A3401" s="10">
        <v>44947</v>
      </c>
      <c r="B3401" t="s">
        <v>64</v>
      </c>
      <c r="C3401" t="str">
        <f>VLOOKUP(SALES_TABLE[[#This Row],[SKU]], Table1[], 3, FALSE)</f>
        <v>Mobiles</v>
      </c>
      <c r="D3401" t="s">
        <v>65</v>
      </c>
      <c r="E3401" t="s">
        <v>122</v>
      </c>
      <c r="F3401">
        <v>7</v>
      </c>
      <c r="G3401">
        <f>VLOOKUP(SALES_TABLE[[#This Row],[SKU]], Table1[], 4, FALSE)</f>
        <v>16800</v>
      </c>
      <c r="H3401">
        <f>SALES_TABLE[[#This Row],[Price]]*SALES_TABLE[[#This Row],[Sales]]</f>
        <v>117600</v>
      </c>
      <c r="I3401" t="str">
        <f t="shared" si="53"/>
        <v>Saturday</v>
      </c>
    </row>
    <row r="3402" spans="1:9" x14ac:dyDescent="0.2">
      <c r="A3402" s="10">
        <v>44948</v>
      </c>
      <c r="B3402" t="s">
        <v>64</v>
      </c>
      <c r="C3402" t="str">
        <f>VLOOKUP(SALES_TABLE[[#This Row],[SKU]], Table1[], 3, FALSE)</f>
        <v>Mobiles</v>
      </c>
      <c r="D3402" t="s">
        <v>65</v>
      </c>
      <c r="E3402" t="s">
        <v>122</v>
      </c>
      <c r="F3402">
        <v>7</v>
      </c>
      <c r="G3402">
        <f>VLOOKUP(SALES_TABLE[[#This Row],[SKU]], Table1[], 4, FALSE)</f>
        <v>16800</v>
      </c>
      <c r="H3402">
        <f>SALES_TABLE[[#This Row],[Price]]*SALES_TABLE[[#This Row],[Sales]]</f>
        <v>117600</v>
      </c>
      <c r="I3402" t="str">
        <f t="shared" si="53"/>
        <v>Sunday</v>
      </c>
    </row>
    <row r="3403" spans="1:9" x14ac:dyDescent="0.2">
      <c r="A3403" s="10">
        <v>44949</v>
      </c>
      <c r="B3403" t="s">
        <v>64</v>
      </c>
      <c r="C3403" t="str">
        <f>VLOOKUP(SALES_TABLE[[#This Row],[SKU]], Table1[], 3, FALSE)</f>
        <v>Mobiles</v>
      </c>
      <c r="D3403" t="s">
        <v>65</v>
      </c>
      <c r="E3403" t="s">
        <v>122</v>
      </c>
      <c r="F3403">
        <v>11</v>
      </c>
      <c r="G3403">
        <f>VLOOKUP(SALES_TABLE[[#This Row],[SKU]], Table1[], 4, FALSE)</f>
        <v>16800</v>
      </c>
      <c r="H3403">
        <f>SALES_TABLE[[#This Row],[Price]]*SALES_TABLE[[#This Row],[Sales]]</f>
        <v>184800</v>
      </c>
      <c r="I3403" t="str">
        <f t="shared" si="53"/>
        <v>Monday</v>
      </c>
    </row>
    <row r="3404" spans="1:9" x14ac:dyDescent="0.2">
      <c r="A3404" s="10">
        <v>44950</v>
      </c>
      <c r="B3404" t="s">
        <v>64</v>
      </c>
      <c r="C3404" t="str">
        <f>VLOOKUP(SALES_TABLE[[#This Row],[SKU]], Table1[], 3, FALSE)</f>
        <v>Mobiles</v>
      </c>
      <c r="D3404" t="s">
        <v>65</v>
      </c>
      <c r="E3404" t="s">
        <v>122</v>
      </c>
      <c r="F3404">
        <v>11</v>
      </c>
      <c r="G3404">
        <f>VLOOKUP(SALES_TABLE[[#This Row],[SKU]], Table1[], 4, FALSE)</f>
        <v>16800</v>
      </c>
      <c r="H3404">
        <f>SALES_TABLE[[#This Row],[Price]]*SALES_TABLE[[#This Row],[Sales]]</f>
        <v>184800</v>
      </c>
      <c r="I3404" t="str">
        <f t="shared" si="53"/>
        <v>Tuesday</v>
      </c>
    </row>
    <row r="3405" spans="1:9" x14ac:dyDescent="0.2">
      <c r="A3405" s="10">
        <v>44951</v>
      </c>
      <c r="B3405" t="s">
        <v>64</v>
      </c>
      <c r="C3405" t="str">
        <f>VLOOKUP(SALES_TABLE[[#This Row],[SKU]], Table1[], 3, FALSE)</f>
        <v>Mobiles</v>
      </c>
      <c r="D3405" t="s">
        <v>65</v>
      </c>
      <c r="E3405" t="s">
        <v>122</v>
      </c>
      <c r="F3405">
        <v>22</v>
      </c>
      <c r="G3405">
        <f>VLOOKUP(SALES_TABLE[[#This Row],[SKU]], Table1[], 4, FALSE)</f>
        <v>16800</v>
      </c>
      <c r="H3405">
        <f>SALES_TABLE[[#This Row],[Price]]*SALES_TABLE[[#This Row],[Sales]]</f>
        <v>369600</v>
      </c>
      <c r="I3405" t="str">
        <f t="shared" si="53"/>
        <v>Wednesday</v>
      </c>
    </row>
    <row r="3406" spans="1:9" x14ac:dyDescent="0.2">
      <c r="A3406" s="10">
        <v>44952</v>
      </c>
      <c r="B3406" t="s">
        <v>64</v>
      </c>
      <c r="C3406" t="str">
        <f>VLOOKUP(SALES_TABLE[[#This Row],[SKU]], Table1[], 3, FALSE)</f>
        <v>Mobiles</v>
      </c>
      <c r="D3406" t="s">
        <v>65</v>
      </c>
      <c r="E3406" t="s">
        <v>122</v>
      </c>
      <c r="F3406">
        <v>24</v>
      </c>
      <c r="G3406">
        <f>VLOOKUP(SALES_TABLE[[#This Row],[SKU]], Table1[], 4, FALSE)</f>
        <v>16800</v>
      </c>
      <c r="H3406">
        <f>SALES_TABLE[[#This Row],[Price]]*SALES_TABLE[[#This Row],[Sales]]</f>
        <v>403200</v>
      </c>
      <c r="I3406" t="str">
        <f t="shared" si="53"/>
        <v>Thursday</v>
      </c>
    </row>
    <row r="3407" spans="1:9" x14ac:dyDescent="0.2">
      <c r="A3407" s="10">
        <v>44953</v>
      </c>
      <c r="B3407" t="s">
        <v>64</v>
      </c>
      <c r="C3407" t="str">
        <f>VLOOKUP(SALES_TABLE[[#This Row],[SKU]], Table1[], 3, FALSE)</f>
        <v>Mobiles</v>
      </c>
      <c r="D3407" t="s">
        <v>65</v>
      </c>
      <c r="E3407" t="s">
        <v>122</v>
      </c>
      <c r="F3407">
        <v>24</v>
      </c>
      <c r="G3407">
        <f>VLOOKUP(SALES_TABLE[[#This Row],[SKU]], Table1[], 4, FALSE)</f>
        <v>16800</v>
      </c>
      <c r="H3407">
        <f>SALES_TABLE[[#This Row],[Price]]*SALES_TABLE[[#This Row],[Sales]]</f>
        <v>403200</v>
      </c>
      <c r="I3407" t="str">
        <f t="shared" si="53"/>
        <v>Friday</v>
      </c>
    </row>
    <row r="3408" spans="1:9" x14ac:dyDescent="0.2">
      <c r="A3408" s="10">
        <v>44954</v>
      </c>
      <c r="B3408" t="s">
        <v>64</v>
      </c>
      <c r="C3408" t="str">
        <f>VLOOKUP(SALES_TABLE[[#This Row],[SKU]], Table1[], 3, FALSE)</f>
        <v>Mobiles</v>
      </c>
      <c r="D3408" t="s">
        <v>65</v>
      </c>
      <c r="E3408" t="s">
        <v>122</v>
      </c>
      <c r="F3408">
        <v>21</v>
      </c>
      <c r="G3408">
        <f>VLOOKUP(SALES_TABLE[[#This Row],[SKU]], Table1[], 4, FALSE)</f>
        <v>16800</v>
      </c>
      <c r="H3408">
        <f>SALES_TABLE[[#This Row],[Price]]*SALES_TABLE[[#This Row],[Sales]]</f>
        <v>352800</v>
      </c>
      <c r="I3408" t="str">
        <f t="shared" si="53"/>
        <v>Saturday</v>
      </c>
    </row>
    <row r="3409" spans="1:9" x14ac:dyDescent="0.2">
      <c r="A3409" s="10">
        <v>44955</v>
      </c>
      <c r="B3409" t="s">
        <v>64</v>
      </c>
      <c r="C3409" t="str">
        <f>VLOOKUP(SALES_TABLE[[#This Row],[SKU]], Table1[], 3, FALSE)</f>
        <v>Mobiles</v>
      </c>
      <c r="D3409" t="s">
        <v>65</v>
      </c>
      <c r="E3409" t="s">
        <v>122</v>
      </c>
      <c r="F3409">
        <v>4</v>
      </c>
      <c r="G3409">
        <f>VLOOKUP(SALES_TABLE[[#This Row],[SKU]], Table1[], 4, FALSE)</f>
        <v>16800</v>
      </c>
      <c r="H3409">
        <f>SALES_TABLE[[#This Row],[Price]]*SALES_TABLE[[#This Row],[Sales]]</f>
        <v>67200</v>
      </c>
      <c r="I3409" t="str">
        <f t="shared" si="53"/>
        <v>Sunday</v>
      </c>
    </row>
    <row r="3410" spans="1:9" x14ac:dyDescent="0.2">
      <c r="A3410" s="10">
        <v>44955</v>
      </c>
      <c r="B3410" t="s">
        <v>64</v>
      </c>
      <c r="C3410" t="str">
        <f>VLOOKUP(SALES_TABLE[[#This Row],[SKU]], Table1[], 3, FALSE)</f>
        <v>Mobiles</v>
      </c>
      <c r="D3410" t="s">
        <v>65</v>
      </c>
      <c r="E3410" t="s">
        <v>122</v>
      </c>
      <c r="F3410">
        <v>3</v>
      </c>
      <c r="G3410">
        <f>VLOOKUP(SALES_TABLE[[#This Row],[SKU]], Table1[], 4, FALSE)</f>
        <v>16800</v>
      </c>
      <c r="H3410">
        <f>SALES_TABLE[[#This Row],[Price]]*SALES_TABLE[[#This Row],[Sales]]</f>
        <v>50400</v>
      </c>
      <c r="I3410" t="str">
        <f t="shared" si="53"/>
        <v>Sunday</v>
      </c>
    </row>
    <row r="3411" spans="1:9" x14ac:dyDescent="0.2">
      <c r="A3411" s="10">
        <v>44956</v>
      </c>
      <c r="B3411" t="s">
        <v>64</v>
      </c>
      <c r="C3411" t="str">
        <f>VLOOKUP(SALES_TABLE[[#This Row],[SKU]], Table1[], 3, FALSE)</f>
        <v>Mobiles</v>
      </c>
      <c r="D3411" t="s">
        <v>65</v>
      </c>
      <c r="E3411" t="s">
        <v>122</v>
      </c>
      <c r="F3411">
        <v>21</v>
      </c>
      <c r="G3411">
        <f>VLOOKUP(SALES_TABLE[[#This Row],[SKU]], Table1[], 4, FALSE)</f>
        <v>16800</v>
      </c>
      <c r="H3411">
        <f>SALES_TABLE[[#This Row],[Price]]*SALES_TABLE[[#This Row],[Sales]]</f>
        <v>352800</v>
      </c>
      <c r="I3411" t="str">
        <f t="shared" si="53"/>
        <v>Monday</v>
      </c>
    </row>
    <row r="3412" spans="1:9" x14ac:dyDescent="0.2">
      <c r="A3412" s="10">
        <v>44927</v>
      </c>
      <c r="B3412" t="s">
        <v>64</v>
      </c>
      <c r="C3412" t="str">
        <f>VLOOKUP(SALES_TABLE[[#This Row],[SKU]], Table1[], 3, FALSE)</f>
        <v>Mobiles</v>
      </c>
      <c r="D3412" t="s">
        <v>65</v>
      </c>
      <c r="E3412" t="s">
        <v>123</v>
      </c>
      <c r="F3412">
        <v>27</v>
      </c>
      <c r="G3412">
        <f>VLOOKUP(SALES_TABLE[[#This Row],[SKU]], Table1[], 4, FALSE)</f>
        <v>16800</v>
      </c>
      <c r="H3412">
        <f>SALES_TABLE[[#This Row],[Price]]*SALES_TABLE[[#This Row],[Sales]]</f>
        <v>453600</v>
      </c>
      <c r="I3412" t="str">
        <f t="shared" si="53"/>
        <v>Sunday</v>
      </c>
    </row>
    <row r="3413" spans="1:9" x14ac:dyDescent="0.2">
      <c r="A3413" s="10">
        <v>44928</v>
      </c>
      <c r="B3413" t="s">
        <v>64</v>
      </c>
      <c r="C3413" t="str">
        <f>VLOOKUP(SALES_TABLE[[#This Row],[SKU]], Table1[], 3, FALSE)</f>
        <v>Mobiles</v>
      </c>
      <c r="D3413" t="s">
        <v>65</v>
      </c>
      <c r="E3413" t="s">
        <v>123</v>
      </c>
      <c r="F3413">
        <v>72</v>
      </c>
      <c r="G3413">
        <f>VLOOKUP(SALES_TABLE[[#This Row],[SKU]], Table1[], 4, FALSE)</f>
        <v>16800</v>
      </c>
      <c r="H3413">
        <f>SALES_TABLE[[#This Row],[Price]]*SALES_TABLE[[#This Row],[Sales]]</f>
        <v>1209600</v>
      </c>
      <c r="I3413" t="str">
        <f t="shared" si="53"/>
        <v>Monday</v>
      </c>
    </row>
    <row r="3414" spans="1:9" x14ac:dyDescent="0.2">
      <c r="A3414" s="10">
        <v>44929</v>
      </c>
      <c r="B3414" t="s">
        <v>64</v>
      </c>
      <c r="C3414" t="str">
        <f>VLOOKUP(SALES_TABLE[[#This Row],[SKU]], Table1[], 3, FALSE)</f>
        <v>Mobiles</v>
      </c>
      <c r="D3414" t="s">
        <v>65</v>
      </c>
      <c r="E3414" t="s">
        <v>123</v>
      </c>
      <c r="F3414">
        <v>60</v>
      </c>
      <c r="G3414">
        <f>VLOOKUP(SALES_TABLE[[#This Row],[SKU]], Table1[], 4, FALSE)</f>
        <v>16800</v>
      </c>
      <c r="H3414">
        <f>SALES_TABLE[[#This Row],[Price]]*SALES_TABLE[[#This Row],[Sales]]</f>
        <v>1008000</v>
      </c>
      <c r="I3414" t="str">
        <f t="shared" si="53"/>
        <v>Tuesday</v>
      </c>
    </row>
    <row r="3415" spans="1:9" x14ac:dyDescent="0.2">
      <c r="A3415" s="10">
        <v>44930</v>
      </c>
      <c r="B3415" t="s">
        <v>64</v>
      </c>
      <c r="C3415" t="str">
        <f>VLOOKUP(SALES_TABLE[[#This Row],[SKU]], Table1[], 3, FALSE)</f>
        <v>Mobiles</v>
      </c>
      <c r="D3415" t="s">
        <v>65</v>
      </c>
      <c r="E3415" t="s">
        <v>123</v>
      </c>
      <c r="F3415">
        <v>13</v>
      </c>
      <c r="G3415">
        <f>VLOOKUP(SALES_TABLE[[#This Row],[SKU]], Table1[], 4, FALSE)</f>
        <v>16800</v>
      </c>
      <c r="H3415">
        <f>SALES_TABLE[[#This Row],[Price]]*SALES_TABLE[[#This Row],[Sales]]</f>
        <v>218400</v>
      </c>
      <c r="I3415" t="str">
        <f t="shared" si="53"/>
        <v>Wednesday</v>
      </c>
    </row>
    <row r="3416" spans="1:9" x14ac:dyDescent="0.2">
      <c r="A3416" s="10">
        <v>44931</v>
      </c>
      <c r="B3416" t="s">
        <v>64</v>
      </c>
      <c r="C3416" t="str">
        <f>VLOOKUP(SALES_TABLE[[#This Row],[SKU]], Table1[], 3, FALSE)</f>
        <v>Mobiles</v>
      </c>
      <c r="D3416" t="s">
        <v>65</v>
      </c>
      <c r="E3416" t="s">
        <v>123</v>
      </c>
      <c r="F3416">
        <v>9</v>
      </c>
      <c r="G3416">
        <f>VLOOKUP(SALES_TABLE[[#This Row],[SKU]], Table1[], 4, FALSE)</f>
        <v>16800</v>
      </c>
      <c r="H3416">
        <f>SALES_TABLE[[#This Row],[Price]]*SALES_TABLE[[#This Row],[Sales]]</f>
        <v>151200</v>
      </c>
      <c r="I3416" t="str">
        <f t="shared" si="53"/>
        <v>Thursday</v>
      </c>
    </row>
    <row r="3417" spans="1:9" x14ac:dyDescent="0.2">
      <c r="A3417" s="10">
        <v>44932</v>
      </c>
      <c r="B3417" t="s">
        <v>64</v>
      </c>
      <c r="C3417" t="str">
        <f>VLOOKUP(SALES_TABLE[[#This Row],[SKU]], Table1[], 3, FALSE)</f>
        <v>Mobiles</v>
      </c>
      <c r="D3417" t="s">
        <v>65</v>
      </c>
      <c r="E3417" t="s">
        <v>123</v>
      </c>
      <c r="F3417">
        <v>12</v>
      </c>
      <c r="G3417">
        <f>VLOOKUP(SALES_TABLE[[#This Row],[SKU]], Table1[], 4, FALSE)</f>
        <v>16800</v>
      </c>
      <c r="H3417">
        <f>SALES_TABLE[[#This Row],[Price]]*SALES_TABLE[[#This Row],[Sales]]</f>
        <v>201600</v>
      </c>
      <c r="I3417" t="str">
        <f t="shared" si="53"/>
        <v>Friday</v>
      </c>
    </row>
    <row r="3418" spans="1:9" x14ac:dyDescent="0.2">
      <c r="A3418" s="10">
        <v>44933</v>
      </c>
      <c r="B3418" t="s">
        <v>64</v>
      </c>
      <c r="C3418" t="str">
        <f>VLOOKUP(SALES_TABLE[[#This Row],[SKU]], Table1[], 3, FALSE)</f>
        <v>Mobiles</v>
      </c>
      <c r="D3418" t="s">
        <v>65</v>
      </c>
      <c r="E3418" t="s">
        <v>123</v>
      </c>
      <c r="F3418">
        <v>9</v>
      </c>
      <c r="G3418">
        <f>VLOOKUP(SALES_TABLE[[#This Row],[SKU]], Table1[], 4, FALSE)</f>
        <v>16800</v>
      </c>
      <c r="H3418">
        <f>SALES_TABLE[[#This Row],[Price]]*SALES_TABLE[[#This Row],[Sales]]</f>
        <v>151200</v>
      </c>
      <c r="I3418" t="str">
        <f t="shared" si="53"/>
        <v>Saturday</v>
      </c>
    </row>
    <row r="3419" spans="1:9" x14ac:dyDescent="0.2">
      <c r="A3419" s="10">
        <v>44934</v>
      </c>
      <c r="B3419" t="s">
        <v>64</v>
      </c>
      <c r="C3419" t="str">
        <f>VLOOKUP(SALES_TABLE[[#This Row],[SKU]], Table1[], 3, FALSE)</f>
        <v>Mobiles</v>
      </c>
      <c r="D3419" t="s">
        <v>65</v>
      </c>
      <c r="E3419" t="s">
        <v>123</v>
      </c>
      <c r="F3419">
        <v>9</v>
      </c>
      <c r="G3419">
        <f>VLOOKUP(SALES_TABLE[[#This Row],[SKU]], Table1[], 4, FALSE)</f>
        <v>16800</v>
      </c>
      <c r="H3419">
        <f>SALES_TABLE[[#This Row],[Price]]*SALES_TABLE[[#This Row],[Sales]]</f>
        <v>151200</v>
      </c>
      <c r="I3419" t="str">
        <f t="shared" si="53"/>
        <v>Sunday</v>
      </c>
    </row>
    <row r="3420" spans="1:9" x14ac:dyDescent="0.2">
      <c r="A3420" s="10">
        <v>44935</v>
      </c>
      <c r="B3420" t="s">
        <v>64</v>
      </c>
      <c r="C3420" t="str">
        <f>VLOOKUP(SALES_TABLE[[#This Row],[SKU]], Table1[], 3, FALSE)</f>
        <v>Mobiles</v>
      </c>
      <c r="D3420" t="s">
        <v>65</v>
      </c>
      <c r="E3420" t="s">
        <v>123</v>
      </c>
      <c r="F3420">
        <v>12</v>
      </c>
      <c r="G3420">
        <f>VLOOKUP(SALES_TABLE[[#This Row],[SKU]], Table1[], 4, FALSE)</f>
        <v>16800</v>
      </c>
      <c r="H3420">
        <f>SALES_TABLE[[#This Row],[Price]]*SALES_TABLE[[#This Row],[Sales]]</f>
        <v>201600</v>
      </c>
      <c r="I3420" t="str">
        <f t="shared" si="53"/>
        <v>Monday</v>
      </c>
    </row>
    <row r="3421" spans="1:9" x14ac:dyDescent="0.2">
      <c r="A3421" s="10">
        <v>44936</v>
      </c>
      <c r="B3421" t="s">
        <v>64</v>
      </c>
      <c r="C3421" t="str">
        <f>VLOOKUP(SALES_TABLE[[#This Row],[SKU]], Table1[], 3, FALSE)</f>
        <v>Mobiles</v>
      </c>
      <c r="D3421" t="s">
        <v>65</v>
      </c>
      <c r="E3421" t="s">
        <v>123</v>
      </c>
      <c r="F3421">
        <v>1</v>
      </c>
      <c r="G3421">
        <f>VLOOKUP(SALES_TABLE[[#This Row],[SKU]], Table1[], 4, FALSE)</f>
        <v>16800</v>
      </c>
      <c r="H3421">
        <f>SALES_TABLE[[#This Row],[Price]]*SALES_TABLE[[#This Row],[Sales]]</f>
        <v>16800</v>
      </c>
      <c r="I3421" t="str">
        <f t="shared" si="53"/>
        <v>Tuesday</v>
      </c>
    </row>
    <row r="3422" spans="1:9" x14ac:dyDescent="0.2">
      <c r="A3422" s="10">
        <v>44937</v>
      </c>
      <c r="B3422" t="s">
        <v>64</v>
      </c>
      <c r="C3422" t="str">
        <f>VLOOKUP(SALES_TABLE[[#This Row],[SKU]], Table1[], 3, FALSE)</f>
        <v>Mobiles</v>
      </c>
      <c r="D3422" t="s">
        <v>65</v>
      </c>
      <c r="E3422" t="s">
        <v>123</v>
      </c>
      <c r="F3422">
        <v>29</v>
      </c>
      <c r="G3422">
        <f>VLOOKUP(SALES_TABLE[[#This Row],[SKU]], Table1[], 4, FALSE)</f>
        <v>16800</v>
      </c>
      <c r="H3422">
        <f>SALES_TABLE[[#This Row],[Price]]*SALES_TABLE[[#This Row],[Sales]]</f>
        <v>487200</v>
      </c>
      <c r="I3422" t="str">
        <f t="shared" si="53"/>
        <v>Wednesday</v>
      </c>
    </row>
    <row r="3423" spans="1:9" x14ac:dyDescent="0.2">
      <c r="A3423" s="10">
        <v>44938</v>
      </c>
      <c r="B3423" t="s">
        <v>64</v>
      </c>
      <c r="C3423" t="str">
        <f>VLOOKUP(SALES_TABLE[[#This Row],[SKU]], Table1[], 3, FALSE)</f>
        <v>Mobiles</v>
      </c>
      <c r="D3423" t="s">
        <v>65</v>
      </c>
      <c r="E3423" t="s">
        <v>123</v>
      </c>
      <c r="F3423">
        <v>6</v>
      </c>
      <c r="G3423">
        <f>VLOOKUP(SALES_TABLE[[#This Row],[SKU]], Table1[], 4, FALSE)</f>
        <v>16800</v>
      </c>
      <c r="H3423">
        <f>SALES_TABLE[[#This Row],[Price]]*SALES_TABLE[[#This Row],[Sales]]</f>
        <v>100800</v>
      </c>
      <c r="I3423" t="str">
        <f t="shared" si="53"/>
        <v>Thursday</v>
      </c>
    </row>
    <row r="3424" spans="1:9" x14ac:dyDescent="0.2">
      <c r="A3424" s="10">
        <v>44939</v>
      </c>
      <c r="B3424" t="s">
        <v>64</v>
      </c>
      <c r="C3424" t="str">
        <f>VLOOKUP(SALES_TABLE[[#This Row],[SKU]], Table1[], 3, FALSE)</f>
        <v>Mobiles</v>
      </c>
      <c r="D3424" t="s">
        <v>65</v>
      </c>
      <c r="E3424" t="s">
        <v>123</v>
      </c>
      <c r="F3424">
        <v>7</v>
      </c>
      <c r="G3424">
        <f>VLOOKUP(SALES_TABLE[[#This Row],[SKU]], Table1[], 4, FALSE)</f>
        <v>16800</v>
      </c>
      <c r="H3424">
        <f>SALES_TABLE[[#This Row],[Price]]*SALES_TABLE[[#This Row],[Sales]]</f>
        <v>117600</v>
      </c>
      <c r="I3424" t="str">
        <f t="shared" si="53"/>
        <v>Friday</v>
      </c>
    </row>
    <row r="3425" spans="1:9" x14ac:dyDescent="0.2">
      <c r="A3425" s="10">
        <v>44940</v>
      </c>
      <c r="B3425" t="s">
        <v>64</v>
      </c>
      <c r="C3425" t="str">
        <f>VLOOKUP(SALES_TABLE[[#This Row],[SKU]], Table1[], 3, FALSE)</f>
        <v>Mobiles</v>
      </c>
      <c r="D3425" t="s">
        <v>65</v>
      </c>
      <c r="E3425" t="s">
        <v>123</v>
      </c>
      <c r="F3425">
        <v>14</v>
      </c>
      <c r="G3425">
        <f>VLOOKUP(SALES_TABLE[[#This Row],[SKU]], Table1[], 4, FALSE)</f>
        <v>16800</v>
      </c>
      <c r="H3425">
        <f>SALES_TABLE[[#This Row],[Price]]*SALES_TABLE[[#This Row],[Sales]]</f>
        <v>235200</v>
      </c>
      <c r="I3425" t="str">
        <f t="shared" si="53"/>
        <v>Saturday</v>
      </c>
    </row>
    <row r="3426" spans="1:9" x14ac:dyDescent="0.2">
      <c r="A3426" s="10">
        <v>44941</v>
      </c>
      <c r="B3426" t="s">
        <v>64</v>
      </c>
      <c r="C3426" t="str">
        <f>VLOOKUP(SALES_TABLE[[#This Row],[SKU]], Table1[], 3, FALSE)</f>
        <v>Mobiles</v>
      </c>
      <c r="D3426" t="s">
        <v>65</v>
      </c>
      <c r="E3426" t="s">
        <v>123</v>
      </c>
      <c r="F3426">
        <v>9</v>
      </c>
      <c r="G3426">
        <f>VLOOKUP(SALES_TABLE[[#This Row],[SKU]], Table1[], 4, FALSE)</f>
        <v>16800</v>
      </c>
      <c r="H3426">
        <f>SALES_TABLE[[#This Row],[Price]]*SALES_TABLE[[#This Row],[Sales]]</f>
        <v>151200</v>
      </c>
      <c r="I3426" t="str">
        <f t="shared" si="53"/>
        <v>Sunday</v>
      </c>
    </row>
    <row r="3427" spans="1:9" x14ac:dyDescent="0.2">
      <c r="A3427" s="10">
        <v>44942</v>
      </c>
      <c r="B3427" t="s">
        <v>64</v>
      </c>
      <c r="C3427" t="str">
        <f>VLOOKUP(SALES_TABLE[[#This Row],[SKU]], Table1[], 3, FALSE)</f>
        <v>Mobiles</v>
      </c>
      <c r="D3427" t="s">
        <v>65</v>
      </c>
      <c r="E3427" t="s">
        <v>123</v>
      </c>
      <c r="F3427">
        <v>15</v>
      </c>
      <c r="G3427">
        <f>VLOOKUP(SALES_TABLE[[#This Row],[SKU]], Table1[], 4, FALSE)</f>
        <v>16800</v>
      </c>
      <c r="H3427">
        <f>SALES_TABLE[[#This Row],[Price]]*SALES_TABLE[[#This Row],[Sales]]</f>
        <v>252000</v>
      </c>
      <c r="I3427" t="str">
        <f t="shared" si="53"/>
        <v>Monday</v>
      </c>
    </row>
    <row r="3428" spans="1:9" x14ac:dyDescent="0.2">
      <c r="A3428" s="10">
        <v>44943</v>
      </c>
      <c r="B3428" t="s">
        <v>64</v>
      </c>
      <c r="C3428" t="str">
        <f>VLOOKUP(SALES_TABLE[[#This Row],[SKU]], Table1[], 3, FALSE)</f>
        <v>Mobiles</v>
      </c>
      <c r="D3428" t="s">
        <v>65</v>
      </c>
      <c r="E3428" t="s">
        <v>123</v>
      </c>
      <c r="F3428">
        <v>6</v>
      </c>
      <c r="G3428">
        <f>VLOOKUP(SALES_TABLE[[#This Row],[SKU]], Table1[], 4, FALSE)</f>
        <v>16800</v>
      </c>
      <c r="H3428">
        <f>SALES_TABLE[[#This Row],[Price]]*SALES_TABLE[[#This Row],[Sales]]</f>
        <v>100800</v>
      </c>
      <c r="I3428" t="str">
        <f t="shared" si="53"/>
        <v>Tuesday</v>
      </c>
    </row>
    <row r="3429" spans="1:9" x14ac:dyDescent="0.2">
      <c r="A3429" s="10">
        <v>44944</v>
      </c>
      <c r="B3429" t="s">
        <v>64</v>
      </c>
      <c r="C3429" t="str">
        <f>VLOOKUP(SALES_TABLE[[#This Row],[SKU]], Table1[], 3, FALSE)</f>
        <v>Mobiles</v>
      </c>
      <c r="D3429" t="s">
        <v>65</v>
      </c>
      <c r="E3429" t="s">
        <v>123</v>
      </c>
      <c r="F3429">
        <v>6</v>
      </c>
      <c r="G3429">
        <f>VLOOKUP(SALES_TABLE[[#This Row],[SKU]], Table1[], 4, FALSE)</f>
        <v>16800</v>
      </c>
      <c r="H3429">
        <f>SALES_TABLE[[#This Row],[Price]]*SALES_TABLE[[#This Row],[Sales]]</f>
        <v>100800</v>
      </c>
      <c r="I3429" t="str">
        <f t="shared" si="53"/>
        <v>Wednesday</v>
      </c>
    </row>
    <row r="3430" spans="1:9" x14ac:dyDescent="0.2">
      <c r="A3430" s="10">
        <v>44945</v>
      </c>
      <c r="B3430" t="s">
        <v>64</v>
      </c>
      <c r="C3430" t="str">
        <f>VLOOKUP(SALES_TABLE[[#This Row],[SKU]], Table1[], 3, FALSE)</f>
        <v>Mobiles</v>
      </c>
      <c r="D3430" t="s">
        <v>65</v>
      </c>
      <c r="E3430" t="s">
        <v>123</v>
      </c>
      <c r="F3430">
        <v>4</v>
      </c>
      <c r="G3430">
        <f>VLOOKUP(SALES_TABLE[[#This Row],[SKU]], Table1[], 4, FALSE)</f>
        <v>16800</v>
      </c>
      <c r="H3430">
        <f>SALES_TABLE[[#This Row],[Price]]*SALES_TABLE[[#This Row],[Sales]]</f>
        <v>67200</v>
      </c>
      <c r="I3430" t="str">
        <f t="shared" si="53"/>
        <v>Thursday</v>
      </c>
    </row>
    <row r="3431" spans="1:9" x14ac:dyDescent="0.2">
      <c r="A3431" s="10">
        <v>44946</v>
      </c>
      <c r="B3431" t="s">
        <v>64</v>
      </c>
      <c r="C3431" t="str">
        <f>VLOOKUP(SALES_TABLE[[#This Row],[SKU]], Table1[], 3, FALSE)</f>
        <v>Mobiles</v>
      </c>
      <c r="D3431" t="s">
        <v>65</v>
      </c>
      <c r="E3431" t="s">
        <v>123</v>
      </c>
      <c r="F3431">
        <v>9</v>
      </c>
      <c r="G3431">
        <f>VLOOKUP(SALES_TABLE[[#This Row],[SKU]], Table1[], 4, FALSE)</f>
        <v>16800</v>
      </c>
      <c r="H3431">
        <f>SALES_TABLE[[#This Row],[Price]]*SALES_TABLE[[#This Row],[Sales]]</f>
        <v>151200</v>
      </c>
      <c r="I3431" t="str">
        <f t="shared" si="53"/>
        <v>Friday</v>
      </c>
    </row>
    <row r="3432" spans="1:9" x14ac:dyDescent="0.2">
      <c r="A3432" s="10">
        <v>44947</v>
      </c>
      <c r="B3432" t="s">
        <v>64</v>
      </c>
      <c r="C3432" t="str">
        <f>VLOOKUP(SALES_TABLE[[#This Row],[SKU]], Table1[], 3, FALSE)</f>
        <v>Mobiles</v>
      </c>
      <c r="D3432" t="s">
        <v>65</v>
      </c>
      <c r="E3432" t="s">
        <v>123</v>
      </c>
      <c r="F3432">
        <v>0</v>
      </c>
      <c r="G3432">
        <f>VLOOKUP(SALES_TABLE[[#This Row],[SKU]], Table1[], 4, FALSE)</f>
        <v>16800</v>
      </c>
      <c r="H3432">
        <f>SALES_TABLE[[#This Row],[Price]]*SALES_TABLE[[#This Row],[Sales]]</f>
        <v>0</v>
      </c>
      <c r="I3432" t="str">
        <f t="shared" si="53"/>
        <v>Saturday</v>
      </c>
    </row>
    <row r="3433" spans="1:9" x14ac:dyDescent="0.2">
      <c r="A3433" s="10">
        <v>44948</v>
      </c>
      <c r="B3433" t="s">
        <v>64</v>
      </c>
      <c r="C3433" t="str">
        <f>VLOOKUP(SALES_TABLE[[#This Row],[SKU]], Table1[], 3, FALSE)</f>
        <v>Mobiles</v>
      </c>
      <c r="D3433" t="s">
        <v>65</v>
      </c>
      <c r="E3433" t="s">
        <v>123</v>
      </c>
      <c r="F3433">
        <v>17</v>
      </c>
      <c r="G3433">
        <f>VLOOKUP(SALES_TABLE[[#This Row],[SKU]], Table1[], 4, FALSE)</f>
        <v>16800</v>
      </c>
      <c r="H3433">
        <f>SALES_TABLE[[#This Row],[Price]]*SALES_TABLE[[#This Row],[Sales]]</f>
        <v>285600</v>
      </c>
      <c r="I3433" t="str">
        <f t="shared" si="53"/>
        <v>Sunday</v>
      </c>
    </row>
    <row r="3434" spans="1:9" x14ac:dyDescent="0.2">
      <c r="A3434" s="10">
        <v>44949</v>
      </c>
      <c r="B3434" t="s">
        <v>64</v>
      </c>
      <c r="C3434" t="str">
        <f>VLOOKUP(SALES_TABLE[[#This Row],[SKU]], Table1[], 3, FALSE)</f>
        <v>Mobiles</v>
      </c>
      <c r="D3434" t="s">
        <v>65</v>
      </c>
      <c r="E3434" t="s">
        <v>123</v>
      </c>
      <c r="F3434">
        <v>6</v>
      </c>
      <c r="G3434">
        <f>VLOOKUP(SALES_TABLE[[#This Row],[SKU]], Table1[], 4, FALSE)</f>
        <v>16800</v>
      </c>
      <c r="H3434">
        <f>SALES_TABLE[[#This Row],[Price]]*SALES_TABLE[[#This Row],[Sales]]</f>
        <v>100800</v>
      </c>
      <c r="I3434" t="str">
        <f t="shared" si="53"/>
        <v>Monday</v>
      </c>
    </row>
    <row r="3435" spans="1:9" x14ac:dyDescent="0.2">
      <c r="A3435" s="10">
        <v>44950</v>
      </c>
      <c r="B3435" t="s">
        <v>64</v>
      </c>
      <c r="C3435" t="str">
        <f>VLOOKUP(SALES_TABLE[[#This Row],[SKU]], Table1[], 3, FALSE)</f>
        <v>Mobiles</v>
      </c>
      <c r="D3435" t="s">
        <v>65</v>
      </c>
      <c r="E3435" t="s">
        <v>123</v>
      </c>
      <c r="F3435">
        <v>12</v>
      </c>
      <c r="G3435">
        <f>VLOOKUP(SALES_TABLE[[#This Row],[SKU]], Table1[], 4, FALSE)</f>
        <v>16800</v>
      </c>
      <c r="H3435">
        <f>SALES_TABLE[[#This Row],[Price]]*SALES_TABLE[[#This Row],[Sales]]</f>
        <v>201600</v>
      </c>
      <c r="I3435" t="str">
        <f t="shared" si="53"/>
        <v>Tuesday</v>
      </c>
    </row>
    <row r="3436" spans="1:9" x14ac:dyDescent="0.2">
      <c r="A3436" s="10">
        <v>44951</v>
      </c>
      <c r="B3436" t="s">
        <v>64</v>
      </c>
      <c r="C3436" t="str">
        <f>VLOOKUP(SALES_TABLE[[#This Row],[SKU]], Table1[], 3, FALSE)</f>
        <v>Mobiles</v>
      </c>
      <c r="D3436" t="s">
        <v>65</v>
      </c>
      <c r="E3436" t="s">
        <v>123</v>
      </c>
      <c r="F3436">
        <v>23</v>
      </c>
      <c r="G3436">
        <f>VLOOKUP(SALES_TABLE[[#This Row],[SKU]], Table1[], 4, FALSE)</f>
        <v>16800</v>
      </c>
      <c r="H3436">
        <f>SALES_TABLE[[#This Row],[Price]]*SALES_TABLE[[#This Row],[Sales]]</f>
        <v>386400</v>
      </c>
      <c r="I3436" t="str">
        <f t="shared" si="53"/>
        <v>Wednesday</v>
      </c>
    </row>
    <row r="3437" spans="1:9" x14ac:dyDescent="0.2">
      <c r="A3437" s="10">
        <v>44952</v>
      </c>
      <c r="B3437" t="s">
        <v>64</v>
      </c>
      <c r="C3437" t="str">
        <f>VLOOKUP(SALES_TABLE[[#This Row],[SKU]], Table1[], 3, FALSE)</f>
        <v>Mobiles</v>
      </c>
      <c r="D3437" t="s">
        <v>65</v>
      </c>
      <c r="E3437" t="s">
        <v>123</v>
      </c>
      <c r="F3437">
        <v>4</v>
      </c>
      <c r="G3437">
        <f>VLOOKUP(SALES_TABLE[[#This Row],[SKU]], Table1[], 4, FALSE)</f>
        <v>16800</v>
      </c>
      <c r="H3437">
        <f>SALES_TABLE[[#This Row],[Price]]*SALES_TABLE[[#This Row],[Sales]]</f>
        <v>67200</v>
      </c>
      <c r="I3437" t="str">
        <f t="shared" si="53"/>
        <v>Thursday</v>
      </c>
    </row>
    <row r="3438" spans="1:9" x14ac:dyDescent="0.2">
      <c r="A3438" s="10">
        <v>44953</v>
      </c>
      <c r="B3438" t="s">
        <v>64</v>
      </c>
      <c r="C3438" t="str">
        <f>VLOOKUP(SALES_TABLE[[#This Row],[SKU]], Table1[], 3, FALSE)</f>
        <v>Mobiles</v>
      </c>
      <c r="D3438" t="s">
        <v>65</v>
      </c>
      <c r="E3438" t="s">
        <v>123</v>
      </c>
      <c r="F3438">
        <v>0</v>
      </c>
      <c r="G3438">
        <f>VLOOKUP(SALES_TABLE[[#This Row],[SKU]], Table1[], 4, FALSE)</f>
        <v>16800</v>
      </c>
      <c r="H3438">
        <f>SALES_TABLE[[#This Row],[Price]]*SALES_TABLE[[#This Row],[Sales]]</f>
        <v>0</v>
      </c>
      <c r="I3438" t="str">
        <f t="shared" si="53"/>
        <v>Friday</v>
      </c>
    </row>
    <row r="3439" spans="1:9" x14ac:dyDescent="0.2">
      <c r="A3439" s="10">
        <v>44954</v>
      </c>
      <c r="B3439" t="s">
        <v>64</v>
      </c>
      <c r="C3439" t="str">
        <f>VLOOKUP(SALES_TABLE[[#This Row],[SKU]], Table1[], 3, FALSE)</f>
        <v>Mobiles</v>
      </c>
      <c r="D3439" t="s">
        <v>65</v>
      </c>
      <c r="E3439" t="s">
        <v>123</v>
      </c>
      <c r="F3439">
        <v>3</v>
      </c>
      <c r="G3439">
        <f>VLOOKUP(SALES_TABLE[[#This Row],[SKU]], Table1[], 4, FALSE)</f>
        <v>16800</v>
      </c>
      <c r="H3439">
        <f>SALES_TABLE[[#This Row],[Price]]*SALES_TABLE[[#This Row],[Sales]]</f>
        <v>50400</v>
      </c>
      <c r="I3439" t="str">
        <f t="shared" si="53"/>
        <v>Saturday</v>
      </c>
    </row>
    <row r="3440" spans="1:9" x14ac:dyDescent="0.2">
      <c r="A3440" s="10">
        <v>44955</v>
      </c>
      <c r="B3440" t="s">
        <v>64</v>
      </c>
      <c r="C3440" t="str">
        <f>VLOOKUP(SALES_TABLE[[#This Row],[SKU]], Table1[], 3, FALSE)</f>
        <v>Mobiles</v>
      </c>
      <c r="D3440" t="s">
        <v>65</v>
      </c>
      <c r="E3440" t="s">
        <v>123</v>
      </c>
      <c r="F3440">
        <v>16</v>
      </c>
      <c r="G3440">
        <f>VLOOKUP(SALES_TABLE[[#This Row],[SKU]], Table1[], 4, FALSE)</f>
        <v>16800</v>
      </c>
      <c r="H3440">
        <f>SALES_TABLE[[#This Row],[Price]]*SALES_TABLE[[#This Row],[Sales]]</f>
        <v>268800</v>
      </c>
      <c r="I3440" t="str">
        <f t="shared" si="53"/>
        <v>Sunday</v>
      </c>
    </row>
    <row r="3441" spans="1:9" x14ac:dyDescent="0.2">
      <c r="A3441" s="10">
        <v>44955</v>
      </c>
      <c r="B3441" t="s">
        <v>64</v>
      </c>
      <c r="C3441" t="str">
        <f>VLOOKUP(SALES_TABLE[[#This Row],[SKU]], Table1[], 3, FALSE)</f>
        <v>Mobiles</v>
      </c>
      <c r="D3441" t="s">
        <v>65</v>
      </c>
      <c r="E3441" t="s">
        <v>123</v>
      </c>
      <c r="F3441">
        <v>20</v>
      </c>
      <c r="G3441">
        <f>VLOOKUP(SALES_TABLE[[#This Row],[SKU]], Table1[], 4, FALSE)</f>
        <v>16800</v>
      </c>
      <c r="H3441">
        <f>SALES_TABLE[[#This Row],[Price]]*SALES_TABLE[[#This Row],[Sales]]</f>
        <v>336000</v>
      </c>
      <c r="I3441" t="str">
        <f t="shared" si="53"/>
        <v>Sunday</v>
      </c>
    </row>
    <row r="3442" spans="1:9" x14ac:dyDescent="0.2">
      <c r="A3442" s="10">
        <v>44956</v>
      </c>
      <c r="B3442" t="s">
        <v>64</v>
      </c>
      <c r="C3442" t="str">
        <f>VLOOKUP(SALES_TABLE[[#This Row],[SKU]], Table1[], 3, FALSE)</f>
        <v>Mobiles</v>
      </c>
      <c r="D3442" t="s">
        <v>65</v>
      </c>
      <c r="E3442" t="s">
        <v>123</v>
      </c>
      <c r="F3442">
        <v>2</v>
      </c>
      <c r="G3442">
        <f>VLOOKUP(SALES_TABLE[[#This Row],[SKU]], Table1[], 4, FALSE)</f>
        <v>16800</v>
      </c>
      <c r="H3442">
        <f>SALES_TABLE[[#This Row],[Price]]*SALES_TABLE[[#This Row],[Sales]]</f>
        <v>33600</v>
      </c>
      <c r="I3442" t="str">
        <f t="shared" si="53"/>
        <v>Monday</v>
      </c>
    </row>
    <row r="3443" spans="1:9" x14ac:dyDescent="0.2">
      <c r="A3443" s="10">
        <v>44927</v>
      </c>
      <c r="B3443" t="s">
        <v>64</v>
      </c>
      <c r="C3443" t="str">
        <f>VLOOKUP(SALES_TABLE[[#This Row],[SKU]], Table1[], 3, FALSE)</f>
        <v>Mobiles</v>
      </c>
      <c r="D3443" t="s">
        <v>65</v>
      </c>
      <c r="E3443" t="s">
        <v>124</v>
      </c>
      <c r="F3443">
        <v>21</v>
      </c>
      <c r="G3443">
        <f>VLOOKUP(SALES_TABLE[[#This Row],[SKU]], Table1[], 4, FALSE)</f>
        <v>16800</v>
      </c>
      <c r="H3443">
        <f>SALES_TABLE[[#This Row],[Price]]*SALES_TABLE[[#This Row],[Sales]]</f>
        <v>352800</v>
      </c>
      <c r="I3443" t="str">
        <f t="shared" si="53"/>
        <v>Sunday</v>
      </c>
    </row>
    <row r="3444" spans="1:9" x14ac:dyDescent="0.2">
      <c r="A3444" s="10">
        <v>44928</v>
      </c>
      <c r="B3444" t="s">
        <v>64</v>
      </c>
      <c r="C3444" t="str">
        <f>VLOOKUP(SALES_TABLE[[#This Row],[SKU]], Table1[], 3, FALSE)</f>
        <v>Mobiles</v>
      </c>
      <c r="D3444" t="s">
        <v>65</v>
      </c>
      <c r="E3444" t="s">
        <v>124</v>
      </c>
      <c r="F3444">
        <v>3</v>
      </c>
      <c r="G3444">
        <f>VLOOKUP(SALES_TABLE[[#This Row],[SKU]], Table1[], 4, FALSE)</f>
        <v>16800</v>
      </c>
      <c r="H3444">
        <f>SALES_TABLE[[#This Row],[Price]]*SALES_TABLE[[#This Row],[Sales]]</f>
        <v>50400</v>
      </c>
      <c r="I3444" t="str">
        <f t="shared" si="53"/>
        <v>Monday</v>
      </c>
    </row>
    <row r="3445" spans="1:9" x14ac:dyDescent="0.2">
      <c r="A3445" s="10">
        <v>44929</v>
      </c>
      <c r="B3445" t="s">
        <v>64</v>
      </c>
      <c r="C3445" t="str">
        <f>VLOOKUP(SALES_TABLE[[#This Row],[SKU]], Table1[], 3, FALSE)</f>
        <v>Mobiles</v>
      </c>
      <c r="D3445" t="s">
        <v>65</v>
      </c>
      <c r="E3445" t="s">
        <v>124</v>
      </c>
      <c r="F3445">
        <v>3</v>
      </c>
      <c r="G3445">
        <f>VLOOKUP(SALES_TABLE[[#This Row],[SKU]], Table1[], 4, FALSE)</f>
        <v>16800</v>
      </c>
      <c r="H3445">
        <f>SALES_TABLE[[#This Row],[Price]]*SALES_TABLE[[#This Row],[Sales]]</f>
        <v>50400</v>
      </c>
      <c r="I3445" t="str">
        <f t="shared" si="53"/>
        <v>Tuesday</v>
      </c>
    </row>
    <row r="3446" spans="1:9" x14ac:dyDescent="0.2">
      <c r="A3446" s="10">
        <v>44930</v>
      </c>
      <c r="B3446" t="s">
        <v>64</v>
      </c>
      <c r="C3446" t="str">
        <f>VLOOKUP(SALES_TABLE[[#This Row],[SKU]], Table1[], 3, FALSE)</f>
        <v>Mobiles</v>
      </c>
      <c r="D3446" t="s">
        <v>65</v>
      </c>
      <c r="E3446" t="s">
        <v>124</v>
      </c>
      <c r="F3446">
        <v>3</v>
      </c>
      <c r="G3446">
        <f>VLOOKUP(SALES_TABLE[[#This Row],[SKU]], Table1[], 4, FALSE)</f>
        <v>16800</v>
      </c>
      <c r="H3446">
        <f>SALES_TABLE[[#This Row],[Price]]*SALES_TABLE[[#This Row],[Sales]]</f>
        <v>50400</v>
      </c>
      <c r="I3446" t="str">
        <f t="shared" si="53"/>
        <v>Wednesday</v>
      </c>
    </row>
    <row r="3447" spans="1:9" x14ac:dyDescent="0.2">
      <c r="A3447" s="10">
        <v>44931</v>
      </c>
      <c r="B3447" t="s">
        <v>64</v>
      </c>
      <c r="C3447" t="str">
        <f>VLOOKUP(SALES_TABLE[[#This Row],[SKU]], Table1[], 3, FALSE)</f>
        <v>Mobiles</v>
      </c>
      <c r="D3447" t="s">
        <v>65</v>
      </c>
      <c r="E3447" t="s">
        <v>124</v>
      </c>
      <c r="F3447">
        <v>5</v>
      </c>
      <c r="G3447">
        <f>VLOOKUP(SALES_TABLE[[#This Row],[SKU]], Table1[], 4, FALSE)</f>
        <v>16800</v>
      </c>
      <c r="H3447">
        <f>SALES_TABLE[[#This Row],[Price]]*SALES_TABLE[[#This Row],[Sales]]</f>
        <v>84000</v>
      </c>
      <c r="I3447" t="str">
        <f t="shared" si="53"/>
        <v>Thursday</v>
      </c>
    </row>
    <row r="3448" spans="1:9" x14ac:dyDescent="0.2">
      <c r="A3448" s="10">
        <v>44932</v>
      </c>
      <c r="B3448" t="s">
        <v>64</v>
      </c>
      <c r="C3448" t="str">
        <f>VLOOKUP(SALES_TABLE[[#This Row],[SKU]], Table1[], 3, FALSE)</f>
        <v>Mobiles</v>
      </c>
      <c r="D3448" t="s">
        <v>65</v>
      </c>
      <c r="E3448" t="s">
        <v>124</v>
      </c>
      <c r="F3448">
        <v>6</v>
      </c>
      <c r="G3448">
        <f>VLOOKUP(SALES_TABLE[[#This Row],[SKU]], Table1[], 4, FALSE)</f>
        <v>16800</v>
      </c>
      <c r="H3448">
        <f>SALES_TABLE[[#This Row],[Price]]*SALES_TABLE[[#This Row],[Sales]]</f>
        <v>100800</v>
      </c>
      <c r="I3448" t="str">
        <f t="shared" si="53"/>
        <v>Friday</v>
      </c>
    </row>
    <row r="3449" spans="1:9" x14ac:dyDescent="0.2">
      <c r="A3449" s="10">
        <v>44933</v>
      </c>
      <c r="B3449" t="s">
        <v>64</v>
      </c>
      <c r="C3449" t="str">
        <f>VLOOKUP(SALES_TABLE[[#This Row],[SKU]], Table1[], 3, FALSE)</f>
        <v>Mobiles</v>
      </c>
      <c r="D3449" t="s">
        <v>65</v>
      </c>
      <c r="E3449" t="s">
        <v>124</v>
      </c>
      <c r="F3449">
        <v>11</v>
      </c>
      <c r="G3449">
        <f>VLOOKUP(SALES_TABLE[[#This Row],[SKU]], Table1[], 4, FALSE)</f>
        <v>16800</v>
      </c>
      <c r="H3449">
        <f>SALES_TABLE[[#This Row],[Price]]*SALES_TABLE[[#This Row],[Sales]]</f>
        <v>184800</v>
      </c>
      <c r="I3449" t="str">
        <f t="shared" si="53"/>
        <v>Saturday</v>
      </c>
    </row>
    <row r="3450" spans="1:9" x14ac:dyDescent="0.2">
      <c r="A3450" s="10">
        <v>44934</v>
      </c>
      <c r="B3450" t="s">
        <v>64</v>
      </c>
      <c r="C3450" t="str">
        <f>VLOOKUP(SALES_TABLE[[#This Row],[SKU]], Table1[], 3, FALSE)</f>
        <v>Mobiles</v>
      </c>
      <c r="D3450" t="s">
        <v>65</v>
      </c>
      <c r="E3450" t="s">
        <v>124</v>
      </c>
      <c r="F3450">
        <v>32</v>
      </c>
      <c r="G3450">
        <f>VLOOKUP(SALES_TABLE[[#This Row],[SKU]], Table1[], 4, FALSE)</f>
        <v>16800</v>
      </c>
      <c r="H3450">
        <f>SALES_TABLE[[#This Row],[Price]]*SALES_TABLE[[#This Row],[Sales]]</f>
        <v>537600</v>
      </c>
      <c r="I3450" t="str">
        <f t="shared" si="53"/>
        <v>Sunday</v>
      </c>
    </row>
    <row r="3451" spans="1:9" x14ac:dyDescent="0.2">
      <c r="A3451" s="10">
        <v>44935</v>
      </c>
      <c r="B3451" t="s">
        <v>64</v>
      </c>
      <c r="C3451" t="str">
        <f>VLOOKUP(SALES_TABLE[[#This Row],[SKU]], Table1[], 3, FALSE)</f>
        <v>Mobiles</v>
      </c>
      <c r="D3451" t="s">
        <v>65</v>
      </c>
      <c r="E3451" t="s">
        <v>124</v>
      </c>
      <c r="F3451">
        <v>6</v>
      </c>
      <c r="G3451">
        <f>VLOOKUP(SALES_TABLE[[#This Row],[SKU]], Table1[], 4, FALSE)</f>
        <v>16800</v>
      </c>
      <c r="H3451">
        <f>SALES_TABLE[[#This Row],[Price]]*SALES_TABLE[[#This Row],[Sales]]</f>
        <v>100800</v>
      </c>
      <c r="I3451" t="str">
        <f t="shared" si="53"/>
        <v>Monday</v>
      </c>
    </row>
    <row r="3452" spans="1:9" x14ac:dyDescent="0.2">
      <c r="A3452" s="10">
        <v>44936</v>
      </c>
      <c r="B3452" t="s">
        <v>64</v>
      </c>
      <c r="C3452" t="str">
        <f>VLOOKUP(SALES_TABLE[[#This Row],[SKU]], Table1[], 3, FALSE)</f>
        <v>Mobiles</v>
      </c>
      <c r="D3452" t="s">
        <v>65</v>
      </c>
      <c r="E3452" t="s">
        <v>124</v>
      </c>
      <c r="F3452">
        <v>15</v>
      </c>
      <c r="G3452">
        <f>VLOOKUP(SALES_TABLE[[#This Row],[SKU]], Table1[], 4, FALSE)</f>
        <v>16800</v>
      </c>
      <c r="H3452">
        <f>SALES_TABLE[[#This Row],[Price]]*SALES_TABLE[[#This Row],[Sales]]</f>
        <v>252000</v>
      </c>
      <c r="I3452" t="str">
        <f t="shared" si="53"/>
        <v>Tuesday</v>
      </c>
    </row>
    <row r="3453" spans="1:9" x14ac:dyDescent="0.2">
      <c r="A3453" s="10">
        <v>44937</v>
      </c>
      <c r="B3453" t="s">
        <v>64</v>
      </c>
      <c r="C3453" t="str">
        <f>VLOOKUP(SALES_TABLE[[#This Row],[SKU]], Table1[], 3, FALSE)</f>
        <v>Mobiles</v>
      </c>
      <c r="D3453" t="s">
        <v>65</v>
      </c>
      <c r="E3453" t="s">
        <v>124</v>
      </c>
      <c r="F3453">
        <v>8</v>
      </c>
      <c r="G3453">
        <f>VLOOKUP(SALES_TABLE[[#This Row],[SKU]], Table1[], 4, FALSE)</f>
        <v>16800</v>
      </c>
      <c r="H3453">
        <f>SALES_TABLE[[#This Row],[Price]]*SALES_TABLE[[#This Row],[Sales]]</f>
        <v>134400</v>
      </c>
      <c r="I3453" t="str">
        <f t="shared" si="53"/>
        <v>Wednesday</v>
      </c>
    </row>
    <row r="3454" spans="1:9" x14ac:dyDescent="0.2">
      <c r="A3454" s="10">
        <v>44938</v>
      </c>
      <c r="B3454" t="s">
        <v>64</v>
      </c>
      <c r="C3454" t="str">
        <f>VLOOKUP(SALES_TABLE[[#This Row],[SKU]], Table1[], 3, FALSE)</f>
        <v>Mobiles</v>
      </c>
      <c r="D3454" t="s">
        <v>65</v>
      </c>
      <c r="E3454" t="s">
        <v>124</v>
      </c>
      <c r="F3454">
        <v>18</v>
      </c>
      <c r="G3454">
        <f>VLOOKUP(SALES_TABLE[[#This Row],[SKU]], Table1[], 4, FALSE)</f>
        <v>16800</v>
      </c>
      <c r="H3454">
        <f>SALES_TABLE[[#This Row],[Price]]*SALES_TABLE[[#This Row],[Sales]]</f>
        <v>302400</v>
      </c>
      <c r="I3454" t="str">
        <f t="shared" si="53"/>
        <v>Thursday</v>
      </c>
    </row>
    <row r="3455" spans="1:9" x14ac:dyDescent="0.2">
      <c r="A3455" s="10">
        <v>44939</v>
      </c>
      <c r="B3455" t="s">
        <v>64</v>
      </c>
      <c r="C3455" t="str">
        <f>VLOOKUP(SALES_TABLE[[#This Row],[SKU]], Table1[], 3, FALSE)</f>
        <v>Mobiles</v>
      </c>
      <c r="D3455" t="s">
        <v>65</v>
      </c>
      <c r="E3455" t="s">
        <v>124</v>
      </c>
      <c r="F3455">
        <v>34</v>
      </c>
      <c r="G3455">
        <f>VLOOKUP(SALES_TABLE[[#This Row],[SKU]], Table1[], 4, FALSE)</f>
        <v>16800</v>
      </c>
      <c r="H3455">
        <f>SALES_TABLE[[#This Row],[Price]]*SALES_TABLE[[#This Row],[Sales]]</f>
        <v>571200</v>
      </c>
      <c r="I3455" t="str">
        <f t="shared" si="53"/>
        <v>Friday</v>
      </c>
    </row>
    <row r="3456" spans="1:9" x14ac:dyDescent="0.2">
      <c r="A3456" s="10">
        <v>44940</v>
      </c>
      <c r="B3456" t="s">
        <v>64</v>
      </c>
      <c r="C3456" t="str">
        <f>VLOOKUP(SALES_TABLE[[#This Row],[SKU]], Table1[], 3, FALSE)</f>
        <v>Mobiles</v>
      </c>
      <c r="D3456" t="s">
        <v>65</v>
      </c>
      <c r="E3456" t="s">
        <v>124</v>
      </c>
      <c r="F3456">
        <v>7</v>
      </c>
      <c r="G3456">
        <f>VLOOKUP(SALES_TABLE[[#This Row],[SKU]], Table1[], 4, FALSE)</f>
        <v>16800</v>
      </c>
      <c r="H3456">
        <f>SALES_TABLE[[#This Row],[Price]]*SALES_TABLE[[#This Row],[Sales]]</f>
        <v>117600</v>
      </c>
      <c r="I3456" t="str">
        <f t="shared" si="53"/>
        <v>Saturday</v>
      </c>
    </row>
    <row r="3457" spans="1:9" x14ac:dyDescent="0.2">
      <c r="A3457" s="10">
        <v>44941</v>
      </c>
      <c r="B3457" t="s">
        <v>64</v>
      </c>
      <c r="C3457" t="str">
        <f>VLOOKUP(SALES_TABLE[[#This Row],[SKU]], Table1[], 3, FALSE)</f>
        <v>Mobiles</v>
      </c>
      <c r="D3457" t="s">
        <v>65</v>
      </c>
      <c r="E3457" t="s">
        <v>124</v>
      </c>
      <c r="F3457">
        <v>3</v>
      </c>
      <c r="G3457">
        <f>VLOOKUP(SALES_TABLE[[#This Row],[SKU]], Table1[], 4, FALSE)</f>
        <v>16800</v>
      </c>
      <c r="H3457">
        <f>SALES_TABLE[[#This Row],[Price]]*SALES_TABLE[[#This Row],[Sales]]</f>
        <v>50400</v>
      </c>
      <c r="I3457" t="str">
        <f t="shared" si="53"/>
        <v>Sunday</v>
      </c>
    </row>
    <row r="3458" spans="1:9" x14ac:dyDescent="0.2">
      <c r="A3458" s="10">
        <v>44942</v>
      </c>
      <c r="B3458" t="s">
        <v>64</v>
      </c>
      <c r="C3458" t="str">
        <f>VLOOKUP(SALES_TABLE[[#This Row],[SKU]], Table1[], 3, FALSE)</f>
        <v>Mobiles</v>
      </c>
      <c r="D3458" t="s">
        <v>65</v>
      </c>
      <c r="E3458" t="s">
        <v>124</v>
      </c>
      <c r="F3458">
        <v>15</v>
      </c>
      <c r="G3458">
        <f>VLOOKUP(SALES_TABLE[[#This Row],[SKU]], Table1[], 4, FALSE)</f>
        <v>16800</v>
      </c>
      <c r="H3458">
        <f>SALES_TABLE[[#This Row],[Price]]*SALES_TABLE[[#This Row],[Sales]]</f>
        <v>252000</v>
      </c>
      <c r="I3458" t="str">
        <f t="shared" ref="I3458:I3521" si="54">TEXT(A3458, "dddd")</f>
        <v>Monday</v>
      </c>
    </row>
    <row r="3459" spans="1:9" x14ac:dyDescent="0.2">
      <c r="A3459" s="10">
        <v>44943</v>
      </c>
      <c r="B3459" t="s">
        <v>64</v>
      </c>
      <c r="C3459" t="str">
        <f>VLOOKUP(SALES_TABLE[[#This Row],[SKU]], Table1[], 3, FALSE)</f>
        <v>Mobiles</v>
      </c>
      <c r="D3459" t="s">
        <v>65</v>
      </c>
      <c r="E3459" t="s">
        <v>124</v>
      </c>
      <c r="F3459">
        <v>7</v>
      </c>
      <c r="G3459">
        <f>VLOOKUP(SALES_TABLE[[#This Row],[SKU]], Table1[], 4, FALSE)</f>
        <v>16800</v>
      </c>
      <c r="H3459">
        <f>SALES_TABLE[[#This Row],[Price]]*SALES_TABLE[[#This Row],[Sales]]</f>
        <v>117600</v>
      </c>
      <c r="I3459" t="str">
        <f t="shared" si="54"/>
        <v>Tuesday</v>
      </c>
    </row>
    <row r="3460" spans="1:9" x14ac:dyDescent="0.2">
      <c r="A3460" s="10">
        <v>44944</v>
      </c>
      <c r="B3460" t="s">
        <v>64</v>
      </c>
      <c r="C3460" t="str">
        <f>VLOOKUP(SALES_TABLE[[#This Row],[SKU]], Table1[], 3, FALSE)</f>
        <v>Mobiles</v>
      </c>
      <c r="D3460" t="s">
        <v>65</v>
      </c>
      <c r="E3460" t="s">
        <v>124</v>
      </c>
      <c r="F3460">
        <v>2</v>
      </c>
      <c r="G3460">
        <f>VLOOKUP(SALES_TABLE[[#This Row],[SKU]], Table1[], 4, FALSE)</f>
        <v>16800</v>
      </c>
      <c r="H3460">
        <f>SALES_TABLE[[#This Row],[Price]]*SALES_TABLE[[#This Row],[Sales]]</f>
        <v>33600</v>
      </c>
      <c r="I3460" t="str">
        <f t="shared" si="54"/>
        <v>Wednesday</v>
      </c>
    </row>
    <row r="3461" spans="1:9" x14ac:dyDescent="0.2">
      <c r="A3461" s="10">
        <v>44945</v>
      </c>
      <c r="B3461" t="s">
        <v>64</v>
      </c>
      <c r="C3461" t="str">
        <f>VLOOKUP(SALES_TABLE[[#This Row],[SKU]], Table1[], 3, FALSE)</f>
        <v>Mobiles</v>
      </c>
      <c r="D3461" t="s">
        <v>65</v>
      </c>
      <c r="E3461" t="s">
        <v>124</v>
      </c>
      <c r="F3461">
        <v>8</v>
      </c>
      <c r="G3461">
        <f>VLOOKUP(SALES_TABLE[[#This Row],[SKU]], Table1[], 4, FALSE)</f>
        <v>16800</v>
      </c>
      <c r="H3461">
        <f>SALES_TABLE[[#This Row],[Price]]*SALES_TABLE[[#This Row],[Sales]]</f>
        <v>134400</v>
      </c>
      <c r="I3461" t="str">
        <f t="shared" si="54"/>
        <v>Thursday</v>
      </c>
    </row>
    <row r="3462" spans="1:9" x14ac:dyDescent="0.2">
      <c r="A3462" s="10">
        <v>44946</v>
      </c>
      <c r="B3462" t="s">
        <v>64</v>
      </c>
      <c r="C3462" t="str">
        <f>VLOOKUP(SALES_TABLE[[#This Row],[SKU]], Table1[], 3, FALSE)</f>
        <v>Mobiles</v>
      </c>
      <c r="D3462" t="s">
        <v>65</v>
      </c>
      <c r="E3462" t="s">
        <v>124</v>
      </c>
      <c r="F3462">
        <v>20</v>
      </c>
      <c r="G3462">
        <f>VLOOKUP(SALES_TABLE[[#This Row],[SKU]], Table1[], 4, FALSE)</f>
        <v>16800</v>
      </c>
      <c r="H3462">
        <f>SALES_TABLE[[#This Row],[Price]]*SALES_TABLE[[#This Row],[Sales]]</f>
        <v>336000</v>
      </c>
      <c r="I3462" t="str">
        <f t="shared" si="54"/>
        <v>Friday</v>
      </c>
    </row>
    <row r="3463" spans="1:9" x14ac:dyDescent="0.2">
      <c r="A3463" s="10">
        <v>44947</v>
      </c>
      <c r="B3463" t="s">
        <v>64</v>
      </c>
      <c r="C3463" t="str">
        <f>VLOOKUP(SALES_TABLE[[#This Row],[SKU]], Table1[], 3, FALSE)</f>
        <v>Mobiles</v>
      </c>
      <c r="D3463" t="s">
        <v>65</v>
      </c>
      <c r="E3463" t="s">
        <v>124</v>
      </c>
      <c r="F3463">
        <v>20</v>
      </c>
      <c r="G3463">
        <f>VLOOKUP(SALES_TABLE[[#This Row],[SKU]], Table1[], 4, FALSE)</f>
        <v>16800</v>
      </c>
      <c r="H3463">
        <f>SALES_TABLE[[#This Row],[Price]]*SALES_TABLE[[#This Row],[Sales]]</f>
        <v>336000</v>
      </c>
      <c r="I3463" t="str">
        <f t="shared" si="54"/>
        <v>Saturday</v>
      </c>
    </row>
    <row r="3464" spans="1:9" x14ac:dyDescent="0.2">
      <c r="A3464" s="10">
        <v>44948</v>
      </c>
      <c r="B3464" t="s">
        <v>64</v>
      </c>
      <c r="C3464" t="str">
        <f>VLOOKUP(SALES_TABLE[[#This Row],[SKU]], Table1[], 3, FALSE)</f>
        <v>Mobiles</v>
      </c>
      <c r="D3464" t="s">
        <v>65</v>
      </c>
      <c r="E3464" t="s">
        <v>124</v>
      </c>
      <c r="F3464">
        <v>17</v>
      </c>
      <c r="G3464">
        <f>VLOOKUP(SALES_TABLE[[#This Row],[SKU]], Table1[], 4, FALSE)</f>
        <v>16800</v>
      </c>
      <c r="H3464">
        <f>SALES_TABLE[[#This Row],[Price]]*SALES_TABLE[[#This Row],[Sales]]</f>
        <v>285600</v>
      </c>
      <c r="I3464" t="str">
        <f t="shared" si="54"/>
        <v>Sunday</v>
      </c>
    </row>
    <row r="3465" spans="1:9" x14ac:dyDescent="0.2">
      <c r="A3465" s="10">
        <v>44949</v>
      </c>
      <c r="B3465" t="s">
        <v>64</v>
      </c>
      <c r="C3465" t="str">
        <f>VLOOKUP(SALES_TABLE[[#This Row],[SKU]], Table1[], 3, FALSE)</f>
        <v>Mobiles</v>
      </c>
      <c r="D3465" t="s">
        <v>65</v>
      </c>
      <c r="E3465" t="s">
        <v>124</v>
      </c>
      <c r="F3465">
        <v>26</v>
      </c>
      <c r="G3465">
        <f>VLOOKUP(SALES_TABLE[[#This Row],[SKU]], Table1[], 4, FALSE)</f>
        <v>16800</v>
      </c>
      <c r="H3465">
        <f>SALES_TABLE[[#This Row],[Price]]*SALES_TABLE[[#This Row],[Sales]]</f>
        <v>436800</v>
      </c>
      <c r="I3465" t="str">
        <f t="shared" si="54"/>
        <v>Monday</v>
      </c>
    </row>
    <row r="3466" spans="1:9" x14ac:dyDescent="0.2">
      <c r="A3466" s="10">
        <v>44950</v>
      </c>
      <c r="B3466" t="s">
        <v>64</v>
      </c>
      <c r="C3466" t="str">
        <f>VLOOKUP(SALES_TABLE[[#This Row],[SKU]], Table1[], 3, FALSE)</f>
        <v>Mobiles</v>
      </c>
      <c r="D3466" t="s">
        <v>65</v>
      </c>
      <c r="E3466" t="s">
        <v>124</v>
      </c>
      <c r="F3466">
        <v>18</v>
      </c>
      <c r="G3466">
        <f>VLOOKUP(SALES_TABLE[[#This Row],[SKU]], Table1[], 4, FALSE)</f>
        <v>16800</v>
      </c>
      <c r="H3466">
        <f>SALES_TABLE[[#This Row],[Price]]*SALES_TABLE[[#This Row],[Sales]]</f>
        <v>302400</v>
      </c>
      <c r="I3466" t="str">
        <f t="shared" si="54"/>
        <v>Tuesday</v>
      </c>
    </row>
    <row r="3467" spans="1:9" x14ac:dyDescent="0.2">
      <c r="A3467" s="10">
        <v>44951</v>
      </c>
      <c r="B3467" t="s">
        <v>64</v>
      </c>
      <c r="C3467" t="str">
        <f>VLOOKUP(SALES_TABLE[[#This Row],[SKU]], Table1[], 3, FALSE)</f>
        <v>Mobiles</v>
      </c>
      <c r="D3467" t="s">
        <v>65</v>
      </c>
      <c r="E3467" t="s">
        <v>124</v>
      </c>
      <c r="F3467">
        <v>13</v>
      </c>
      <c r="G3467">
        <f>VLOOKUP(SALES_TABLE[[#This Row],[SKU]], Table1[], 4, FALSE)</f>
        <v>16800</v>
      </c>
      <c r="H3467">
        <f>SALES_TABLE[[#This Row],[Price]]*SALES_TABLE[[#This Row],[Sales]]</f>
        <v>218400</v>
      </c>
      <c r="I3467" t="str">
        <f t="shared" si="54"/>
        <v>Wednesday</v>
      </c>
    </row>
    <row r="3468" spans="1:9" x14ac:dyDescent="0.2">
      <c r="A3468" s="10">
        <v>44952</v>
      </c>
      <c r="B3468" t="s">
        <v>64</v>
      </c>
      <c r="C3468" t="str">
        <f>VLOOKUP(SALES_TABLE[[#This Row],[SKU]], Table1[], 3, FALSE)</f>
        <v>Mobiles</v>
      </c>
      <c r="D3468" t="s">
        <v>65</v>
      </c>
      <c r="E3468" t="s">
        <v>124</v>
      </c>
      <c r="F3468">
        <v>2</v>
      </c>
      <c r="G3468">
        <f>VLOOKUP(SALES_TABLE[[#This Row],[SKU]], Table1[], 4, FALSE)</f>
        <v>16800</v>
      </c>
      <c r="H3468">
        <f>SALES_TABLE[[#This Row],[Price]]*SALES_TABLE[[#This Row],[Sales]]</f>
        <v>33600</v>
      </c>
      <c r="I3468" t="str">
        <f t="shared" si="54"/>
        <v>Thursday</v>
      </c>
    </row>
    <row r="3469" spans="1:9" x14ac:dyDescent="0.2">
      <c r="A3469" s="10">
        <v>44953</v>
      </c>
      <c r="B3469" t="s">
        <v>64</v>
      </c>
      <c r="C3469" t="str">
        <f>VLOOKUP(SALES_TABLE[[#This Row],[SKU]], Table1[], 3, FALSE)</f>
        <v>Mobiles</v>
      </c>
      <c r="D3469" t="s">
        <v>65</v>
      </c>
      <c r="E3469" t="s">
        <v>124</v>
      </c>
      <c r="F3469">
        <v>7</v>
      </c>
      <c r="G3469">
        <f>VLOOKUP(SALES_TABLE[[#This Row],[SKU]], Table1[], 4, FALSE)</f>
        <v>16800</v>
      </c>
      <c r="H3469">
        <f>SALES_TABLE[[#This Row],[Price]]*SALES_TABLE[[#This Row],[Sales]]</f>
        <v>117600</v>
      </c>
      <c r="I3469" t="str">
        <f t="shared" si="54"/>
        <v>Friday</v>
      </c>
    </row>
    <row r="3470" spans="1:9" x14ac:dyDescent="0.2">
      <c r="A3470" s="10">
        <v>44954</v>
      </c>
      <c r="B3470" t="s">
        <v>64</v>
      </c>
      <c r="C3470" t="str">
        <f>VLOOKUP(SALES_TABLE[[#This Row],[SKU]], Table1[], 3, FALSE)</f>
        <v>Mobiles</v>
      </c>
      <c r="D3470" t="s">
        <v>65</v>
      </c>
      <c r="E3470" t="s">
        <v>124</v>
      </c>
      <c r="F3470">
        <v>25</v>
      </c>
      <c r="G3470">
        <f>VLOOKUP(SALES_TABLE[[#This Row],[SKU]], Table1[], 4, FALSE)</f>
        <v>16800</v>
      </c>
      <c r="H3470">
        <f>SALES_TABLE[[#This Row],[Price]]*SALES_TABLE[[#This Row],[Sales]]</f>
        <v>420000</v>
      </c>
      <c r="I3470" t="str">
        <f t="shared" si="54"/>
        <v>Saturday</v>
      </c>
    </row>
    <row r="3471" spans="1:9" x14ac:dyDescent="0.2">
      <c r="A3471" s="10">
        <v>44955</v>
      </c>
      <c r="B3471" t="s">
        <v>64</v>
      </c>
      <c r="C3471" t="str">
        <f>VLOOKUP(SALES_TABLE[[#This Row],[SKU]], Table1[], 3, FALSE)</f>
        <v>Mobiles</v>
      </c>
      <c r="D3471" t="s">
        <v>65</v>
      </c>
      <c r="E3471" t="s">
        <v>124</v>
      </c>
      <c r="F3471">
        <v>37</v>
      </c>
      <c r="G3471">
        <f>VLOOKUP(SALES_TABLE[[#This Row],[SKU]], Table1[], 4, FALSE)</f>
        <v>16800</v>
      </c>
      <c r="H3471">
        <f>SALES_TABLE[[#This Row],[Price]]*SALES_TABLE[[#This Row],[Sales]]</f>
        <v>621600</v>
      </c>
      <c r="I3471" t="str">
        <f t="shared" si="54"/>
        <v>Sunday</v>
      </c>
    </row>
    <row r="3472" spans="1:9" x14ac:dyDescent="0.2">
      <c r="A3472" s="10">
        <v>44955</v>
      </c>
      <c r="B3472" t="s">
        <v>64</v>
      </c>
      <c r="C3472" t="str">
        <f>VLOOKUP(SALES_TABLE[[#This Row],[SKU]], Table1[], 3, FALSE)</f>
        <v>Mobiles</v>
      </c>
      <c r="D3472" t="s">
        <v>65</v>
      </c>
      <c r="E3472" t="s">
        <v>124</v>
      </c>
      <c r="F3472">
        <v>4</v>
      </c>
      <c r="G3472">
        <f>VLOOKUP(SALES_TABLE[[#This Row],[SKU]], Table1[], 4, FALSE)</f>
        <v>16800</v>
      </c>
      <c r="H3472">
        <f>SALES_TABLE[[#This Row],[Price]]*SALES_TABLE[[#This Row],[Sales]]</f>
        <v>67200</v>
      </c>
      <c r="I3472" t="str">
        <f t="shared" si="54"/>
        <v>Sunday</v>
      </c>
    </row>
    <row r="3473" spans="1:9" x14ac:dyDescent="0.2">
      <c r="A3473" s="10">
        <v>44956</v>
      </c>
      <c r="B3473" t="s">
        <v>64</v>
      </c>
      <c r="C3473" t="str">
        <f>VLOOKUP(SALES_TABLE[[#This Row],[SKU]], Table1[], 3, FALSE)</f>
        <v>Mobiles</v>
      </c>
      <c r="D3473" t="s">
        <v>65</v>
      </c>
      <c r="E3473" t="s">
        <v>124</v>
      </c>
      <c r="F3473">
        <v>15</v>
      </c>
      <c r="G3473">
        <f>VLOOKUP(SALES_TABLE[[#This Row],[SKU]], Table1[], 4, FALSE)</f>
        <v>16800</v>
      </c>
      <c r="H3473">
        <f>SALES_TABLE[[#This Row],[Price]]*SALES_TABLE[[#This Row],[Sales]]</f>
        <v>252000</v>
      </c>
      <c r="I3473" t="str">
        <f t="shared" si="54"/>
        <v>Monday</v>
      </c>
    </row>
    <row r="3474" spans="1:9" x14ac:dyDescent="0.2">
      <c r="A3474" s="10">
        <v>44927</v>
      </c>
      <c r="B3474" t="s">
        <v>66</v>
      </c>
      <c r="C3474" t="str">
        <f>VLOOKUP(SALES_TABLE[[#This Row],[SKU]], Table1[], 3, FALSE)</f>
        <v>Mobiles</v>
      </c>
      <c r="D3474" t="s">
        <v>67</v>
      </c>
      <c r="E3474" t="s">
        <v>121</v>
      </c>
      <c r="F3474">
        <v>0</v>
      </c>
      <c r="G3474">
        <f>VLOOKUP(SALES_TABLE[[#This Row],[SKU]], Table1[], 4, FALSE)</f>
        <v>47500</v>
      </c>
      <c r="H3474">
        <f>SALES_TABLE[[#This Row],[Price]]*SALES_TABLE[[#This Row],[Sales]]</f>
        <v>0</v>
      </c>
      <c r="I3474" t="str">
        <f t="shared" si="54"/>
        <v>Sunday</v>
      </c>
    </row>
    <row r="3475" spans="1:9" x14ac:dyDescent="0.2">
      <c r="A3475" s="10">
        <v>44928</v>
      </c>
      <c r="B3475" t="s">
        <v>66</v>
      </c>
      <c r="C3475" t="str">
        <f>VLOOKUP(SALES_TABLE[[#This Row],[SKU]], Table1[], 3, FALSE)</f>
        <v>Mobiles</v>
      </c>
      <c r="D3475" t="s">
        <v>67</v>
      </c>
      <c r="E3475" t="s">
        <v>121</v>
      </c>
      <c r="F3475">
        <v>46</v>
      </c>
      <c r="G3475">
        <f>VLOOKUP(SALES_TABLE[[#This Row],[SKU]], Table1[], 4, FALSE)</f>
        <v>47500</v>
      </c>
      <c r="H3475">
        <f>SALES_TABLE[[#This Row],[Price]]*SALES_TABLE[[#This Row],[Sales]]</f>
        <v>2185000</v>
      </c>
      <c r="I3475" t="str">
        <f t="shared" si="54"/>
        <v>Monday</v>
      </c>
    </row>
    <row r="3476" spans="1:9" x14ac:dyDescent="0.2">
      <c r="A3476" s="10">
        <v>44929</v>
      </c>
      <c r="B3476" t="s">
        <v>66</v>
      </c>
      <c r="C3476" t="str">
        <f>VLOOKUP(SALES_TABLE[[#This Row],[SKU]], Table1[], 3, FALSE)</f>
        <v>Mobiles</v>
      </c>
      <c r="D3476" t="s">
        <v>67</v>
      </c>
      <c r="E3476" t="s">
        <v>121</v>
      </c>
      <c r="F3476">
        <v>14</v>
      </c>
      <c r="G3476">
        <f>VLOOKUP(SALES_TABLE[[#This Row],[SKU]], Table1[], 4, FALSE)</f>
        <v>47500</v>
      </c>
      <c r="H3476">
        <f>SALES_TABLE[[#This Row],[Price]]*SALES_TABLE[[#This Row],[Sales]]</f>
        <v>665000</v>
      </c>
      <c r="I3476" t="str">
        <f t="shared" si="54"/>
        <v>Tuesday</v>
      </c>
    </row>
    <row r="3477" spans="1:9" x14ac:dyDescent="0.2">
      <c r="A3477" s="10">
        <v>44930</v>
      </c>
      <c r="B3477" t="s">
        <v>66</v>
      </c>
      <c r="C3477" t="str">
        <f>VLOOKUP(SALES_TABLE[[#This Row],[SKU]], Table1[], 3, FALSE)</f>
        <v>Mobiles</v>
      </c>
      <c r="D3477" t="s">
        <v>67</v>
      </c>
      <c r="E3477" t="s">
        <v>121</v>
      </c>
      <c r="F3477">
        <v>1</v>
      </c>
      <c r="G3477">
        <f>VLOOKUP(SALES_TABLE[[#This Row],[SKU]], Table1[], 4, FALSE)</f>
        <v>47500</v>
      </c>
      <c r="H3477">
        <f>SALES_TABLE[[#This Row],[Price]]*SALES_TABLE[[#This Row],[Sales]]</f>
        <v>47500</v>
      </c>
      <c r="I3477" t="str">
        <f t="shared" si="54"/>
        <v>Wednesday</v>
      </c>
    </row>
    <row r="3478" spans="1:9" x14ac:dyDescent="0.2">
      <c r="A3478" s="10">
        <v>44931</v>
      </c>
      <c r="B3478" t="s">
        <v>66</v>
      </c>
      <c r="C3478" t="str">
        <f>VLOOKUP(SALES_TABLE[[#This Row],[SKU]], Table1[], 3, FALSE)</f>
        <v>Mobiles</v>
      </c>
      <c r="D3478" t="s">
        <v>67</v>
      </c>
      <c r="E3478" t="s">
        <v>121</v>
      </c>
      <c r="F3478">
        <v>42</v>
      </c>
      <c r="G3478">
        <f>VLOOKUP(SALES_TABLE[[#This Row],[SKU]], Table1[], 4, FALSE)</f>
        <v>47500</v>
      </c>
      <c r="H3478">
        <f>SALES_TABLE[[#This Row],[Price]]*SALES_TABLE[[#This Row],[Sales]]</f>
        <v>1995000</v>
      </c>
      <c r="I3478" t="str">
        <f t="shared" si="54"/>
        <v>Thursday</v>
      </c>
    </row>
    <row r="3479" spans="1:9" x14ac:dyDescent="0.2">
      <c r="A3479" s="10">
        <v>44932</v>
      </c>
      <c r="B3479" t="s">
        <v>66</v>
      </c>
      <c r="C3479" t="str">
        <f>VLOOKUP(SALES_TABLE[[#This Row],[SKU]], Table1[], 3, FALSE)</f>
        <v>Mobiles</v>
      </c>
      <c r="D3479" t="s">
        <v>67</v>
      </c>
      <c r="E3479" t="s">
        <v>121</v>
      </c>
      <c r="F3479">
        <v>50</v>
      </c>
      <c r="G3479">
        <f>VLOOKUP(SALES_TABLE[[#This Row],[SKU]], Table1[], 4, FALSE)</f>
        <v>47500</v>
      </c>
      <c r="H3479">
        <f>SALES_TABLE[[#This Row],[Price]]*SALES_TABLE[[#This Row],[Sales]]</f>
        <v>2375000</v>
      </c>
      <c r="I3479" t="str">
        <f t="shared" si="54"/>
        <v>Friday</v>
      </c>
    </row>
    <row r="3480" spans="1:9" x14ac:dyDescent="0.2">
      <c r="A3480" s="10">
        <v>44933</v>
      </c>
      <c r="B3480" t="s">
        <v>66</v>
      </c>
      <c r="C3480" t="str">
        <f>VLOOKUP(SALES_TABLE[[#This Row],[SKU]], Table1[], 3, FALSE)</f>
        <v>Mobiles</v>
      </c>
      <c r="D3480" t="s">
        <v>67</v>
      </c>
      <c r="E3480" t="s">
        <v>121</v>
      </c>
      <c r="F3480">
        <v>13</v>
      </c>
      <c r="G3480">
        <f>VLOOKUP(SALES_TABLE[[#This Row],[SKU]], Table1[], 4, FALSE)</f>
        <v>47500</v>
      </c>
      <c r="H3480">
        <f>SALES_TABLE[[#This Row],[Price]]*SALES_TABLE[[#This Row],[Sales]]</f>
        <v>617500</v>
      </c>
      <c r="I3480" t="str">
        <f t="shared" si="54"/>
        <v>Saturday</v>
      </c>
    </row>
    <row r="3481" spans="1:9" x14ac:dyDescent="0.2">
      <c r="A3481" s="10">
        <v>44934</v>
      </c>
      <c r="B3481" t="s">
        <v>66</v>
      </c>
      <c r="C3481" t="str">
        <f>VLOOKUP(SALES_TABLE[[#This Row],[SKU]], Table1[], 3, FALSE)</f>
        <v>Mobiles</v>
      </c>
      <c r="D3481" t="s">
        <v>67</v>
      </c>
      <c r="E3481" t="s">
        <v>121</v>
      </c>
      <c r="F3481">
        <v>24</v>
      </c>
      <c r="G3481">
        <f>VLOOKUP(SALES_TABLE[[#This Row],[SKU]], Table1[], 4, FALSE)</f>
        <v>47500</v>
      </c>
      <c r="H3481">
        <f>SALES_TABLE[[#This Row],[Price]]*SALES_TABLE[[#This Row],[Sales]]</f>
        <v>1140000</v>
      </c>
      <c r="I3481" t="str">
        <f t="shared" si="54"/>
        <v>Sunday</v>
      </c>
    </row>
    <row r="3482" spans="1:9" x14ac:dyDescent="0.2">
      <c r="A3482" s="10">
        <v>44935</v>
      </c>
      <c r="B3482" t="s">
        <v>66</v>
      </c>
      <c r="C3482" t="str">
        <f>VLOOKUP(SALES_TABLE[[#This Row],[SKU]], Table1[], 3, FALSE)</f>
        <v>Mobiles</v>
      </c>
      <c r="D3482" t="s">
        <v>67</v>
      </c>
      <c r="E3482" t="s">
        <v>121</v>
      </c>
      <c r="F3482">
        <v>5</v>
      </c>
      <c r="G3482">
        <f>VLOOKUP(SALES_TABLE[[#This Row],[SKU]], Table1[], 4, FALSE)</f>
        <v>47500</v>
      </c>
      <c r="H3482">
        <f>SALES_TABLE[[#This Row],[Price]]*SALES_TABLE[[#This Row],[Sales]]</f>
        <v>237500</v>
      </c>
      <c r="I3482" t="str">
        <f t="shared" si="54"/>
        <v>Monday</v>
      </c>
    </row>
    <row r="3483" spans="1:9" x14ac:dyDescent="0.2">
      <c r="A3483" s="10">
        <v>44936</v>
      </c>
      <c r="B3483" t="s">
        <v>66</v>
      </c>
      <c r="C3483" t="str">
        <f>VLOOKUP(SALES_TABLE[[#This Row],[SKU]], Table1[], 3, FALSE)</f>
        <v>Mobiles</v>
      </c>
      <c r="D3483" t="s">
        <v>67</v>
      </c>
      <c r="E3483" t="s">
        <v>121</v>
      </c>
      <c r="F3483">
        <v>6</v>
      </c>
      <c r="G3483">
        <f>VLOOKUP(SALES_TABLE[[#This Row],[SKU]], Table1[], 4, FALSE)</f>
        <v>47500</v>
      </c>
      <c r="H3483">
        <f>SALES_TABLE[[#This Row],[Price]]*SALES_TABLE[[#This Row],[Sales]]</f>
        <v>285000</v>
      </c>
      <c r="I3483" t="str">
        <f t="shared" si="54"/>
        <v>Tuesday</v>
      </c>
    </row>
    <row r="3484" spans="1:9" x14ac:dyDescent="0.2">
      <c r="A3484" s="10">
        <v>44937</v>
      </c>
      <c r="B3484" t="s">
        <v>66</v>
      </c>
      <c r="C3484" t="str">
        <f>VLOOKUP(SALES_TABLE[[#This Row],[SKU]], Table1[], 3, FALSE)</f>
        <v>Mobiles</v>
      </c>
      <c r="D3484" t="s">
        <v>67</v>
      </c>
      <c r="E3484" t="s">
        <v>121</v>
      </c>
      <c r="F3484">
        <v>28</v>
      </c>
      <c r="G3484">
        <f>VLOOKUP(SALES_TABLE[[#This Row],[SKU]], Table1[], 4, FALSE)</f>
        <v>47500</v>
      </c>
      <c r="H3484">
        <f>SALES_TABLE[[#This Row],[Price]]*SALES_TABLE[[#This Row],[Sales]]</f>
        <v>1330000</v>
      </c>
      <c r="I3484" t="str">
        <f t="shared" si="54"/>
        <v>Wednesday</v>
      </c>
    </row>
    <row r="3485" spans="1:9" x14ac:dyDescent="0.2">
      <c r="A3485" s="10">
        <v>44938</v>
      </c>
      <c r="B3485" t="s">
        <v>66</v>
      </c>
      <c r="C3485" t="str">
        <f>VLOOKUP(SALES_TABLE[[#This Row],[SKU]], Table1[], 3, FALSE)</f>
        <v>Mobiles</v>
      </c>
      <c r="D3485" t="s">
        <v>67</v>
      </c>
      <c r="E3485" t="s">
        <v>121</v>
      </c>
      <c r="F3485">
        <v>23</v>
      </c>
      <c r="G3485">
        <f>VLOOKUP(SALES_TABLE[[#This Row],[SKU]], Table1[], 4, FALSE)</f>
        <v>47500</v>
      </c>
      <c r="H3485">
        <f>SALES_TABLE[[#This Row],[Price]]*SALES_TABLE[[#This Row],[Sales]]</f>
        <v>1092500</v>
      </c>
      <c r="I3485" t="str">
        <f t="shared" si="54"/>
        <v>Thursday</v>
      </c>
    </row>
    <row r="3486" spans="1:9" x14ac:dyDescent="0.2">
      <c r="A3486" s="10">
        <v>44939</v>
      </c>
      <c r="B3486" t="s">
        <v>66</v>
      </c>
      <c r="C3486" t="str">
        <f>VLOOKUP(SALES_TABLE[[#This Row],[SKU]], Table1[], 3, FALSE)</f>
        <v>Mobiles</v>
      </c>
      <c r="D3486" t="s">
        <v>67</v>
      </c>
      <c r="E3486" t="s">
        <v>121</v>
      </c>
      <c r="F3486">
        <v>23</v>
      </c>
      <c r="G3486">
        <f>VLOOKUP(SALES_TABLE[[#This Row],[SKU]], Table1[], 4, FALSE)</f>
        <v>47500</v>
      </c>
      <c r="H3486">
        <f>SALES_TABLE[[#This Row],[Price]]*SALES_TABLE[[#This Row],[Sales]]</f>
        <v>1092500</v>
      </c>
      <c r="I3486" t="str">
        <f t="shared" si="54"/>
        <v>Friday</v>
      </c>
    </row>
    <row r="3487" spans="1:9" x14ac:dyDescent="0.2">
      <c r="A3487" s="10">
        <v>44940</v>
      </c>
      <c r="B3487" t="s">
        <v>66</v>
      </c>
      <c r="C3487" t="str">
        <f>VLOOKUP(SALES_TABLE[[#This Row],[SKU]], Table1[], 3, FALSE)</f>
        <v>Mobiles</v>
      </c>
      <c r="D3487" t="s">
        <v>67</v>
      </c>
      <c r="E3487" t="s">
        <v>121</v>
      </c>
      <c r="F3487">
        <v>40</v>
      </c>
      <c r="G3487">
        <f>VLOOKUP(SALES_TABLE[[#This Row],[SKU]], Table1[], 4, FALSE)</f>
        <v>47500</v>
      </c>
      <c r="H3487">
        <f>SALES_TABLE[[#This Row],[Price]]*SALES_TABLE[[#This Row],[Sales]]</f>
        <v>1900000</v>
      </c>
      <c r="I3487" t="str">
        <f t="shared" si="54"/>
        <v>Saturday</v>
      </c>
    </row>
    <row r="3488" spans="1:9" x14ac:dyDescent="0.2">
      <c r="A3488" s="10">
        <v>44941</v>
      </c>
      <c r="B3488" t="s">
        <v>66</v>
      </c>
      <c r="C3488" t="str">
        <f>VLOOKUP(SALES_TABLE[[#This Row],[SKU]], Table1[], 3, FALSE)</f>
        <v>Mobiles</v>
      </c>
      <c r="D3488" t="s">
        <v>67</v>
      </c>
      <c r="E3488" t="s">
        <v>121</v>
      </c>
      <c r="F3488">
        <v>14</v>
      </c>
      <c r="G3488">
        <f>VLOOKUP(SALES_TABLE[[#This Row],[SKU]], Table1[], 4, FALSE)</f>
        <v>47500</v>
      </c>
      <c r="H3488">
        <f>SALES_TABLE[[#This Row],[Price]]*SALES_TABLE[[#This Row],[Sales]]</f>
        <v>665000</v>
      </c>
      <c r="I3488" t="str">
        <f t="shared" si="54"/>
        <v>Sunday</v>
      </c>
    </row>
    <row r="3489" spans="1:9" x14ac:dyDescent="0.2">
      <c r="A3489" s="10">
        <v>44942</v>
      </c>
      <c r="B3489" t="s">
        <v>66</v>
      </c>
      <c r="C3489" t="str">
        <f>VLOOKUP(SALES_TABLE[[#This Row],[SKU]], Table1[], 3, FALSE)</f>
        <v>Mobiles</v>
      </c>
      <c r="D3489" t="s">
        <v>67</v>
      </c>
      <c r="E3489" t="s">
        <v>121</v>
      </c>
      <c r="F3489">
        <v>3</v>
      </c>
      <c r="G3489">
        <f>VLOOKUP(SALES_TABLE[[#This Row],[SKU]], Table1[], 4, FALSE)</f>
        <v>47500</v>
      </c>
      <c r="H3489">
        <f>SALES_TABLE[[#This Row],[Price]]*SALES_TABLE[[#This Row],[Sales]]</f>
        <v>142500</v>
      </c>
      <c r="I3489" t="str">
        <f t="shared" si="54"/>
        <v>Monday</v>
      </c>
    </row>
    <row r="3490" spans="1:9" x14ac:dyDescent="0.2">
      <c r="A3490" s="10">
        <v>44943</v>
      </c>
      <c r="B3490" t="s">
        <v>66</v>
      </c>
      <c r="C3490" t="str">
        <f>VLOOKUP(SALES_TABLE[[#This Row],[SKU]], Table1[], 3, FALSE)</f>
        <v>Mobiles</v>
      </c>
      <c r="D3490" t="s">
        <v>67</v>
      </c>
      <c r="E3490" t="s">
        <v>121</v>
      </c>
      <c r="F3490">
        <v>36</v>
      </c>
      <c r="G3490">
        <f>VLOOKUP(SALES_TABLE[[#This Row],[SKU]], Table1[], 4, FALSE)</f>
        <v>47500</v>
      </c>
      <c r="H3490">
        <f>SALES_TABLE[[#This Row],[Price]]*SALES_TABLE[[#This Row],[Sales]]</f>
        <v>1710000</v>
      </c>
      <c r="I3490" t="str">
        <f t="shared" si="54"/>
        <v>Tuesday</v>
      </c>
    </row>
    <row r="3491" spans="1:9" x14ac:dyDescent="0.2">
      <c r="A3491" s="10">
        <v>44944</v>
      </c>
      <c r="B3491" t="s">
        <v>66</v>
      </c>
      <c r="C3491" t="str">
        <f>VLOOKUP(SALES_TABLE[[#This Row],[SKU]], Table1[], 3, FALSE)</f>
        <v>Mobiles</v>
      </c>
      <c r="D3491" t="s">
        <v>67</v>
      </c>
      <c r="E3491" t="s">
        <v>121</v>
      </c>
      <c r="F3491">
        <v>2</v>
      </c>
      <c r="G3491">
        <f>VLOOKUP(SALES_TABLE[[#This Row],[SKU]], Table1[], 4, FALSE)</f>
        <v>47500</v>
      </c>
      <c r="H3491">
        <f>SALES_TABLE[[#This Row],[Price]]*SALES_TABLE[[#This Row],[Sales]]</f>
        <v>95000</v>
      </c>
      <c r="I3491" t="str">
        <f t="shared" si="54"/>
        <v>Wednesday</v>
      </c>
    </row>
    <row r="3492" spans="1:9" x14ac:dyDescent="0.2">
      <c r="A3492" s="10">
        <v>44945</v>
      </c>
      <c r="B3492" t="s">
        <v>66</v>
      </c>
      <c r="C3492" t="str">
        <f>VLOOKUP(SALES_TABLE[[#This Row],[SKU]], Table1[], 3, FALSE)</f>
        <v>Mobiles</v>
      </c>
      <c r="D3492" t="s">
        <v>67</v>
      </c>
      <c r="E3492" t="s">
        <v>121</v>
      </c>
      <c r="F3492">
        <v>38</v>
      </c>
      <c r="G3492">
        <f>VLOOKUP(SALES_TABLE[[#This Row],[SKU]], Table1[], 4, FALSE)</f>
        <v>47500</v>
      </c>
      <c r="H3492">
        <f>SALES_TABLE[[#This Row],[Price]]*SALES_TABLE[[#This Row],[Sales]]</f>
        <v>1805000</v>
      </c>
      <c r="I3492" t="str">
        <f t="shared" si="54"/>
        <v>Thursday</v>
      </c>
    </row>
    <row r="3493" spans="1:9" x14ac:dyDescent="0.2">
      <c r="A3493" s="10">
        <v>44946</v>
      </c>
      <c r="B3493" t="s">
        <v>66</v>
      </c>
      <c r="C3493" t="str">
        <f>VLOOKUP(SALES_TABLE[[#This Row],[SKU]], Table1[], 3, FALSE)</f>
        <v>Mobiles</v>
      </c>
      <c r="D3493" t="s">
        <v>67</v>
      </c>
      <c r="E3493" t="s">
        <v>121</v>
      </c>
      <c r="F3493">
        <v>5</v>
      </c>
      <c r="G3493">
        <f>VLOOKUP(SALES_TABLE[[#This Row],[SKU]], Table1[], 4, FALSE)</f>
        <v>47500</v>
      </c>
      <c r="H3493">
        <f>SALES_TABLE[[#This Row],[Price]]*SALES_TABLE[[#This Row],[Sales]]</f>
        <v>237500</v>
      </c>
      <c r="I3493" t="str">
        <f t="shared" si="54"/>
        <v>Friday</v>
      </c>
    </row>
    <row r="3494" spans="1:9" x14ac:dyDescent="0.2">
      <c r="A3494" s="10">
        <v>44947</v>
      </c>
      <c r="B3494" t="s">
        <v>66</v>
      </c>
      <c r="C3494" t="str">
        <f>VLOOKUP(SALES_TABLE[[#This Row],[SKU]], Table1[], 3, FALSE)</f>
        <v>Mobiles</v>
      </c>
      <c r="D3494" t="s">
        <v>67</v>
      </c>
      <c r="E3494" t="s">
        <v>121</v>
      </c>
      <c r="F3494">
        <v>36</v>
      </c>
      <c r="G3494">
        <f>VLOOKUP(SALES_TABLE[[#This Row],[SKU]], Table1[], 4, FALSE)</f>
        <v>47500</v>
      </c>
      <c r="H3494">
        <f>SALES_TABLE[[#This Row],[Price]]*SALES_TABLE[[#This Row],[Sales]]</f>
        <v>1710000</v>
      </c>
      <c r="I3494" t="str">
        <f t="shared" si="54"/>
        <v>Saturday</v>
      </c>
    </row>
    <row r="3495" spans="1:9" x14ac:dyDescent="0.2">
      <c r="A3495" s="10">
        <v>44948</v>
      </c>
      <c r="B3495" t="s">
        <v>66</v>
      </c>
      <c r="C3495" t="str">
        <f>VLOOKUP(SALES_TABLE[[#This Row],[SKU]], Table1[], 3, FALSE)</f>
        <v>Mobiles</v>
      </c>
      <c r="D3495" t="s">
        <v>67</v>
      </c>
      <c r="E3495" t="s">
        <v>121</v>
      </c>
      <c r="F3495">
        <v>15</v>
      </c>
      <c r="G3495">
        <f>VLOOKUP(SALES_TABLE[[#This Row],[SKU]], Table1[], 4, FALSE)</f>
        <v>47500</v>
      </c>
      <c r="H3495">
        <f>SALES_TABLE[[#This Row],[Price]]*SALES_TABLE[[#This Row],[Sales]]</f>
        <v>712500</v>
      </c>
      <c r="I3495" t="str">
        <f t="shared" si="54"/>
        <v>Sunday</v>
      </c>
    </row>
    <row r="3496" spans="1:9" x14ac:dyDescent="0.2">
      <c r="A3496" s="10">
        <v>44949</v>
      </c>
      <c r="B3496" t="s">
        <v>66</v>
      </c>
      <c r="C3496" t="str">
        <f>VLOOKUP(SALES_TABLE[[#This Row],[SKU]], Table1[], 3, FALSE)</f>
        <v>Mobiles</v>
      </c>
      <c r="D3496" t="s">
        <v>67</v>
      </c>
      <c r="E3496" t="s">
        <v>121</v>
      </c>
      <c r="F3496">
        <v>28</v>
      </c>
      <c r="G3496">
        <f>VLOOKUP(SALES_TABLE[[#This Row],[SKU]], Table1[], 4, FALSE)</f>
        <v>47500</v>
      </c>
      <c r="H3496">
        <f>SALES_TABLE[[#This Row],[Price]]*SALES_TABLE[[#This Row],[Sales]]</f>
        <v>1330000</v>
      </c>
      <c r="I3496" t="str">
        <f t="shared" si="54"/>
        <v>Monday</v>
      </c>
    </row>
    <row r="3497" spans="1:9" x14ac:dyDescent="0.2">
      <c r="A3497" s="10">
        <v>44950</v>
      </c>
      <c r="B3497" t="s">
        <v>66</v>
      </c>
      <c r="C3497" t="str">
        <f>VLOOKUP(SALES_TABLE[[#This Row],[SKU]], Table1[], 3, FALSE)</f>
        <v>Mobiles</v>
      </c>
      <c r="D3497" t="s">
        <v>67</v>
      </c>
      <c r="E3497" t="s">
        <v>121</v>
      </c>
      <c r="F3497">
        <v>32</v>
      </c>
      <c r="G3497">
        <f>VLOOKUP(SALES_TABLE[[#This Row],[SKU]], Table1[], 4, FALSE)</f>
        <v>47500</v>
      </c>
      <c r="H3497">
        <f>SALES_TABLE[[#This Row],[Price]]*SALES_TABLE[[#This Row],[Sales]]</f>
        <v>1520000</v>
      </c>
      <c r="I3497" t="str">
        <f t="shared" si="54"/>
        <v>Tuesday</v>
      </c>
    </row>
    <row r="3498" spans="1:9" x14ac:dyDescent="0.2">
      <c r="A3498" s="10">
        <v>44951</v>
      </c>
      <c r="B3498" t="s">
        <v>66</v>
      </c>
      <c r="C3498" t="str">
        <f>VLOOKUP(SALES_TABLE[[#This Row],[SKU]], Table1[], 3, FALSE)</f>
        <v>Mobiles</v>
      </c>
      <c r="D3498" t="s">
        <v>67</v>
      </c>
      <c r="E3498" t="s">
        <v>121</v>
      </c>
      <c r="F3498">
        <v>4</v>
      </c>
      <c r="G3498">
        <f>VLOOKUP(SALES_TABLE[[#This Row],[SKU]], Table1[], 4, FALSE)</f>
        <v>47500</v>
      </c>
      <c r="H3498">
        <f>SALES_TABLE[[#This Row],[Price]]*SALES_TABLE[[#This Row],[Sales]]</f>
        <v>190000</v>
      </c>
      <c r="I3498" t="str">
        <f t="shared" si="54"/>
        <v>Wednesday</v>
      </c>
    </row>
    <row r="3499" spans="1:9" x14ac:dyDescent="0.2">
      <c r="A3499" s="10">
        <v>44952</v>
      </c>
      <c r="B3499" t="s">
        <v>66</v>
      </c>
      <c r="C3499" t="str">
        <f>VLOOKUP(SALES_TABLE[[#This Row],[SKU]], Table1[], 3, FALSE)</f>
        <v>Mobiles</v>
      </c>
      <c r="D3499" t="s">
        <v>67</v>
      </c>
      <c r="E3499" t="s">
        <v>121</v>
      </c>
      <c r="F3499">
        <v>38</v>
      </c>
      <c r="G3499">
        <f>VLOOKUP(SALES_TABLE[[#This Row],[SKU]], Table1[], 4, FALSE)</f>
        <v>47500</v>
      </c>
      <c r="H3499">
        <f>SALES_TABLE[[#This Row],[Price]]*SALES_TABLE[[#This Row],[Sales]]</f>
        <v>1805000</v>
      </c>
      <c r="I3499" t="str">
        <f t="shared" si="54"/>
        <v>Thursday</v>
      </c>
    </row>
    <row r="3500" spans="1:9" x14ac:dyDescent="0.2">
      <c r="A3500" s="10">
        <v>44953</v>
      </c>
      <c r="B3500" t="s">
        <v>66</v>
      </c>
      <c r="C3500" t="str">
        <f>VLOOKUP(SALES_TABLE[[#This Row],[SKU]], Table1[], 3, FALSE)</f>
        <v>Mobiles</v>
      </c>
      <c r="D3500" t="s">
        <v>67</v>
      </c>
      <c r="E3500" t="s">
        <v>121</v>
      </c>
      <c r="F3500">
        <v>16</v>
      </c>
      <c r="G3500">
        <f>VLOOKUP(SALES_TABLE[[#This Row],[SKU]], Table1[], 4, FALSE)</f>
        <v>47500</v>
      </c>
      <c r="H3500">
        <f>SALES_TABLE[[#This Row],[Price]]*SALES_TABLE[[#This Row],[Sales]]</f>
        <v>760000</v>
      </c>
      <c r="I3500" t="str">
        <f t="shared" si="54"/>
        <v>Friday</v>
      </c>
    </row>
    <row r="3501" spans="1:9" x14ac:dyDescent="0.2">
      <c r="A3501" s="10">
        <v>44954</v>
      </c>
      <c r="B3501" t="s">
        <v>66</v>
      </c>
      <c r="C3501" t="str">
        <f>VLOOKUP(SALES_TABLE[[#This Row],[SKU]], Table1[], 3, FALSE)</f>
        <v>Mobiles</v>
      </c>
      <c r="D3501" t="s">
        <v>67</v>
      </c>
      <c r="E3501" t="s">
        <v>121</v>
      </c>
      <c r="F3501">
        <v>22</v>
      </c>
      <c r="G3501">
        <f>VLOOKUP(SALES_TABLE[[#This Row],[SKU]], Table1[], 4, FALSE)</f>
        <v>47500</v>
      </c>
      <c r="H3501">
        <f>SALES_TABLE[[#This Row],[Price]]*SALES_TABLE[[#This Row],[Sales]]</f>
        <v>1045000</v>
      </c>
      <c r="I3501" t="str">
        <f t="shared" si="54"/>
        <v>Saturday</v>
      </c>
    </row>
    <row r="3502" spans="1:9" x14ac:dyDescent="0.2">
      <c r="A3502" s="10">
        <v>44955</v>
      </c>
      <c r="B3502" t="s">
        <v>66</v>
      </c>
      <c r="C3502" t="str">
        <f>VLOOKUP(SALES_TABLE[[#This Row],[SKU]], Table1[], 3, FALSE)</f>
        <v>Mobiles</v>
      </c>
      <c r="D3502" t="s">
        <v>67</v>
      </c>
      <c r="E3502" t="s">
        <v>121</v>
      </c>
      <c r="F3502">
        <v>16</v>
      </c>
      <c r="G3502">
        <f>VLOOKUP(SALES_TABLE[[#This Row],[SKU]], Table1[], 4, FALSE)</f>
        <v>47500</v>
      </c>
      <c r="H3502">
        <f>SALES_TABLE[[#This Row],[Price]]*SALES_TABLE[[#This Row],[Sales]]</f>
        <v>760000</v>
      </c>
      <c r="I3502" t="str">
        <f t="shared" si="54"/>
        <v>Sunday</v>
      </c>
    </row>
    <row r="3503" spans="1:9" x14ac:dyDescent="0.2">
      <c r="A3503" s="10">
        <v>44955</v>
      </c>
      <c r="B3503" t="s">
        <v>66</v>
      </c>
      <c r="C3503" t="str">
        <f>VLOOKUP(SALES_TABLE[[#This Row],[SKU]], Table1[], 3, FALSE)</f>
        <v>Mobiles</v>
      </c>
      <c r="D3503" t="s">
        <v>67</v>
      </c>
      <c r="E3503" t="s">
        <v>121</v>
      </c>
      <c r="F3503">
        <v>42</v>
      </c>
      <c r="G3503">
        <f>VLOOKUP(SALES_TABLE[[#This Row],[SKU]], Table1[], 4, FALSE)</f>
        <v>47500</v>
      </c>
      <c r="H3503">
        <f>SALES_TABLE[[#This Row],[Price]]*SALES_TABLE[[#This Row],[Sales]]</f>
        <v>1995000</v>
      </c>
      <c r="I3503" t="str">
        <f t="shared" si="54"/>
        <v>Sunday</v>
      </c>
    </row>
    <row r="3504" spans="1:9" x14ac:dyDescent="0.2">
      <c r="A3504" s="10">
        <v>44956</v>
      </c>
      <c r="B3504" t="s">
        <v>66</v>
      </c>
      <c r="C3504" t="str">
        <f>VLOOKUP(SALES_TABLE[[#This Row],[SKU]], Table1[], 3, FALSE)</f>
        <v>Mobiles</v>
      </c>
      <c r="D3504" t="s">
        <v>67</v>
      </c>
      <c r="E3504" t="s">
        <v>121</v>
      </c>
      <c r="F3504">
        <v>14</v>
      </c>
      <c r="G3504">
        <f>VLOOKUP(SALES_TABLE[[#This Row],[SKU]], Table1[], 4, FALSE)</f>
        <v>47500</v>
      </c>
      <c r="H3504">
        <f>SALES_TABLE[[#This Row],[Price]]*SALES_TABLE[[#This Row],[Sales]]</f>
        <v>665000</v>
      </c>
      <c r="I3504" t="str">
        <f t="shared" si="54"/>
        <v>Monday</v>
      </c>
    </row>
    <row r="3505" spans="1:9" x14ac:dyDescent="0.2">
      <c r="A3505" s="10">
        <v>44927</v>
      </c>
      <c r="B3505" t="s">
        <v>66</v>
      </c>
      <c r="C3505" t="str">
        <f>VLOOKUP(SALES_TABLE[[#This Row],[SKU]], Table1[], 3, FALSE)</f>
        <v>Mobiles</v>
      </c>
      <c r="D3505" t="s">
        <v>67</v>
      </c>
      <c r="E3505" t="s">
        <v>122</v>
      </c>
      <c r="F3505">
        <v>12</v>
      </c>
      <c r="G3505">
        <f>VLOOKUP(SALES_TABLE[[#This Row],[SKU]], Table1[], 4, FALSE)</f>
        <v>47500</v>
      </c>
      <c r="H3505">
        <f>SALES_TABLE[[#This Row],[Price]]*SALES_TABLE[[#This Row],[Sales]]</f>
        <v>570000</v>
      </c>
      <c r="I3505" t="str">
        <f t="shared" si="54"/>
        <v>Sunday</v>
      </c>
    </row>
    <row r="3506" spans="1:9" x14ac:dyDescent="0.2">
      <c r="A3506" s="10">
        <v>44928</v>
      </c>
      <c r="B3506" t="s">
        <v>66</v>
      </c>
      <c r="C3506" t="str">
        <f>VLOOKUP(SALES_TABLE[[#This Row],[SKU]], Table1[], 3, FALSE)</f>
        <v>Mobiles</v>
      </c>
      <c r="D3506" t="s">
        <v>67</v>
      </c>
      <c r="E3506" t="s">
        <v>122</v>
      </c>
      <c r="F3506">
        <v>13</v>
      </c>
      <c r="G3506">
        <f>VLOOKUP(SALES_TABLE[[#This Row],[SKU]], Table1[], 4, FALSE)</f>
        <v>47500</v>
      </c>
      <c r="H3506">
        <f>SALES_TABLE[[#This Row],[Price]]*SALES_TABLE[[#This Row],[Sales]]</f>
        <v>617500</v>
      </c>
      <c r="I3506" t="str">
        <f t="shared" si="54"/>
        <v>Monday</v>
      </c>
    </row>
    <row r="3507" spans="1:9" x14ac:dyDescent="0.2">
      <c r="A3507" s="10">
        <v>44929</v>
      </c>
      <c r="B3507" t="s">
        <v>66</v>
      </c>
      <c r="C3507" t="str">
        <f>VLOOKUP(SALES_TABLE[[#This Row],[SKU]], Table1[], 3, FALSE)</f>
        <v>Mobiles</v>
      </c>
      <c r="D3507" t="s">
        <v>67</v>
      </c>
      <c r="E3507" t="s">
        <v>122</v>
      </c>
      <c r="F3507">
        <v>2</v>
      </c>
      <c r="G3507">
        <f>VLOOKUP(SALES_TABLE[[#This Row],[SKU]], Table1[], 4, FALSE)</f>
        <v>47500</v>
      </c>
      <c r="H3507">
        <f>SALES_TABLE[[#This Row],[Price]]*SALES_TABLE[[#This Row],[Sales]]</f>
        <v>95000</v>
      </c>
      <c r="I3507" t="str">
        <f t="shared" si="54"/>
        <v>Tuesday</v>
      </c>
    </row>
    <row r="3508" spans="1:9" x14ac:dyDescent="0.2">
      <c r="A3508" s="10">
        <v>44930</v>
      </c>
      <c r="B3508" t="s">
        <v>66</v>
      </c>
      <c r="C3508" t="str">
        <f>VLOOKUP(SALES_TABLE[[#This Row],[SKU]], Table1[], 3, FALSE)</f>
        <v>Mobiles</v>
      </c>
      <c r="D3508" t="s">
        <v>67</v>
      </c>
      <c r="E3508" t="s">
        <v>122</v>
      </c>
      <c r="F3508">
        <v>19</v>
      </c>
      <c r="G3508">
        <f>VLOOKUP(SALES_TABLE[[#This Row],[SKU]], Table1[], 4, FALSE)</f>
        <v>47500</v>
      </c>
      <c r="H3508">
        <f>SALES_TABLE[[#This Row],[Price]]*SALES_TABLE[[#This Row],[Sales]]</f>
        <v>902500</v>
      </c>
      <c r="I3508" t="str">
        <f t="shared" si="54"/>
        <v>Wednesday</v>
      </c>
    </row>
    <row r="3509" spans="1:9" x14ac:dyDescent="0.2">
      <c r="A3509" s="10">
        <v>44931</v>
      </c>
      <c r="B3509" t="s">
        <v>66</v>
      </c>
      <c r="C3509" t="str">
        <f>VLOOKUP(SALES_TABLE[[#This Row],[SKU]], Table1[], 3, FALSE)</f>
        <v>Mobiles</v>
      </c>
      <c r="D3509" t="s">
        <v>67</v>
      </c>
      <c r="E3509" t="s">
        <v>122</v>
      </c>
      <c r="F3509">
        <v>14</v>
      </c>
      <c r="G3509">
        <f>VLOOKUP(SALES_TABLE[[#This Row],[SKU]], Table1[], 4, FALSE)</f>
        <v>47500</v>
      </c>
      <c r="H3509">
        <f>SALES_TABLE[[#This Row],[Price]]*SALES_TABLE[[#This Row],[Sales]]</f>
        <v>665000</v>
      </c>
      <c r="I3509" t="str">
        <f t="shared" si="54"/>
        <v>Thursday</v>
      </c>
    </row>
    <row r="3510" spans="1:9" x14ac:dyDescent="0.2">
      <c r="A3510" s="10">
        <v>44932</v>
      </c>
      <c r="B3510" t="s">
        <v>66</v>
      </c>
      <c r="C3510" t="str">
        <f>VLOOKUP(SALES_TABLE[[#This Row],[SKU]], Table1[], 3, FALSE)</f>
        <v>Mobiles</v>
      </c>
      <c r="D3510" t="s">
        <v>67</v>
      </c>
      <c r="E3510" t="s">
        <v>122</v>
      </c>
      <c r="F3510">
        <v>1</v>
      </c>
      <c r="G3510">
        <f>VLOOKUP(SALES_TABLE[[#This Row],[SKU]], Table1[], 4, FALSE)</f>
        <v>47500</v>
      </c>
      <c r="H3510">
        <f>SALES_TABLE[[#This Row],[Price]]*SALES_TABLE[[#This Row],[Sales]]</f>
        <v>47500</v>
      </c>
      <c r="I3510" t="str">
        <f t="shared" si="54"/>
        <v>Friday</v>
      </c>
    </row>
    <row r="3511" spans="1:9" x14ac:dyDescent="0.2">
      <c r="A3511" s="10">
        <v>44933</v>
      </c>
      <c r="B3511" t="s">
        <v>66</v>
      </c>
      <c r="C3511" t="str">
        <f>VLOOKUP(SALES_TABLE[[#This Row],[SKU]], Table1[], 3, FALSE)</f>
        <v>Mobiles</v>
      </c>
      <c r="D3511" t="s">
        <v>67</v>
      </c>
      <c r="E3511" t="s">
        <v>122</v>
      </c>
      <c r="F3511">
        <v>8</v>
      </c>
      <c r="G3511">
        <f>VLOOKUP(SALES_TABLE[[#This Row],[SKU]], Table1[], 4, FALSE)</f>
        <v>47500</v>
      </c>
      <c r="H3511">
        <f>SALES_TABLE[[#This Row],[Price]]*SALES_TABLE[[#This Row],[Sales]]</f>
        <v>380000</v>
      </c>
      <c r="I3511" t="str">
        <f t="shared" si="54"/>
        <v>Saturday</v>
      </c>
    </row>
    <row r="3512" spans="1:9" x14ac:dyDescent="0.2">
      <c r="A3512" s="10">
        <v>44934</v>
      </c>
      <c r="B3512" t="s">
        <v>66</v>
      </c>
      <c r="C3512" t="str">
        <f>VLOOKUP(SALES_TABLE[[#This Row],[SKU]], Table1[], 3, FALSE)</f>
        <v>Mobiles</v>
      </c>
      <c r="D3512" t="s">
        <v>67</v>
      </c>
      <c r="E3512" t="s">
        <v>122</v>
      </c>
      <c r="F3512">
        <v>3</v>
      </c>
      <c r="G3512">
        <f>VLOOKUP(SALES_TABLE[[#This Row],[SKU]], Table1[], 4, FALSE)</f>
        <v>47500</v>
      </c>
      <c r="H3512">
        <f>SALES_TABLE[[#This Row],[Price]]*SALES_TABLE[[#This Row],[Sales]]</f>
        <v>142500</v>
      </c>
      <c r="I3512" t="str">
        <f t="shared" si="54"/>
        <v>Sunday</v>
      </c>
    </row>
    <row r="3513" spans="1:9" x14ac:dyDescent="0.2">
      <c r="A3513" s="10">
        <v>44935</v>
      </c>
      <c r="B3513" t="s">
        <v>66</v>
      </c>
      <c r="C3513" t="str">
        <f>VLOOKUP(SALES_TABLE[[#This Row],[SKU]], Table1[], 3, FALSE)</f>
        <v>Mobiles</v>
      </c>
      <c r="D3513" t="s">
        <v>67</v>
      </c>
      <c r="E3513" t="s">
        <v>122</v>
      </c>
      <c r="F3513">
        <v>10</v>
      </c>
      <c r="G3513">
        <f>VLOOKUP(SALES_TABLE[[#This Row],[SKU]], Table1[], 4, FALSE)</f>
        <v>47500</v>
      </c>
      <c r="H3513">
        <f>SALES_TABLE[[#This Row],[Price]]*SALES_TABLE[[#This Row],[Sales]]</f>
        <v>475000</v>
      </c>
      <c r="I3513" t="str">
        <f t="shared" si="54"/>
        <v>Monday</v>
      </c>
    </row>
    <row r="3514" spans="1:9" x14ac:dyDescent="0.2">
      <c r="A3514" s="10">
        <v>44936</v>
      </c>
      <c r="B3514" t="s">
        <v>66</v>
      </c>
      <c r="C3514" t="str">
        <f>VLOOKUP(SALES_TABLE[[#This Row],[SKU]], Table1[], 3, FALSE)</f>
        <v>Mobiles</v>
      </c>
      <c r="D3514" t="s">
        <v>67</v>
      </c>
      <c r="E3514" t="s">
        <v>122</v>
      </c>
      <c r="F3514">
        <v>21</v>
      </c>
      <c r="G3514">
        <f>VLOOKUP(SALES_TABLE[[#This Row],[SKU]], Table1[], 4, FALSE)</f>
        <v>47500</v>
      </c>
      <c r="H3514">
        <f>SALES_TABLE[[#This Row],[Price]]*SALES_TABLE[[#This Row],[Sales]]</f>
        <v>997500</v>
      </c>
      <c r="I3514" t="str">
        <f t="shared" si="54"/>
        <v>Tuesday</v>
      </c>
    </row>
    <row r="3515" spans="1:9" x14ac:dyDescent="0.2">
      <c r="A3515" s="10">
        <v>44937</v>
      </c>
      <c r="B3515" t="s">
        <v>66</v>
      </c>
      <c r="C3515" t="str">
        <f>VLOOKUP(SALES_TABLE[[#This Row],[SKU]], Table1[], 3, FALSE)</f>
        <v>Mobiles</v>
      </c>
      <c r="D3515" t="s">
        <v>67</v>
      </c>
      <c r="E3515" t="s">
        <v>122</v>
      </c>
      <c r="F3515">
        <v>18</v>
      </c>
      <c r="G3515">
        <f>VLOOKUP(SALES_TABLE[[#This Row],[SKU]], Table1[], 4, FALSE)</f>
        <v>47500</v>
      </c>
      <c r="H3515">
        <f>SALES_TABLE[[#This Row],[Price]]*SALES_TABLE[[#This Row],[Sales]]</f>
        <v>855000</v>
      </c>
      <c r="I3515" t="str">
        <f t="shared" si="54"/>
        <v>Wednesday</v>
      </c>
    </row>
    <row r="3516" spans="1:9" x14ac:dyDescent="0.2">
      <c r="A3516" s="10">
        <v>44938</v>
      </c>
      <c r="B3516" t="s">
        <v>66</v>
      </c>
      <c r="C3516" t="str">
        <f>VLOOKUP(SALES_TABLE[[#This Row],[SKU]], Table1[], 3, FALSE)</f>
        <v>Mobiles</v>
      </c>
      <c r="D3516" t="s">
        <v>67</v>
      </c>
      <c r="E3516" t="s">
        <v>122</v>
      </c>
      <c r="F3516">
        <v>3</v>
      </c>
      <c r="G3516">
        <f>VLOOKUP(SALES_TABLE[[#This Row],[SKU]], Table1[], 4, FALSE)</f>
        <v>47500</v>
      </c>
      <c r="H3516">
        <f>SALES_TABLE[[#This Row],[Price]]*SALES_TABLE[[#This Row],[Sales]]</f>
        <v>142500</v>
      </c>
      <c r="I3516" t="str">
        <f t="shared" si="54"/>
        <v>Thursday</v>
      </c>
    </row>
    <row r="3517" spans="1:9" x14ac:dyDescent="0.2">
      <c r="A3517" s="10">
        <v>44939</v>
      </c>
      <c r="B3517" t="s">
        <v>66</v>
      </c>
      <c r="C3517" t="str">
        <f>VLOOKUP(SALES_TABLE[[#This Row],[SKU]], Table1[], 3, FALSE)</f>
        <v>Mobiles</v>
      </c>
      <c r="D3517" t="s">
        <v>67</v>
      </c>
      <c r="E3517" t="s">
        <v>122</v>
      </c>
      <c r="F3517">
        <v>15</v>
      </c>
      <c r="G3517">
        <f>VLOOKUP(SALES_TABLE[[#This Row],[SKU]], Table1[], 4, FALSE)</f>
        <v>47500</v>
      </c>
      <c r="H3517">
        <f>SALES_TABLE[[#This Row],[Price]]*SALES_TABLE[[#This Row],[Sales]]</f>
        <v>712500</v>
      </c>
      <c r="I3517" t="str">
        <f t="shared" si="54"/>
        <v>Friday</v>
      </c>
    </row>
    <row r="3518" spans="1:9" x14ac:dyDescent="0.2">
      <c r="A3518" s="10">
        <v>44940</v>
      </c>
      <c r="B3518" t="s">
        <v>66</v>
      </c>
      <c r="C3518" t="str">
        <f>VLOOKUP(SALES_TABLE[[#This Row],[SKU]], Table1[], 3, FALSE)</f>
        <v>Mobiles</v>
      </c>
      <c r="D3518" t="s">
        <v>67</v>
      </c>
      <c r="E3518" t="s">
        <v>122</v>
      </c>
      <c r="F3518">
        <v>14</v>
      </c>
      <c r="G3518">
        <f>VLOOKUP(SALES_TABLE[[#This Row],[SKU]], Table1[], 4, FALSE)</f>
        <v>47500</v>
      </c>
      <c r="H3518">
        <f>SALES_TABLE[[#This Row],[Price]]*SALES_TABLE[[#This Row],[Sales]]</f>
        <v>665000</v>
      </c>
      <c r="I3518" t="str">
        <f t="shared" si="54"/>
        <v>Saturday</v>
      </c>
    </row>
    <row r="3519" spans="1:9" x14ac:dyDescent="0.2">
      <c r="A3519" s="10">
        <v>44941</v>
      </c>
      <c r="B3519" t="s">
        <v>66</v>
      </c>
      <c r="C3519" t="str">
        <f>VLOOKUP(SALES_TABLE[[#This Row],[SKU]], Table1[], 3, FALSE)</f>
        <v>Mobiles</v>
      </c>
      <c r="D3519" t="s">
        <v>67</v>
      </c>
      <c r="E3519" t="s">
        <v>122</v>
      </c>
      <c r="F3519">
        <v>9</v>
      </c>
      <c r="G3519">
        <f>VLOOKUP(SALES_TABLE[[#This Row],[SKU]], Table1[], 4, FALSE)</f>
        <v>47500</v>
      </c>
      <c r="H3519">
        <f>SALES_TABLE[[#This Row],[Price]]*SALES_TABLE[[#This Row],[Sales]]</f>
        <v>427500</v>
      </c>
      <c r="I3519" t="str">
        <f t="shared" si="54"/>
        <v>Sunday</v>
      </c>
    </row>
    <row r="3520" spans="1:9" x14ac:dyDescent="0.2">
      <c r="A3520" s="10">
        <v>44942</v>
      </c>
      <c r="B3520" t="s">
        <v>66</v>
      </c>
      <c r="C3520" t="str">
        <f>VLOOKUP(SALES_TABLE[[#This Row],[SKU]], Table1[], 3, FALSE)</f>
        <v>Mobiles</v>
      </c>
      <c r="D3520" t="s">
        <v>67</v>
      </c>
      <c r="E3520" t="s">
        <v>122</v>
      </c>
      <c r="F3520">
        <v>22</v>
      </c>
      <c r="G3520">
        <f>VLOOKUP(SALES_TABLE[[#This Row],[SKU]], Table1[], 4, FALSE)</f>
        <v>47500</v>
      </c>
      <c r="H3520">
        <f>SALES_TABLE[[#This Row],[Price]]*SALES_TABLE[[#This Row],[Sales]]</f>
        <v>1045000</v>
      </c>
      <c r="I3520" t="str">
        <f t="shared" si="54"/>
        <v>Monday</v>
      </c>
    </row>
    <row r="3521" spans="1:9" x14ac:dyDescent="0.2">
      <c r="A3521" s="10">
        <v>44943</v>
      </c>
      <c r="B3521" t="s">
        <v>66</v>
      </c>
      <c r="C3521" t="str">
        <f>VLOOKUP(SALES_TABLE[[#This Row],[SKU]], Table1[], 3, FALSE)</f>
        <v>Mobiles</v>
      </c>
      <c r="D3521" t="s">
        <v>67</v>
      </c>
      <c r="E3521" t="s">
        <v>122</v>
      </c>
      <c r="F3521">
        <v>18</v>
      </c>
      <c r="G3521">
        <f>VLOOKUP(SALES_TABLE[[#This Row],[SKU]], Table1[], 4, FALSE)</f>
        <v>47500</v>
      </c>
      <c r="H3521">
        <f>SALES_TABLE[[#This Row],[Price]]*SALES_TABLE[[#This Row],[Sales]]</f>
        <v>855000</v>
      </c>
      <c r="I3521" t="str">
        <f t="shared" si="54"/>
        <v>Tuesday</v>
      </c>
    </row>
    <row r="3522" spans="1:9" x14ac:dyDescent="0.2">
      <c r="A3522" s="10">
        <v>44944</v>
      </c>
      <c r="B3522" t="s">
        <v>66</v>
      </c>
      <c r="C3522" t="str">
        <f>VLOOKUP(SALES_TABLE[[#This Row],[SKU]], Table1[], 3, FALSE)</f>
        <v>Mobiles</v>
      </c>
      <c r="D3522" t="s">
        <v>67</v>
      </c>
      <c r="E3522" t="s">
        <v>122</v>
      </c>
      <c r="F3522">
        <v>3</v>
      </c>
      <c r="G3522">
        <f>VLOOKUP(SALES_TABLE[[#This Row],[SKU]], Table1[], 4, FALSE)</f>
        <v>47500</v>
      </c>
      <c r="H3522">
        <f>SALES_TABLE[[#This Row],[Price]]*SALES_TABLE[[#This Row],[Sales]]</f>
        <v>142500</v>
      </c>
      <c r="I3522" t="str">
        <f t="shared" ref="I3522:I3585" si="55">TEXT(A3522, "dddd")</f>
        <v>Wednesday</v>
      </c>
    </row>
    <row r="3523" spans="1:9" x14ac:dyDescent="0.2">
      <c r="A3523" s="10">
        <v>44945</v>
      </c>
      <c r="B3523" t="s">
        <v>66</v>
      </c>
      <c r="C3523" t="str">
        <f>VLOOKUP(SALES_TABLE[[#This Row],[SKU]], Table1[], 3, FALSE)</f>
        <v>Mobiles</v>
      </c>
      <c r="D3523" t="s">
        <v>67</v>
      </c>
      <c r="E3523" t="s">
        <v>122</v>
      </c>
      <c r="F3523">
        <v>7</v>
      </c>
      <c r="G3523">
        <f>VLOOKUP(SALES_TABLE[[#This Row],[SKU]], Table1[], 4, FALSE)</f>
        <v>47500</v>
      </c>
      <c r="H3523">
        <f>SALES_TABLE[[#This Row],[Price]]*SALES_TABLE[[#This Row],[Sales]]</f>
        <v>332500</v>
      </c>
      <c r="I3523" t="str">
        <f t="shared" si="55"/>
        <v>Thursday</v>
      </c>
    </row>
    <row r="3524" spans="1:9" x14ac:dyDescent="0.2">
      <c r="A3524" s="10">
        <v>44946</v>
      </c>
      <c r="B3524" t="s">
        <v>66</v>
      </c>
      <c r="C3524" t="str">
        <f>VLOOKUP(SALES_TABLE[[#This Row],[SKU]], Table1[], 3, FALSE)</f>
        <v>Mobiles</v>
      </c>
      <c r="D3524" t="s">
        <v>67</v>
      </c>
      <c r="E3524" t="s">
        <v>122</v>
      </c>
      <c r="F3524">
        <v>7</v>
      </c>
      <c r="G3524">
        <f>VLOOKUP(SALES_TABLE[[#This Row],[SKU]], Table1[], 4, FALSE)</f>
        <v>47500</v>
      </c>
      <c r="H3524">
        <f>SALES_TABLE[[#This Row],[Price]]*SALES_TABLE[[#This Row],[Sales]]</f>
        <v>332500</v>
      </c>
      <c r="I3524" t="str">
        <f t="shared" si="55"/>
        <v>Friday</v>
      </c>
    </row>
    <row r="3525" spans="1:9" x14ac:dyDescent="0.2">
      <c r="A3525" s="10">
        <v>44947</v>
      </c>
      <c r="B3525" t="s">
        <v>66</v>
      </c>
      <c r="C3525" t="str">
        <f>VLOOKUP(SALES_TABLE[[#This Row],[SKU]], Table1[], 3, FALSE)</f>
        <v>Mobiles</v>
      </c>
      <c r="D3525" t="s">
        <v>67</v>
      </c>
      <c r="E3525" t="s">
        <v>122</v>
      </c>
      <c r="F3525">
        <v>8</v>
      </c>
      <c r="G3525">
        <f>VLOOKUP(SALES_TABLE[[#This Row],[SKU]], Table1[], 4, FALSE)</f>
        <v>47500</v>
      </c>
      <c r="H3525">
        <f>SALES_TABLE[[#This Row],[Price]]*SALES_TABLE[[#This Row],[Sales]]</f>
        <v>380000</v>
      </c>
      <c r="I3525" t="str">
        <f t="shared" si="55"/>
        <v>Saturday</v>
      </c>
    </row>
    <row r="3526" spans="1:9" x14ac:dyDescent="0.2">
      <c r="A3526" s="10">
        <v>44948</v>
      </c>
      <c r="B3526" t="s">
        <v>66</v>
      </c>
      <c r="C3526" t="str">
        <f>VLOOKUP(SALES_TABLE[[#This Row],[SKU]], Table1[], 3, FALSE)</f>
        <v>Mobiles</v>
      </c>
      <c r="D3526" t="s">
        <v>67</v>
      </c>
      <c r="E3526" t="s">
        <v>122</v>
      </c>
      <c r="F3526">
        <v>7</v>
      </c>
      <c r="G3526">
        <f>VLOOKUP(SALES_TABLE[[#This Row],[SKU]], Table1[], 4, FALSE)</f>
        <v>47500</v>
      </c>
      <c r="H3526">
        <f>SALES_TABLE[[#This Row],[Price]]*SALES_TABLE[[#This Row],[Sales]]</f>
        <v>332500</v>
      </c>
      <c r="I3526" t="str">
        <f t="shared" si="55"/>
        <v>Sunday</v>
      </c>
    </row>
    <row r="3527" spans="1:9" x14ac:dyDescent="0.2">
      <c r="A3527" s="10">
        <v>44949</v>
      </c>
      <c r="B3527" t="s">
        <v>66</v>
      </c>
      <c r="C3527" t="str">
        <f>VLOOKUP(SALES_TABLE[[#This Row],[SKU]], Table1[], 3, FALSE)</f>
        <v>Mobiles</v>
      </c>
      <c r="D3527" t="s">
        <v>67</v>
      </c>
      <c r="E3527" t="s">
        <v>122</v>
      </c>
      <c r="F3527">
        <v>10</v>
      </c>
      <c r="G3527">
        <f>VLOOKUP(SALES_TABLE[[#This Row],[SKU]], Table1[], 4, FALSE)</f>
        <v>47500</v>
      </c>
      <c r="H3527">
        <f>SALES_TABLE[[#This Row],[Price]]*SALES_TABLE[[#This Row],[Sales]]</f>
        <v>475000</v>
      </c>
      <c r="I3527" t="str">
        <f t="shared" si="55"/>
        <v>Monday</v>
      </c>
    </row>
    <row r="3528" spans="1:9" x14ac:dyDescent="0.2">
      <c r="A3528" s="10">
        <v>44950</v>
      </c>
      <c r="B3528" t="s">
        <v>66</v>
      </c>
      <c r="C3528" t="str">
        <f>VLOOKUP(SALES_TABLE[[#This Row],[SKU]], Table1[], 3, FALSE)</f>
        <v>Mobiles</v>
      </c>
      <c r="D3528" t="s">
        <v>67</v>
      </c>
      <c r="E3528" t="s">
        <v>122</v>
      </c>
      <c r="F3528">
        <v>29</v>
      </c>
      <c r="G3528">
        <f>VLOOKUP(SALES_TABLE[[#This Row],[SKU]], Table1[], 4, FALSE)</f>
        <v>47500</v>
      </c>
      <c r="H3528">
        <f>SALES_TABLE[[#This Row],[Price]]*SALES_TABLE[[#This Row],[Sales]]</f>
        <v>1377500</v>
      </c>
      <c r="I3528" t="str">
        <f t="shared" si="55"/>
        <v>Tuesday</v>
      </c>
    </row>
    <row r="3529" spans="1:9" x14ac:dyDescent="0.2">
      <c r="A3529" s="10">
        <v>44951</v>
      </c>
      <c r="B3529" t="s">
        <v>66</v>
      </c>
      <c r="C3529" t="str">
        <f>VLOOKUP(SALES_TABLE[[#This Row],[SKU]], Table1[], 3, FALSE)</f>
        <v>Mobiles</v>
      </c>
      <c r="D3529" t="s">
        <v>67</v>
      </c>
      <c r="E3529" t="s">
        <v>122</v>
      </c>
      <c r="F3529">
        <v>18</v>
      </c>
      <c r="G3529">
        <f>VLOOKUP(SALES_TABLE[[#This Row],[SKU]], Table1[], 4, FALSE)</f>
        <v>47500</v>
      </c>
      <c r="H3529">
        <f>SALES_TABLE[[#This Row],[Price]]*SALES_TABLE[[#This Row],[Sales]]</f>
        <v>855000</v>
      </c>
      <c r="I3529" t="str">
        <f t="shared" si="55"/>
        <v>Wednesday</v>
      </c>
    </row>
    <row r="3530" spans="1:9" x14ac:dyDescent="0.2">
      <c r="A3530" s="10">
        <v>44952</v>
      </c>
      <c r="B3530" t="s">
        <v>66</v>
      </c>
      <c r="C3530" t="str">
        <f>VLOOKUP(SALES_TABLE[[#This Row],[SKU]], Table1[], 3, FALSE)</f>
        <v>Mobiles</v>
      </c>
      <c r="D3530" t="s">
        <v>67</v>
      </c>
      <c r="E3530" t="s">
        <v>122</v>
      </c>
      <c r="F3530">
        <v>4</v>
      </c>
      <c r="G3530">
        <f>VLOOKUP(SALES_TABLE[[#This Row],[SKU]], Table1[], 4, FALSE)</f>
        <v>47500</v>
      </c>
      <c r="H3530">
        <f>SALES_TABLE[[#This Row],[Price]]*SALES_TABLE[[#This Row],[Sales]]</f>
        <v>190000</v>
      </c>
      <c r="I3530" t="str">
        <f t="shared" si="55"/>
        <v>Thursday</v>
      </c>
    </row>
    <row r="3531" spans="1:9" x14ac:dyDescent="0.2">
      <c r="A3531" s="10">
        <v>44953</v>
      </c>
      <c r="B3531" t="s">
        <v>66</v>
      </c>
      <c r="C3531" t="str">
        <f>VLOOKUP(SALES_TABLE[[#This Row],[SKU]], Table1[], 3, FALSE)</f>
        <v>Mobiles</v>
      </c>
      <c r="D3531" t="s">
        <v>67</v>
      </c>
      <c r="E3531" t="s">
        <v>122</v>
      </c>
      <c r="F3531">
        <v>20</v>
      </c>
      <c r="G3531">
        <f>VLOOKUP(SALES_TABLE[[#This Row],[SKU]], Table1[], 4, FALSE)</f>
        <v>47500</v>
      </c>
      <c r="H3531">
        <f>SALES_TABLE[[#This Row],[Price]]*SALES_TABLE[[#This Row],[Sales]]</f>
        <v>950000</v>
      </c>
      <c r="I3531" t="str">
        <f t="shared" si="55"/>
        <v>Friday</v>
      </c>
    </row>
    <row r="3532" spans="1:9" x14ac:dyDescent="0.2">
      <c r="A3532" s="10">
        <v>44954</v>
      </c>
      <c r="B3532" t="s">
        <v>66</v>
      </c>
      <c r="C3532" t="str">
        <f>VLOOKUP(SALES_TABLE[[#This Row],[SKU]], Table1[], 3, FALSE)</f>
        <v>Mobiles</v>
      </c>
      <c r="D3532" t="s">
        <v>67</v>
      </c>
      <c r="E3532" t="s">
        <v>122</v>
      </c>
      <c r="F3532">
        <v>11</v>
      </c>
      <c r="G3532">
        <f>VLOOKUP(SALES_TABLE[[#This Row],[SKU]], Table1[], 4, FALSE)</f>
        <v>47500</v>
      </c>
      <c r="H3532">
        <f>SALES_TABLE[[#This Row],[Price]]*SALES_TABLE[[#This Row],[Sales]]</f>
        <v>522500</v>
      </c>
      <c r="I3532" t="str">
        <f t="shared" si="55"/>
        <v>Saturday</v>
      </c>
    </row>
    <row r="3533" spans="1:9" x14ac:dyDescent="0.2">
      <c r="A3533" s="10">
        <v>44955</v>
      </c>
      <c r="B3533" t="s">
        <v>66</v>
      </c>
      <c r="C3533" t="str">
        <f>VLOOKUP(SALES_TABLE[[#This Row],[SKU]], Table1[], 3, FALSE)</f>
        <v>Mobiles</v>
      </c>
      <c r="D3533" t="s">
        <v>67</v>
      </c>
      <c r="E3533" t="s">
        <v>122</v>
      </c>
      <c r="F3533">
        <v>5</v>
      </c>
      <c r="G3533">
        <f>VLOOKUP(SALES_TABLE[[#This Row],[SKU]], Table1[], 4, FALSE)</f>
        <v>47500</v>
      </c>
      <c r="H3533">
        <f>SALES_TABLE[[#This Row],[Price]]*SALES_TABLE[[#This Row],[Sales]]</f>
        <v>237500</v>
      </c>
      <c r="I3533" t="str">
        <f t="shared" si="55"/>
        <v>Sunday</v>
      </c>
    </row>
    <row r="3534" spans="1:9" x14ac:dyDescent="0.2">
      <c r="A3534" s="10">
        <v>44955</v>
      </c>
      <c r="B3534" t="s">
        <v>66</v>
      </c>
      <c r="C3534" t="str">
        <f>VLOOKUP(SALES_TABLE[[#This Row],[SKU]], Table1[], 3, FALSE)</f>
        <v>Mobiles</v>
      </c>
      <c r="D3534" t="s">
        <v>67</v>
      </c>
      <c r="E3534" t="s">
        <v>122</v>
      </c>
      <c r="F3534">
        <v>9</v>
      </c>
      <c r="G3534">
        <f>VLOOKUP(SALES_TABLE[[#This Row],[SKU]], Table1[], 4, FALSE)</f>
        <v>47500</v>
      </c>
      <c r="H3534">
        <f>SALES_TABLE[[#This Row],[Price]]*SALES_TABLE[[#This Row],[Sales]]</f>
        <v>427500</v>
      </c>
      <c r="I3534" t="str">
        <f t="shared" si="55"/>
        <v>Sunday</v>
      </c>
    </row>
    <row r="3535" spans="1:9" x14ac:dyDescent="0.2">
      <c r="A3535" s="10">
        <v>44956</v>
      </c>
      <c r="B3535" t="s">
        <v>66</v>
      </c>
      <c r="C3535" t="str">
        <f>VLOOKUP(SALES_TABLE[[#This Row],[SKU]], Table1[], 3, FALSE)</f>
        <v>Mobiles</v>
      </c>
      <c r="D3535" t="s">
        <v>67</v>
      </c>
      <c r="E3535" t="s">
        <v>122</v>
      </c>
      <c r="F3535">
        <v>13</v>
      </c>
      <c r="G3535">
        <f>VLOOKUP(SALES_TABLE[[#This Row],[SKU]], Table1[], 4, FALSE)</f>
        <v>47500</v>
      </c>
      <c r="H3535">
        <f>SALES_TABLE[[#This Row],[Price]]*SALES_TABLE[[#This Row],[Sales]]</f>
        <v>617500</v>
      </c>
      <c r="I3535" t="str">
        <f t="shared" si="55"/>
        <v>Monday</v>
      </c>
    </row>
    <row r="3536" spans="1:9" x14ac:dyDescent="0.2">
      <c r="A3536" s="10">
        <v>44927</v>
      </c>
      <c r="B3536" t="s">
        <v>66</v>
      </c>
      <c r="C3536" t="str">
        <f>VLOOKUP(SALES_TABLE[[#This Row],[SKU]], Table1[], 3, FALSE)</f>
        <v>Mobiles</v>
      </c>
      <c r="D3536" t="s">
        <v>67</v>
      </c>
      <c r="E3536" t="s">
        <v>123</v>
      </c>
      <c r="F3536">
        <v>10</v>
      </c>
      <c r="G3536">
        <f>VLOOKUP(SALES_TABLE[[#This Row],[SKU]], Table1[], 4, FALSE)</f>
        <v>47500</v>
      </c>
      <c r="H3536">
        <f>SALES_TABLE[[#This Row],[Price]]*SALES_TABLE[[#This Row],[Sales]]</f>
        <v>475000</v>
      </c>
      <c r="I3536" t="str">
        <f t="shared" si="55"/>
        <v>Sunday</v>
      </c>
    </row>
    <row r="3537" spans="1:9" x14ac:dyDescent="0.2">
      <c r="A3537" s="10">
        <v>44928</v>
      </c>
      <c r="B3537" t="s">
        <v>66</v>
      </c>
      <c r="C3537" t="str">
        <f>VLOOKUP(SALES_TABLE[[#This Row],[SKU]], Table1[], 3, FALSE)</f>
        <v>Mobiles</v>
      </c>
      <c r="D3537" t="s">
        <v>67</v>
      </c>
      <c r="E3537" t="s">
        <v>123</v>
      </c>
      <c r="F3537">
        <v>4</v>
      </c>
      <c r="G3537">
        <f>VLOOKUP(SALES_TABLE[[#This Row],[SKU]], Table1[], 4, FALSE)</f>
        <v>47500</v>
      </c>
      <c r="H3537">
        <f>SALES_TABLE[[#This Row],[Price]]*SALES_TABLE[[#This Row],[Sales]]</f>
        <v>190000</v>
      </c>
      <c r="I3537" t="str">
        <f t="shared" si="55"/>
        <v>Monday</v>
      </c>
    </row>
    <row r="3538" spans="1:9" x14ac:dyDescent="0.2">
      <c r="A3538" s="10">
        <v>44929</v>
      </c>
      <c r="B3538" t="s">
        <v>66</v>
      </c>
      <c r="C3538" t="str">
        <f>VLOOKUP(SALES_TABLE[[#This Row],[SKU]], Table1[], 3, FALSE)</f>
        <v>Mobiles</v>
      </c>
      <c r="D3538" t="s">
        <v>67</v>
      </c>
      <c r="E3538" t="s">
        <v>123</v>
      </c>
      <c r="F3538">
        <v>83</v>
      </c>
      <c r="G3538">
        <f>VLOOKUP(SALES_TABLE[[#This Row],[SKU]], Table1[], 4, FALSE)</f>
        <v>47500</v>
      </c>
      <c r="H3538">
        <f>SALES_TABLE[[#This Row],[Price]]*SALES_TABLE[[#This Row],[Sales]]</f>
        <v>3942500</v>
      </c>
      <c r="I3538" t="str">
        <f t="shared" si="55"/>
        <v>Tuesday</v>
      </c>
    </row>
    <row r="3539" spans="1:9" x14ac:dyDescent="0.2">
      <c r="A3539" s="10">
        <v>44930</v>
      </c>
      <c r="B3539" t="s">
        <v>66</v>
      </c>
      <c r="C3539" t="str">
        <f>VLOOKUP(SALES_TABLE[[#This Row],[SKU]], Table1[], 3, FALSE)</f>
        <v>Mobiles</v>
      </c>
      <c r="D3539" t="s">
        <v>67</v>
      </c>
      <c r="E3539" t="s">
        <v>123</v>
      </c>
      <c r="F3539">
        <v>68</v>
      </c>
      <c r="G3539">
        <f>VLOOKUP(SALES_TABLE[[#This Row],[SKU]], Table1[], 4, FALSE)</f>
        <v>47500</v>
      </c>
      <c r="H3539">
        <f>SALES_TABLE[[#This Row],[Price]]*SALES_TABLE[[#This Row],[Sales]]</f>
        <v>3230000</v>
      </c>
      <c r="I3539" t="str">
        <f t="shared" si="55"/>
        <v>Wednesday</v>
      </c>
    </row>
    <row r="3540" spans="1:9" x14ac:dyDescent="0.2">
      <c r="A3540" s="10">
        <v>44931</v>
      </c>
      <c r="B3540" t="s">
        <v>66</v>
      </c>
      <c r="C3540" t="str">
        <f>VLOOKUP(SALES_TABLE[[#This Row],[SKU]], Table1[], 3, FALSE)</f>
        <v>Mobiles</v>
      </c>
      <c r="D3540" t="s">
        <v>67</v>
      </c>
      <c r="E3540" t="s">
        <v>123</v>
      </c>
      <c r="F3540">
        <v>5</v>
      </c>
      <c r="G3540">
        <f>VLOOKUP(SALES_TABLE[[#This Row],[SKU]], Table1[], 4, FALSE)</f>
        <v>47500</v>
      </c>
      <c r="H3540">
        <f>SALES_TABLE[[#This Row],[Price]]*SALES_TABLE[[#This Row],[Sales]]</f>
        <v>237500</v>
      </c>
      <c r="I3540" t="str">
        <f t="shared" si="55"/>
        <v>Thursday</v>
      </c>
    </row>
    <row r="3541" spans="1:9" x14ac:dyDescent="0.2">
      <c r="A3541" s="10">
        <v>44932</v>
      </c>
      <c r="B3541" t="s">
        <v>66</v>
      </c>
      <c r="C3541" t="str">
        <f>VLOOKUP(SALES_TABLE[[#This Row],[SKU]], Table1[], 3, FALSE)</f>
        <v>Mobiles</v>
      </c>
      <c r="D3541" t="s">
        <v>67</v>
      </c>
      <c r="E3541" t="s">
        <v>123</v>
      </c>
      <c r="F3541">
        <v>0</v>
      </c>
      <c r="G3541">
        <f>VLOOKUP(SALES_TABLE[[#This Row],[SKU]], Table1[], 4, FALSE)</f>
        <v>47500</v>
      </c>
      <c r="H3541">
        <f>SALES_TABLE[[#This Row],[Price]]*SALES_TABLE[[#This Row],[Sales]]</f>
        <v>0</v>
      </c>
      <c r="I3541" t="str">
        <f t="shared" si="55"/>
        <v>Friday</v>
      </c>
    </row>
    <row r="3542" spans="1:9" x14ac:dyDescent="0.2">
      <c r="A3542" s="10">
        <v>44933</v>
      </c>
      <c r="B3542" t="s">
        <v>66</v>
      </c>
      <c r="C3542" t="str">
        <f>VLOOKUP(SALES_TABLE[[#This Row],[SKU]], Table1[], 3, FALSE)</f>
        <v>Mobiles</v>
      </c>
      <c r="D3542" t="s">
        <v>67</v>
      </c>
      <c r="E3542" t="s">
        <v>123</v>
      </c>
      <c r="F3542">
        <v>11</v>
      </c>
      <c r="G3542">
        <f>VLOOKUP(SALES_TABLE[[#This Row],[SKU]], Table1[], 4, FALSE)</f>
        <v>47500</v>
      </c>
      <c r="H3542">
        <f>SALES_TABLE[[#This Row],[Price]]*SALES_TABLE[[#This Row],[Sales]]</f>
        <v>522500</v>
      </c>
      <c r="I3542" t="str">
        <f t="shared" si="55"/>
        <v>Saturday</v>
      </c>
    </row>
    <row r="3543" spans="1:9" x14ac:dyDescent="0.2">
      <c r="A3543" s="10">
        <v>44934</v>
      </c>
      <c r="B3543" t="s">
        <v>66</v>
      </c>
      <c r="C3543" t="str">
        <f>VLOOKUP(SALES_TABLE[[#This Row],[SKU]], Table1[], 3, FALSE)</f>
        <v>Mobiles</v>
      </c>
      <c r="D3543" t="s">
        <v>67</v>
      </c>
      <c r="E3543" t="s">
        <v>123</v>
      </c>
      <c r="F3543">
        <v>16</v>
      </c>
      <c r="G3543">
        <f>VLOOKUP(SALES_TABLE[[#This Row],[SKU]], Table1[], 4, FALSE)</f>
        <v>47500</v>
      </c>
      <c r="H3543">
        <f>SALES_TABLE[[#This Row],[Price]]*SALES_TABLE[[#This Row],[Sales]]</f>
        <v>760000</v>
      </c>
      <c r="I3543" t="str">
        <f t="shared" si="55"/>
        <v>Sunday</v>
      </c>
    </row>
    <row r="3544" spans="1:9" x14ac:dyDescent="0.2">
      <c r="A3544" s="10">
        <v>44935</v>
      </c>
      <c r="B3544" t="s">
        <v>66</v>
      </c>
      <c r="C3544" t="str">
        <f>VLOOKUP(SALES_TABLE[[#This Row],[SKU]], Table1[], 3, FALSE)</f>
        <v>Mobiles</v>
      </c>
      <c r="D3544" t="s">
        <v>67</v>
      </c>
      <c r="E3544" t="s">
        <v>123</v>
      </c>
      <c r="F3544">
        <v>16</v>
      </c>
      <c r="G3544">
        <f>VLOOKUP(SALES_TABLE[[#This Row],[SKU]], Table1[], 4, FALSE)</f>
        <v>47500</v>
      </c>
      <c r="H3544">
        <f>SALES_TABLE[[#This Row],[Price]]*SALES_TABLE[[#This Row],[Sales]]</f>
        <v>760000</v>
      </c>
      <c r="I3544" t="str">
        <f t="shared" si="55"/>
        <v>Monday</v>
      </c>
    </row>
    <row r="3545" spans="1:9" x14ac:dyDescent="0.2">
      <c r="A3545" s="10">
        <v>44936</v>
      </c>
      <c r="B3545" t="s">
        <v>66</v>
      </c>
      <c r="C3545" t="str">
        <f>VLOOKUP(SALES_TABLE[[#This Row],[SKU]], Table1[], 3, FALSE)</f>
        <v>Mobiles</v>
      </c>
      <c r="D3545" t="s">
        <v>67</v>
      </c>
      <c r="E3545" t="s">
        <v>123</v>
      </c>
      <c r="F3545">
        <v>21</v>
      </c>
      <c r="G3545">
        <f>VLOOKUP(SALES_TABLE[[#This Row],[SKU]], Table1[], 4, FALSE)</f>
        <v>47500</v>
      </c>
      <c r="H3545">
        <f>SALES_TABLE[[#This Row],[Price]]*SALES_TABLE[[#This Row],[Sales]]</f>
        <v>997500</v>
      </c>
      <c r="I3545" t="str">
        <f t="shared" si="55"/>
        <v>Tuesday</v>
      </c>
    </row>
    <row r="3546" spans="1:9" x14ac:dyDescent="0.2">
      <c r="A3546" s="10">
        <v>44937</v>
      </c>
      <c r="B3546" t="s">
        <v>66</v>
      </c>
      <c r="C3546" t="str">
        <f>VLOOKUP(SALES_TABLE[[#This Row],[SKU]], Table1[], 3, FALSE)</f>
        <v>Mobiles</v>
      </c>
      <c r="D3546" t="s">
        <v>67</v>
      </c>
      <c r="E3546" t="s">
        <v>123</v>
      </c>
      <c r="F3546">
        <v>14</v>
      </c>
      <c r="G3546">
        <f>VLOOKUP(SALES_TABLE[[#This Row],[SKU]], Table1[], 4, FALSE)</f>
        <v>47500</v>
      </c>
      <c r="H3546">
        <f>SALES_TABLE[[#This Row],[Price]]*SALES_TABLE[[#This Row],[Sales]]</f>
        <v>665000</v>
      </c>
      <c r="I3546" t="str">
        <f t="shared" si="55"/>
        <v>Wednesday</v>
      </c>
    </row>
    <row r="3547" spans="1:9" x14ac:dyDescent="0.2">
      <c r="A3547" s="10">
        <v>44938</v>
      </c>
      <c r="B3547" t="s">
        <v>66</v>
      </c>
      <c r="C3547" t="str">
        <f>VLOOKUP(SALES_TABLE[[#This Row],[SKU]], Table1[], 3, FALSE)</f>
        <v>Mobiles</v>
      </c>
      <c r="D3547" t="s">
        <v>67</v>
      </c>
      <c r="E3547" t="s">
        <v>123</v>
      </c>
      <c r="F3547">
        <v>2</v>
      </c>
      <c r="G3547">
        <f>VLOOKUP(SALES_TABLE[[#This Row],[SKU]], Table1[], 4, FALSE)</f>
        <v>47500</v>
      </c>
      <c r="H3547">
        <f>SALES_TABLE[[#This Row],[Price]]*SALES_TABLE[[#This Row],[Sales]]</f>
        <v>95000</v>
      </c>
      <c r="I3547" t="str">
        <f t="shared" si="55"/>
        <v>Thursday</v>
      </c>
    </row>
    <row r="3548" spans="1:9" x14ac:dyDescent="0.2">
      <c r="A3548" s="10">
        <v>44939</v>
      </c>
      <c r="B3548" t="s">
        <v>66</v>
      </c>
      <c r="C3548" t="str">
        <f>VLOOKUP(SALES_TABLE[[#This Row],[SKU]], Table1[], 3, FALSE)</f>
        <v>Mobiles</v>
      </c>
      <c r="D3548" t="s">
        <v>67</v>
      </c>
      <c r="E3548" t="s">
        <v>123</v>
      </c>
      <c r="F3548">
        <v>7</v>
      </c>
      <c r="G3548">
        <f>VLOOKUP(SALES_TABLE[[#This Row],[SKU]], Table1[], 4, FALSE)</f>
        <v>47500</v>
      </c>
      <c r="H3548">
        <f>SALES_TABLE[[#This Row],[Price]]*SALES_TABLE[[#This Row],[Sales]]</f>
        <v>332500</v>
      </c>
      <c r="I3548" t="str">
        <f t="shared" si="55"/>
        <v>Friday</v>
      </c>
    </row>
    <row r="3549" spans="1:9" x14ac:dyDescent="0.2">
      <c r="A3549" s="10">
        <v>44940</v>
      </c>
      <c r="B3549" t="s">
        <v>66</v>
      </c>
      <c r="C3549" t="str">
        <f>VLOOKUP(SALES_TABLE[[#This Row],[SKU]], Table1[], 3, FALSE)</f>
        <v>Mobiles</v>
      </c>
      <c r="D3549" t="s">
        <v>67</v>
      </c>
      <c r="E3549" t="s">
        <v>123</v>
      </c>
      <c r="F3549">
        <v>27</v>
      </c>
      <c r="G3549">
        <f>VLOOKUP(SALES_TABLE[[#This Row],[SKU]], Table1[], 4, FALSE)</f>
        <v>47500</v>
      </c>
      <c r="H3549">
        <f>SALES_TABLE[[#This Row],[Price]]*SALES_TABLE[[#This Row],[Sales]]</f>
        <v>1282500</v>
      </c>
      <c r="I3549" t="str">
        <f t="shared" si="55"/>
        <v>Saturday</v>
      </c>
    </row>
    <row r="3550" spans="1:9" x14ac:dyDescent="0.2">
      <c r="A3550" s="10">
        <v>44941</v>
      </c>
      <c r="B3550" t="s">
        <v>66</v>
      </c>
      <c r="C3550" t="str">
        <f>VLOOKUP(SALES_TABLE[[#This Row],[SKU]], Table1[], 3, FALSE)</f>
        <v>Mobiles</v>
      </c>
      <c r="D3550" t="s">
        <v>67</v>
      </c>
      <c r="E3550" t="s">
        <v>123</v>
      </c>
      <c r="F3550">
        <v>14</v>
      </c>
      <c r="G3550">
        <f>VLOOKUP(SALES_TABLE[[#This Row],[SKU]], Table1[], 4, FALSE)</f>
        <v>47500</v>
      </c>
      <c r="H3550">
        <f>SALES_TABLE[[#This Row],[Price]]*SALES_TABLE[[#This Row],[Sales]]</f>
        <v>665000</v>
      </c>
      <c r="I3550" t="str">
        <f t="shared" si="55"/>
        <v>Sunday</v>
      </c>
    </row>
    <row r="3551" spans="1:9" x14ac:dyDescent="0.2">
      <c r="A3551" s="10">
        <v>44942</v>
      </c>
      <c r="B3551" t="s">
        <v>66</v>
      </c>
      <c r="C3551" t="str">
        <f>VLOOKUP(SALES_TABLE[[#This Row],[SKU]], Table1[], 3, FALSE)</f>
        <v>Mobiles</v>
      </c>
      <c r="D3551" t="s">
        <v>67</v>
      </c>
      <c r="E3551" t="s">
        <v>123</v>
      </c>
      <c r="F3551">
        <v>3</v>
      </c>
      <c r="G3551">
        <f>VLOOKUP(SALES_TABLE[[#This Row],[SKU]], Table1[], 4, FALSE)</f>
        <v>47500</v>
      </c>
      <c r="H3551">
        <f>SALES_TABLE[[#This Row],[Price]]*SALES_TABLE[[#This Row],[Sales]]</f>
        <v>142500</v>
      </c>
      <c r="I3551" t="str">
        <f t="shared" si="55"/>
        <v>Monday</v>
      </c>
    </row>
    <row r="3552" spans="1:9" x14ac:dyDescent="0.2">
      <c r="A3552" s="10">
        <v>44943</v>
      </c>
      <c r="B3552" t="s">
        <v>66</v>
      </c>
      <c r="C3552" t="str">
        <f>VLOOKUP(SALES_TABLE[[#This Row],[SKU]], Table1[], 3, FALSE)</f>
        <v>Mobiles</v>
      </c>
      <c r="D3552" t="s">
        <v>67</v>
      </c>
      <c r="E3552" t="s">
        <v>123</v>
      </c>
      <c r="F3552">
        <v>13</v>
      </c>
      <c r="G3552">
        <f>VLOOKUP(SALES_TABLE[[#This Row],[SKU]], Table1[], 4, FALSE)</f>
        <v>47500</v>
      </c>
      <c r="H3552">
        <f>SALES_TABLE[[#This Row],[Price]]*SALES_TABLE[[#This Row],[Sales]]</f>
        <v>617500</v>
      </c>
      <c r="I3552" t="str">
        <f t="shared" si="55"/>
        <v>Tuesday</v>
      </c>
    </row>
    <row r="3553" spans="1:9" x14ac:dyDescent="0.2">
      <c r="A3553" s="10">
        <v>44944</v>
      </c>
      <c r="B3553" t="s">
        <v>66</v>
      </c>
      <c r="C3553" t="str">
        <f>VLOOKUP(SALES_TABLE[[#This Row],[SKU]], Table1[], 3, FALSE)</f>
        <v>Mobiles</v>
      </c>
      <c r="D3553" t="s">
        <v>67</v>
      </c>
      <c r="E3553" t="s">
        <v>123</v>
      </c>
      <c r="F3553">
        <v>6</v>
      </c>
      <c r="G3553">
        <f>VLOOKUP(SALES_TABLE[[#This Row],[SKU]], Table1[], 4, FALSE)</f>
        <v>47500</v>
      </c>
      <c r="H3553">
        <f>SALES_TABLE[[#This Row],[Price]]*SALES_TABLE[[#This Row],[Sales]]</f>
        <v>285000</v>
      </c>
      <c r="I3553" t="str">
        <f t="shared" si="55"/>
        <v>Wednesday</v>
      </c>
    </row>
    <row r="3554" spans="1:9" x14ac:dyDescent="0.2">
      <c r="A3554" s="10">
        <v>44945</v>
      </c>
      <c r="B3554" t="s">
        <v>66</v>
      </c>
      <c r="C3554" t="str">
        <f>VLOOKUP(SALES_TABLE[[#This Row],[SKU]], Table1[], 3, FALSE)</f>
        <v>Mobiles</v>
      </c>
      <c r="D3554" t="s">
        <v>67</v>
      </c>
      <c r="E3554" t="s">
        <v>123</v>
      </c>
      <c r="F3554">
        <v>25</v>
      </c>
      <c r="G3554">
        <f>VLOOKUP(SALES_TABLE[[#This Row],[SKU]], Table1[], 4, FALSE)</f>
        <v>47500</v>
      </c>
      <c r="H3554">
        <f>SALES_TABLE[[#This Row],[Price]]*SALES_TABLE[[#This Row],[Sales]]</f>
        <v>1187500</v>
      </c>
      <c r="I3554" t="str">
        <f t="shared" si="55"/>
        <v>Thursday</v>
      </c>
    </row>
    <row r="3555" spans="1:9" x14ac:dyDescent="0.2">
      <c r="A3555" s="10">
        <v>44946</v>
      </c>
      <c r="B3555" t="s">
        <v>66</v>
      </c>
      <c r="C3555" t="str">
        <f>VLOOKUP(SALES_TABLE[[#This Row],[SKU]], Table1[], 3, FALSE)</f>
        <v>Mobiles</v>
      </c>
      <c r="D3555" t="s">
        <v>67</v>
      </c>
      <c r="E3555" t="s">
        <v>123</v>
      </c>
      <c r="F3555">
        <v>22</v>
      </c>
      <c r="G3555">
        <f>VLOOKUP(SALES_TABLE[[#This Row],[SKU]], Table1[], 4, FALSE)</f>
        <v>47500</v>
      </c>
      <c r="H3555">
        <f>SALES_TABLE[[#This Row],[Price]]*SALES_TABLE[[#This Row],[Sales]]</f>
        <v>1045000</v>
      </c>
      <c r="I3555" t="str">
        <f t="shared" si="55"/>
        <v>Friday</v>
      </c>
    </row>
    <row r="3556" spans="1:9" x14ac:dyDescent="0.2">
      <c r="A3556" s="10">
        <v>44947</v>
      </c>
      <c r="B3556" t="s">
        <v>66</v>
      </c>
      <c r="C3556" t="str">
        <f>VLOOKUP(SALES_TABLE[[#This Row],[SKU]], Table1[], 3, FALSE)</f>
        <v>Mobiles</v>
      </c>
      <c r="D3556" t="s">
        <v>67</v>
      </c>
      <c r="E3556" t="s">
        <v>123</v>
      </c>
      <c r="F3556">
        <v>17</v>
      </c>
      <c r="G3556">
        <f>VLOOKUP(SALES_TABLE[[#This Row],[SKU]], Table1[], 4, FALSE)</f>
        <v>47500</v>
      </c>
      <c r="H3556">
        <f>SALES_TABLE[[#This Row],[Price]]*SALES_TABLE[[#This Row],[Sales]]</f>
        <v>807500</v>
      </c>
      <c r="I3556" t="str">
        <f t="shared" si="55"/>
        <v>Saturday</v>
      </c>
    </row>
    <row r="3557" spans="1:9" x14ac:dyDescent="0.2">
      <c r="A3557" s="10">
        <v>44948</v>
      </c>
      <c r="B3557" t="s">
        <v>66</v>
      </c>
      <c r="C3557" t="str">
        <f>VLOOKUP(SALES_TABLE[[#This Row],[SKU]], Table1[], 3, FALSE)</f>
        <v>Mobiles</v>
      </c>
      <c r="D3557" t="s">
        <v>67</v>
      </c>
      <c r="E3557" t="s">
        <v>123</v>
      </c>
      <c r="F3557">
        <v>18</v>
      </c>
      <c r="G3557">
        <f>VLOOKUP(SALES_TABLE[[#This Row],[SKU]], Table1[], 4, FALSE)</f>
        <v>47500</v>
      </c>
      <c r="H3557">
        <f>SALES_TABLE[[#This Row],[Price]]*SALES_TABLE[[#This Row],[Sales]]</f>
        <v>855000</v>
      </c>
      <c r="I3557" t="str">
        <f t="shared" si="55"/>
        <v>Sunday</v>
      </c>
    </row>
    <row r="3558" spans="1:9" x14ac:dyDescent="0.2">
      <c r="A3558" s="10">
        <v>44949</v>
      </c>
      <c r="B3558" t="s">
        <v>66</v>
      </c>
      <c r="C3558" t="str">
        <f>VLOOKUP(SALES_TABLE[[#This Row],[SKU]], Table1[], 3, FALSE)</f>
        <v>Mobiles</v>
      </c>
      <c r="D3558" t="s">
        <v>67</v>
      </c>
      <c r="E3558" t="s">
        <v>123</v>
      </c>
      <c r="F3558">
        <v>3</v>
      </c>
      <c r="G3558">
        <f>VLOOKUP(SALES_TABLE[[#This Row],[SKU]], Table1[], 4, FALSE)</f>
        <v>47500</v>
      </c>
      <c r="H3558">
        <f>SALES_TABLE[[#This Row],[Price]]*SALES_TABLE[[#This Row],[Sales]]</f>
        <v>142500</v>
      </c>
      <c r="I3558" t="str">
        <f t="shared" si="55"/>
        <v>Monday</v>
      </c>
    </row>
    <row r="3559" spans="1:9" x14ac:dyDescent="0.2">
      <c r="A3559" s="10">
        <v>44950</v>
      </c>
      <c r="B3559" t="s">
        <v>66</v>
      </c>
      <c r="C3559" t="str">
        <f>VLOOKUP(SALES_TABLE[[#This Row],[SKU]], Table1[], 3, FALSE)</f>
        <v>Mobiles</v>
      </c>
      <c r="D3559" t="s">
        <v>67</v>
      </c>
      <c r="E3559" t="s">
        <v>123</v>
      </c>
      <c r="F3559">
        <v>3</v>
      </c>
      <c r="G3559">
        <f>VLOOKUP(SALES_TABLE[[#This Row],[SKU]], Table1[], 4, FALSE)</f>
        <v>47500</v>
      </c>
      <c r="H3559">
        <f>SALES_TABLE[[#This Row],[Price]]*SALES_TABLE[[#This Row],[Sales]]</f>
        <v>142500</v>
      </c>
      <c r="I3559" t="str">
        <f t="shared" si="55"/>
        <v>Tuesday</v>
      </c>
    </row>
    <row r="3560" spans="1:9" x14ac:dyDescent="0.2">
      <c r="A3560" s="10">
        <v>44951</v>
      </c>
      <c r="B3560" t="s">
        <v>66</v>
      </c>
      <c r="C3560" t="str">
        <f>VLOOKUP(SALES_TABLE[[#This Row],[SKU]], Table1[], 3, FALSE)</f>
        <v>Mobiles</v>
      </c>
      <c r="D3560" t="s">
        <v>67</v>
      </c>
      <c r="E3560" t="s">
        <v>123</v>
      </c>
      <c r="F3560">
        <v>4</v>
      </c>
      <c r="G3560">
        <f>VLOOKUP(SALES_TABLE[[#This Row],[SKU]], Table1[], 4, FALSE)</f>
        <v>47500</v>
      </c>
      <c r="H3560">
        <f>SALES_TABLE[[#This Row],[Price]]*SALES_TABLE[[#This Row],[Sales]]</f>
        <v>190000</v>
      </c>
      <c r="I3560" t="str">
        <f t="shared" si="55"/>
        <v>Wednesday</v>
      </c>
    </row>
    <row r="3561" spans="1:9" x14ac:dyDescent="0.2">
      <c r="A3561" s="10">
        <v>44952</v>
      </c>
      <c r="B3561" t="s">
        <v>66</v>
      </c>
      <c r="C3561" t="str">
        <f>VLOOKUP(SALES_TABLE[[#This Row],[SKU]], Table1[], 3, FALSE)</f>
        <v>Mobiles</v>
      </c>
      <c r="D3561" t="s">
        <v>67</v>
      </c>
      <c r="E3561" t="s">
        <v>123</v>
      </c>
      <c r="F3561">
        <v>23</v>
      </c>
      <c r="G3561">
        <f>VLOOKUP(SALES_TABLE[[#This Row],[SKU]], Table1[], 4, FALSE)</f>
        <v>47500</v>
      </c>
      <c r="H3561">
        <f>SALES_TABLE[[#This Row],[Price]]*SALES_TABLE[[#This Row],[Sales]]</f>
        <v>1092500</v>
      </c>
      <c r="I3561" t="str">
        <f t="shared" si="55"/>
        <v>Thursday</v>
      </c>
    </row>
    <row r="3562" spans="1:9" x14ac:dyDescent="0.2">
      <c r="A3562" s="10">
        <v>44953</v>
      </c>
      <c r="B3562" t="s">
        <v>66</v>
      </c>
      <c r="C3562" t="str">
        <f>VLOOKUP(SALES_TABLE[[#This Row],[SKU]], Table1[], 3, FALSE)</f>
        <v>Mobiles</v>
      </c>
      <c r="D3562" t="s">
        <v>67</v>
      </c>
      <c r="E3562" t="s">
        <v>123</v>
      </c>
      <c r="F3562">
        <v>15</v>
      </c>
      <c r="G3562">
        <f>VLOOKUP(SALES_TABLE[[#This Row],[SKU]], Table1[], 4, FALSE)</f>
        <v>47500</v>
      </c>
      <c r="H3562">
        <f>SALES_TABLE[[#This Row],[Price]]*SALES_TABLE[[#This Row],[Sales]]</f>
        <v>712500</v>
      </c>
      <c r="I3562" t="str">
        <f t="shared" si="55"/>
        <v>Friday</v>
      </c>
    </row>
    <row r="3563" spans="1:9" x14ac:dyDescent="0.2">
      <c r="A3563" s="10">
        <v>44954</v>
      </c>
      <c r="B3563" t="s">
        <v>66</v>
      </c>
      <c r="C3563" t="str">
        <f>VLOOKUP(SALES_TABLE[[#This Row],[SKU]], Table1[], 3, FALSE)</f>
        <v>Mobiles</v>
      </c>
      <c r="D3563" t="s">
        <v>67</v>
      </c>
      <c r="E3563" t="s">
        <v>123</v>
      </c>
      <c r="F3563">
        <v>18</v>
      </c>
      <c r="G3563">
        <f>VLOOKUP(SALES_TABLE[[#This Row],[SKU]], Table1[], 4, FALSE)</f>
        <v>47500</v>
      </c>
      <c r="H3563">
        <f>SALES_TABLE[[#This Row],[Price]]*SALES_TABLE[[#This Row],[Sales]]</f>
        <v>855000</v>
      </c>
      <c r="I3563" t="str">
        <f t="shared" si="55"/>
        <v>Saturday</v>
      </c>
    </row>
    <row r="3564" spans="1:9" x14ac:dyDescent="0.2">
      <c r="A3564" s="10">
        <v>44955</v>
      </c>
      <c r="B3564" t="s">
        <v>66</v>
      </c>
      <c r="C3564" t="str">
        <f>VLOOKUP(SALES_TABLE[[#This Row],[SKU]], Table1[], 3, FALSE)</f>
        <v>Mobiles</v>
      </c>
      <c r="D3564" t="s">
        <v>67</v>
      </c>
      <c r="E3564" t="s">
        <v>123</v>
      </c>
      <c r="F3564">
        <v>2</v>
      </c>
      <c r="G3564">
        <f>VLOOKUP(SALES_TABLE[[#This Row],[SKU]], Table1[], 4, FALSE)</f>
        <v>47500</v>
      </c>
      <c r="H3564">
        <f>SALES_TABLE[[#This Row],[Price]]*SALES_TABLE[[#This Row],[Sales]]</f>
        <v>95000</v>
      </c>
      <c r="I3564" t="str">
        <f t="shared" si="55"/>
        <v>Sunday</v>
      </c>
    </row>
    <row r="3565" spans="1:9" x14ac:dyDescent="0.2">
      <c r="A3565" s="10">
        <v>44955</v>
      </c>
      <c r="B3565" t="s">
        <v>66</v>
      </c>
      <c r="C3565" t="str">
        <f>VLOOKUP(SALES_TABLE[[#This Row],[SKU]], Table1[], 3, FALSE)</f>
        <v>Mobiles</v>
      </c>
      <c r="D3565" t="s">
        <v>67</v>
      </c>
      <c r="E3565" t="s">
        <v>123</v>
      </c>
      <c r="F3565">
        <v>9</v>
      </c>
      <c r="G3565">
        <f>VLOOKUP(SALES_TABLE[[#This Row],[SKU]], Table1[], 4, FALSE)</f>
        <v>47500</v>
      </c>
      <c r="H3565">
        <f>SALES_TABLE[[#This Row],[Price]]*SALES_TABLE[[#This Row],[Sales]]</f>
        <v>427500</v>
      </c>
      <c r="I3565" t="str">
        <f t="shared" si="55"/>
        <v>Sunday</v>
      </c>
    </row>
    <row r="3566" spans="1:9" x14ac:dyDescent="0.2">
      <c r="A3566" s="10">
        <v>44956</v>
      </c>
      <c r="B3566" t="s">
        <v>66</v>
      </c>
      <c r="C3566" t="str">
        <f>VLOOKUP(SALES_TABLE[[#This Row],[SKU]], Table1[], 3, FALSE)</f>
        <v>Mobiles</v>
      </c>
      <c r="D3566" t="s">
        <v>67</v>
      </c>
      <c r="E3566" t="s">
        <v>123</v>
      </c>
      <c r="F3566">
        <v>6</v>
      </c>
      <c r="G3566">
        <f>VLOOKUP(SALES_TABLE[[#This Row],[SKU]], Table1[], 4, FALSE)</f>
        <v>47500</v>
      </c>
      <c r="H3566">
        <f>SALES_TABLE[[#This Row],[Price]]*SALES_TABLE[[#This Row],[Sales]]</f>
        <v>285000</v>
      </c>
      <c r="I3566" t="str">
        <f t="shared" si="55"/>
        <v>Monday</v>
      </c>
    </row>
    <row r="3567" spans="1:9" x14ac:dyDescent="0.2">
      <c r="A3567" s="10">
        <v>44927</v>
      </c>
      <c r="B3567" t="s">
        <v>66</v>
      </c>
      <c r="C3567" t="str">
        <f>VLOOKUP(SALES_TABLE[[#This Row],[SKU]], Table1[], 3, FALSE)</f>
        <v>Mobiles</v>
      </c>
      <c r="D3567" t="s">
        <v>67</v>
      </c>
      <c r="E3567" t="s">
        <v>124</v>
      </c>
      <c r="F3567">
        <v>22</v>
      </c>
      <c r="G3567">
        <f>VLOOKUP(SALES_TABLE[[#This Row],[SKU]], Table1[], 4, FALSE)</f>
        <v>47500</v>
      </c>
      <c r="H3567">
        <f>SALES_TABLE[[#This Row],[Price]]*SALES_TABLE[[#This Row],[Sales]]</f>
        <v>1045000</v>
      </c>
      <c r="I3567" t="str">
        <f t="shared" si="55"/>
        <v>Sunday</v>
      </c>
    </row>
    <row r="3568" spans="1:9" x14ac:dyDescent="0.2">
      <c r="A3568" s="10">
        <v>44928</v>
      </c>
      <c r="B3568" t="s">
        <v>66</v>
      </c>
      <c r="C3568" t="str">
        <f>VLOOKUP(SALES_TABLE[[#This Row],[SKU]], Table1[], 3, FALSE)</f>
        <v>Mobiles</v>
      </c>
      <c r="D3568" t="s">
        <v>67</v>
      </c>
      <c r="E3568" t="s">
        <v>124</v>
      </c>
      <c r="F3568">
        <v>13</v>
      </c>
      <c r="G3568">
        <f>VLOOKUP(SALES_TABLE[[#This Row],[SKU]], Table1[], 4, FALSE)</f>
        <v>47500</v>
      </c>
      <c r="H3568">
        <f>SALES_TABLE[[#This Row],[Price]]*SALES_TABLE[[#This Row],[Sales]]</f>
        <v>617500</v>
      </c>
      <c r="I3568" t="str">
        <f t="shared" si="55"/>
        <v>Monday</v>
      </c>
    </row>
    <row r="3569" spans="1:9" x14ac:dyDescent="0.2">
      <c r="A3569" s="10">
        <v>44929</v>
      </c>
      <c r="B3569" t="s">
        <v>66</v>
      </c>
      <c r="C3569" t="str">
        <f>VLOOKUP(SALES_TABLE[[#This Row],[SKU]], Table1[], 3, FALSE)</f>
        <v>Mobiles</v>
      </c>
      <c r="D3569" t="s">
        <v>67</v>
      </c>
      <c r="E3569" t="s">
        <v>124</v>
      </c>
      <c r="F3569">
        <v>24</v>
      </c>
      <c r="G3569">
        <f>VLOOKUP(SALES_TABLE[[#This Row],[SKU]], Table1[], 4, FALSE)</f>
        <v>47500</v>
      </c>
      <c r="H3569">
        <f>SALES_TABLE[[#This Row],[Price]]*SALES_TABLE[[#This Row],[Sales]]</f>
        <v>1140000</v>
      </c>
      <c r="I3569" t="str">
        <f t="shared" si="55"/>
        <v>Tuesday</v>
      </c>
    </row>
    <row r="3570" spans="1:9" x14ac:dyDescent="0.2">
      <c r="A3570" s="10">
        <v>44930</v>
      </c>
      <c r="B3570" t="s">
        <v>66</v>
      </c>
      <c r="C3570" t="str">
        <f>VLOOKUP(SALES_TABLE[[#This Row],[SKU]], Table1[], 3, FALSE)</f>
        <v>Mobiles</v>
      </c>
      <c r="D3570" t="s">
        <v>67</v>
      </c>
      <c r="E3570" t="s">
        <v>124</v>
      </c>
      <c r="F3570">
        <v>3</v>
      </c>
      <c r="G3570">
        <f>VLOOKUP(SALES_TABLE[[#This Row],[SKU]], Table1[], 4, FALSE)</f>
        <v>47500</v>
      </c>
      <c r="H3570">
        <f>SALES_TABLE[[#This Row],[Price]]*SALES_TABLE[[#This Row],[Sales]]</f>
        <v>142500</v>
      </c>
      <c r="I3570" t="str">
        <f t="shared" si="55"/>
        <v>Wednesday</v>
      </c>
    </row>
    <row r="3571" spans="1:9" x14ac:dyDescent="0.2">
      <c r="A3571" s="10">
        <v>44931</v>
      </c>
      <c r="B3571" t="s">
        <v>66</v>
      </c>
      <c r="C3571" t="str">
        <f>VLOOKUP(SALES_TABLE[[#This Row],[SKU]], Table1[], 3, FALSE)</f>
        <v>Mobiles</v>
      </c>
      <c r="D3571" t="s">
        <v>67</v>
      </c>
      <c r="E3571" t="s">
        <v>124</v>
      </c>
      <c r="F3571">
        <v>7</v>
      </c>
      <c r="G3571">
        <f>VLOOKUP(SALES_TABLE[[#This Row],[SKU]], Table1[], 4, FALSE)</f>
        <v>47500</v>
      </c>
      <c r="H3571">
        <f>SALES_TABLE[[#This Row],[Price]]*SALES_TABLE[[#This Row],[Sales]]</f>
        <v>332500</v>
      </c>
      <c r="I3571" t="str">
        <f t="shared" si="55"/>
        <v>Thursday</v>
      </c>
    </row>
    <row r="3572" spans="1:9" x14ac:dyDescent="0.2">
      <c r="A3572" s="10">
        <v>44932</v>
      </c>
      <c r="B3572" t="s">
        <v>66</v>
      </c>
      <c r="C3572" t="str">
        <f>VLOOKUP(SALES_TABLE[[#This Row],[SKU]], Table1[], 3, FALSE)</f>
        <v>Mobiles</v>
      </c>
      <c r="D3572" t="s">
        <v>67</v>
      </c>
      <c r="E3572" t="s">
        <v>124</v>
      </c>
      <c r="F3572">
        <v>7</v>
      </c>
      <c r="G3572">
        <f>VLOOKUP(SALES_TABLE[[#This Row],[SKU]], Table1[], 4, FALSE)</f>
        <v>47500</v>
      </c>
      <c r="H3572">
        <f>SALES_TABLE[[#This Row],[Price]]*SALES_TABLE[[#This Row],[Sales]]</f>
        <v>332500</v>
      </c>
      <c r="I3572" t="str">
        <f t="shared" si="55"/>
        <v>Friday</v>
      </c>
    </row>
    <row r="3573" spans="1:9" x14ac:dyDescent="0.2">
      <c r="A3573" s="10">
        <v>44933</v>
      </c>
      <c r="B3573" t="s">
        <v>66</v>
      </c>
      <c r="C3573" t="str">
        <f>VLOOKUP(SALES_TABLE[[#This Row],[SKU]], Table1[], 3, FALSE)</f>
        <v>Mobiles</v>
      </c>
      <c r="D3573" t="s">
        <v>67</v>
      </c>
      <c r="E3573" t="s">
        <v>124</v>
      </c>
      <c r="F3573">
        <v>31</v>
      </c>
      <c r="G3573">
        <f>VLOOKUP(SALES_TABLE[[#This Row],[SKU]], Table1[], 4, FALSE)</f>
        <v>47500</v>
      </c>
      <c r="H3573">
        <f>SALES_TABLE[[#This Row],[Price]]*SALES_TABLE[[#This Row],[Sales]]</f>
        <v>1472500</v>
      </c>
      <c r="I3573" t="str">
        <f t="shared" si="55"/>
        <v>Saturday</v>
      </c>
    </row>
    <row r="3574" spans="1:9" x14ac:dyDescent="0.2">
      <c r="A3574" s="10">
        <v>44934</v>
      </c>
      <c r="B3574" t="s">
        <v>66</v>
      </c>
      <c r="C3574" t="str">
        <f>VLOOKUP(SALES_TABLE[[#This Row],[SKU]], Table1[], 3, FALSE)</f>
        <v>Mobiles</v>
      </c>
      <c r="D3574" t="s">
        <v>67</v>
      </c>
      <c r="E3574" t="s">
        <v>124</v>
      </c>
      <c r="F3574">
        <v>18</v>
      </c>
      <c r="G3574">
        <f>VLOOKUP(SALES_TABLE[[#This Row],[SKU]], Table1[], 4, FALSE)</f>
        <v>47500</v>
      </c>
      <c r="H3574">
        <f>SALES_TABLE[[#This Row],[Price]]*SALES_TABLE[[#This Row],[Sales]]</f>
        <v>855000</v>
      </c>
      <c r="I3574" t="str">
        <f t="shared" si="55"/>
        <v>Sunday</v>
      </c>
    </row>
    <row r="3575" spans="1:9" x14ac:dyDescent="0.2">
      <c r="A3575" s="10">
        <v>44935</v>
      </c>
      <c r="B3575" t="s">
        <v>66</v>
      </c>
      <c r="C3575" t="str">
        <f>VLOOKUP(SALES_TABLE[[#This Row],[SKU]], Table1[], 3, FALSE)</f>
        <v>Mobiles</v>
      </c>
      <c r="D3575" t="s">
        <v>67</v>
      </c>
      <c r="E3575" t="s">
        <v>124</v>
      </c>
      <c r="F3575">
        <v>6</v>
      </c>
      <c r="G3575">
        <f>VLOOKUP(SALES_TABLE[[#This Row],[SKU]], Table1[], 4, FALSE)</f>
        <v>47500</v>
      </c>
      <c r="H3575">
        <f>SALES_TABLE[[#This Row],[Price]]*SALES_TABLE[[#This Row],[Sales]]</f>
        <v>285000</v>
      </c>
      <c r="I3575" t="str">
        <f t="shared" si="55"/>
        <v>Monday</v>
      </c>
    </row>
    <row r="3576" spans="1:9" x14ac:dyDescent="0.2">
      <c r="A3576" s="10">
        <v>44936</v>
      </c>
      <c r="B3576" t="s">
        <v>66</v>
      </c>
      <c r="C3576" t="str">
        <f>VLOOKUP(SALES_TABLE[[#This Row],[SKU]], Table1[], 3, FALSE)</f>
        <v>Mobiles</v>
      </c>
      <c r="D3576" t="s">
        <v>67</v>
      </c>
      <c r="E3576" t="s">
        <v>124</v>
      </c>
      <c r="F3576">
        <v>4</v>
      </c>
      <c r="G3576">
        <f>VLOOKUP(SALES_TABLE[[#This Row],[SKU]], Table1[], 4, FALSE)</f>
        <v>47500</v>
      </c>
      <c r="H3576">
        <f>SALES_TABLE[[#This Row],[Price]]*SALES_TABLE[[#This Row],[Sales]]</f>
        <v>190000</v>
      </c>
      <c r="I3576" t="str">
        <f t="shared" si="55"/>
        <v>Tuesday</v>
      </c>
    </row>
    <row r="3577" spans="1:9" x14ac:dyDescent="0.2">
      <c r="A3577" s="10">
        <v>44937</v>
      </c>
      <c r="B3577" t="s">
        <v>66</v>
      </c>
      <c r="C3577" t="str">
        <f>VLOOKUP(SALES_TABLE[[#This Row],[SKU]], Table1[], 3, FALSE)</f>
        <v>Mobiles</v>
      </c>
      <c r="D3577" t="s">
        <v>67</v>
      </c>
      <c r="E3577" t="s">
        <v>124</v>
      </c>
      <c r="F3577">
        <v>26</v>
      </c>
      <c r="G3577">
        <f>VLOOKUP(SALES_TABLE[[#This Row],[SKU]], Table1[], 4, FALSE)</f>
        <v>47500</v>
      </c>
      <c r="H3577">
        <f>SALES_TABLE[[#This Row],[Price]]*SALES_TABLE[[#This Row],[Sales]]</f>
        <v>1235000</v>
      </c>
      <c r="I3577" t="str">
        <f t="shared" si="55"/>
        <v>Wednesday</v>
      </c>
    </row>
    <row r="3578" spans="1:9" x14ac:dyDescent="0.2">
      <c r="A3578" s="10">
        <v>44938</v>
      </c>
      <c r="B3578" t="s">
        <v>66</v>
      </c>
      <c r="C3578" t="str">
        <f>VLOOKUP(SALES_TABLE[[#This Row],[SKU]], Table1[], 3, FALSE)</f>
        <v>Mobiles</v>
      </c>
      <c r="D3578" t="s">
        <v>67</v>
      </c>
      <c r="E3578" t="s">
        <v>124</v>
      </c>
      <c r="F3578">
        <v>32</v>
      </c>
      <c r="G3578">
        <f>VLOOKUP(SALES_TABLE[[#This Row],[SKU]], Table1[], 4, FALSE)</f>
        <v>47500</v>
      </c>
      <c r="H3578">
        <f>SALES_TABLE[[#This Row],[Price]]*SALES_TABLE[[#This Row],[Sales]]</f>
        <v>1520000</v>
      </c>
      <c r="I3578" t="str">
        <f t="shared" si="55"/>
        <v>Thursday</v>
      </c>
    </row>
    <row r="3579" spans="1:9" x14ac:dyDescent="0.2">
      <c r="A3579" s="10">
        <v>44939</v>
      </c>
      <c r="B3579" t="s">
        <v>66</v>
      </c>
      <c r="C3579" t="str">
        <f>VLOOKUP(SALES_TABLE[[#This Row],[SKU]], Table1[], 3, FALSE)</f>
        <v>Mobiles</v>
      </c>
      <c r="D3579" t="s">
        <v>67</v>
      </c>
      <c r="E3579" t="s">
        <v>124</v>
      </c>
      <c r="F3579">
        <v>16</v>
      </c>
      <c r="G3579">
        <f>VLOOKUP(SALES_TABLE[[#This Row],[SKU]], Table1[], 4, FALSE)</f>
        <v>47500</v>
      </c>
      <c r="H3579">
        <f>SALES_TABLE[[#This Row],[Price]]*SALES_TABLE[[#This Row],[Sales]]</f>
        <v>760000</v>
      </c>
      <c r="I3579" t="str">
        <f t="shared" si="55"/>
        <v>Friday</v>
      </c>
    </row>
    <row r="3580" spans="1:9" x14ac:dyDescent="0.2">
      <c r="A3580" s="10">
        <v>44940</v>
      </c>
      <c r="B3580" t="s">
        <v>66</v>
      </c>
      <c r="C3580" t="str">
        <f>VLOOKUP(SALES_TABLE[[#This Row],[SKU]], Table1[], 3, FALSE)</f>
        <v>Mobiles</v>
      </c>
      <c r="D3580" t="s">
        <v>67</v>
      </c>
      <c r="E3580" t="s">
        <v>124</v>
      </c>
      <c r="F3580">
        <v>10</v>
      </c>
      <c r="G3580">
        <f>VLOOKUP(SALES_TABLE[[#This Row],[SKU]], Table1[], 4, FALSE)</f>
        <v>47500</v>
      </c>
      <c r="H3580">
        <f>SALES_TABLE[[#This Row],[Price]]*SALES_TABLE[[#This Row],[Sales]]</f>
        <v>475000</v>
      </c>
      <c r="I3580" t="str">
        <f t="shared" si="55"/>
        <v>Saturday</v>
      </c>
    </row>
    <row r="3581" spans="1:9" x14ac:dyDescent="0.2">
      <c r="A3581" s="10">
        <v>44941</v>
      </c>
      <c r="B3581" t="s">
        <v>66</v>
      </c>
      <c r="C3581" t="str">
        <f>VLOOKUP(SALES_TABLE[[#This Row],[SKU]], Table1[], 3, FALSE)</f>
        <v>Mobiles</v>
      </c>
      <c r="D3581" t="s">
        <v>67</v>
      </c>
      <c r="E3581" t="s">
        <v>124</v>
      </c>
      <c r="F3581">
        <v>3</v>
      </c>
      <c r="G3581">
        <f>VLOOKUP(SALES_TABLE[[#This Row],[SKU]], Table1[], 4, FALSE)</f>
        <v>47500</v>
      </c>
      <c r="H3581">
        <f>SALES_TABLE[[#This Row],[Price]]*SALES_TABLE[[#This Row],[Sales]]</f>
        <v>142500</v>
      </c>
      <c r="I3581" t="str">
        <f t="shared" si="55"/>
        <v>Sunday</v>
      </c>
    </row>
    <row r="3582" spans="1:9" x14ac:dyDescent="0.2">
      <c r="A3582" s="10">
        <v>44942</v>
      </c>
      <c r="B3582" t="s">
        <v>66</v>
      </c>
      <c r="C3582" t="str">
        <f>VLOOKUP(SALES_TABLE[[#This Row],[SKU]], Table1[], 3, FALSE)</f>
        <v>Mobiles</v>
      </c>
      <c r="D3582" t="s">
        <v>67</v>
      </c>
      <c r="E3582" t="s">
        <v>124</v>
      </c>
      <c r="F3582">
        <v>7</v>
      </c>
      <c r="G3582">
        <f>VLOOKUP(SALES_TABLE[[#This Row],[SKU]], Table1[], 4, FALSE)</f>
        <v>47500</v>
      </c>
      <c r="H3582">
        <f>SALES_TABLE[[#This Row],[Price]]*SALES_TABLE[[#This Row],[Sales]]</f>
        <v>332500</v>
      </c>
      <c r="I3582" t="str">
        <f t="shared" si="55"/>
        <v>Monday</v>
      </c>
    </row>
    <row r="3583" spans="1:9" x14ac:dyDescent="0.2">
      <c r="A3583" s="10">
        <v>44943</v>
      </c>
      <c r="B3583" t="s">
        <v>66</v>
      </c>
      <c r="C3583" t="str">
        <f>VLOOKUP(SALES_TABLE[[#This Row],[SKU]], Table1[], 3, FALSE)</f>
        <v>Mobiles</v>
      </c>
      <c r="D3583" t="s">
        <v>67</v>
      </c>
      <c r="E3583" t="s">
        <v>124</v>
      </c>
      <c r="F3583">
        <v>8</v>
      </c>
      <c r="G3583">
        <f>VLOOKUP(SALES_TABLE[[#This Row],[SKU]], Table1[], 4, FALSE)</f>
        <v>47500</v>
      </c>
      <c r="H3583">
        <f>SALES_TABLE[[#This Row],[Price]]*SALES_TABLE[[#This Row],[Sales]]</f>
        <v>380000</v>
      </c>
      <c r="I3583" t="str">
        <f t="shared" si="55"/>
        <v>Tuesday</v>
      </c>
    </row>
    <row r="3584" spans="1:9" x14ac:dyDescent="0.2">
      <c r="A3584" s="10">
        <v>44944</v>
      </c>
      <c r="B3584" t="s">
        <v>66</v>
      </c>
      <c r="C3584" t="str">
        <f>VLOOKUP(SALES_TABLE[[#This Row],[SKU]], Table1[], 3, FALSE)</f>
        <v>Mobiles</v>
      </c>
      <c r="D3584" t="s">
        <v>67</v>
      </c>
      <c r="E3584" t="s">
        <v>124</v>
      </c>
      <c r="F3584">
        <v>23</v>
      </c>
      <c r="G3584">
        <f>VLOOKUP(SALES_TABLE[[#This Row],[SKU]], Table1[], 4, FALSE)</f>
        <v>47500</v>
      </c>
      <c r="H3584">
        <f>SALES_TABLE[[#This Row],[Price]]*SALES_TABLE[[#This Row],[Sales]]</f>
        <v>1092500</v>
      </c>
      <c r="I3584" t="str">
        <f t="shared" si="55"/>
        <v>Wednesday</v>
      </c>
    </row>
    <row r="3585" spans="1:9" x14ac:dyDescent="0.2">
      <c r="A3585" s="10">
        <v>44945</v>
      </c>
      <c r="B3585" t="s">
        <v>66</v>
      </c>
      <c r="C3585" t="str">
        <f>VLOOKUP(SALES_TABLE[[#This Row],[SKU]], Table1[], 3, FALSE)</f>
        <v>Mobiles</v>
      </c>
      <c r="D3585" t="s">
        <v>67</v>
      </c>
      <c r="E3585" t="s">
        <v>124</v>
      </c>
      <c r="F3585">
        <v>4</v>
      </c>
      <c r="G3585">
        <f>VLOOKUP(SALES_TABLE[[#This Row],[SKU]], Table1[], 4, FALSE)</f>
        <v>47500</v>
      </c>
      <c r="H3585">
        <f>SALES_TABLE[[#This Row],[Price]]*SALES_TABLE[[#This Row],[Sales]]</f>
        <v>190000</v>
      </c>
      <c r="I3585" t="str">
        <f t="shared" si="55"/>
        <v>Thursday</v>
      </c>
    </row>
    <row r="3586" spans="1:9" x14ac:dyDescent="0.2">
      <c r="A3586" s="10">
        <v>44946</v>
      </c>
      <c r="B3586" t="s">
        <v>66</v>
      </c>
      <c r="C3586" t="str">
        <f>VLOOKUP(SALES_TABLE[[#This Row],[SKU]], Table1[], 3, FALSE)</f>
        <v>Mobiles</v>
      </c>
      <c r="D3586" t="s">
        <v>67</v>
      </c>
      <c r="E3586" t="s">
        <v>124</v>
      </c>
      <c r="F3586">
        <v>11</v>
      </c>
      <c r="G3586">
        <f>VLOOKUP(SALES_TABLE[[#This Row],[SKU]], Table1[], 4, FALSE)</f>
        <v>47500</v>
      </c>
      <c r="H3586">
        <f>SALES_TABLE[[#This Row],[Price]]*SALES_TABLE[[#This Row],[Sales]]</f>
        <v>522500</v>
      </c>
      <c r="I3586" t="str">
        <f t="shared" ref="I3586:I3649" si="56">TEXT(A3586, "dddd")</f>
        <v>Friday</v>
      </c>
    </row>
    <row r="3587" spans="1:9" x14ac:dyDescent="0.2">
      <c r="A3587" s="10">
        <v>44947</v>
      </c>
      <c r="B3587" t="s">
        <v>66</v>
      </c>
      <c r="C3587" t="str">
        <f>VLOOKUP(SALES_TABLE[[#This Row],[SKU]], Table1[], 3, FALSE)</f>
        <v>Mobiles</v>
      </c>
      <c r="D3587" t="s">
        <v>67</v>
      </c>
      <c r="E3587" t="s">
        <v>124</v>
      </c>
      <c r="F3587">
        <v>9</v>
      </c>
      <c r="G3587">
        <f>VLOOKUP(SALES_TABLE[[#This Row],[SKU]], Table1[], 4, FALSE)</f>
        <v>47500</v>
      </c>
      <c r="H3587">
        <f>SALES_TABLE[[#This Row],[Price]]*SALES_TABLE[[#This Row],[Sales]]</f>
        <v>427500</v>
      </c>
      <c r="I3587" t="str">
        <f t="shared" si="56"/>
        <v>Saturday</v>
      </c>
    </row>
    <row r="3588" spans="1:9" x14ac:dyDescent="0.2">
      <c r="A3588" s="10">
        <v>44948</v>
      </c>
      <c r="B3588" t="s">
        <v>66</v>
      </c>
      <c r="C3588" t="str">
        <f>VLOOKUP(SALES_TABLE[[#This Row],[SKU]], Table1[], 3, FALSE)</f>
        <v>Mobiles</v>
      </c>
      <c r="D3588" t="s">
        <v>67</v>
      </c>
      <c r="E3588" t="s">
        <v>124</v>
      </c>
      <c r="F3588">
        <v>2</v>
      </c>
      <c r="G3588">
        <f>VLOOKUP(SALES_TABLE[[#This Row],[SKU]], Table1[], 4, FALSE)</f>
        <v>47500</v>
      </c>
      <c r="H3588">
        <f>SALES_TABLE[[#This Row],[Price]]*SALES_TABLE[[#This Row],[Sales]]</f>
        <v>95000</v>
      </c>
      <c r="I3588" t="str">
        <f t="shared" si="56"/>
        <v>Sunday</v>
      </c>
    </row>
    <row r="3589" spans="1:9" x14ac:dyDescent="0.2">
      <c r="A3589" s="10">
        <v>44949</v>
      </c>
      <c r="B3589" t="s">
        <v>66</v>
      </c>
      <c r="C3589" t="str">
        <f>VLOOKUP(SALES_TABLE[[#This Row],[SKU]], Table1[], 3, FALSE)</f>
        <v>Mobiles</v>
      </c>
      <c r="D3589" t="s">
        <v>67</v>
      </c>
      <c r="E3589" t="s">
        <v>124</v>
      </c>
      <c r="F3589">
        <v>3</v>
      </c>
      <c r="G3589">
        <f>VLOOKUP(SALES_TABLE[[#This Row],[SKU]], Table1[], 4, FALSE)</f>
        <v>47500</v>
      </c>
      <c r="H3589">
        <f>SALES_TABLE[[#This Row],[Price]]*SALES_TABLE[[#This Row],[Sales]]</f>
        <v>142500</v>
      </c>
      <c r="I3589" t="str">
        <f t="shared" si="56"/>
        <v>Monday</v>
      </c>
    </row>
    <row r="3590" spans="1:9" x14ac:dyDescent="0.2">
      <c r="A3590" s="10">
        <v>44950</v>
      </c>
      <c r="B3590" t="s">
        <v>66</v>
      </c>
      <c r="C3590" t="str">
        <f>VLOOKUP(SALES_TABLE[[#This Row],[SKU]], Table1[], 3, FALSE)</f>
        <v>Mobiles</v>
      </c>
      <c r="D3590" t="s">
        <v>67</v>
      </c>
      <c r="E3590" t="s">
        <v>124</v>
      </c>
      <c r="F3590">
        <v>9</v>
      </c>
      <c r="G3590">
        <f>VLOOKUP(SALES_TABLE[[#This Row],[SKU]], Table1[], 4, FALSE)</f>
        <v>47500</v>
      </c>
      <c r="H3590">
        <f>SALES_TABLE[[#This Row],[Price]]*SALES_TABLE[[#This Row],[Sales]]</f>
        <v>427500</v>
      </c>
      <c r="I3590" t="str">
        <f t="shared" si="56"/>
        <v>Tuesday</v>
      </c>
    </row>
    <row r="3591" spans="1:9" x14ac:dyDescent="0.2">
      <c r="A3591" s="10">
        <v>44951</v>
      </c>
      <c r="B3591" t="s">
        <v>66</v>
      </c>
      <c r="C3591" t="str">
        <f>VLOOKUP(SALES_TABLE[[#This Row],[SKU]], Table1[], 3, FALSE)</f>
        <v>Mobiles</v>
      </c>
      <c r="D3591" t="s">
        <v>67</v>
      </c>
      <c r="E3591" t="s">
        <v>124</v>
      </c>
      <c r="F3591">
        <v>29</v>
      </c>
      <c r="G3591">
        <f>VLOOKUP(SALES_TABLE[[#This Row],[SKU]], Table1[], 4, FALSE)</f>
        <v>47500</v>
      </c>
      <c r="H3591">
        <f>SALES_TABLE[[#This Row],[Price]]*SALES_TABLE[[#This Row],[Sales]]</f>
        <v>1377500</v>
      </c>
      <c r="I3591" t="str">
        <f t="shared" si="56"/>
        <v>Wednesday</v>
      </c>
    </row>
    <row r="3592" spans="1:9" x14ac:dyDescent="0.2">
      <c r="A3592" s="10">
        <v>44952</v>
      </c>
      <c r="B3592" t="s">
        <v>66</v>
      </c>
      <c r="C3592" t="str">
        <f>VLOOKUP(SALES_TABLE[[#This Row],[SKU]], Table1[], 3, FALSE)</f>
        <v>Mobiles</v>
      </c>
      <c r="D3592" t="s">
        <v>67</v>
      </c>
      <c r="E3592" t="s">
        <v>124</v>
      </c>
      <c r="F3592">
        <v>5</v>
      </c>
      <c r="G3592">
        <f>VLOOKUP(SALES_TABLE[[#This Row],[SKU]], Table1[], 4, FALSE)</f>
        <v>47500</v>
      </c>
      <c r="H3592">
        <f>SALES_TABLE[[#This Row],[Price]]*SALES_TABLE[[#This Row],[Sales]]</f>
        <v>237500</v>
      </c>
      <c r="I3592" t="str">
        <f t="shared" si="56"/>
        <v>Thursday</v>
      </c>
    </row>
    <row r="3593" spans="1:9" x14ac:dyDescent="0.2">
      <c r="A3593" s="10">
        <v>44953</v>
      </c>
      <c r="B3593" t="s">
        <v>66</v>
      </c>
      <c r="C3593" t="str">
        <f>VLOOKUP(SALES_TABLE[[#This Row],[SKU]], Table1[], 3, FALSE)</f>
        <v>Mobiles</v>
      </c>
      <c r="D3593" t="s">
        <v>67</v>
      </c>
      <c r="E3593" t="s">
        <v>124</v>
      </c>
      <c r="F3593">
        <v>3</v>
      </c>
      <c r="G3593">
        <f>VLOOKUP(SALES_TABLE[[#This Row],[SKU]], Table1[], 4, FALSE)</f>
        <v>47500</v>
      </c>
      <c r="H3593">
        <f>SALES_TABLE[[#This Row],[Price]]*SALES_TABLE[[#This Row],[Sales]]</f>
        <v>142500</v>
      </c>
      <c r="I3593" t="str">
        <f t="shared" si="56"/>
        <v>Friday</v>
      </c>
    </row>
    <row r="3594" spans="1:9" x14ac:dyDescent="0.2">
      <c r="A3594" s="10">
        <v>44954</v>
      </c>
      <c r="B3594" t="s">
        <v>66</v>
      </c>
      <c r="C3594" t="str">
        <f>VLOOKUP(SALES_TABLE[[#This Row],[SKU]], Table1[], 3, FALSE)</f>
        <v>Mobiles</v>
      </c>
      <c r="D3594" t="s">
        <v>67</v>
      </c>
      <c r="E3594" t="s">
        <v>124</v>
      </c>
      <c r="F3594">
        <v>15</v>
      </c>
      <c r="G3594">
        <f>VLOOKUP(SALES_TABLE[[#This Row],[SKU]], Table1[], 4, FALSE)</f>
        <v>47500</v>
      </c>
      <c r="H3594">
        <f>SALES_TABLE[[#This Row],[Price]]*SALES_TABLE[[#This Row],[Sales]]</f>
        <v>712500</v>
      </c>
      <c r="I3594" t="str">
        <f t="shared" si="56"/>
        <v>Saturday</v>
      </c>
    </row>
    <row r="3595" spans="1:9" x14ac:dyDescent="0.2">
      <c r="A3595" s="10">
        <v>44955</v>
      </c>
      <c r="B3595" t="s">
        <v>66</v>
      </c>
      <c r="C3595" t="str">
        <f>VLOOKUP(SALES_TABLE[[#This Row],[SKU]], Table1[], 3, FALSE)</f>
        <v>Mobiles</v>
      </c>
      <c r="D3595" t="s">
        <v>67</v>
      </c>
      <c r="E3595" t="s">
        <v>124</v>
      </c>
      <c r="F3595">
        <v>0</v>
      </c>
      <c r="G3595">
        <f>VLOOKUP(SALES_TABLE[[#This Row],[SKU]], Table1[], 4, FALSE)</f>
        <v>47500</v>
      </c>
      <c r="H3595">
        <f>SALES_TABLE[[#This Row],[Price]]*SALES_TABLE[[#This Row],[Sales]]</f>
        <v>0</v>
      </c>
      <c r="I3595" t="str">
        <f t="shared" si="56"/>
        <v>Sunday</v>
      </c>
    </row>
    <row r="3596" spans="1:9" x14ac:dyDescent="0.2">
      <c r="A3596" s="10">
        <v>44955</v>
      </c>
      <c r="B3596" t="s">
        <v>66</v>
      </c>
      <c r="C3596" t="str">
        <f>VLOOKUP(SALES_TABLE[[#This Row],[SKU]], Table1[], 3, FALSE)</f>
        <v>Mobiles</v>
      </c>
      <c r="D3596" t="s">
        <v>67</v>
      </c>
      <c r="E3596" t="s">
        <v>124</v>
      </c>
      <c r="F3596">
        <v>36</v>
      </c>
      <c r="G3596">
        <f>VLOOKUP(SALES_TABLE[[#This Row],[SKU]], Table1[], 4, FALSE)</f>
        <v>47500</v>
      </c>
      <c r="H3596">
        <f>SALES_TABLE[[#This Row],[Price]]*SALES_TABLE[[#This Row],[Sales]]</f>
        <v>1710000</v>
      </c>
      <c r="I3596" t="str">
        <f t="shared" si="56"/>
        <v>Sunday</v>
      </c>
    </row>
    <row r="3597" spans="1:9" x14ac:dyDescent="0.2">
      <c r="A3597" s="10">
        <v>44956</v>
      </c>
      <c r="B3597" t="s">
        <v>66</v>
      </c>
      <c r="C3597" t="str">
        <f>VLOOKUP(SALES_TABLE[[#This Row],[SKU]], Table1[], 3, FALSE)</f>
        <v>Mobiles</v>
      </c>
      <c r="D3597" t="s">
        <v>67</v>
      </c>
      <c r="E3597" t="s">
        <v>124</v>
      </c>
      <c r="F3597">
        <v>10</v>
      </c>
      <c r="G3597">
        <f>VLOOKUP(SALES_TABLE[[#This Row],[SKU]], Table1[], 4, FALSE)</f>
        <v>47500</v>
      </c>
      <c r="H3597">
        <f>SALES_TABLE[[#This Row],[Price]]*SALES_TABLE[[#This Row],[Sales]]</f>
        <v>475000</v>
      </c>
      <c r="I3597" t="str">
        <f t="shared" si="56"/>
        <v>Monday</v>
      </c>
    </row>
    <row r="3598" spans="1:9" x14ac:dyDescent="0.2">
      <c r="A3598" s="10">
        <v>44927</v>
      </c>
      <c r="B3598" t="s">
        <v>68</v>
      </c>
      <c r="C3598" t="str">
        <f>VLOOKUP(SALES_TABLE[[#This Row],[SKU]], Table1[], 3, FALSE)</f>
        <v>Mobiles</v>
      </c>
      <c r="D3598" t="s">
        <v>69</v>
      </c>
      <c r="E3598" t="s">
        <v>121</v>
      </c>
      <c r="F3598">
        <v>18</v>
      </c>
      <c r="G3598">
        <f>VLOOKUP(SALES_TABLE[[#This Row],[SKU]], Table1[], 4, FALSE)</f>
        <v>39760</v>
      </c>
      <c r="H3598">
        <f>SALES_TABLE[[#This Row],[Price]]*SALES_TABLE[[#This Row],[Sales]]</f>
        <v>715680</v>
      </c>
      <c r="I3598" t="str">
        <f t="shared" si="56"/>
        <v>Sunday</v>
      </c>
    </row>
    <row r="3599" spans="1:9" x14ac:dyDescent="0.2">
      <c r="A3599" s="10">
        <v>44928</v>
      </c>
      <c r="B3599" t="s">
        <v>68</v>
      </c>
      <c r="C3599" t="str">
        <f>VLOOKUP(SALES_TABLE[[#This Row],[SKU]], Table1[], 3, FALSE)</f>
        <v>Mobiles</v>
      </c>
      <c r="D3599" t="s">
        <v>69</v>
      </c>
      <c r="E3599" t="s">
        <v>121</v>
      </c>
      <c r="F3599">
        <v>40</v>
      </c>
      <c r="G3599">
        <f>VLOOKUP(SALES_TABLE[[#This Row],[SKU]], Table1[], 4, FALSE)</f>
        <v>39760</v>
      </c>
      <c r="H3599">
        <f>SALES_TABLE[[#This Row],[Price]]*SALES_TABLE[[#This Row],[Sales]]</f>
        <v>1590400</v>
      </c>
      <c r="I3599" t="str">
        <f t="shared" si="56"/>
        <v>Monday</v>
      </c>
    </row>
    <row r="3600" spans="1:9" x14ac:dyDescent="0.2">
      <c r="A3600" s="10">
        <v>44929</v>
      </c>
      <c r="B3600" t="s">
        <v>68</v>
      </c>
      <c r="C3600" t="str">
        <f>VLOOKUP(SALES_TABLE[[#This Row],[SKU]], Table1[], 3, FALSE)</f>
        <v>Mobiles</v>
      </c>
      <c r="D3600" t="s">
        <v>69</v>
      </c>
      <c r="E3600" t="s">
        <v>121</v>
      </c>
      <c r="F3600">
        <v>43</v>
      </c>
      <c r="G3600">
        <f>VLOOKUP(SALES_TABLE[[#This Row],[SKU]], Table1[], 4, FALSE)</f>
        <v>39760</v>
      </c>
      <c r="H3600">
        <f>SALES_TABLE[[#This Row],[Price]]*SALES_TABLE[[#This Row],[Sales]]</f>
        <v>1709680</v>
      </c>
      <c r="I3600" t="str">
        <f t="shared" si="56"/>
        <v>Tuesday</v>
      </c>
    </row>
    <row r="3601" spans="1:9" x14ac:dyDescent="0.2">
      <c r="A3601" s="10">
        <v>44930</v>
      </c>
      <c r="B3601" t="s">
        <v>68</v>
      </c>
      <c r="C3601" t="str">
        <f>VLOOKUP(SALES_TABLE[[#This Row],[SKU]], Table1[], 3, FALSE)</f>
        <v>Mobiles</v>
      </c>
      <c r="D3601" t="s">
        <v>69</v>
      </c>
      <c r="E3601" t="s">
        <v>121</v>
      </c>
      <c r="F3601">
        <v>39</v>
      </c>
      <c r="G3601">
        <f>VLOOKUP(SALES_TABLE[[#This Row],[SKU]], Table1[], 4, FALSE)</f>
        <v>39760</v>
      </c>
      <c r="H3601">
        <f>SALES_TABLE[[#This Row],[Price]]*SALES_TABLE[[#This Row],[Sales]]</f>
        <v>1550640</v>
      </c>
      <c r="I3601" t="str">
        <f t="shared" si="56"/>
        <v>Wednesday</v>
      </c>
    </row>
    <row r="3602" spans="1:9" x14ac:dyDescent="0.2">
      <c r="A3602" s="10">
        <v>44931</v>
      </c>
      <c r="B3602" t="s">
        <v>68</v>
      </c>
      <c r="C3602" t="str">
        <f>VLOOKUP(SALES_TABLE[[#This Row],[SKU]], Table1[], 3, FALSE)</f>
        <v>Mobiles</v>
      </c>
      <c r="D3602" t="s">
        <v>69</v>
      </c>
      <c r="E3602" t="s">
        <v>121</v>
      </c>
      <c r="F3602">
        <v>1</v>
      </c>
      <c r="G3602">
        <f>VLOOKUP(SALES_TABLE[[#This Row],[SKU]], Table1[], 4, FALSE)</f>
        <v>39760</v>
      </c>
      <c r="H3602">
        <f>SALES_TABLE[[#This Row],[Price]]*SALES_TABLE[[#This Row],[Sales]]</f>
        <v>39760</v>
      </c>
      <c r="I3602" t="str">
        <f t="shared" si="56"/>
        <v>Thursday</v>
      </c>
    </row>
    <row r="3603" spans="1:9" x14ac:dyDescent="0.2">
      <c r="A3603" s="10">
        <v>44932</v>
      </c>
      <c r="B3603" t="s">
        <v>68</v>
      </c>
      <c r="C3603" t="str">
        <f>VLOOKUP(SALES_TABLE[[#This Row],[SKU]], Table1[], 3, FALSE)</f>
        <v>Mobiles</v>
      </c>
      <c r="D3603" t="s">
        <v>69</v>
      </c>
      <c r="E3603" t="s">
        <v>121</v>
      </c>
      <c r="F3603">
        <v>23</v>
      </c>
      <c r="G3603">
        <f>VLOOKUP(SALES_TABLE[[#This Row],[SKU]], Table1[], 4, FALSE)</f>
        <v>39760</v>
      </c>
      <c r="H3603">
        <f>SALES_TABLE[[#This Row],[Price]]*SALES_TABLE[[#This Row],[Sales]]</f>
        <v>914480</v>
      </c>
      <c r="I3603" t="str">
        <f t="shared" si="56"/>
        <v>Friday</v>
      </c>
    </row>
    <row r="3604" spans="1:9" x14ac:dyDescent="0.2">
      <c r="A3604" s="10">
        <v>44933</v>
      </c>
      <c r="B3604" t="s">
        <v>68</v>
      </c>
      <c r="C3604" t="str">
        <f>VLOOKUP(SALES_TABLE[[#This Row],[SKU]], Table1[], 3, FALSE)</f>
        <v>Mobiles</v>
      </c>
      <c r="D3604" t="s">
        <v>69</v>
      </c>
      <c r="E3604" t="s">
        <v>121</v>
      </c>
      <c r="F3604">
        <v>3</v>
      </c>
      <c r="G3604">
        <f>VLOOKUP(SALES_TABLE[[#This Row],[SKU]], Table1[], 4, FALSE)</f>
        <v>39760</v>
      </c>
      <c r="H3604">
        <f>SALES_TABLE[[#This Row],[Price]]*SALES_TABLE[[#This Row],[Sales]]</f>
        <v>119280</v>
      </c>
      <c r="I3604" t="str">
        <f t="shared" si="56"/>
        <v>Saturday</v>
      </c>
    </row>
    <row r="3605" spans="1:9" x14ac:dyDescent="0.2">
      <c r="A3605" s="10">
        <v>44934</v>
      </c>
      <c r="B3605" t="s">
        <v>68</v>
      </c>
      <c r="C3605" t="str">
        <f>VLOOKUP(SALES_TABLE[[#This Row],[SKU]], Table1[], 3, FALSE)</f>
        <v>Mobiles</v>
      </c>
      <c r="D3605" t="s">
        <v>69</v>
      </c>
      <c r="E3605" t="s">
        <v>121</v>
      </c>
      <c r="F3605">
        <v>10</v>
      </c>
      <c r="G3605">
        <f>VLOOKUP(SALES_TABLE[[#This Row],[SKU]], Table1[], 4, FALSE)</f>
        <v>39760</v>
      </c>
      <c r="H3605">
        <f>SALES_TABLE[[#This Row],[Price]]*SALES_TABLE[[#This Row],[Sales]]</f>
        <v>397600</v>
      </c>
      <c r="I3605" t="str">
        <f t="shared" si="56"/>
        <v>Sunday</v>
      </c>
    </row>
    <row r="3606" spans="1:9" x14ac:dyDescent="0.2">
      <c r="A3606" s="10">
        <v>44935</v>
      </c>
      <c r="B3606" t="s">
        <v>68</v>
      </c>
      <c r="C3606" t="str">
        <f>VLOOKUP(SALES_TABLE[[#This Row],[SKU]], Table1[], 3, FALSE)</f>
        <v>Mobiles</v>
      </c>
      <c r="D3606" t="s">
        <v>69</v>
      </c>
      <c r="E3606" t="s">
        <v>121</v>
      </c>
      <c r="F3606">
        <v>20</v>
      </c>
      <c r="G3606">
        <f>VLOOKUP(SALES_TABLE[[#This Row],[SKU]], Table1[], 4, FALSE)</f>
        <v>39760</v>
      </c>
      <c r="H3606">
        <f>SALES_TABLE[[#This Row],[Price]]*SALES_TABLE[[#This Row],[Sales]]</f>
        <v>795200</v>
      </c>
      <c r="I3606" t="str">
        <f t="shared" si="56"/>
        <v>Monday</v>
      </c>
    </row>
    <row r="3607" spans="1:9" x14ac:dyDescent="0.2">
      <c r="A3607" s="10">
        <v>44936</v>
      </c>
      <c r="B3607" t="s">
        <v>68</v>
      </c>
      <c r="C3607" t="str">
        <f>VLOOKUP(SALES_TABLE[[#This Row],[SKU]], Table1[], 3, FALSE)</f>
        <v>Mobiles</v>
      </c>
      <c r="D3607" t="s">
        <v>69</v>
      </c>
      <c r="E3607" t="s">
        <v>121</v>
      </c>
      <c r="F3607">
        <v>35</v>
      </c>
      <c r="G3607">
        <f>VLOOKUP(SALES_TABLE[[#This Row],[SKU]], Table1[], 4, FALSE)</f>
        <v>39760</v>
      </c>
      <c r="H3607">
        <f>SALES_TABLE[[#This Row],[Price]]*SALES_TABLE[[#This Row],[Sales]]</f>
        <v>1391600</v>
      </c>
      <c r="I3607" t="str">
        <f t="shared" si="56"/>
        <v>Tuesday</v>
      </c>
    </row>
    <row r="3608" spans="1:9" x14ac:dyDescent="0.2">
      <c r="A3608" s="10">
        <v>44937</v>
      </c>
      <c r="B3608" t="s">
        <v>68</v>
      </c>
      <c r="C3608" t="str">
        <f>VLOOKUP(SALES_TABLE[[#This Row],[SKU]], Table1[], 3, FALSE)</f>
        <v>Mobiles</v>
      </c>
      <c r="D3608" t="s">
        <v>69</v>
      </c>
      <c r="E3608" t="s">
        <v>121</v>
      </c>
      <c r="F3608">
        <v>40</v>
      </c>
      <c r="G3608">
        <f>VLOOKUP(SALES_TABLE[[#This Row],[SKU]], Table1[], 4, FALSE)</f>
        <v>39760</v>
      </c>
      <c r="H3608">
        <f>SALES_TABLE[[#This Row],[Price]]*SALES_TABLE[[#This Row],[Sales]]</f>
        <v>1590400</v>
      </c>
      <c r="I3608" t="str">
        <f t="shared" si="56"/>
        <v>Wednesday</v>
      </c>
    </row>
    <row r="3609" spans="1:9" x14ac:dyDescent="0.2">
      <c r="A3609" s="10">
        <v>44938</v>
      </c>
      <c r="B3609" t="s">
        <v>68</v>
      </c>
      <c r="C3609" t="str">
        <f>VLOOKUP(SALES_TABLE[[#This Row],[SKU]], Table1[], 3, FALSE)</f>
        <v>Mobiles</v>
      </c>
      <c r="D3609" t="s">
        <v>69</v>
      </c>
      <c r="E3609" t="s">
        <v>121</v>
      </c>
      <c r="F3609">
        <v>4</v>
      </c>
      <c r="G3609">
        <f>VLOOKUP(SALES_TABLE[[#This Row],[SKU]], Table1[], 4, FALSE)</f>
        <v>39760</v>
      </c>
      <c r="H3609">
        <f>SALES_TABLE[[#This Row],[Price]]*SALES_TABLE[[#This Row],[Sales]]</f>
        <v>159040</v>
      </c>
      <c r="I3609" t="str">
        <f t="shared" si="56"/>
        <v>Thursday</v>
      </c>
    </row>
    <row r="3610" spans="1:9" x14ac:dyDescent="0.2">
      <c r="A3610" s="10">
        <v>44939</v>
      </c>
      <c r="B3610" t="s">
        <v>68</v>
      </c>
      <c r="C3610" t="str">
        <f>VLOOKUP(SALES_TABLE[[#This Row],[SKU]], Table1[], 3, FALSE)</f>
        <v>Mobiles</v>
      </c>
      <c r="D3610" t="s">
        <v>69</v>
      </c>
      <c r="E3610" t="s">
        <v>121</v>
      </c>
      <c r="F3610">
        <v>10</v>
      </c>
      <c r="G3610">
        <f>VLOOKUP(SALES_TABLE[[#This Row],[SKU]], Table1[], 4, FALSE)</f>
        <v>39760</v>
      </c>
      <c r="H3610">
        <f>SALES_TABLE[[#This Row],[Price]]*SALES_TABLE[[#This Row],[Sales]]</f>
        <v>397600</v>
      </c>
      <c r="I3610" t="str">
        <f t="shared" si="56"/>
        <v>Friday</v>
      </c>
    </row>
    <row r="3611" spans="1:9" x14ac:dyDescent="0.2">
      <c r="A3611" s="10">
        <v>44940</v>
      </c>
      <c r="B3611" t="s">
        <v>68</v>
      </c>
      <c r="C3611" t="str">
        <f>VLOOKUP(SALES_TABLE[[#This Row],[SKU]], Table1[], 3, FALSE)</f>
        <v>Mobiles</v>
      </c>
      <c r="D3611" t="s">
        <v>69</v>
      </c>
      <c r="E3611" t="s">
        <v>121</v>
      </c>
      <c r="F3611">
        <v>9</v>
      </c>
      <c r="G3611">
        <f>VLOOKUP(SALES_TABLE[[#This Row],[SKU]], Table1[], 4, FALSE)</f>
        <v>39760</v>
      </c>
      <c r="H3611">
        <f>SALES_TABLE[[#This Row],[Price]]*SALES_TABLE[[#This Row],[Sales]]</f>
        <v>357840</v>
      </c>
      <c r="I3611" t="str">
        <f t="shared" si="56"/>
        <v>Saturday</v>
      </c>
    </row>
    <row r="3612" spans="1:9" x14ac:dyDescent="0.2">
      <c r="A3612" s="10">
        <v>44941</v>
      </c>
      <c r="B3612" t="s">
        <v>68</v>
      </c>
      <c r="C3612" t="str">
        <f>VLOOKUP(SALES_TABLE[[#This Row],[SKU]], Table1[], 3, FALSE)</f>
        <v>Mobiles</v>
      </c>
      <c r="D3612" t="s">
        <v>69</v>
      </c>
      <c r="E3612" t="s">
        <v>121</v>
      </c>
      <c r="F3612">
        <v>33</v>
      </c>
      <c r="G3612">
        <f>VLOOKUP(SALES_TABLE[[#This Row],[SKU]], Table1[], 4, FALSE)</f>
        <v>39760</v>
      </c>
      <c r="H3612">
        <f>SALES_TABLE[[#This Row],[Price]]*SALES_TABLE[[#This Row],[Sales]]</f>
        <v>1312080</v>
      </c>
      <c r="I3612" t="str">
        <f t="shared" si="56"/>
        <v>Sunday</v>
      </c>
    </row>
    <row r="3613" spans="1:9" x14ac:dyDescent="0.2">
      <c r="A3613" s="10">
        <v>44942</v>
      </c>
      <c r="B3613" t="s">
        <v>68</v>
      </c>
      <c r="C3613" t="str">
        <f>VLOOKUP(SALES_TABLE[[#This Row],[SKU]], Table1[], 3, FALSE)</f>
        <v>Mobiles</v>
      </c>
      <c r="D3613" t="s">
        <v>69</v>
      </c>
      <c r="E3613" t="s">
        <v>121</v>
      </c>
      <c r="F3613">
        <v>48</v>
      </c>
      <c r="G3613">
        <f>VLOOKUP(SALES_TABLE[[#This Row],[SKU]], Table1[], 4, FALSE)</f>
        <v>39760</v>
      </c>
      <c r="H3613">
        <f>SALES_TABLE[[#This Row],[Price]]*SALES_TABLE[[#This Row],[Sales]]</f>
        <v>1908480</v>
      </c>
      <c r="I3613" t="str">
        <f t="shared" si="56"/>
        <v>Monday</v>
      </c>
    </row>
    <row r="3614" spans="1:9" x14ac:dyDescent="0.2">
      <c r="A3614" s="10">
        <v>44943</v>
      </c>
      <c r="B3614" t="s">
        <v>68</v>
      </c>
      <c r="C3614" t="str">
        <f>VLOOKUP(SALES_TABLE[[#This Row],[SKU]], Table1[], 3, FALSE)</f>
        <v>Mobiles</v>
      </c>
      <c r="D3614" t="s">
        <v>69</v>
      </c>
      <c r="E3614" t="s">
        <v>121</v>
      </c>
      <c r="F3614">
        <v>7</v>
      </c>
      <c r="G3614">
        <f>VLOOKUP(SALES_TABLE[[#This Row],[SKU]], Table1[], 4, FALSE)</f>
        <v>39760</v>
      </c>
      <c r="H3614">
        <f>SALES_TABLE[[#This Row],[Price]]*SALES_TABLE[[#This Row],[Sales]]</f>
        <v>278320</v>
      </c>
      <c r="I3614" t="str">
        <f t="shared" si="56"/>
        <v>Tuesday</v>
      </c>
    </row>
    <row r="3615" spans="1:9" x14ac:dyDescent="0.2">
      <c r="A3615" s="10">
        <v>44944</v>
      </c>
      <c r="B3615" t="s">
        <v>68</v>
      </c>
      <c r="C3615" t="str">
        <f>VLOOKUP(SALES_TABLE[[#This Row],[SKU]], Table1[], 3, FALSE)</f>
        <v>Mobiles</v>
      </c>
      <c r="D3615" t="s">
        <v>69</v>
      </c>
      <c r="E3615" t="s">
        <v>121</v>
      </c>
      <c r="F3615">
        <v>0</v>
      </c>
      <c r="G3615">
        <f>VLOOKUP(SALES_TABLE[[#This Row],[SKU]], Table1[], 4, FALSE)</f>
        <v>39760</v>
      </c>
      <c r="H3615">
        <f>SALES_TABLE[[#This Row],[Price]]*SALES_TABLE[[#This Row],[Sales]]</f>
        <v>0</v>
      </c>
      <c r="I3615" t="str">
        <f t="shared" si="56"/>
        <v>Wednesday</v>
      </c>
    </row>
    <row r="3616" spans="1:9" x14ac:dyDescent="0.2">
      <c r="A3616" s="10">
        <v>44945</v>
      </c>
      <c r="B3616" t="s">
        <v>68</v>
      </c>
      <c r="C3616" t="str">
        <f>VLOOKUP(SALES_TABLE[[#This Row],[SKU]], Table1[], 3, FALSE)</f>
        <v>Mobiles</v>
      </c>
      <c r="D3616" t="s">
        <v>69</v>
      </c>
      <c r="E3616" t="s">
        <v>121</v>
      </c>
      <c r="F3616">
        <v>26</v>
      </c>
      <c r="G3616">
        <f>VLOOKUP(SALES_TABLE[[#This Row],[SKU]], Table1[], 4, FALSE)</f>
        <v>39760</v>
      </c>
      <c r="H3616">
        <f>SALES_TABLE[[#This Row],[Price]]*SALES_TABLE[[#This Row],[Sales]]</f>
        <v>1033760</v>
      </c>
      <c r="I3616" t="str">
        <f t="shared" si="56"/>
        <v>Thursday</v>
      </c>
    </row>
    <row r="3617" spans="1:9" x14ac:dyDescent="0.2">
      <c r="A3617" s="10">
        <v>44946</v>
      </c>
      <c r="B3617" t="s">
        <v>68</v>
      </c>
      <c r="C3617" t="str">
        <f>VLOOKUP(SALES_TABLE[[#This Row],[SKU]], Table1[], 3, FALSE)</f>
        <v>Mobiles</v>
      </c>
      <c r="D3617" t="s">
        <v>69</v>
      </c>
      <c r="E3617" t="s">
        <v>121</v>
      </c>
      <c r="F3617">
        <v>14</v>
      </c>
      <c r="G3617">
        <f>VLOOKUP(SALES_TABLE[[#This Row],[SKU]], Table1[], 4, FALSE)</f>
        <v>39760</v>
      </c>
      <c r="H3617">
        <f>SALES_TABLE[[#This Row],[Price]]*SALES_TABLE[[#This Row],[Sales]]</f>
        <v>556640</v>
      </c>
      <c r="I3617" t="str">
        <f t="shared" si="56"/>
        <v>Friday</v>
      </c>
    </row>
    <row r="3618" spans="1:9" x14ac:dyDescent="0.2">
      <c r="A3618" s="10">
        <v>44947</v>
      </c>
      <c r="B3618" t="s">
        <v>68</v>
      </c>
      <c r="C3618" t="str">
        <f>VLOOKUP(SALES_TABLE[[#This Row],[SKU]], Table1[], 3, FALSE)</f>
        <v>Mobiles</v>
      </c>
      <c r="D3618" t="s">
        <v>69</v>
      </c>
      <c r="E3618" t="s">
        <v>121</v>
      </c>
      <c r="F3618">
        <v>14</v>
      </c>
      <c r="G3618">
        <f>VLOOKUP(SALES_TABLE[[#This Row],[SKU]], Table1[], 4, FALSE)</f>
        <v>39760</v>
      </c>
      <c r="H3618">
        <f>SALES_TABLE[[#This Row],[Price]]*SALES_TABLE[[#This Row],[Sales]]</f>
        <v>556640</v>
      </c>
      <c r="I3618" t="str">
        <f t="shared" si="56"/>
        <v>Saturday</v>
      </c>
    </row>
    <row r="3619" spans="1:9" x14ac:dyDescent="0.2">
      <c r="A3619" s="10">
        <v>44948</v>
      </c>
      <c r="B3619" t="s">
        <v>68</v>
      </c>
      <c r="C3619" t="str">
        <f>VLOOKUP(SALES_TABLE[[#This Row],[SKU]], Table1[], 3, FALSE)</f>
        <v>Mobiles</v>
      </c>
      <c r="D3619" t="s">
        <v>69</v>
      </c>
      <c r="E3619" t="s">
        <v>121</v>
      </c>
      <c r="F3619">
        <v>9</v>
      </c>
      <c r="G3619">
        <f>VLOOKUP(SALES_TABLE[[#This Row],[SKU]], Table1[], 4, FALSE)</f>
        <v>39760</v>
      </c>
      <c r="H3619">
        <f>SALES_TABLE[[#This Row],[Price]]*SALES_TABLE[[#This Row],[Sales]]</f>
        <v>357840</v>
      </c>
      <c r="I3619" t="str">
        <f t="shared" si="56"/>
        <v>Sunday</v>
      </c>
    </row>
    <row r="3620" spans="1:9" x14ac:dyDescent="0.2">
      <c r="A3620" s="10">
        <v>44949</v>
      </c>
      <c r="B3620" t="s">
        <v>68</v>
      </c>
      <c r="C3620" t="str">
        <f>VLOOKUP(SALES_TABLE[[#This Row],[SKU]], Table1[], 3, FALSE)</f>
        <v>Mobiles</v>
      </c>
      <c r="D3620" t="s">
        <v>69</v>
      </c>
      <c r="E3620" t="s">
        <v>121</v>
      </c>
      <c r="F3620">
        <v>31</v>
      </c>
      <c r="G3620">
        <f>VLOOKUP(SALES_TABLE[[#This Row],[SKU]], Table1[], 4, FALSE)</f>
        <v>39760</v>
      </c>
      <c r="H3620">
        <f>SALES_TABLE[[#This Row],[Price]]*SALES_TABLE[[#This Row],[Sales]]</f>
        <v>1232560</v>
      </c>
      <c r="I3620" t="str">
        <f t="shared" si="56"/>
        <v>Monday</v>
      </c>
    </row>
    <row r="3621" spans="1:9" x14ac:dyDescent="0.2">
      <c r="A3621" s="10">
        <v>44950</v>
      </c>
      <c r="B3621" t="s">
        <v>68</v>
      </c>
      <c r="C3621" t="str">
        <f>VLOOKUP(SALES_TABLE[[#This Row],[SKU]], Table1[], 3, FALSE)</f>
        <v>Mobiles</v>
      </c>
      <c r="D3621" t="s">
        <v>69</v>
      </c>
      <c r="E3621" t="s">
        <v>121</v>
      </c>
      <c r="F3621">
        <v>29</v>
      </c>
      <c r="G3621">
        <f>VLOOKUP(SALES_TABLE[[#This Row],[SKU]], Table1[], 4, FALSE)</f>
        <v>39760</v>
      </c>
      <c r="H3621">
        <f>SALES_TABLE[[#This Row],[Price]]*SALES_TABLE[[#This Row],[Sales]]</f>
        <v>1153040</v>
      </c>
      <c r="I3621" t="str">
        <f t="shared" si="56"/>
        <v>Tuesday</v>
      </c>
    </row>
    <row r="3622" spans="1:9" x14ac:dyDescent="0.2">
      <c r="A3622" s="10">
        <v>44951</v>
      </c>
      <c r="B3622" t="s">
        <v>68</v>
      </c>
      <c r="C3622" t="str">
        <f>VLOOKUP(SALES_TABLE[[#This Row],[SKU]], Table1[], 3, FALSE)</f>
        <v>Mobiles</v>
      </c>
      <c r="D3622" t="s">
        <v>69</v>
      </c>
      <c r="E3622" t="s">
        <v>121</v>
      </c>
      <c r="F3622">
        <v>25</v>
      </c>
      <c r="G3622">
        <f>VLOOKUP(SALES_TABLE[[#This Row],[SKU]], Table1[], 4, FALSE)</f>
        <v>39760</v>
      </c>
      <c r="H3622">
        <f>SALES_TABLE[[#This Row],[Price]]*SALES_TABLE[[#This Row],[Sales]]</f>
        <v>994000</v>
      </c>
      <c r="I3622" t="str">
        <f t="shared" si="56"/>
        <v>Wednesday</v>
      </c>
    </row>
    <row r="3623" spans="1:9" x14ac:dyDescent="0.2">
      <c r="A3623" s="10">
        <v>44952</v>
      </c>
      <c r="B3623" t="s">
        <v>68</v>
      </c>
      <c r="C3623" t="str">
        <f>VLOOKUP(SALES_TABLE[[#This Row],[SKU]], Table1[], 3, FALSE)</f>
        <v>Mobiles</v>
      </c>
      <c r="D3623" t="s">
        <v>69</v>
      </c>
      <c r="E3623" t="s">
        <v>121</v>
      </c>
      <c r="F3623">
        <v>34</v>
      </c>
      <c r="G3623">
        <f>VLOOKUP(SALES_TABLE[[#This Row],[SKU]], Table1[], 4, FALSE)</f>
        <v>39760</v>
      </c>
      <c r="H3623">
        <f>SALES_TABLE[[#This Row],[Price]]*SALES_TABLE[[#This Row],[Sales]]</f>
        <v>1351840</v>
      </c>
      <c r="I3623" t="str">
        <f t="shared" si="56"/>
        <v>Thursday</v>
      </c>
    </row>
    <row r="3624" spans="1:9" x14ac:dyDescent="0.2">
      <c r="A3624" s="10">
        <v>44953</v>
      </c>
      <c r="B3624" t="s">
        <v>68</v>
      </c>
      <c r="C3624" t="str">
        <f>VLOOKUP(SALES_TABLE[[#This Row],[SKU]], Table1[], 3, FALSE)</f>
        <v>Mobiles</v>
      </c>
      <c r="D3624" t="s">
        <v>69</v>
      </c>
      <c r="E3624" t="s">
        <v>121</v>
      </c>
      <c r="F3624">
        <v>17</v>
      </c>
      <c r="G3624">
        <f>VLOOKUP(SALES_TABLE[[#This Row],[SKU]], Table1[], 4, FALSE)</f>
        <v>39760</v>
      </c>
      <c r="H3624">
        <f>SALES_TABLE[[#This Row],[Price]]*SALES_TABLE[[#This Row],[Sales]]</f>
        <v>675920</v>
      </c>
      <c r="I3624" t="str">
        <f t="shared" si="56"/>
        <v>Friday</v>
      </c>
    </row>
    <row r="3625" spans="1:9" x14ac:dyDescent="0.2">
      <c r="A3625" s="10">
        <v>44954</v>
      </c>
      <c r="B3625" t="s">
        <v>68</v>
      </c>
      <c r="C3625" t="str">
        <f>VLOOKUP(SALES_TABLE[[#This Row],[SKU]], Table1[], 3, FALSE)</f>
        <v>Mobiles</v>
      </c>
      <c r="D3625" t="s">
        <v>69</v>
      </c>
      <c r="E3625" t="s">
        <v>121</v>
      </c>
      <c r="F3625">
        <v>17</v>
      </c>
      <c r="G3625">
        <f>VLOOKUP(SALES_TABLE[[#This Row],[SKU]], Table1[], 4, FALSE)</f>
        <v>39760</v>
      </c>
      <c r="H3625">
        <f>SALES_TABLE[[#This Row],[Price]]*SALES_TABLE[[#This Row],[Sales]]</f>
        <v>675920</v>
      </c>
      <c r="I3625" t="str">
        <f t="shared" si="56"/>
        <v>Saturday</v>
      </c>
    </row>
    <row r="3626" spans="1:9" x14ac:dyDescent="0.2">
      <c r="A3626" s="10">
        <v>44955</v>
      </c>
      <c r="B3626" t="s">
        <v>68</v>
      </c>
      <c r="C3626" t="str">
        <f>VLOOKUP(SALES_TABLE[[#This Row],[SKU]], Table1[], 3, FALSE)</f>
        <v>Mobiles</v>
      </c>
      <c r="D3626" t="s">
        <v>69</v>
      </c>
      <c r="E3626" t="s">
        <v>121</v>
      </c>
      <c r="F3626">
        <v>22</v>
      </c>
      <c r="G3626">
        <f>VLOOKUP(SALES_TABLE[[#This Row],[SKU]], Table1[], 4, FALSE)</f>
        <v>39760</v>
      </c>
      <c r="H3626">
        <f>SALES_TABLE[[#This Row],[Price]]*SALES_TABLE[[#This Row],[Sales]]</f>
        <v>874720</v>
      </c>
      <c r="I3626" t="str">
        <f t="shared" si="56"/>
        <v>Sunday</v>
      </c>
    </row>
    <row r="3627" spans="1:9" x14ac:dyDescent="0.2">
      <c r="A3627" s="10">
        <v>44955</v>
      </c>
      <c r="B3627" t="s">
        <v>68</v>
      </c>
      <c r="C3627" t="str">
        <f>VLOOKUP(SALES_TABLE[[#This Row],[SKU]], Table1[], 3, FALSE)</f>
        <v>Mobiles</v>
      </c>
      <c r="D3627" t="s">
        <v>69</v>
      </c>
      <c r="E3627" t="s">
        <v>121</v>
      </c>
      <c r="F3627">
        <v>23</v>
      </c>
      <c r="G3627">
        <f>VLOOKUP(SALES_TABLE[[#This Row],[SKU]], Table1[], 4, FALSE)</f>
        <v>39760</v>
      </c>
      <c r="H3627">
        <f>SALES_TABLE[[#This Row],[Price]]*SALES_TABLE[[#This Row],[Sales]]</f>
        <v>914480</v>
      </c>
      <c r="I3627" t="str">
        <f t="shared" si="56"/>
        <v>Sunday</v>
      </c>
    </row>
    <row r="3628" spans="1:9" x14ac:dyDescent="0.2">
      <c r="A3628" s="10">
        <v>44956</v>
      </c>
      <c r="B3628" t="s">
        <v>68</v>
      </c>
      <c r="C3628" t="str">
        <f>VLOOKUP(SALES_TABLE[[#This Row],[SKU]], Table1[], 3, FALSE)</f>
        <v>Mobiles</v>
      </c>
      <c r="D3628" t="s">
        <v>69</v>
      </c>
      <c r="E3628" t="s">
        <v>121</v>
      </c>
      <c r="F3628">
        <v>43</v>
      </c>
      <c r="G3628">
        <f>VLOOKUP(SALES_TABLE[[#This Row],[SKU]], Table1[], 4, FALSE)</f>
        <v>39760</v>
      </c>
      <c r="H3628">
        <f>SALES_TABLE[[#This Row],[Price]]*SALES_TABLE[[#This Row],[Sales]]</f>
        <v>1709680</v>
      </c>
      <c r="I3628" t="str">
        <f t="shared" si="56"/>
        <v>Monday</v>
      </c>
    </row>
    <row r="3629" spans="1:9" x14ac:dyDescent="0.2">
      <c r="A3629" s="10">
        <v>44927</v>
      </c>
      <c r="B3629" t="s">
        <v>68</v>
      </c>
      <c r="C3629" t="str">
        <f>VLOOKUP(SALES_TABLE[[#This Row],[SKU]], Table1[], 3, FALSE)</f>
        <v>Mobiles</v>
      </c>
      <c r="D3629" t="s">
        <v>69</v>
      </c>
      <c r="E3629" t="s">
        <v>122</v>
      </c>
      <c r="F3629">
        <v>24</v>
      </c>
      <c r="G3629">
        <f>VLOOKUP(SALES_TABLE[[#This Row],[SKU]], Table1[], 4, FALSE)</f>
        <v>39760</v>
      </c>
      <c r="H3629">
        <f>SALES_TABLE[[#This Row],[Price]]*SALES_TABLE[[#This Row],[Sales]]</f>
        <v>954240</v>
      </c>
      <c r="I3629" t="str">
        <f t="shared" si="56"/>
        <v>Sunday</v>
      </c>
    </row>
    <row r="3630" spans="1:9" x14ac:dyDescent="0.2">
      <c r="A3630" s="10">
        <v>44928</v>
      </c>
      <c r="B3630" t="s">
        <v>68</v>
      </c>
      <c r="C3630" t="str">
        <f>VLOOKUP(SALES_TABLE[[#This Row],[SKU]], Table1[], 3, FALSE)</f>
        <v>Mobiles</v>
      </c>
      <c r="D3630" t="s">
        <v>69</v>
      </c>
      <c r="E3630" t="s">
        <v>122</v>
      </c>
      <c r="F3630">
        <v>6</v>
      </c>
      <c r="G3630">
        <f>VLOOKUP(SALES_TABLE[[#This Row],[SKU]], Table1[], 4, FALSE)</f>
        <v>39760</v>
      </c>
      <c r="H3630">
        <f>SALES_TABLE[[#This Row],[Price]]*SALES_TABLE[[#This Row],[Sales]]</f>
        <v>238560</v>
      </c>
      <c r="I3630" t="str">
        <f t="shared" si="56"/>
        <v>Monday</v>
      </c>
    </row>
    <row r="3631" spans="1:9" x14ac:dyDescent="0.2">
      <c r="A3631" s="10">
        <v>44929</v>
      </c>
      <c r="B3631" t="s">
        <v>68</v>
      </c>
      <c r="C3631" t="str">
        <f>VLOOKUP(SALES_TABLE[[#This Row],[SKU]], Table1[], 3, FALSE)</f>
        <v>Mobiles</v>
      </c>
      <c r="D3631" t="s">
        <v>69</v>
      </c>
      <c r="E3631" t="s">
        <v>122</v>
      </c>
      <c r="F3631">
        <v>19</v>
      </c>
      <c r="G3631">
        <f>VLOOKUP(SALES_TABLE[[#This Row],[SKU]], Table1[], 4, FALSE)</f>
        <v>39760</v>
      </c>
      <c r="H3631">
        <f>SALES_TABLE[[#This Row],[Price]]*SALES_TABLE[[#This Row],[Sales]]</f>
        <v>755440</v>
      </c>
      <c r="I3631" t="str">
        <f t="shared" si="56"/>
        <v>Tuesday</v>
      </c>
    </row>
    <row r="3632" spans="1:9" x14ac:dyDescent="0.2">
      <c r="A3632" s="10">
        <v>44930</v>
      </c>
      <c r="B3632" t="s">
        <v>68</v>
      </c>
      <c r="C3632" t="str">
        <f>VLOOKUP(SALES_TABLE[[#This Row],[SKU]], Table1[], 3, FALSE)</f>
        <v>Mobiles</v>
      </c>
      <c r="D3632" t="s">
        <v>69</v>
      </c>
      <c r="E3632" t="s">
        <v>122</v>
      </c>
      <c r="F3632">
        <v>34</v>
      </c>
      <c r="G3632">
        <f>VLOOKUP(SALES_TABLE[[#This Row],[SKU]], Table1[], 4, FALSE)</f>
        <v>39760</v>
      </c>
      <c r="H3632">
        <f>SALES_TABLE[[#This Row],[Price]]*SALES_TABLE[[#This Row],[Sales]]</f>
        <v>1351840</v>
      </c>
      <c r="I3632" t="str">
        <f t="shared" si="56"/>
        <v>Wednesday</v>
      </c>
    </row>
    <row r="3633" spans="1:9" x14ac:dyDescent="0.2">
      <c r="A3633" s="10">
        <v>44931</v>
      </c>
      <c r="B3633" t="s">
        <v>68</v>
      </c>
      <c r="C3633" t="str">
        <f>VLOOKUP(SALES_TABLE[[#This Row],[SKU]], Table1[], 3, FALSE)</f>
        <v>Mobiles</v>
      </c>
      <c r="D3633" t="s">
        <v>69</v>
      </c>
      <c r="E3633" t="s">
        <v>122</v>
      </c>
      <c r="F3633">
        <v>8</v>
      </c>
      <c r="G3633">
        <f>VLOOKUP(SALES_TABLE[[#This Row],[SKU]], Table1[], 4, FALSE)</f>
        <v>39760</v>
      </c>
      <c r="H3633">
        <f>SALES_TABLE[[#This Row],[Price]]*SALES_TABLE[[#This Row],[Sales]]</f>
        <v>318080</v>
      </c>
      <c r="I3633" t="str">
        <f t="shared" si="56"/>
        <v>Thursday</v>
      </c>
    </row>
    <row r="3634" spans="1:9" x14ac:dyDescent="0.2">
      <c r="A3634" s="10">
        <v>44932</v>
      </c>
      <c r="B3634" t="s">
        <v>68</v>
      </c>
      <c r="C3634" t="str">
        <f>VLOOKUP(SALES_TABLE[[#This Row],[SKU]], Table1[], 3, FALSE)</f>
        <v>Mobiles</v>
      </c>
      <c r="D3634" t="s">
        <v>69</v>
      </c>
      <c r="E3634" t="s">
        <v>122</v>
      </c>
      <c r="F3634">
        <v>1</v>
      </c>
      <c r="G3634">
        <f>VLOOKUP(SALES_TABLE[[#This Row],[SKU]], Table1[], 4, FALSE)</f>
        <v>39760</v>
      </c>
      <c r="H3634">
        <f>SALES_TABLE[[#This Row],[Price]]*SALES_TABLE[[#This Row],[Sales]]</f>
        <v>39760</v>
      </c>
      <c r="I3634" t="str">
        <f t="shared" si="56"/>
        <v>Friday</v>
      </c>
    </row>
    <row r="3635" spans="1:9" x14ac:dyDescent="0.2">
      <c r="A3635" s="10">
        <v>44933</v>
      </c>
      <c r="B3635" t="s">
        <v>68</v>
      </c>
      <c r="C3635" t="str">
        <f>VLOOKUP(SALES_TABLE[[#This Row],[SKU]], Table1[], 3, FALSE)</f>
        <v>Mobiles</v>
      </c>
      <c r="D3635" t="s">
        <v>69</v>
      </c>
      <c r="E3635" t="s">
        <v>122</v>
      </c>
      <c r="F3635">
        <v>6</v>
      </c>
      <c r="G3635">
        <f>VLOOKUP(SALES_TABLE[[#This Row],[SKU]], Table1[], 4, FALSE)</f>
        <v>39760</v>
      </c>
      <c r="H3635">
        <f>SALES_TABLE[[#This Row],[Price]]*SALES_TABLE[[#This Row],[Sales]]</f>
        <v>238560</v>
      </c>
      <c r="I3635" t="str">
        <f t="shared" si="56"/>
        <v>Saturday</v>
      </c>
    </row>
    <row r="3636" spans="1:9" x14ac:dyDescent="0.2">
      <c r="A3636" s="10">
        <v>44934</v>
      </c>
      <c r="B3636" t="s">
        <v>68</v>
      </c>
      <c r="C3636" t="str">
        <f>VLOOKUP(SALES_TABLE[[#This Row],[SKU]], Table1[], 3, FALSE)</f>
        <v>Mobiles</v>
      </c>
      <c r="D3636" t="s">
        <v>69</v>
      </c>
      <c r="E3636" t="s">
        <v>122</v>
      </c>
      <c r="F3636">
        <v>3</v>
      </c>
      <c r="G3636">
        <f>VLOOKUP(SALES_TABLE[[#This Row],[SKU]], Table1[], 4, FALSE)</f>
        <v>39760</v>
      </c>
      <c r="H3636">
        <f>SALES_TABLE[[#This Row],[Price]]*SALES_TABLE[[#This Row],[Sales]]</f>
        <v>119280</v>
      </c>
      <c r="I3636" t="str">
        <f t="shared" si="56"/>
        <v>Sunday</v>
      </c>
    </row>
    <row r="3637" spans="1:9" x14ac:dyDescent="0.2">
      <c r="A3637" s="10">
        <v>44935</v>
      </c>
      <c r="B3637" t="s">
        <v>68</v>
      </c>
      <c r="C3637" t="str">
        <f>VLOOKUP(SALES_TABLE[[#This Row],[SKU]], Table1[], 3, FALSE)</f>
        <v>Mobiles</v>
      </c>
      <c r="D3637" t="s">
        <v>69</v>
      </c>
      <c r="E3637" t="s">
        <v>122</v>
      </c>
      <c r="F3637">
        <v>5</v>
      </c>
      <c r="G3637">
        <f>VLOOKUP(SALES_TABLE[[#This Row],[SKU]], Table1[], 4, FALSE)</f>
        <v>39760</v>
      </c>
      <c r="H3637">
        <f>SALES_TABLE[[#This Row],[Price]]*SALES_TABLE[[#This Row],[Sales]]</f>
        <v>198800</v>
      </c>
      <c r="I3637" t="str">
        <f t="shared" si="56"/>
        <v>Monday</v>
      </c>
    </row>
    <row r="3638" spans="1:9" x14ac:dyDescent="0.2">
      <c r="A3638" s="10">
        <v>44936</v>
      </c>
      <c r="B3638" t="s">
        <v>68</v>
      </c>
      <c r="C3638" t="str">
        <f>VLOOKUP(SALES_TABLE[[#This Row],[SKU]], Table1[], 3, FALSE)</f>
        <v>Mobiles</v>
      </c>
      <c r="D3638" t="s">
        <v>69</v>
      </c>
      <c r="E3638" t="s">
        <v>122</v>
      </c>
      <c r="F3638">
        <v>7</v>
      </c>
      <c r="G3638">
        <f>VLOOKUP(SALES_TABLE[[#This Row],[SKU]], Table1[], 4, FALSE)</f>
        <v>39760</v>
      </c>
      <c r="H3638">
        <f>SALES_TABLE[[#This Row],[Price]]*SALES_TABLE[[#This Row],[Sales]]</f>
        <v>278320</v>
      </c>
      <c r="I3638" t="str">
        <f t="shared" si="56"/>
        <v>Tuesday</v>
      </c>
    </row>
    <row r="3639" spans="1:9" x14ac:dyDescent="0.2">
      <c r="A3639" s="10">
        <v>44937</v>
      </c>
      <c r="B3639" t="s">
        <v>68</v>
      </c>
      <c r="C3639" t="str">
        <f>VLOOKUP(SALES_TABLE[[#This Row],[SKU]], Table1[], 3, FALSE)</f>
        <v>Mobiles</v>
      </c>
      <c r="D3639" t="s">
        <v>69</v>
      </c>
      <c r="E3639" t="s">
        <v>122</v>
      </c>
      <c r="F3639">
        <v>1</v>
      </c>
      <c r="G3639">
        <f>VLOOKUP(SALES_TABLE[[#This Row],[SKU]], Table1[], 4, FALSE)</f>
        <v>39760</v>
      </c>
      <c r="H3639">
        <f>SALES_TABLE[[#This Row],[Price]]*SALES_TABLE[[#This Row],[Sales]]</f>
        <v>39760</v>
      </c>
      <c r="I3639" t="str">
        <f t="shared" si="56"/>
        <v>Wednesday</v>
      </c>
    </row>
    <row r="3640" spans="1:9" x14ac:dyDescent="0.2">
      <c r="A3640" s="10">
        <v>44938</v>
      </c>
      <c r="B3640" t="s">
        <v>68</v>
      </c>
      <c r="C3640" t="str">
        <f>VLOOKUP(SALES_TABLE[[#This Row],[SKU]], Table1[], 3, FALSE)</f>
        <v>Mobiles</v>
      </c>
      <c r="D3640" t="s">
        <v>69</v>
      </c>
      <c r="E3640" t="s">
        <v>122</v>
      </c>
      <c r="F3640">
        <v>20</v>
      </c>
      <c r="G3640">
        <f>VLOOKUP(SALES_TABLE[[#This Row],[SKU]], Table1[], 4, FALSE)</f>
        <v>39760</v>
      </c>
      <c r="H3640">
        <f>SALES_TABLE[[#This Row],[Price]]*SALES_TABLE[[#This Row],[Sales]]</f>
        <v>795200</v>
      </c>
      <c r="I3640" t="str">
        <f t="shared" si="56"/>
        <v>Thursday</v>
      </c>
    </row>
    <row r="3641" spans="1:9" x14ac:dyDescent="0.2">
      <c r="A3641" s="10">
        <v>44939</v>
      </c>
      <c r="B3641" t="s">
        <v>68</v>
      </c>
      <c r="C3641" t="str">
        <f>VLOOKUP(SALES_TABLE[[#This Row],[SKU]], Table1[], 3, FALSE)</f>
        <v>Mobiles</v>
      </c>
      <c r="D3641" t="s">
        <v>69</v>
      </c>
      <c r="E3641" t="s">
        <v>122</v>
      </c>
      <c r="F3641">
        <v>8</v>
      </c>
      <c r="G3641">
        <f>VLOOKUP(SALES_TABLE[[#This Row],[SKU]], Table1[], 4, FALSE)</f>
        <v>39760</v>
      </c>
      <c r="H3641">
        <f>SALES_TABLE[[#This Row],[Price]]*SALES_TABLE[[#This Row],[Sales]]</f>
        <v>318080</v>
      </c>
      <c r="I3641" t="str">
        <f t="shared" si="56"/>
        <v>Friday</v>
      </c>
    </row>
    <row r="3642" spans="1:9" x14ac:dyDescent="0.2">
      <c r="A3642" s="10">
        <v>44940</v>
      </c>
      <c r="B3642" t="s">
        <v>68</v>
      </c>
      <c r="C3642" t="str">
        <f>VLOOKUP(SALES_TABLE[[#This Row],[SKU]], Table1[], 3, FALSE)</f>
        <v>Mobiles</v>
      </c>
      <c r="D3642" t="s">
        <v>69</v>
      </c>
      <c r="E3642" t="s">
        <v>122</v>
      </c>
      <c r="F3642">
        <v>20</v>
      </c>
      <c r="G3642">
        <f>VLOOKUP(SALES_TABLE[[#This Row],[SKU]], Table1[], 4, FALSE)</f>
        <v>39760</v>
      </c>
      <c r="H3642">
        <f>SALES_TABLE[[#This Row],[Price]]*SALES_TABLE[[#This Row],[Sales]]</f>
        <v>795200</v>
      </c>
      <c r="I3642" t="str">
        <f t="shared" si="56"/>
        <v>Saturday</v>
      </c>
    </row>
    <row r="3643" spans="1:9" x14ac:dyDescent="0.2">
      <c r="A3643" s="10">
        <v>44941</v>
      </c>
      <c r="B3643" t="s">
        <v>68</v>
      </c>
      <c r="C3643" t="str">
        <f>VLOOKUP(SALES_TABLE[[#This Row],[SKU]], Table1[], 3, FALSE)</f>
        <v>Mobiles</v>
      </c>
      <c r="D3643" t="s">
        <v>69</v>
      </c>
      <c r="E3643" t="s">
        <v>122</v>
      </c>
      <c r="F3643">
        <v>20</v>
      </c>
      <c r="G3643">
        <f>VLOOKUP(SALES_TABLE[[#This Row],[SKU]], Table1[], 4, FALSE)</f>
        <v>39760</v>
      </c>
      <c r="H3643">
        <f>SALES_TABLE[[#This Row],[Price]]*SALES_TABLE[[#This Row],[Sales]]</f>
        <v>795200</v>
      </c>
      <c r="I3643" t="str">
        <f t="shared" si="56"/>
        <v>Sunday</v>
      </c>
    </row>
    <row r="3644" spans="1:9" x14ac:dyDescent="0.2">
      <c r="A3644" s="10">
        <v>44942</v>
      </c>
      <c r="B3644" t="s">
        <v>68</v>
      </c>
      <c r="C3644" t="str">
        <f>VLOOKUP(SALES_TABLE[[#This Row],[SKU]], Table1[], 3, FALSE)</f>
        <v>Mobiles</v>
      </c>
      <c r="D3644" t="s">
        <v>69</v>
      </c>
      <c r="E3644" t="s">
        <v>122</v>
      </c>
      <c r="F3644">
        <v>6</v>
      </c>
      <c r="G3644">
        <f>VLOOKUP(SALES_TABLE[[#This Row],[SKU]], Table1[], 4, FALSE)</f>
        <v>39760</v>
      </c>
      <c r="H3644">
        <f>SALES_TABLE[[#This Row],[Price]]*SALES_TABLE[[#This Row],[Sales]]</f>
        <v>238560</v>
      </c>
      <c r="I3644" t="str">
        <f t="shared" si="56"/>
        <v>Monday</v>
      </c>
    </row>
    <row r="3645" spans="1:9" x14ac:dyDescent="0.2">
      <c r="A3645" s="10">
        <v>44943</v>
      </c>
      <c r="B3645" t="s">
        <v>68</v>
      </c>
      <c r="C3645" t="str">
        <f>VLOOKUP(SALES_TABLE[[#This Row],[SKU]], Table1[], 3, FALSE)</f>
        <v>Mobiles</v>
      </c>
      <c r="D3645" t="s">
        <v>69</v>
      </c>
      <c r="E3645" t="s">
        <v>122</v>
      </c>
      <c r="F3645">
        <v>12</v>
      </c>
      <c r="G3645">
        <f>VLOOKUP(SALES_TABLE[[#This Row],[SKU]], Table1[], 4, FALSE)</f>
        <v>39760</v>
      </c>
      <c r="H3645">
        <f>SALES_TABLE[[#This Row],[Price]]*SALES_TABLE[[#This Row],[Sales]]</f>
        <v>477120</v>
      </c>
      <c r="I3645" t="str">
        <f t="shared" si="56"/>
        <v>Tuesday</v>
      </c>
    </row>
    <row r="3646" spans="1:9" x14ac:dyDescent="0.2">
      <c r="A3646" s="10">
        <v>44944</v>
      </c>
      <c r="B3646" t="s">
        <v>68</v>
      </c>
      <c r="C3646" t="str">
        <f>VLOOKUP(SALES_TABLE[[#This Row],[SKU]], Table1[], 3, FALSE)</f>
        <v>Mobiles</v>
      </c>
      <c r="D3646" t="s">
        <v>69</v>
      </c>
      <c r="E3646" t="s">
        <v>122</v>
      </c>
      <c r="F3646">
        <v>12</v>
      </c>
      <c r="G3646">
        <f>VLOOKUP(SALES_TABLE[[#This Row],[SKU]], Table1[], 4, FALSE)</f>
        <v>39760</v>
      </c>
      <c r="H3646">
        <f>SALES_TABLE[[#This Row],[Price]]*SALES_TABLE[[#This Row],[Sales]]</f>
        <v>477120</v>
      </c>
      <c r="I3646" t="str">
        <f t="shared" si="56"/>
        <v>Wednesday</v>
      </c>
    </row>
    <row r="3647" spans="1:9" x14ac:dyDescent="0.2">
      <c r="A3647" s="10">
        <v>44945</v>
      </c>
      <c r="B3647" t="s">
        <v>68</v>
      </c>
      <c r="C3647" t="str">
        <f>VLOOKUP(SALES_TABLE[[#This Row],[SKU]], Table1[], 3, FALSE)</f>
        <v>Mobiles</v>
      </c>
      <c r="D3647" t="s">
        <v>69</v>
      </c>
      <c r="E3647" t="s">
        <v>122</v>
      </c>
      <c r="F3647">
        <v>7</v>
      </c>
      <c r="G3647">
        <f>VLOOKUP(SALES_TABLE[[#This Row],[SKU]], Table1[], 4, FALSE)</f>
        <v>39760</v>
      </c>
      <c r="H3647">
        <f>SALES_TABLE[[#This Row],[Price]]*SALES_TABLE[[#This Row],[Sales]]</f>
        <v>278320</v>
      </c>
      <c r="I3647" t="str">
        <f t="shared" si="56"/>
        <v>Thursday</v>
      </c>
    </row>
    <row r="3648" spans="1:9" x14ac:dyDescent="0.2">
      <c r="A3648" s="10">
        <v>44946</v>
      </c>
      <c r="B3648" t="s">
        <v>68</v>
      </c>
      <c r="C3648" t="str">
        <f>VLOOKUP(SALES_TABLE[[#This Row],[SKU]], Table1[], 3, FALSE)</f>
        <v>Mobiles</v>
      </c>
      <c r="D3648" t="s">
        <v>69</v>
      </c>
      <c r="E3648" t="s">
        <v>122</v>
      </c>
      <c r="F3648">
        <v>3</v>
      </c>
      <c r="G3648">
        <f>VLOOKUP(SALES_TABLE[[#This Row],[SKU]], Table1[], 4, FALSE)</f>
        <v>39760</v>
      </c>
      <c r="H3648">
        <f>SALES_TABLE[[#This Row],[Price]]*SALES_TABLE[[#This Row],[Sales]]</f>
        <v>119280</v>
      </c>
      <c r="I3648" t="str">
        <f t="shared" si="56"/>
        <v>Friday</v>
      </c>
    </row>
    <row r="3649" spans="1:9" x14ac:dyDescent="0.2">
      <c r="A3649" s="10">
        <v>44947</v>
      </c>
      <c r="B3649" t="s">
        <v>68</v>
      </c>
      <c r="C3649" t="str">
        <f>VLOOKUP(SALES_TABLE[[#This Row],[SKU]], Table1[], 3, FALSE)</f>
        <v>Mobiles</v>
      </c>
      <c r="D3649" t="s">
        <v>69</v>
      </c>
      <c r="E3649" t="s">
        <v>122</v>
      </c>
      <c r="F3649">
        <v>14</v>
      </c>
      <c r="G3649">
        <f>VLOOKUP(SALES_TABLE[[#This Row],[SKU]], Table1[], 4, FALSE)</f>
        <v>39760</v>
      </c>
      <c r="H3649">
        <f>SALES_TABLE[[#This Row],[Price]]*SALES_TABLE[[#This Row],[Sales]]</f>
        <v>556640</v>
      </c>
      <c r="I3649" t="str">
        <f t="shared" si="56"/>
        <v>Saturday</v>
      </c>
    </row>
    <row r="3650" spans="1:9" x14ac:dyDescent="0.2">
      <c r="A3650" s="10">
        <v>44948</v>
      </c>
      <c r="B3650" t="s">
        <v>68</v>
      </c>
      <c r="C3650" t="str">
        <f>VLOOKUP(SALES_TABLE[[#This Row],[SKU]], Table1[], 3, FALSE)</f>
        <v>Mobiles</v>
      </c>
      <c r="D3650" t="s">
        <v>69</v>
      </c>
      <c r="E3650" t="s">
        <v>122</v>
      </c>
      <c r="F3650">
        <v>15</v>
      </c>
      <c r="G3650">
        <f>VLOOKUP(SALES_TABLE[[#This Row],[SKU]], Table1[], 4, FALSE)</f>
        <v>39760</v>
      </c>
      <c r="H3650">
        <f>SALES_TABLE[[#This Row],[Price]]*SALES_TABLE[[#This Row],[Sales]]</f>
        <v>596400</v>
      </c>
      <c r="I3650" t="str">
        <f t="shared" ref="I3650:I3713" si="57">TEXT(A3650, "dddd")</f>
        <v>Sunday</v>
      </c>
    </row>
    <row r="3651" spans="1:9" x14ac:dyDescent="0.2">
      <c r="A3651" s="10">
        <v>44949</v>
      </c>
      <c r="B3651" t="s">
        <v>68</v>
      </c>
      <c r="C3651" t="str">
        <f>VLOOKUP(SALES_TABLE[[#This Row],[SKU]], Table1[], 3, FALSE)</f>
        <v>Mobiles</v>
      </c>
      <c r="D3651" t="s">
        <v>69</v>
      </c>
      <c r="E3651" t="s">
        <v>122</v>
      </c>
      <c r="F3651">
        <v>21</v>
      </c>
      <c r="G3651">
        <f>VLOOKUP(SALES_TABLE[[#This Row],[SKU]], Table1[], 4, FALSE)</f>
        <v>39760</v>
      </c>
      <c r="H3651">
        <f>SALES_TABLE[[#This Row],[Price]]*SALES_TABLE[[#This Row],[Sales]]</f>
        <v>834960</v>
      </c>
      <c r="I3651" t="str">
        <f t="shared" si="57"/>
        <v>Monday</v>
      </c>
    </row>
    <row r="3652" spans="1:9" x14ac:dyDescent="0.2">
      <c r="A3652" s="10">
        <v>44950</v>
      </c>
      <c r="B3652" t="s">
        <v>68</v>
      </c>
      <c r="C3652" t="str">
        <f>VLOOKUP(SALES_TABLE[[#This Row],[SKU]], Table1[], 3, FALSE)</f>
        <v>Mobiles</v>
      </c>
      <c r="D3652" t="s">
        <v>69</v>
      </c>
      <c r="E3652" t="s">
        <v>122</v>
      </c>
      <c r="F3652">
        <v>17</v>
      </c>
      <c r="G3652">
        <f>VLOOKUP(SALES_TABLE[[#This Row],[SKU]], Table1[], 4, FALSE)</f>
        <v>39760</v>
      </c>
      <c r="H3652">
        <f>SALES_TABLE[[#This Row],[Price]]*SALES_TABLE[[#This Row],[Sales]]</f>
        <v>675920</v>
      </c>
      <c r="I3652" t="str">
        <f t="shared" si="57"/>
        <v>Tuesday</v>
      </c>
    </row>
    <row r="3653" spans="1:9" x14ac:dyDescent="0.2">
      <c r="A3653" s="10">
        <v>44951</v>
      </c>
      <c r="B3653" t="s">
        <v>68</v>
      </c>
      <c r="C3653" t="str">
        <f>VLOOKUP(SALES_TABLE[[#This Row],[SKU]], Table1[], 3, FALSE)</f>
        <v>Mobiles</v>
      </c>
      <c r="D3653" t="s">
        <v>69</v>
      </c>
      <c r="E3653" t="s">
        <v>122</v>
      </c>
      <c r="F3653">
        <v>13</v>
      </c>
      <c r="G3653">
        <f>VLOOKUP(SALES_TABLE[[#This Row],[SKU]], Table1[], 4, FALSE)</f>
        <v>39760</v>
      </c>
      <c r="H3653">
        <f>SALES_TABLE[[#This Row],[Price]]*SALES_TABLE[[#This Row],[Sales]]</f>
        <v>516880</v>
      </c>
      <c r="I3653" t="str">
        <f t="shared" si="57"/>
        <v>Wednesday</v>
      </c>
    </row>
    <row r="3654" spans="1:9" x14ac:dyDescent="0.2">
      <c r="A3654" s="10">
        <v>44952</v>
      </c>
      <c r="B3654" t="s">
        <v>68</v>
      </c>
      <c r="C3654" t="str">
        <f>VLOOKUP(SALES_TABLE[[#This Row],[SKU]], Table1[], 3, FALSE)</f>
        <v>Mobiles</v>
      </c>
      <c r="D3654" t="s">
        <v>69</v>
      </c>
      <c r="E3654" t="s">
        <v>122</v>
      </c>
      <c r="F3654">
        <v>0</v>
      </c>
      <c r="G3654">
        <f>VLOOKUP(SALES_TABLE[[#This Row],[SKU]], Table1[], 4, FALSE)</f>
        <v>39760</v>
      </c>
      <c r="H3654">
        <f>SALES_TABLE[[#This Row],[Price]]*SALES_TABLE[[#This Row],[Sales]]</f>
        <v>0</v>
      </c>
      <c r="I3654" t="str">
        <f t="shared" si="57"/>
        <v>Thursday</v>
      </c>
    </row>
    <row r="3655" spans="1:9" x14ac:dyDescent="0.2">
      <c r="A3655" s="10">
        <v>44953</v>
      </c>
      <c r="B3655" t="s">
        <v>68</v>
      </c>
      <c r="C3655" t="str">
        <f>VLOOKUP(SALES_TABLE[[#This Row],[SKU]], Table1[], 3, FALSE)</f>
        <v>Mobiles</v>
      </c>
      <c r="D3655" t="s">
        <v>69</v>
      </c>
      <c r="E3655" t="s">
        <v>122</v>
      </c>
      <c r="F3655">
        <v>29</v>
      </c>
      <c r="G3655">
        <f>VLOOKUP(SALES_TABLE[[#This Row],[SKU]], Table1[], 4, FALSE)</f>
        <v>39760</v>
      </c>
      <c r="H3655">
        <f>SALES_TABLE[[#This Row],[Price]]*SALES_TABLE[[#This Row],[Sales]]</f>
        <v>1153040</v>
      </c>
      <c r="I3655" t="str">
        <f t="shared" si="57"/>
        <v>Friday</v>
      </c>
    </row>
    <row r="3656" spans="1:9" x14ac:dyDescent="0.2">
      <c r="A3656" s="10">
        <v>44954</v>
      </c>
      <c r="B3656" t="s">
        <v>68</v>
      </c>
      <c r="C3656" t="str">
        <f>VLOOKUP(SALES_TABLE[[#This Row],[SKU]], Table1[], 3, FALSE)</f>
        <v>Mobiles</v>
      </c>
      <c r="D3656" t="s">
        <v>69</v>
      </c>
      <c r="E3656" t="s">
        <v>122</v>
      </c>
      <c r="F3656">
        <v>2</v>
      </c>
      <c r="G3656">
        <f>VLOOKUP(SALES_TABLE[[#This Row],[SKU]], Table1[], 4, FALSE)</f>
        <v>39760</v>
      </c>
      <c r="H3656">
        <f>SALES_TABLE[[#This Row],[Price]]*SALES_TABLE[[#This Row],[Sales]]</f>
        <v>79520</v>
      </c>
      <c r="I3656" t="str">
        <f t="shared" si="57"/>
        <v>Saturday</v>
      </c>
    </row>
    <row r="3657" spans="1:9" x14ac:dyDescent="0.2">
      <c r="A3657" s="10">
        <v>44955</v>
      </c>
      <c r="B3657" t="s">
        <v>68</v>
      </c>
      <c r="C3657" t="str">
        <f>VLOOKUP(SALES_TABLE[[#This Row],[SKU]], Table1[], 3, FALSE)</f>
        <v>Mobiles</v>
      </c>
      <c r="D3657" t="s">
        <v>69</v>
      </c>
      <c r="E3657" t="s">
        <v>122</v>
      </c>
      <c r="F3657">
        <v>26</v>
      </c>
      <c r="G3657">
        <f>VLOOKUP(SALES_TABLE[[#This Row],[SKU]], Table1[], 4, FALSE)</f>
        <v>39760</v>
      </c>
      <c r="H3657">
        <f>SALES_TABLE[[#This Row],[Price]]*SALES_TABLE[[#This Row],[Sales]]</f>
        <v>1033760</v>
      </c>
      <c r="I3657" t="str">
        <f t="shared" si="57"/>
        <v>Sunday</v>
      </c>
    </row>
    <row r="3658" spans="1:9" x14ac:dyDescent="0.2">
      <c r="A3658" s="10">
        <v>44955</v>
      </c>
      <c r="B3658" t="s">
        <v>68</v>
      </c>
      <c r="C3658" t="str">
        <f>VLOOKUP(SALES_TABLE[[#This Row],[SKU]], Table1[], 3, FALSE)</f>
        <v>Mobiles</v>
      </c>
      <c r="D3658" t="s">
        <v>69</v>
      </c>
      <c r="E3658" t="s">
        <v>122</v>
      </c>
      <c r="F3658">
        <v>33</v>
      </c>
      <c r="G3658">
        <f>VLOOKUP(SALES_TABLE[[#This Row],[SKU]], Table1[], 4, FALSE)</f>
        <v>39760</v>
      </c>
      <c r="H3658">
        <f>SALES_TABLE[[#This Row],[Price]]*SALES_TABLE[[#This Row],[Sales]]</f>
        <v>1312080</v>
      </c>
      <c r="I3658" t="str">
        <f t="shared" si="57"/>
        <v>Sunday</v>
      </c>
    </row>
    <row r="3659" spans="1:9" x14ac:dyDescent="0.2">
      <c r="A3659" s="10">
        <v>44956</v>
      </c>
      <c r="B3659" t="s">
        <v>68</v>
      </c>
      <c r="C3659" t="str">
        <f>VLOOKUP(SALES_TABLE[[#This Row],[SKU]], Table1[], 3, FALSE)</f>
        <v>Mobiles</v>
      </c>
      <c r="D3659" t="s">
        <v>69</v>
      </c>
      <c r="E3659" t="s">
        <v>122</v>
      </c>
      <c r="F3659">
        <v>2</v>
      </c>
      <c r="G3659">
        <f>VLOOKUP(SALES_TABLE[[#This Row],[SKU]], Table1[], 4, FALSE)</f>
        <v>39760</v>
      </c>
      <c r="H3659">
        <f>SALES_TABLE[[#This Row],[Price]]*SALES_TABLE[[#This Row],[Sales]]</f>
        <v>79520</v>
      </c>
      <c r="I3659" t="str">
        <f t="shared" si="57"/>
        <v>Monday</v>
      </c>
    </row>
    <row r="3660" spans="1:9" x14ac:dyDescent="0.2">
      <c r="A3660" s="10">
        <v>44927</v>
      </c>
      <c r="B3660" t="s">
        <v>68</v>
      </c>
      <c r="C3660" t="str">
        <f>VLOOKUP(SALES_TABLE[[#This Row],[SKU]], Table1[], 3, FALSE)</f>
        <v>Mobiles</v>
      </c>
      <c r="D3660" t="s">
        <v>69</v>
      </c>
      <c r="E3660" t="s">
        <v>123</v>
      </c>
      <c r="F3660">
        <v>2</v>
      </c>
      <c r="G3660">
        <f>VLOOKUP(SALES_TABLE[[#This Row],[SKU]], Table1[], 4, FALSE)</f>
        <v>39760</v>
      </c>
      <c r="H3660">
        <f>SALES_TABLE[[#This Row],[Price]]*SALES_TABLE[[#This Row],[Sales]]</f>
        <v>79520</v>
      </c>
      <c r="I3660" t="str">
        <f t="shared" si="57"/>
        <v>Sunday</v>
      </c>
    </row>
    <row r="3661" spans="1:9" x14ac:dyDescent="0.2">
      <c r="A3661" s="10">
        <v>44928</v>
      </c>
      <c r="B3661" t="s">
        <v>68</v>
      </c>
      <c r="C3661" t="str">
        <f>VLOOKUP(SALES_TABLE[[#This Row],[SKU]], Table1[], 3, FALSE)</f>
        <v>Mobiles</v>
      </c>
      <c r="D3661" t="s">
        <v>69</v>
      </c>
      <c r="E3661" t="s">
        <v>123</v>
      </c>
      <c r="F3661">
        <v>22</v>
      </c>
      <c r="G3661">
        <f>VLOOKUP(SALES_TABLE[[#This Row],[SKU]], Table1[], 4, FALSE)</f>
        <v>39760</v>
      </c>
      <c r="H3661">
        <f>SALES_TABLE[[#This Row],[Price]]*SALES_TABLE[[#This Row],[Sales]]</f>
        <v>874720</v>
      </c>
      <c r="I3661" t="str">
        <f t="shared" si="57"/>
        <v>Monday</v>
      </c>
    </row>
    <row r="3662" spans="1:9" x14ac:dyDescent="0.2">
      <c r="A3662" s="10">
        <v>44929</v>
      </c>
      <c r="B3662" t="s">
        <v>68</v>
      </c>
      <c r="C3662" t="str">
        <f>VLOOKUP(SALES_TABLE[[#This Row],[SKU]], Table1[], 3, FALSE)</f>
        <v>Mobiles</v>
      </c>
      <c r="D3662" t="s">
        <v>69</v>
      </c>
      <c r="E3662" t="s">
        <v>123</v>
      </c>
      <c r="F3662">
        <v>8</v>
      </c>
      <c r="G3662">
        <f>VLOOKUP(SALES_TABLE[[#This Row],[SKU]], Table1[], 4, FALSE)</f>
        <v>39760</v>
      </c>
      <c r="H3662">
        <f>SALES_TABLE[[#This Row],[Price]]*SALES_TABLE[[#This Row],[Sales]]</f>
        <v>318080</v>
      </c>
      <c r="I3662" t="str">
        <f t="shared" si="57"/>
        <v>Tuesday</v>
      </c>
    </row>
    <row r="3663" spans="1:9" x14ac:dyDescent="0.2">
      <c r="A3663" s="10">
        <v>44930</v>
      </c>
      <c r="B3663" t="s">
        <v>68</v>
      </c>
      <c r="C3663" t="str">
        <f>VLOOKUP(SALES_TABLE[[#This Row],[SKU]], Table1[], 3, FALSE)</f>
        <v>Mobiles</v>
      </c>
      <c r="D3663" t="s">
        <v>69</v>
      </c>
      <c r="E3663" t="s">
        <v>123</v>
      </c>
      <c r="F3663">
        <v>17</v>
      </c>
      <c r="G3663">
        <f>VLOOKUP(SALES_TABLE[[#This Row],[SKU]], Table1[], 4, FALSE)</f>
        <v>39760</v>
      </c>
      <c r="H3663">
        <f>SALES_TABLE[[#This Row],[Price]]*SALES_TABLE[[#This Row],[Sales]]</f>
        <v>675920</v>
      </c>
      <c r="I3663" t="str">
        <f t="shared" si="57"/>
        <v>Wednesday</v>
      </c>
    </row>
    <row r="3664" spans="1:9" x14ac:dyDescent="0.2">
      <c r="A3664" s="10">
        <v>44931</v>
      </c>
      <c r="B3664" t="s">
        <v>68</v>
      </c>
      <c r="C3664" t="str">
        <f>VLOOKUP(SALES_TABLE[[#This Row],[SKU]], Table1[], 3, FALSE)</f>
        <v>Mobiles</v>
      </c>
      <c r="D3664" t="s">
        <v>69</v>
      </c>
      <c r="E3664" t="s">
        <v>123</v>
      </c>
      <c r="F3664">
        <v>7</v>
      </c>
      <c r="G3664">
        <f>VLOOKUP(SALES_TABLE[[#This Row],[SKU]], Table1[], 4, FALSE)</f>
        <v>39760</v>
      </c>
      <c r="H3664">
        <f>SALES_TABLE[[#This Row],[Price]]*SALES_TABLE[[#This Row],[Sales]]</f>
        <v>278320</v>
      </c>
      <c r="I3664" t="str">
        <f t="shared" si="57"/>
        <v>Thursday</v>
      </c>
    </row>
    <row r="3665" spans="1:9" x14ac:dyDescent="0.2">
      <c r="A3665" s="10">
        <v>44932</v>
      </c>
      <c r="B3665" t="s">
        <v>68</v>
      </c>
      <c r="C3665" t="str">
        <f>VLOOKUP(SALES_TABLE[[#This Row],[SKU]], Table1[], 3, FALSE)</f>
        <v>Mobiles</v>
      </c>
      <c r="D3665" t="s">
        <v>69</v>
      </c>
      <c r="E3665" t="s">
        <v>123</v>
      </c>
      <c r="F3665">
        <v>1</v>
      </c>
      <c r="G3665">
        <f>VLOOKUP(SALES_TABLE[[#This Row],[SKU]], Table1[], 4, FALSE)</f>
        <v>39760</v>
      </c>
      <c r="H3665">
        <f>SALES_TABLE[[#This Row],[Price]]*SALES_TABLE[[#This Row],[Sales]]</f>
        <v>39760</v>
      </c>
      <c r="I3665" t="str">
        <f t="shared" si="57"/>
        <v>Friday</v>
      </c>
    </row>
    <row r="3666" spans="1:9" x14ac:dyDescent="0.2">
      <c r="A3666" s="10">
        <v>44933</v>
      </c>
      <c r="B3666" t="s">
        <v>68</v>
      </c>
      <c r="C3666" t="str">
        <f>VLOOKUP(SALES_TABLE[[#This Row],[SKU]], Table1[], 3, FALSE)</f>
        <v>Mobiles</v>
      </c>
      <c r="D3666" t="s">
        <v>69</v>
      </c>
      <c r="E3666" t="s">
        <v>123</v>
      </c>
      <c r="F3666">
        <v>2</v>
      </c>
      <c r="G3666">
        <f>VLOOKUP(SALES_TABLE[[#This Row],[SKU]], Table1[], 4, FALSE)</f>
        <v>39760</v>
      </c>
      <c r="H3666">
        <f>SALES_TABLE[[#This Row],[Price]]*SALES_TABLE[[#This Row],[Sales]]</f>
        <v>79520</v>
      </c>
      <c r="I3666" t="str">
        <f t="shared" si="57"/>
        <v>Saturday</v>
      </c>
    </row>
    <row r="3667" spans="1:9" x14ac:dyDescent="0.2">
      <c r="A3667" s="10">
        <v>44934</v>
      </c>
      <c r="B3667" t="s">
        <v>68</v>
      </c>
      <c r="C3667" t="str">
        <f>VLOOKUP(SALES_TABLE[[#This Row],[SKU]], Table1[], 3, FALSE)</f>
        <v>Mobiles</v>
      </c>
      <c r="D3667" t="s">
        <v>69</v>
      </c>
      <c r="E3667" t="s">
        <v>123</v>
      </c>
      <c r="F3667">
        <v>12</v>
      </c>
      <c r="G3667">
        <f>VLOOKUP(SALES_TABLE[[#This Row],[SKU]], Table1[], 4, FALSE)</f>
        <v>39760</v>
      </c>
      <c r="H3667">
        <f>SALES_TABLE[[#This Row],[Price]]*SALES_TABLE[[#This Row],[Sales]]</f>
        <v>477120</v>
      </c>
      <c r="I3667" t="str">
        <f t="shared" si="57"/>
        <v>Sunday</v>
      </c>
    </row>
    <row r="3668" spans="1:9" x14ac:dyDescent="0.2">
      <c r="A3668" s="10">
        <v>44935</v>
      </c>
      <c r="B3668" t="s">
        <v>68</v>
      </c>
      <c r="C3668" t="str">
        <f>VLOOKUP(SALES_TABLE[[#This Row],[SKU]], Table1[], 3, FALSE)</f>
        <v>Mobiles</v>
      </c>
      <c r="D3668" t="s">
        <v>69</v>
      </c>
      <c r="E3668" t="s">
        <v>123</v>
      </c>
      <c r="F3668">
        <v>5</v>
      </c>
      <c r="G3668">
        <f>VLOOKUP(SALES_TABLE[[#This Row],[SKU]], Table1[], 4, FALSE)</f>
        <v>39760</v>
      </c>
      <c r="H3668">
        <f>SALES_TABLE[[#This Row],[Price]]*SALES_TABLE[[#This Row],[Sales]]</f>
        <v>198800</v>
      </c>
      <c r="I3668" t="str">
        <f t="shared" si="57"/>
        <v>Monday</v>
      </c>
    </row>
    <row r="3669" spans="1:9" x14ac:dyDescent="0.2">
      <c r="A3669" s="10">
        <v>44936</v>
      </c>
      <c r="B3669" t="s">
        <v>68</v>
      </c>
      <c r="C3669" t="str">
        <f>VLOOKUP(SALES_TABLE[[#This Row],[SKU]], Table1[], 3, FALSE)</f>
        <v>Mobiles</v>
      </c>
      <c r="D3669" t="s">
        <v>69</v>
      </c>
      <c r="E3669" t="s">
        <v>123</v>
      </c>
      <c r="F3669">
        <v>13</v>
      </c>
      <c r="G3669">
        <f>VLOOKUP(SALES_TABLE[[#This Row],[SKU]], Table1[], 4, FALSE)</f>
        <v>39760</v>
      </c>
      <c r="H3669">
        <f>SALES_TABLE[[#This Row],[Price]]*SALES_TABLE[[#This Row],[Sales]]</f>
        <v>516880</v>
      </c>
      <c r="I3669" t="str">
        <f t="shared" si="57"/>
        <v>Tuesday</v>
      </c>
    </row>
    <row r="3670" spans="1:9" x14ac:dyDescent="0.2">
      <c r="A3670" s="10">
        <v>44937</v>
      </c>
      <c r="B3670" t="s">
        <v>68</v>
      </c>
      <c r="C3670" t="str">
        <f>VLOOKUP(SALES_TABLE[[#This Row],[SKU]], Table1[], 3, FALSE)</f>
        <v>Mobiles</v>
      </c>
      <c r="D3670" t="s">
        <v>69</v>
      </c>
      <c r="E3670" t="s">
        <v>123</v>
      </c>
      <c r="F3670">
        <v>6</v>
      </c>
      <c r="G3670">
        <f>VLOOKUP(SALES_TABLE[[#This Row],[SKU]], Table1[], 4, FALSE)</f>
        <v>39760</v>
      </c>
      <c r="H3670">
        <f>SALES_TABLE[[#This Row],[Price]]*SALES_TABLE[[#This Row],[Sales]]</f>
        <v>238560</v>
      </c>
      <c r="I3670" t="str">
        <f t="shared" si="57"/>
        <v>Wednesday</v>
      </c>
    </row>
    <row r="3671" spans="1:9" x14ac:dyDescent="0.2">
      <c r="A3671" s="10">
        <v>44938</v>
      </c>
      <c r="B3671" t="s">
        <v>68</v>
      </c>
      <c r="C3671" t="str">
        <f>VLOOKUP(SALES_TABLE[[#This Row],[SKU]], Table1[], 3, FALSE)</f>
        <v>Mobiles</v>
      </c>
      <c r="D3671" t="s">
        <v>69</v>
      </c>
      <c r="E3671" t="s">
        <v>123</v>
      </c>
      <c r="F3671">
        <v>0</v>
      </c>
      <c r="G3671">
        <f>VLOOKUP(SALES_TABLE[[#This Row],[SKU]], Table1[], 4, FALSE)</f>
        <v>39760</v>
      </c>
      <c r="H3671">
        <f>SALES_TABLE[[#This Row],[Price]]*SALES_TABLE[[#This Row],[Sales]]</f>
        <v>0</v>
      </c>
      <c r="I3671" t="str">
        <f t="shared" si="57"/>
        <v>Thursday</v>
      </c>
    </row>
    <row r="3672" spans="1:9" x14ac:dyDescent="0.2">
      <c r="A3672" s="10">
        <v>44939</v>
      </c>
      <c r="B3672" t="s">
        <v>68</v>
      </c>
      <c r="C3672" t="str">
        <f>VLOOKUP(SALES_TABLE[[#This Row],[SKU]], Table1[], 3, FALSE)</f>
        <v>Mobiles</v>
      </c>
      <c r="D3672" t="s">
        <v>69</v>
      </c>
      <c r="E3672" t="s">
        <v>123</v>
      </c>
      <c r="F3672">
        <v>10</v>
      </c>
      <c r="G3672">
        <f>VLOOKUP(SALES_TABLE[[#This Row],[SKU]], Table1[], 4, FALSE)</f>
        <v>39760</v>
      </c>
      <c r="H3672">
        <f>SALES_TABLE[[#This Row],[Price]]*SALES_TABLE[[#This Row],[Sales]]</f>
        <v>397600</v>
      </c>
      <c r="I3672" t="str">
        <f t="shared" si="57"/>
        <v>Friday</v>
      </c>
    </row>
    <row r="3673" spans="1:9" x14ac:dyDescent="0.2">
      <c r="A3673" s="10">
        <v>44940</v>
      </c>
      <c r="B3673" t="s">
        <v>68</v>
      </c>
      <c r="C3673" t="str">
        <f>VLOOKUP(SALES_TABLE[[#This Row],[SKU]], Table1[], 3, FALSE)</f>
        <v>Mobiles</v>
      </c>
      <c r="D3673" t="s">
        <v>69</v>
      </c>
      <c r="E3673" t="s">
        <v>123</v>
      </c>
      <c r="F3673">
        <v>7</v>
      </c>
      <c r="G3673">
        <f>VLOOKUP(SALES_TABLE[[#This Row],[SKU]], Table1[], 4, FALSE)</f>
        <v>39760</v>
      </c>
      <c r="H3673">
        <f>SALES_TABLE[[#This Row],[Price]]*SALES_TABLE[[#This Row],[Sales]]</f>
        <v>278320</v>
      </c>
      <c r="I3673" t="str">
        <f t="shared" si="57"/>
        <v>Saturday</v>
      </c>
    </row>
    <row r="3674" spans="1:9" x14ac:dyDescent="0.2">
      <c r="A3674" s="10">
        <v>44941</v>
      </c>
      <c r="B3674" t="s">
        <v>68</v>
      </c>
      <c r="C3674" t="str">
        <f>VLOOKUP(SALES_TABLE[[#This Row],[SKU]], Table1[], 3, FALSE)</f>
        <v>Mobiles</v>
      </c>
      <c r="D3674" t="s">
        <v>69</v>
      </c>
      <c r="E3674" t="s">
        <v>123</v>
      </c>
      <c r="F3674">
        <v>10</v>
      </c>
      <c r="G3674">
        <f>VLOOKUP(SALES_TABLE[[#This Row],[SKU]], Table1[], 4, FALSE)</f>
        <v>39760</v>
      </c>
      <c r="H3674">
        <f>SALES_TABLE[[#This Row],[Price]]*SALES_TABLE[[#This Row],[Sales]]</f>
        <v>397600</v>
      </c>
      <c r="I3674" t="str">
        <f t="shared" si="57"/>
        <v>Sunday</v>
      </c>
    </row>
    <row r="3675" spans="1:9" x14ac:dyDescent="0.2">
      <c r="A3675" s="10">
        <v>44942</v>
      </c>
      <c r="B3675" t="s">
        <v>68</v>
      </c>
      <c r="C3675" t="str">
        <f>VLOOKUP(SALES_TABLE[[#This Row],[SKU]], Table1[], 3, FALSE)</f>
        <v>Mobiles</v>
      </c>
      <c r="D3675" t="s">
        <v>69</v>
      </c>
      <c r="E3675" t="s">
        <v>123</v>
      </c>
      <c r="F3675">
        <v>3</v>
      </c>
      <c r="G3675">
        <f>VLOOKUP(SALES_TABLE[[#This Row],[SKU]], Table1[], 4, FALSE)</f>
        <v>39760</v>
      </c>
      <c r="H3675">
        <f>SALES_TABLE[[#This Row],[Price]]*SALES_TABLE[[#This Row],[Sales]]</f>
        <v>119280</v>
      </c>
      <c r="I3675" t="str">
        <f t="shared" si="57"/>
        <v>Monday</v>
      </c>
    </row>
    <row r="3676" spans="1:9" x14ac:dyDescent="0.2">
      <c r="A3676" s="10">
        <v>44943</v>
      </c>
      <c r="B3676" t="s">
        <v>68</v>
      </c>
      <c r="C3676" t="str">
        <f>VLOOKUP(SALES_TABLE[[#This Row],[SKU]], Table1[], 3, FALSE)</f>
        <v>Mobiles</v>
      </c>
      <c r="D3676" t="s">
        <v>69</v>
      </c>
      <c r="E3676" t="s">
        <v>123</v>
      </c>
      <c r="F3676">
        <v>23</v>
      </c>
      <c r="G3676">
        <f>VLOOKUP(SALES_TABLE[[#This Row],[SKU]], Table1[], 4, FALSE)</f>
        <v>39760</v>
      </c>
      <c r="H3676">
        <f>SALES_TABLE[[#This Row],[Price]]*SALES_TABLE[[#This Row],[Sales]]</f>
        <v>914480</v>
      </c>
      <c r="I3676" t="str">
        <f t="shared" si="57"/>
        <v>Tuesday</v>
      </c>
    </row>
    <row r="3677" spans="1:9" x14ac:dyDescent="0.2">
      <c r="A3677" s="10">
        <v>44944</v>
      </c>
      <c r="B3677" t="s">
        <v>68</v>
      </c>
      <c r="C3677" t="str">
        <f>VLOOKUP(SALES_TABLE[[#This Row],[SKU]], Table1[], 3, FALSE)</f>
        <v>Mobiles</v>
      </c>
      <c r="D3677" t="s">
        <v>69</v>
      </c>
      <c r="E3677" t="s">
        <v>123</v>
      </c>
      <c r="F3677">
        <v>11</v>
      </c>
      <c r="G3677">
        <f>VLOOKUP(SALES_TABLE[[#This Row],[SKU]], Table1[], 4, FALSE)</f>
        <v>39760</v>
      </c>
      <c r="H3677">
        <f>SALES_TABLE[[#This Row],[Price]]*SALES_TABLE[[#This Row],[Sales]]</f>
        <v>437360</v>
      </c>
      <c r="I3677" t="str">
        <f t="shared" si="57"/>
        <v>Wednesday</v>
      </c>
    </row>
    <row r="3678" spans="1:9" x14ac:dyDescent="0.2">
      <c r="A3678" s="10">
        <v>44945</v>
      </c>
      <c r="B3678" t="s">
        <v>68</v>
      </c>
      <c r="C3678" t="str">
        <f>VLOOKUP(SALES_TABLE[[#This Row],[SKU]], Table1[], 3, FALSE)</f>
        <v>Mobiles</v>
      </c>
      <c r="D3678" t="s">
        <v>69</v>
      </c>
      <c r="E3678" t="s">
        <v>123</v>
      </c>
      <c r="F3678">
        <v>12</v>
      </c>
      <c r="G3678">
        <f>VLOOKUP(SALES_TABLE[[#This Row],[SKU]], Table1[], 4, FALSE)</f>
        <v>39760</v>
      </c>
      <c r="H3678">
        <f>SALES_TABLE[[#This Row],[Price]]*SALES_TABLE[[#This Row],[Sales]]</f>
        <v>477120</v>
      </c>
      <c r="I3678" t="str">
        <f t="shared" si="57"/>
        <v>Thursday</v>
      </c>
    </row>
    <row r="3679" spans="1:9" x14ac:dyDescent="0.2">
      <c r="A3679" s="10">
        <v>44946</v>
      </c>
      <c r="B3679" t="s">
        <v>68</v>
      </c>
      <c r="C3679" t="str">
        <f>VLOOKUP(SALES_TABLE[[#This Row],[SKU]], Table1[], 3, FALSE)</f>
        <v>Mobiles</v>
      </c>
      <c r="D3679" t="s">
        <v>69</v>
      </c>
      <c r="E3679" t="s">
        <v>123</v>
      </c>
      <c r="F3679">
        <v>7</v>
      </c>
      <c r="G3679">
        <f>VLOOKUP(SALES_TABLE[[#This Row],[SKU]], Table1[], 4, FALSE)</f>
        <v>39760</v>
      </c>
      <c r="H3679">
        <f>SALES_TABLE[[#This Row],[Price]]*SALES_TABLE[[#This Row],[Sales]]</f>
        <v>278320</v>
      </c>
      <c r="I3679" t="str">
        <f t="shared" si="57"/>
        <v>Friday</v>
      </c>
    </row>
    <row r="3680" spans="1:9" x14ac:dyDescent="0.2">
      <c r="A3680" s="10">
        <v>44947</v>
      </c>
      <c r="B3680" t="s">
        <v>68</v>
      </c>
      <c r="C3680" t="str">
        <f>VLOOKUP(SALES_TABLE[[#This Row],[SKU]], Table1[], 3, FALSE)</f>
        <v>Mobiles</v>
      </c>
      <c r="D3680" t="s">
        <v>69</v>
      </c>
      <c r="E3680" t="s">
        <v>123</v>
      </c>
      <c r="F3680">
        <v>11</v>
      </c>
      <c r="G3680">
        <f>VLOOKUP(SALES_TABLE[[#This Row],[SKU]], Table1[], 4, FALSE)</f>
        <v>39760</v>
      </c>
      <c r="H3680">
        <f>SALES_TABLE[[#This Row],[Price]]*SALES_TABLE[[#This Row],[Sales]]</f>
        <v>437360</v>
      </c>
      <c r="I3680" t="str">
        <f t="shared" si="57"/>
        <v>Saturday</v>
      </c>
    </row>
    <row r="3681" spans="1:9" x14ac:dyDescent="0.2">
      <c r="A3681" s="10">
        <v>44948</v>
      </c>
      <c r="B3681" t="s">
        <v>68</v>
      </c>
      <c r="C3681" t="str">
        <f>VLOOKUP(SALES_TABLE[[#This Row],[SKU]], Table1[], 3, FALSE)</f>
        <v>Mobiles</v>
      </c>
      <c r="D3681" t="s">
        <v>69</v>
      </c>
      <c r="E3681" t="s">
        <v>123</v>
      </c>
      <c r="F3681">
        <v>4</v>
      </c>
      <c r="G3681">
        <f>VLOOKUP(SALES_TABLE[[#This Row],[SKU]], Table1[], 4, FALSE)</f>
        <v>39760</v>
      </c>
      <c r="H3681">
        <f>SALES_TABLE[[#This Row],[Price]]*SALES_TABLE[[#This Row],[Sales]]</f>
        <v>159040</v>
      </c>
      <c r="I3681" t="str">
        <f t="shared" si="57"/>
        <v>Sunday</v>
      </c>
    </row>
    <row r="3682" spans="1:9" x14ac:dyDescent="0.2">
      <c r="A3682" s="10">
        <v>44949</v>
      </c>
      <c r="B3682" t="s">
        <v>68</v>
      </c>
      <c r="C3682" t="str">
        <f>VLOOKUP(SALES_TABLE[[#This Row],[SKU]], Table1[], 3, FALSE)</f>
        <v>Mobiles</v>
      </c>
      <c r="D3682" t="s">
        <v>69</v>
      </c>
      <c r="E3682" t="s">
        <v>123</v>
      </c>
      <c r="F3682">
        <v>12</v>
      </c>
      <c r="G3682">
        <f>VLOOKUP(SALES_TABLE[[#This Row],[SKU]], Table1[], 4, FALSE)</f>
        <v>39760</v>
      </c>
      <c r="H3682">
        <f>SALES_TABLE[[#This Row],[Price]]*SALES_TABLE[[#This Row],[Sales]]</f>
        <v>477120</v>
      </c>
      <c r="I3682" t="str">
        <f t="shared" si="57"/>
        <v>Monday</v>
      </c>
    </row>
    <row r="3683" spans="1:9" x14ac:dyDescent="0.2">
      <c r="A3683" s="10">
        <v>44950</v>
      </c>
      <c r="B3683" t="s">
        <v>68</v>
      </c>
      <c r="C3683" t="str">
        <f>VLOOKUP(SALES_TABLE[[#This Row],[SKU]], Table1[], 3, FALSE)</f>
        <v>Mobiles</v>
      </c>
      <c r="D3683" t="s">
        <v>69</v>
      </c>
      <c r="E3683" t="s">
        <v>123</v>
      </c>
      <c r="F3683">
        <v>3</v>
      </c>
      <c r="G3683">
        <f>VLOOKUP(SALES_TABLE[[#This Row],[SKU]], Table1[], 4, FALSE)</f>
        <v>39760</v>
      </c>
      <c r="H3683">
        <f>SALES_TABLE[[#This Row],[Price]]*SALES_TABLE[[#This Row],[Sales]]</f>
        <v>119280</v>
      </c>
      <c r="I3683" t="str">
        <f t="shared" si="57"/>
        <v>Tuesday</v>
      </c>
    </row>
    <row r="3684" spans="1:9" x14ac:dyDescent="0.2">
      <c r="A3684" s="10">
        <v>44951</v>
      </c>
      <c r="B3684" t="s">
        <v>68</v>
      </c>
      <c r="C3684" t="str">
        <f>VLOOKUP(SALES_TABLE[[#This Row],[SKU]], Table1[], 3, FALSE)</f>
        <v>Mobiles</v>
      </c>
      <c r="D3684" t="s">
        <v>69</v>
      </c>
      <c r="E3684" t="s">
        <v>123</v>
      </c>
      <c r="F3684">
        <v>14</v>
      </c>
      <c r="G3684">
        <f>VLOOKUP(SALES_TABLE[[#This Row],[SKU]], Table1[], 4, FALSE)</f>
        <v>39760</v>
      </c>
      <c r="H3684">
        <f>SALES_TABLE[[#This Row],[Price]]*SALES_TABLE[[#This Row],[Sales]]</f>
        <v>556640</v>
      </c>
      <c r="I3684" t="str">
        <f t="shared" si="57"/>
        <v>Wednesday</v>
      </c>
    </row>
    <row r="3685" spans="1:9" x14ac:dyDescent="0.2">
      <c r="A3685" s="10">
        <v>44952</v>
      </c>
      <c r="B3685" t="s">
        <v>68</v>
      </c>
      <c r="C3685" t="str">
        <f>VLOOKUP(SALES_TABLE[[#This Row],[SKU]], Table1[], 3, FALSE)</f>
        <v>Mobiles</v>
      </c>
      <c r="D3685" t="s">
        <v>69</v>
      </c>
      <c r="E3685" t="s">
        <v>123</v>
      </c>
      <c r="F3685">
        <v>16</v>
      </c>
      <c r="G3685">
        <f>VLOOKUP(SALES_TABLE[[#This Row],[SKU]], Table1[], 4, FALSE)</f>
        <v>39760</v>
      </c>
      <c r="H3685">
        <f>SALES_TABLE[[#This Row],[Price]]*SALES_TABLE[[#This Row],[Sales]]</f>
        <v>636160</v>
      </c>
      <c r="I3685" t="str">
        <f t="shared" si="57"/>
        <v>Thursday</v>
      </c>
    </row>
    <row r="3686" spans="1:9" x14ac:dyDescent="0.2">
      <c r="A3686" s="10">
        <v>44953</v>
      </c>
      <c r="B3686" t="s">
        <v>68</v>
      </c>
      <c r="C3686" t="str">
        <f>VLOOKUP(SALES_TABLE[[#This Row],[SKU]], Table1[], 3, FALSE)</f>
        <v>Mobiles</v>
      </c>
      <c r="D3686" t="s">
        <v>69</v>
      </c>
      <c r="E3686" t="s">
        <v>123</v>
      </c>
      <c r="F3686">
        <v>6</v>
      </c>
      <c r="G3686">
        <f>VLOOKUP(SALES_TABLE[[#This Row],[SKU]], Table1[], 4, FALSE)</f>
        <v>39760</v>
      </c>
      <c r="H3686">
        <f>SALES_TABLE[[#This Row],[Price]]*SALES_TABLE[[#This Row],[Sales]]</f>
        <v>238560</v>
      </c>
      <c r="I3686" t="str">
        <f t="shared" si="57"/>
        <v>Friday</v>
      </c>
    </row>
    <row r="3687" spans="1:9" x14ac:dyDescent="0.2">
      <c r="A3687" s="10">
        <v>44954</v>
      </c>
      <c r="B3687" t="s">
        <v>68</v>
      </c>
      <c r="C3687" t="str">
        <f>VLOOKUP(SALES_TABLE[[#This Row],[SKU]], Table1[], 3, FALSE)</f>
        <v>Mobiles</v>
      </c>
      <c r="D3687" t="s">
        <v>69</v>
      </c>
      <c r="E3687" t="s">
        <v>123</v>
      </c>
      <c r="F3687">
        <v>12</v>
      </c>
      <c r="G3687">
        <f>VLOOKUP(SALES_TABLE[[#This Row],[SKU]], Table1[], 4, FALSE)</f>
        <v>39760</v>
      </c>
      <c r="H3687">
        <f>SALES_TABLE[[#This Row],[Price]]*SALES_TABLE[[#This Row],[Sales]]</f>
        <v>477120</v>
      </c>
      <c r="I3687" t="str">
        <f t="shared" si="57"/>
        <v>Saturday</v>
      </c>
    </row>
    <row r="3688" spans="1:9" x14ac:dyDescent="0.2">
      <c r="A3688" s="10">
        <v>44955</v>
      </c>
      <c r="B3688" t="s">
        <v>68</v>
      </c>
      <c r="C3688" t="str">
        <f>VLOOKUP(SALES_TABLE[[#This Row],[SKU]], Table1[], 3, FALSE)</f>
        <v>Mobiles</v>
      </c>
      <c r="D3688" t="s">
        <v>69</v>
      </c>
      <c r="E3688" t="s">
        <v>123</v>
      </c>
      <c r="F3688">
        <v>12</v>
      </c>
      <c r="G3688">
        <f>VLOOKUP(SALES_TABLE[[#This Row],[SKU]], Table1[], 4, FALSE)</f>
        <v>39760</v>
      </c>
      <c r="H3688">
        <f>SALES_TABLE[[#This Row],[Price]]*SALES_TABLE[[#This Row],[Sales]]</f>
        <v>477120</v>
      </c>
      <c r="I3688" t="str">
        <f t="shared" si="57"/>
        <v>Sunday</v>
      </c>
    </row>
    <row r="3689" spans="1:9" x14ac:dyDescent="0.2">
      <c r="A3689" s="10">
        <v>44955</v>
      </c>
      <c r="B3689" t="s">
        <v>68</v>
      </c>
      <c r="C3689" t="str">
        <f>VLOOKUP(SALES_TABLE[[#This Row],[SKU]], Table1[], 3, FALSE)</f>
        <v>Mobiles</v>
      </c>
      <c r="D3689" t="s">
        <v>69</v>
      </c>
      <c r="E3689" t="s">
        <v>123</v>
      </c>
      <c r="F3689">
        <v>11</v>
      </c>
      <c r="G3689">
        <f>VLOOKUP(SALES_TABLE[[#This Row],[SKU]], Table1[], 4, FALSE)</f>
        <v>39760</v>
      </c>
      <c r="H3689">
        <f>SALES_TABLE[[#This Row],[Price]]*SALES_TABLE[[#This Row],[Sales]]</f>
        <v>437360</v>
      </c>
      <c r="I3689" t="str">
        <f t="shared" si="57"/>
        <v>Sunday</v>
      </c>
    </row>
    <row r="3690" spans="1:9" x14ac:dyDescent="0.2">
      <c r="A3690" s="10">
        <v>44956</v>
      </c>
      <c r="B3690" t="s">
        <v>68</v>
      </c>
      <c r="C3690" t="str">
        <f>VLOOKUP(SALES_TABLE[[#This Row],[SKU]], Table1[], 3, FALSE)</f>
        <v>Mobiles</v>
      </c>
      <c r="D3690" t="s">
        <v>69</v>
      </c>
      <c r="E3690" t="s">
        <v>123</v>
      </c>
      <c r="F3690">
        <v>14</v>
      </c>
      <c r="G3690">
        <f>VLOOKUP(SALES_TABLE[[#This Row],[SKU]], Table1[], 4, FALSE)</f>
        <v>39760</v>
      </c>
      <c r="H3690">
        <f>SALES_TABLE[[#This Row],[Price]]*SALES_TABLE[[#This Row],[Sales]]</f>
        <v>556640</v>
      </c>
      <c r="I3690" t="str">
        <f t="shared" si="57"/>
        <v>Monday</v>
      </c>
    </row>
    <row r="3691" spans="1:9" x14ac:dyDescent="0.2">
      <c r="A3691" s="10">
        <v>44927</v>
      </c>
      <c r="B3691" t="s">
        <v>68</v>
      </c>
      <c r="C3691" t="str">
        <f>VLOOKUP(SALES_TABLE[[#This Row],[SKU]], Table1[], 3, FALSE)</f>
        <v>Mobiles</v>
      </c>
      <c r="D3691" t="s">
        <v>69</v>
      </c>
      <c r="E3691" t="s">
        <v>124</v>
      </c>
      <c r="F3691">
        <v>2</v>
      </c>
      <c r="G3691">
        <f>VLOOKUP(SALES_TABLE[[#This Row],[SKU]], Table1[], 4, FALSE)</f>
        <v>39760</v>
      </c>
      <c r="H3691">
        <f>SALES_TABLE[[#This Row],[Price]]*SALES_TABLE[[#This Row],[Sales]]</f>
        <v>79520</v>
      </c>
      <c r="I3691" t="str">
        <f t="shared" si="57"/>
        <v>Sunday</v>
      </c>
    </row>
    <row r="3692" spans="1:9" x14ac:dyDescent="0.2">
      <c r="A3692" s="10">
        <v>44928</v>
      </c>
      <c r="B3692" t="s">
        <v>68</v>
      </c>
      <c r="C3692" t="str">
        <f>VLOOKUP(SALES_TABLE[[#This Row],[SKU]], Table1[], 3, FALSE)</f>
        <v>Mobiles</v>
      </c>
      <c r="D3692" t="s">
        <v>69</v>
      </c>
      <c r="E3692" t="s">
        <v>124</v>
      </c>
      <c r="F3692">
        <v>17</v>
      </c>
      <c r="G3692">
        <f>VLOOKUP(SALES_TABLE[[#This Row],[SKU]], Table1[], 4, FALSE)</f>
        <v>39760</v>
      </c>
      <c r="H3692">
        <f>SALES_TABLE[[#This Row],[Price]]*SALES_TABLE[[#This Row],[Sales]]</f>
        <v>675920</v>
      </c>
      <c r="I3692" t="str">
        <f t="shared" si="57"/>
        <v>Monday</v>
      </c>
    </row>
    <row r="3693" spans="1:9" x14ac:dyDescent="0.2">
      <c r="A3693" s="10">
        <v>44929</v>
      </c>
      <c r="B3693" t="s">
        <v>68</v>
      </c>
      <c r="C3693" t="str">
        <f>VLOOKUP(SALES_TABLE[[#This Row],[SKU]], Table1[], 3, FALSE)</f>
        <v>Mobiles</v>
      </c>
      <c r="D3693" t="s">
        <v>69</v>
      </c>
      <c r="E3693" t="s">
        <v>124</v>
      </c>
      <c r="F3693">
        <v>6</v>
      </c>
      <c r="G3693">
        <f>VLOOKUP(SALES_TABLE[[#This Row],[SKU]], Table1[], 4, FALSE)</f>
        <v>39760</v>
      </c>
      <c r="H3693">
        <f>SALES_TABLE[[#This Row],[Price]]*SALES_TABLE[[#This Row],[Sales]]</f>
        <v>238560</v>
      </c>
      <c r="I3693" t="str">
        <f t="shared" si="57"/>
        <v>Tuesday</v>
      </c>
    </row>
    <row r="3694" spans="1:9" x14ac:dyDescent="0.2">
      <c r="A3694" s="10">
        <v>44930</v>
      </c>
      <c r="B3694" t="s">
        <v>68</v>
      </c>
      <c r="C3694" t="str">
        <f>VLOOKUP(SALES_TABLE[[#This Row],[SKU]], Table1[], 3, FALSE)</f>
        <v>Mobiles</v>
      </c>
      <c r="D3694" t="s">
        <v>69</v>
      </c>
      <c r="E3694" t="s">
        <v>124</v>
      </c>
      <c r="F3694">
        <v>10</v>
      </c>
      <c r="G3694">
        <f>VLOOKUP(SALES_TABLE[[#This Row],[SKU]], Table1[], 4, FALSE)</f>
        <v>39760</v>
      </c>
      <c r="H3694">
        <f>SALES_TABLE[[#This Row],[Price]]*SALES_TABLE[[#This Row],[Sales]]</f>
        <v>397600</v>
      </c>
      <c r="I3694" t="str">
        <f t="shared" si="57"/>
        <v>Wednesday</v>
      </c>
    </row>
    <row r="3695" spans="1:9" x14ac:dyDescent="0.2">
      <c r="A3695" s="10">
        <v>44931</v>
      </c>
      <c r="B3695" t="s">
        <v>68</v>
      </c>
      <c r="C3695" t="str">
        <f>VLOOKUP(SALES_TABLE[[#This Row],[SKU]], Table1[], 3, FALSE)</f>
        <v>Mobiles</v>
      </c>
      <c r="D3695" t="s">
        <v>69</v>
      </c>
      <c r="E3695" t="s">
        <v>124</v>
      </c>
      <c r="F3695">
        <v>33</v>
      </c>
      <c r="G3695">
        <f>VLOOKUP(SALES_TABLE[[#This Row],[SKU]], Table1[], 4, FALSE)</f>
        <v>39760</v>
      </c>
      <c r="H3695">
        <f>SALES_TABLE[[#This Row],[Price]]*SALES_TABLE[[#This Row],[Sales]]</f>
        <v>1312080</v>
      </c>
      <c r="I3695" t="str">
        <f t="shared" si="57"/>
        <v>Thursday</v>
      </c>
    </row>
    <row r="3696" spans="1:9" x14ac:dyDescent="0.2">
      <c r="A3696" s="10">
        <v>44932</v>
      </c>
      <c r="B3696" t="s">
        <v>68</v>
      </c>
      <c r="C3696" t="str">
        <f>VLOOKUP(SALES_TABLE[[#This Row],[SKU]], Table1[], 3, FALSE)</f>
        <v>Mobiles</v>
      </c>
      <c r="D3696" t="s">
        <v>69</v>
      </c>
      <c r="E3696" t="s">
        <v>124</v>
      </c>
      <c r="F3696">
        <v>13</v>
      </c>
      <c r="G3696">
        <f>VLOOKUP(SALES_TABLE[[#This Row],[SKU]], Table1[], 4, FALSE)</f>
        <v>39760</v>
      </c>
      <c r="H3696">
        <f>SALES_TABLE[[#This Row],[Price]]*SALES_TABLE[[#This Row],[Sales]]</f>
        <v>516880</v>
      </c>
      <c r="I3696" t="str">
        <f t="shared" si="57"/>
        <v>Friday</v>
      </c>
    </row>
    <row r="3697" spans="1:9" x14ac:dyDescent="0.2">
      <c r="A3697" s="10">
        <v>44933</v>
      </c>
      <c r="B3697" t="s">
        <v>68</v>
      </c>
      <c r="C3697" t="str">
        <f>VLOOKUP(SALES_TABLE[[#This Row],[SKU]], Table1[], 3, FALSE)</f>
        <v>Mobiles</v>
      </c>
      <c r="D3697" t="s">
        <v>69</v>
      </c>
      <c r="E3697" t="s">
        <v>124</v>
      </c>
      <c r="F3697">
        <v>12</v>
      </c>
      <c r="G3697">
        <f>VLOOKUP(SALES_TABLE[[#This Row],[SKU]], Table1[], 4, FALSE)</f>
        <v>39760</v>
      </c>
      <c r="H3697">
        <f>SALES_TABLE[[#This Row],[Price]]*SALES_TABLE[[#This Row],[Sales]]</f>
        <v>477120</v>
      </c>
      <c r="I3697" t="str">
        <f t="shared" si="57"/>
        <v>Saturday</v>
      </c>
    </row>
    <row r="3698" spans="1:9" x14ac:dyDescent="0.2">
      <c r="A3698" s="10">
        <v>44934</v>
      </c>
      <c r="B3698" t="s">
        <v>68</v>
      </c>
      <c r="C3698" t="str">
        <f>VLOOKUP(SALES_TABLE[[#This Row],[SKU]], Table1[], 3, FALSE)</f>
        <v>Mobiles</v>
      </c>
      <c r="D3698" t="s">
        <v>69</v>
      </c>
      <c r="E3698" t="s">
        <v>124</v>
      </c>
      <c r="F3698">
        <v>16</v>
      </c>
      <c r="G3698">
        <f>VLOOKUP(SALES_TABLE[[#This Row],[SKU]], Table1[], 4, FALSE)</f>
        <v>39760</v>
      </c>
      <c r="H3698">
        <f>SALES_TABLE[[#This Row],[Price]]*SALES_TABLE[[#This Row],[Sales]]</f>
        <v>636160</v>
      </c>
      <c r="I3698" t="str">
        <f t="shared" si="57"/>
        <v>Sunday</v>
      </c>
    </row>
    <row r="3699" spans="1:9" x14ac:dyDescent="0.2">
      <c r="A3699" s="10">
        <v>44935</v>
      </c>
      <c r="B3699" t="s">
        <v>68</v>
      </c>
      <c r="C3699" t="str">
        <f>VLOOKUP(SALES_TABLE[[#This Row],[SKU]], Table1[], 3, FALSE)</f>
        <v>Mobiles</v>
      </c>
      <c r="D3699" t="s">
        <v>69</v>
      </c>
      <c r="E3699" t="s">
        <v>124</v>
      </c>
      <c r="F3699">
        <v>22</v>
      </c>
      <c r="G3699">
        <f>VLOOKUP(SALES_TABLE[[#This Row],[SKU]], Table1[], 4, FALSE)</f>
        <v>39760</v>
      </c>
      <c r="H3699">
        <f>SALES_TABLE[[#This Row],[Price]]*SALES_TABLE[[#This Row],[Sales]]</f>
        <v>874720</v>
      </c>
      <c r="I3699" t="str">
        <f t="shared" si="57"/>
        <v>Monday</v>
      </c>
    </row>
    <row r="3700" spans="1:9" x14ac:dyDescent="0.2">
      <c r="A3700" s="10">
        <v>44936</v>
      </c>
      <c r="B3700" t="s">
        <v>68</v>
      </c>
      <c r="C3700" t="str">
        <f>VLOOKUP(SALES_TABLE[[#This Row],[SKU]], Table1[], 3, FALSE)</f>
        <v>Mobiles</v>
      </c>
      <c r="D3700" t="s">
        <v>69</v>
      </c>
      <c r="E3700" t="s">
        <v>124</v>
      </c>
      <c r="F3700">
        <v>36</v>
      </c>
      <c r="G3700">
        <f>VLOOKUP(SALES_TABLE[[#This Row],[SKU]], Table1[], 4, FALSE)</f>
        <v>39760</v>
      </c>
      <c r="H3700">
        <f>SALES_TABLE[[#This Row],[Price]]*SALES_TABLE[[#This Row],[Sales]]</f>
        <v>1431360</v>
      </c>
      <c r="I3700" t="str">
        <f t="shared" si="57"/>
        <v>Tuesday</v>
      </c>
    </row>
    <row r="3701" spans="1:9" x14ac:dyDescent="0.2">
      <c r="A3701" s="10">
        <v>44937</v>
      </c>
      <c r="B3701" t="s">
        <v>68</v>
      </c>
      <c r="C3701" t="str">
        <f>VLOOKUP(SALES_TABLE[[#This Row],[SKU]], Table1[], 3, FALSE)</f>
        <v>Mobiles</v>
      </c>
      <c r="D3701" t="s">
        <v>69</v>
      </c>
      <c r="E3701" t="s">
        <v>124</v>
      </c>
      <c r="F3701">
        <v>13</v>
      </c>
      <c r="G3701">
        <f>VLOOKUP(SALES_TABLE[[#This Row],[SKU]], Table1[], 4, FALSE)</f>
        <v>39760</v>
      </c>
      <c r="H3701">
        <f>SALES_TABLE[[#This Row],[Price]]*SALES_TABLE[[#This Row],[Sales]]</f>
        <v>516880</v>
      </c>
      <c r="I3701" t="str">
        <f t="shared" si="57"/>
        <v>Wednesday</v>
      </c>
    </row>
    <row r="3702" spans="1:9" x14ac:dyDescent="0.2">
      <c r="A3702" s="10">
        <v>44938</v>
      </c>
      <c r="B3702" t="s">
        <v>68</v>
      </c>
      <c r="C3702" t="str">
        <f>VLOOKUP(SALES_TABLE[[#This Row],[SKU]], Table1[], 3, FALSE)</f>
        <v>Mobiles</v>
      </c>
      <c r="D3702" t="s">
        <v>69</v>
      </c>
      <c r="E3702" t="s">
        <v>124</v>
      </c>
      <c r="F3702">
        <v>17</v>
      </c>
      <c r="G3702">
        <f>VLOOKUP(SALES_TABLE[[#This Row],[SKU]], Table1[], 4, FALSE)</f>
        <v>39760</v>
      </c>
      <c r="H3702">
        <f>SALES_TABLE[[#This Row],[Price]]*SALES_TABLE[[#This Row],[Sales]]</f>
        <v>675920</v>
      </c>
      <c r="I3702" t="str">
        <f t="shared" si="57"/>
        <v>Thursday</v>
      </c>
    </row>
    <row r="3703" spans="1:9" x14ac:dyDescent="0.2">
      <c r="A3703" s="10">
        <v>44939</v>
      </c>
      <c r="B3703" t="s">
        <v>68</v>
      </c>
      <c r="C3703" t="str">
        <f>VLOOKUP(SALES_TABLE[[#This Row],[SKU]], Table1[], 3, FALSE)</f>
        <v>Mobiles</v>
      </c>
      <c r="D3703" t="s">
        <v>69</v>
      </c>
      <c r="E3703" t="s">
        <v>124</v>
      </c>
      <c r="F3703">
        <v>7</v>
      </c>
      <c r="G3703">
        <f>VLOOKUP(SALES_TABLE[[#This Row],[SKU]], Table1[], 4, FALSE)</f>
        <v>39760</v>
      </c>
      <c r="H3703">
        <f>SALES_TABLE[[#This Row],[Price]]*SALES_TABLE[[#This Row],[Sales]]</f>
        <v>278320</v>
      </c>
      <c r="I3703" t="str">
        <f t="shared" si="57"/>
        <v>Friday</v>
      </c>
    </row>
    <row r="3704" spans="1:9" x14ac:dyDescent="0.2">
      <c r="A3704" s="10">
        <v>44940</v>
      </c>
      <c r="B3704" t="s">
        <v>68</v>
      </c>
      <c r="C3704" t="str">
        <f>VLOOKUP(SALES_TABLE[[#This Row],[SKU]], Table1[], 3, FALSE)</f>
        <v>Mobiles</v>
      </c>
      <c r="D3704" t="s">
        <v>69</v>
      </c>
      <c r="E3704" t="s">
        <v>124</v>
      </c>
      <c r="F3704">
        <v>5</v>
      </c>
      <c r="G3704">
        <f>VLOOKUP(SALES_TABLE[[#This Row],[SKU]], Table1[], 4, FALSE)</f>
        <v>39760</v>
      </c>
      <c r="H3704">
        <f>SALES_TABLE[[#This Row],[Price]]*SALES_TABLE[[#This Row],[Sales]]</f>
        <v>198800</v>
      </c>
      <c r="I3704" t="str">
        <f t="shared" si="57"/>
        <v>Saturday</v>
      </c>
    </row>
    <row r="3705" spans="1:9" x14ac:dyDescent="0.2">
      <c r="A3705" s="10">
        <v>44941</v>
      </c>
      <c r="B3705" t="s">
        <v>68</v>
      </c>
      <c r="C3705" t="str">
        <f>VLOOKUP(SALES_TABLE[[#This Row],[SKU]], Table1[], 3, FALSE)</f>
        <v>Mobiles</v>
      </c>
      <c r="D3705" t="s">
        <v>69</v>
      </c>
      <c r="E3705" t="s">
        <v>124</v>
      </c>
      <c r="F3705">
        <v>29</v>
      </c>
      <c r="G3705">
        <f>VLOOKUP(SALES_TABLE[[#This Row],[SKU]], Table1[], 4, FALSE)</f>
        <v>39760</v>
      </c>
      <c r="H3705">
        <f>SALES_TABLE[[#This Row],[Price]]*SALES_TABLE[[#This Row],[Sales]]</f>
        <v>1153040</v>
      </c>
      <c r="I3705" t="str">
        <f t="shared" si="57"/>
        <v>Sunday</v>
      </c>
    </row>
    <row r="3706" spans="1:9" x14ac:dyDescent="0.2">
      <c r="A3706" s="10">
        <v>44942</v>
      </c>
      <c r="B3706" t="s">
        <v>68</v>
      </c>
      <c r="C3706" t="str">
        <f>VLOOKUP(SALES_TABLE[[#This Row],[SKU]], Table1[], 3, FALSE)</f>
        <v>Mobiles</v>
      </c>
      <c r="D3706" t="s">
        <v>69</v>
      </c>
      <c r="E3706" t="s">
        <v>124</v>
      </c>
      <c r="F3706">
        <v>25</v>
      </c>
      <c r="G3706">
        <f>VLOOKUP(SALES_TABLE[[#This Row],[SKU]], Table1[], 4, FALSE)</f>
        <v>39760</v>
      </c>
      <c r="H3706">
        <f>SALES_TABLE[[#This Row],[Price]]*SALES_TABLE[[#This Row],[Sales]]</f>
        <v>994000</v>
      </c>
      <c r="I3706" t="str">
        <f t="shared" si="57"/>
        <v>Monday</v>
      </c>
    </row>
    <row r="3707" spans="1:9" x14ac:dyDescent="0.2">
      <c r="A3707" s="10">
        <v>44943</v>
      </c>
      <c r="B3707" t="s">
        <v>68</v>
      </c>
      <c r="C3707" t="str">
        <f>VLOOKUP(SALES_TABLE[[#This Row],[SKU]], Table1[], 3, FALSE)</f>
        <v>Mobiles</v>
      </c>
      <c r="D3707" t="s">
        <v>69</v>
      </c>
      <c r="E3707" t="s">
        <v>124</v>
      </c>
      <c r="F3707">
        <v>15</v>
      </c>
      <c r="G3707">
        <f>VLOOKUP(SALES_TABLE[[#This Row],[SKU]], Table1[], 4, FALSE)</f>
        <v>39760</v>
      </c>
      <c r="H3707">
        <f>SALES_TABLE[[#This Row],[Price]]*SALES_TABLE[[#This Row],[Sales]]</f>
        <v>596400</v>
      </c>
      <c r="I3707" t="str">
        <f t="shared" si="57"/>
        <v>Tuesday</v>
      </c>
    </row>
    <row r="3708" spans="1:9" x14ac:dyDescent="0.2">
      <c r="A3708" s="10">
        <v>44944</v>
      </c>
      <c r="B3708" t="s">
        <v>68</v>
      </c>
      <c r="C3708" t="str">
        <f>VLOOKUP(SALES_TABLE[[#This Row],[SKU]], Table1[], 3, FALSE)</f>
        <v>Mobiles</v>
      </c>
      <c r="D3708" t="s">
        <v>69</v>
      </c>
      <c r="E3708" t="s">
        <v>124</v>
      </c>
      <c r="F3708">
        <v>7</v>
      </c>
      <c r="G3708">
        <f>VLOOKUP(SALES_TABLE[[#This Row],[SKU]], Table1[], 4, FALSE)</f>
        <v>39760</v>
      </c>
      <c r="H3708">
        <f>SALES_TABLE[[#This Row],[Price]]*SALES_TABLE[[#This Row],[Sales]]</f>
        <v>278320</v>
      </c>
      <c r="I3708" t="str">
        <f t="shared" si="57"/>
        <v>Wednesday</v>
      </c>
    </row>
    <row r="3709" spans="1:9" x14ac:dyDescent="0.2">
      <c r="A3709" s="10">
        <v>44945</v>
      </c>
      <c r="B3709" t="s">
        <v>68</v>
      </c>
      <c r="C3709" t="str">
        <f>VLOOKUP(SALES_TABLE[[#This Row],[SKU]], Table1[], 3, FALSE)</f>
        <v>Mobiles</v>
      </c>
      <c r="D3709" t="s">
        <v>69</v>
      </c>
      <c r="E3709" t="s">
        <v>124</v>
      </c>
      <c r="F3709">
        <v>6</v>
      </c>
      <c r="G3709">
        <f>VLOOKUP(SALES_TABLE[[#This Row],[SKU]], Table1[], 4, FALSE)</f>
        <v>39760</v>
      </c>
      <c r="H3709">
        <f>SALES_TABLE[[#This Row],[Price]]*SALES_TABLE[[#This Row],[Sales]]</f>
        <v>238560</v>
      </c>
      <c r="I3709" t="str">
        <f t="shared" si="57"/>
        <v>Thursday</v>
      </c>
    </row>
    <row r="3710" spans="1:9" x14ac:dyDescent="0.2">
      <c r="A3710" s="10">
        <v>44946</v>
      </c>
      <c r="B3710" t="s">
        <v>68</v>
      </c>
      <c r="C3710" t="str">
        <f>VLOOKUP(SALES_TABLE[[#This Row],[SKU]], Table1[], 3, FALSE)</f>
        <v>Mobiles</v>
      </c>
      <c r="D3710" t="s">
        <v>69</v>
      </c>
      <c r="E3710" t="s">
        <v>124</v>
      </c>
      <c r="F3710">
        <v>5</v>
      </c>
      <c r="G3710">
        <f>VLOOKUP(SALES_TABLE[[#This Row],[SKU]], Table1[], 4, FALSE)</f>
        <v>39760</v>
      </c>
      <c r="H3710">
        <f>SALES_TABLE[[#This Row],[Price]]*SALES_TABLE[[#This Row],[Sales]]</f>
        <v>198800</v>
      </c>
      <c r="I3710" t="str">
        <f t="shared" si="57"/>
        <v>Friday</v>
      </c>
    </row>
    <row r="3711" spans="1:9" x14ac:dyDescent="0.2">
      <c r="A3711" s="10">
        <v>44947</v>
      </c>
      <c r="B3711" t="s">
        <v>68</v>
      </c>
      <c r="C3711" t="str">
        <f>VLOOKUP(SALES_TABLE[[#This Row],[SKU]], Table1[], 3, FALSE)</f>
        <v>Mobiles</v>
      </c>
      <c r="D3711" t="s">
        <v>69</v>
      </c>
      <c r="E3711" t="s">
        <v>124</v>
      </c>
      <c r="F3711">
        <v>21</v>
      </c>
      <c r="G3711">
        <f>VLOOKUP(SALES_TABLE[[#This Row],[SKU]], Table1[], 4, FALSE)</f>
        <v>39760</v>
      </c>
      <c r="H3711">
        <f>SALES_TABLE[[#This Row],[Price]]*SALES_TABLE[[#This Row],[Sales]]</f>
        <v>834960</v>
      </c>
      <c r="I3711" t="str">
        <f t="shared" si="57"/>
        <v>Saturday</v>
      </c>
    </row>
    <row r="3712" spans="1:9" x14ac:dyDescent="0.2">
      <c r="A3712" s="10">
        <v>44948</v>
      </c>
      <c r="B3712" t="s">
        <v>68</v>
      </c>
      <c r="C3712" t="str">
        <f>VLOOKUP(SALES_TABLE[[#This Row],[SKU]], Table1[], 3, FALSE)</f>
        <v>Mobiles</v>
      </c>
      <c r="D3712" t="s">
        <v>69</v>
      </c>
      <c r="E3712" t="s">
        <v>124</v>
      </c>
      <c r="F3712">
        <v>3</v>
      </c>
      <c r="G3712">
        <f>VLOOKUP(SALES_TABLE[[#This Row],[SKU]], Table1[], 4, FALSE)</f>
        <v>39760</v>
      </c>
      <c r="H3712">
        <f>SALES_TABLE[[#This Row],[Price]]*SALES_TABLE[[#This Row],[Sales]]</f>
        <v>119280</v>
      </c>
      <c r="I3712" t="str">
        <f t="shared" si="57"/>
        <v>Sunday</v>
      </c>
    </row>
    <row r="3713" spans="1:9" x14ac:dyDescent="0.2">
      <c r="A3713" s="10">
        <v>44949</v>
      </c>
      <c r="B3713" t="s">
        <v>68</v>
      </c>
      <c r="C3713" t="str">
        <f>VLOOKUP(SALES_TABLE[[#This Row],[SKU]], Table1[], 3, FALSE)</f>
        <v>Mobiles</v>
      </c>
      <c r="D3713" t="s">
        <v>69</v>
      </c>
      <c r="E3713" t="s">
        <v>124</v>
      </c>
      <c r="F3713">
        <v>35</v>
      </c>
      <c r="G3713">
        <f>VLOOKUP(SALES_TABLE[[#This Row],[SKU]], Table1[], 4, FALSE)</f>
        <v>39760</v>
      </c>
      <c r="H3713">
        <f>SALES_TABLE[[#This Row],[Price]]*SALES_TABLE[[#This Row],[Sales]]</f>
        <v>1391600</v>
      </c>
      <c r="I3713" t="str">
        <f t="shared" si="57"/>
        <v>Monday</v>
      </c>
    </row>
    <row r="3714" spans="1:9" x14ac:dyDescent="0.2">
      <c r="A3714" s="10">
        <v>44950</v>
      </c>
      <c r="B3714" t="s">
        <v>68</v>
      </c>
      <c r="C3714" t="str">
        <f>VLOOKUP(SALES_TABLE[[#This Row],[SKU]], Table1[], 3, FALSE)</f>
        <v>Mobiles</v>
      </c>
      <c r="D3714" t="s">
        <v>69</v>
      </c>
      <c r="E3714" t="s">
        <v>124</v>
      </c>
      <c r="F3714">
        <v>2</v>
      </c>
      <c r="G3714">
        <f>VLOOKUP(SALES_TABLE[[#This Row],[SKU]], Table1[], 4, FALSE)</f>
        <v>39760</v>
      </c>
      <c r="H3714">
        <f>SALES_TABLE[[#This Row],[Price]]*SALES_TABLE[[#This Row],[Sales]]</f>
        <v>79520</v>
      </c>
      <c r="I3714" t="str">
        <f t="shared" ref="I3714:I3777" si="58">TEXT(A3714, "dddd")</f>
        <v>Tuesday</v>
      </c>
    </row>
    <row r="3715" spans="1:9" x14ac:dyDescent="0.2">
      <c r="A3715" s="10">
        <v>44951</v>
      </c>
      <c r="B3715" t="s">
        <v>68</v>
      </c>
      <c r="C3715" t="str">
        <f>VLOOKUP(SALES_TABLE[[#This Row],[SKU]], Table1[], 3, FALSE)</f>
        <v>Mobiles</v>
      </c>
      <c r="D3715" t="s">
        <v>69</v>
      </c>
      <c r="E3715" t="s">
        <v>124</v>
      </c>
      <c r="F3715">
        <v>15</v>
      </c>
      <c r="G3715">
        <f>VLOOKUP(SALES_TABLE[[#This Row],[SKU]], Table1[], 4, FALSE)</f>
        <v>39760</v>
      </c>
      <c r="H3715">
        <f>SALES_TABLE[[#This Row],[Price]]*SALES_TABLE[[#This Row],[Sales]]</f>
        <v>596400</v>
      </c>
      <c r="I3715" t="str">
        <f t="shared" si="58"/>
        <v>Wednesday</v>
      </c>
    </row>
    <row r="3716" spans="1:9" x14ac:dyDescent="0.2">
      <c r="A3716" s="10">
        <v>44952</v>
      </c>
      <c r="B3716" t="s">
        <v>68</v>
      </c>
      <c r="C3716" t="str">
        <f>VLOOKUP(SALES_TABLE[[#This Row],[SKU]], Table1[], 3, FALSE)</f>
        <v>Mobiles</v>
      </c>
      <c r="D3716" t="s">
        <v>69</v>
      </c>
      <c r="E3716" t="s">
        <v>124</v>
      </c>
      <c r="F3716">
        <v>21</v>
      </c>
      <c r="G3716">
        <f>VLOOKUP(SALES_TABLE[[#This Row],[SKU]], Table1[], 4, FALSE)</f>
        <v>39760</v>
      </c>
      <c r="H3716">
        <f>SALES_TABLE[[#This Row],[Price]]*SALES_TABLE[[#This Row],[Sales]]</f>
        <v>834960</v>
      </c>
      <c r="I3716" t="str">
        <f t="shared" si="58"/>
        <v>Thursday</v>
      </c>
    </row>
    <row r="3717" spans="1:9" x14ac:dyDescent="0.2">
      <c r="A3717" s="10">
        <v>44953</v>
      </c>
      <c r="B3717" t="s">
        <v>68</v>
      </c>
      <c r="C3717" t="str">
        <f>VLOOKUP(SALES_TABLE[[#This Row],[SKU]], Table1[], 3, FALSE)</f>
        <v>Mobiles</v>
      </c>
      <c r="D3717" t="s">
        <v>69</v>
      </c>
      <c r="E3717" t="s">
        <v>124</v>
      </c>
      <c r="F3717">
        <v>24</v>
      </c>
      <c r="G3717">
        <f>VLOOKUP(SALES_TABLE[[#This Row],[SKU]], Table1[], 4, FALSE)</f>
        <v>39760</v>
      </c>
      <c r="H3717">
        <f>SALES_TABLE[[#This Row],[Price]]*SALES_TABLE[[#This Row],[Sales]]</f>
        <v>954240</v>
      </c>
      <c r="I3717" t="str">
        <f t="shared" si="58"/>
        <v>Friday</v>
      </c>
    </row>
    <row r="3718" spans="1:9" x14ac:dyDescent="0.2">
      <c r="A3718" s="10">
        <v>44954</v>
      </c>
      <c r="B3718" t="s">
        <v>68</v>
      </c>
      <c r="C3718" t="str">
        <f>VLOOKUP(SALES_TABLE[[#This Row],[SKU]], Table1[], 3, FALSE)</f>
        <v>Mobiles</v>
      </c>
      <c r="D3718" t="s">
        <v>69</v>
      </c>
      <c r="E3718" t="s">
        <v>124</v>
      </c>
      <c r="F3718">
        <v>24</v>
      </c>
      <c r="G3718">
        <f>VLOOKUP(SALES_TABLE[[#This Row],[SKU]], Table1[], 4, FALSE)</f>
        <v>39760</v>
      </c>
      <c r="H3718">
        <f>SALES_TABLE[[#This Row],[Price]]*SALES_TABLE[[#This Row],[Sales]]</f>
        <v>954240</v>
      </c>
      <c r="I3718" t="str">
        <f t="shared" si="58"/>
        <v>Saturday</v>
      </c>
    </row>
    <row r="3719" spans="1:9" x14ac:dyDescent="0.2">
      <c r="A3719" s="10">
        <v>44955</v>
      </c>
      <c r="B3719" t="s">
        <v>68</v>
      </c>
      <c r="C3719" t="str">
        <f>VLOOKUP(SALES_TABLE[[#This Row],[SKU]], Table1[], 3, FALSE)</f>
        <v>Mobiles</v>
      </c>
      <c r="D3719" t="s">
        <v>69</v>
      </c>
      <c r="E3719" t="s">
        <v>124</v>
      </c>
      <c r="F3719">
        <v>32</v>
      </c>
      <c r="G3719">
        <f>VLOOKUP(SALES_TABLE[[#This Row],[SKU]], Table1[], 4, FALSE)</f>
        <v>39760</v>
      </c>
      <c r="H3719">
        <f>SALES_TABLE[[#This Row],[Price]]*SALES_TABLE[[#This Row],[Sales]]</f>
        <v>1272320</v>
      </c>
      <c r="I3719" t="str">
        <f t="shared" si="58"/>
        <v>Sunday</v>
      </c>
    </row>
    <row r="3720" spans="1:9" x14ac:dyDescent="0.2">
      <c r="A3720" s="10">
        <v>44955</v>
      </c>
      <c r="B3720" t="s">
        <v>68</v>
      </c>
      <c r="C3720" t="str">
        <f>VLOOKUP(SALES_TABLE[[#This Row],[SKU]], Table1[], 3, FALSE)</f>
        <v>Mobiles</v>
      </c>
      <c r="D3720" t="s">
        <v>69</v>
      </c>
      <c r="E3720" t="s">
        <v>124</v>
      </c>
      <c r="F3720">
        <v>13</v>
      </c>
      <c r="G3720">
        <f>VLOOKUP(SALES_TABLE[[#This Row],[SKU]], Table1[], 4, FALSE)</f>
        <v>39760</v>
      </c>
      <c r="H3720">
        <f>SALES_TABLE[[#This Row],[Price]]*SALES_TABLE[[#This Row],[Sales]]</f>
        <v>516880</v>
      </c>
      <c r="I3720" t="str">
        <f t="shared" si="58"/>
        <v>Sunday</v>
      </c>
    </row>
    <row r="3721" spans="1:9" x14ac:dyDescent="0.2">
      <c r="A3721" s="10">
        <v>44956</v>
      </c>
      <c r="B3721" t="s">
        <v>68</v>
      </c>
      <c r="C3721" t="str">
        <f>VLOOKUP(SALES_TABLE[[#This Row],[SKU]], Table1[], 3, FALSE)</f>
        <v>Mobiles</v>
      </c>
      <c r="D3721" t="s">
        <v>69</v>
      </c>
      <c r="E3721" t="s">
        <v>124</v>
      </c>
      <c r="F3721">
        <v>17</v>
      </c>
      <c r="G3721">
        <f>VLOOKUP(SALES_TABLE[[#This Row],[SKU]], Table1[], 4, FALSE)</f>
        <v>39760</v>
      </c>
      <c r="H3721">
        <f>SALES_TABLE[[#This Row],[Price]]*SALES_TABLE[[#This Row],[Sales]]</f>
        <v>675920</v>
      </c>
      <c r="I3721" t="str">
        <f t="shared" si="58"/>
        <v>Monday</v>
      </c>
    </row>
    <row r="3722" spans="1:9" x14ac:dyDescent="0.2">
      <c r="A3722" s="10">
        <v>44927</v>
      </c>
      <c r="B3722" t="s">
        <v>70</v>
      </c>
      <c r="C3722" t="str">
        <f>VLOOKUP(SALES_TABLE[[#This Row],[SKU]], Table1[], 3, FALSE)</f>
        <v>Medicines/Healthcare</v>
      </c>
      <c r="D3722" t="s">
        <v>71</v>
      </c>
      <c r="E3722" t="s">
        <v>121</v>
      </c>
      <c r="F3722">
        <v>4</v>
      </c>
      <c r="G3722">
        <f>VLOOKUP(SALES_TABLE[[#This Row],[SKU]], Table1[], 4, FALSE)</f>
        <v>1760</v>
      </c>
      <c r="H3722">
        <f>SALES_TABLE[[#This Row],[Price]]*SALES_TABLE[[#This Row],[Sales]]</f>
        <v>7040</v>
      </c>
      <c r="I3722" t="str">
        <f t="shared" si="58"/>
        <v>Sunday</v>
      </c>
    </row>
    <row r="3723" spans="1:9" x14ac:dyDescent="0.2">
      <c r="A3723" s="10">
        <v>44928</v>
      </c>
      <c r="B3723" t="s">
        <v>70</v>
      </c>
      <c r="C3723" t="str">
        <f>VLOOKUP(SALES_TABLE[[#This Row],[SKU]], Table1[], 3, FALSE)</f>
        <v>Medicines/Healthcare</v>
      </c>
      <c r="D3723" t="s">
        <v>71</v>
      </c>
      <c r="E3723" t="s">
        <v>121</v>
      </c>
      <c r="F3723">
        <v>0</v>
      </c>
      <c r="G3723">
        <f>VLOOKUP(SALES_TABLE[[#This Row],[SKU]], Table1[], 4, FALSE)</f>
        <v>1760</v>
      </c>
      <c r="H3723">
        <f>SALES_TABLE[[#This Row],[Price]]*SALES_TABLE[[#This Row],[Sales]]</f>
        <v>0</v>
      </c>
      <c r="I3723" t="str">
        <f t="shared" si="58"/>
        <v>Monday</v>
      </c>
    </row>
    <row r="3724" spans="1:9" x14ac:dyDescent="0.2">
      <c r="A3724" s="10">
        <v>44929</v>
      </c>
      <c r="B3724" t="s">
        <v>70</v>
      </c>
      <c r="C3724" t="str">
        <f>VLOOKUP(SALES_TABLE[[#This Row],[SKU]], Table1[], 3, FALSE)</f>
        <v>Medicines/Healthcare</v>
      </c>
      <c r="D3724" t="s">
        <v>71</v>
      </c>
      <c r="E3724" t="s">
        <v>121</v>
      </c>
      <c r="F3724">
        <v>6</v>
      </c>
      <c r="G3724">
        <f>VLOOKUP(SALES_TABLE[[#This Row],[SKU]], Table1[], 4, FALSE)</f>
        <v>1760</v>
      </c>
      <c r="H3724">
        <f>SALES_TABLE[[#This Row],[Price]]*SALES_TABLE[[#This Row],[Sales]]</f>
        <v>10560</v>
      </c>
      <c r="I3724" t="str">
        <f t="shared" si="58"/>
        <v>Tuesday</v>
      </c>
    </row>
    <row r="3725" spans="1:9" x14ac:dyDescent="0.2">
      <c r="A3725" s="10">
        <v>44930</v>
      </c>
      <c r="B3725" t="s">
        <v>70</v>
      </c>
      <c r="C3725" t="str">
        <f>VLOOKUP(SALES_TABLE[[#This Row],[SKU]], Table1[], 3, FALSE)</f>
        <v>Medicines/Healthcare</v>
      </c>
      <c r="D3725" t="s">
        <v>71</v>
      </c>
      <c r="E3725" t="s">
        <v>121</v>
      </c>
      <c r="F3725">
        <v>11</v>
      </c>
      <c r="G3725">
        <f>VLOOKUP(SALES_TABLE[[#This Row],[SKU]], Table1[], 4, FALSE)</f>
        <v>1760</v>
      </c>
      <c r="H3725">
        <f>SALES_TABLE[[#This Row],[Price]]*SALES_TABLE[[#This Row],[Sales]]</f>
        <v>19360</v>
      </c>
      <c r="I3725" t="str">
        <f t="shared" si="58"/>
        <v>Wednesday</v>
      </c>
    </row>
    <row r="3726" spans="1:9" x14ac:dyDescent="0.2">
      <c r="A3726" s="10">
        <v>44931</v>
      </c>
      <c r="B3726" t="s">
        <v>70</v>
      </c>
      <c r="C3726" t="str">
        <f>VLOOKUP(SALES_TABLE[[#This Row],[SKU]], Table1[], 3, FALSE)</f>
        <v>Medicines/Healthcare</v>
      </c>
      <c r="D3726" t="s">
        <v>71</v>
      </c>
      <c r="E3726" t="s">
        <v>121</v>
      </c>
      <c r="F3726">
        <v>7</v>
      </c>
      <c r="G3726">
        <f>VLOOKUP(SALES_TABLE[[#This Row],[SKU]], Table1[], 4, FALSE)</f>
        <v>1760</v>
      </c>
      <c r="H3726">
        <f>SALES_TABLE[[#This Row],[Price]]*SALES_TABLE[[#This Row],[Sales]]</f>
        <v>12320</v>
      </c>
      <c r="I3726" t="str">
        <f t="shared" si="58"/>
        <v>Thursday</v>
      </c>
    </row>
    <row r="3727" spans="1:9" x14ac:dyDescent="0.2">
      <c r="A3727" s="10">
        <v>44932</v>
      </c>
      <c r="B3727" t="s">
        <v>70</v>
      </c>
      <c r="C3727" t="str">
        <f>VLOOKUP(SALES_TABLE[[#This Row],[SKU]], Table1[], 3, FALSE)</f>
        <v>Medicines/Healthcare</v>
      </c>
      <c r="D3727" t="s">
        <v>71</v>
      </c>
      <c r="E3727" t="s">
        <v>121</v>
      </c>
      <c r="F3727">
        <v>16</v>
      </c>
      <c r="G3727">
        <f>VLOOKUP(SALES_TABLE[[#This Row],[SKU]], Table1[], 4, FALSE)</f>
        <v>1760</v>
      </c>
      <c r="H3727">
        <f>SALES_TABLE[[#This Row],[Price]]*SALES_TABLE[[#This Row],[Sales]]</f>
        <v>28160</v>
      </c>
      <c r="I3727" t="str">
        <f t="shared" si="58"/>
        <v>Friday</v>
      </c>
    </row>
    <row r="3728" spans="1:9" x14ac:dyDescent="0.2">
      <c r="A3728" s="10">
        <v>44933</v>
      </c>
      <c r="B3728" t="s">
        <v>70</v>
      </c>
      <c r="C3728" t="str">
        <f>VLOOKUP(SALES_TABLE[[#This Row],[SKU]], Table1[], 3, FALSE)</f>
        <v>Medicines/Healthcare</v>
      </c>
      <c r="D3728" t="s">
        <v>71</v>
      </c>
      <c r="E3728" t="s">
        <v>121</v>
      </c>
      <c r="F3728">
        <v>2</v>
      </c>
      <c r="G3728">
        <f>VLOOKUP(SALES_TABLE[[#This Row],[SKU]], Table1[], 4, FALSE)</f>
        <v>1760</v>
      </c>
      <c r="H3728">
        <f>SALES_TABLE[[#This Row],[Price]]*SALES_TABLE[[#This Row],[Sales]]</f>
        <v>3520</v>
      </c>
      <c r="I3728" t="str">
        <f t="shared" si="58"/>
        <v>Saturday</v>
      </c>
    </row>
    <row r="3729" spans="1:9" x14ac:dyDescent="0.2">
      <c r="A3729" s="10">
        <v>44934</v>
      </c>
      <c r="B3729" t="s">
        <v>70</v>
      </c>
      <c r="C3729" t="str">
        <f>VLOOKUP(SALES_TABLE[[#This Row],[SKU]], Table1[], 3, FALSE)</f>
        <v>Medicines/Healthcare</v>
      </c>
      <c r="D3729" t="s">
        <v>71</v>
      </c>
      <c r="E3729" t="s">
        <v>121</v>
      </c>
      <c r="F3729">
        <v>10</v>
      </c>
      <c r="G3729">
        <f>VLOOKUP(SALES_TABLE[[#This Row],[SKU]], Table1[], 4, FALSE)</f>
        <v>1760</v>
      </c>
      <c r="H3729">
        <f>SALES_TABLE[[#This Row],[Price]]*SALES_TABLE[[#This Row],[Sales]]</f>
        <v>17600</v>
      </c>
      <c r="I3729" t="str">
        <f t="shared" si="58"/>
        <v>Sunday</v>
      </c>
    </row>
    <row r="3730" spans="1:9" x14ac:dyDescent="0.2">
      <c r="A3730" s="10">
        <v>44935</v>
      </c>
      <c r="B3730" t="s">
        <v>70</v>
      </c>
      <c r="C3730" t="str">
        <f>VLOOKUP(SALES_TABLE[[#This Row],[SKU]], Table1[], 3, FALSE)</f>
        <v>Medicines/Healthcare</v>
      </c>
      <c r="D3730" t="s">
        <v>71</v>
      </c>
      <c r="E3730" t="s">
        <v>121</v>
      </c>
      <c r="F3730">
        <v>34</v>
      </c>
      <c r="G3730">
        <f>VLOOKUP(SALES_TABLE[[#This Row],[SKU]], Table1[], 4, FALSE)</f>
        <v>1760</v>
      </c>
      <c r="H3730">
        <f>SALES_TABLE[[#This Row],[Price]]*SALES_TABLE[[#This Row],[Sales]]</f>
        <v>59840</v>
      </c>
      <c r="I3730" t="str">
        <f t="shared" si="58"/>
        <v>Monday</v>
      </c>
    </row>
    <row r="3731" spans="1:9" x14ac:dyDescent="0.2">
      <c r="A3731" s="10">
        <v>44936</v>
      </c>
      <c r="B3731" t="s">
        <v>70</v>
      </c>
      <c r="C3731" t="str">
        <f>VLOOKUP(SALES_TABLE[[#This Row],[SKU]], Table1[], 3, FALSE)</f>
        <v>Medicines/Healthcare</v>
      </c>
      <c r="D3731" t="s">
        <v>71</v>
      </c>
      <c r="E3731" t="s">
        <v>121</v>
      </c>
      <c r="F3731">
        <v>32</v>
      </c>
      <c r="G3731">
        <f>VLOOKUP(SALES_TABLE[[#This Row],[SKU]], Table1[], 4, FALSE)</f>
        <v>1760</v>
      </c>
      <c r="H3731">
        <f>SALES_TABLE[[#This Row],[Price]]*SALES_TABLE[[#This Row],[Sales]]</f>
        <v>56320</v>
      </c>
      <c r="I3731" t="str">
        <f t="shared" si="58"/>
        <v>Tuesday</v>
      </c>
    </row>
    <row r="3732" spans="1:9" x14ac:dyDescent="0.2">
      <c r="A3732" s="10">
        <v>44937</v>
      </c>
      <c r="B3732" t="s">
        <v>70</v>
      </c>
      <c r="C3732" t="str">
        <f>VLOOKUP(SALES_TABLE[[#This Row],[SKU]], Table1[], 3, FALSE)</f>
        <v>Medicines/Healthcare</v>
      </c>
      <c r="D3732" t="s">
        <v>71</v>
      </c>
      <c r="E3732" t="s">
        <v>121</v>
      </c>
      <c r="F3732">
        <v>18</v>
      </c>
      <c r="G3732">
        <f>VLOOKUP(SALES_TABLE[[#This Row],[SKU]], Table1[], 4, FALSE)</f>
        <v>1760</v>
      </c>
      <c r="H3732">
        <f>SALES_TABLE[[#This Row],[Price]]*SALES_TABLE[[#This Row],[Sales]]</f>
        <v>31680</v>
      </c>
      <c r="I3732" t="str">
        <f t="shared" si="58"/>
        <v>Wednesday</v>
      </c>
    </row>
    <row r="3733" spans="1:9" x14ac:dyDescent="0.2">
      <c r="A3733" s="10">
        <v>44938</v>
      </c>
      <c r="B3733" t="s">
        <v>70</v>
      </c>
      <c r="C3733" t="str">
        <f>VLOOKUP(SALES_TABLE[[#This Row],[SKU]], Table1[], 3, FALSE)</f>
        <v>Medicines/Healthcare</v>
      </c>
      <c r="D3733" t="s">
        <v>71</v>
      </c>
      <c r="E3733" t="s">
        <v>121</v>
      </c>
      <c r="F3733">
        <v>5</v>
      </c>
      <c r="G3733">
        <f>VLOOKUP(SALES_TABLE[[#This Row],[SKU]], Table1[], 4, FALSE)</f>
        <v>1760</v>
      </c>
      <c r="H3733">
        <f>SALES_TABLE[[#This Row],[Price]]*SALES_TABLE[[#This Row],[Sales]]</f>
        <v>8800</v>
      </c>
      <c r="I3733" t="str">
        <f t="shared" si="58"/>
        <v>Thursday</v>
      </c>
    </row>
    <row r="3734" spans="1:9" x14ac:dyDescent="0.2">
      <c r="A3734" s="10">
        <v>44939</v>
      </c>
      <c r="B3734" t="s">
        <v>70</v>
      </c>
      <c r="C3734" t="str">
        <f>VLOOKUP(SALES_TABLE[[#This Row],[SKU]], Table1[], 3, FALSE)</f>
        <v>Medicines/Healthcare</v>
      </c>
      <c r="D3734" t="s">
        <v>71</v>
      </c>
      <c r="E3734" t="s">
        <v>121</v>
      </c>
      <c r="F3734">
        <v>0</v>
      </c>
      <c r="G3734">
        <f>VLOOKUP(SALES_TABLE[[#This Row],[SKU]], Table1[], 4, FALSE)</f>
        <v>1760</v>
      </c>
      <c r="H3734">
        <f>SALES_TABLE[[#This Row],[Price]]*SALES_TABLE[[#This Row],[Sales]]</f>
        <v>0</v>
      </c>
      <c r="I3734" t="str">
        <f t="shared" si="58"/>
        <v>Friday</v>
      </c>
    </row>
    <row r="3735" spans="1:9" x14ac:dyDescent="0.2">
      <c r="A3735" s="10">
        <v>44940</v>
      </c>
      <c r="B3735" t="s">
        <v>70</v>
      </c>
      <c r="C3735" t="str">
        <f>VLOOKUP(SALES_TABLE[[#This Row],[SKU]], Table1[], 3, FALSE)</f>
        <v>Medicines/Healthcare</v>
      </c>
      <c r="D3735" t="s">
        <v>71</v>
      </c>
      <c r="E3735" t="s">
        <v>121</v>
      </c>
      <c r="F3735">
        <v>26</v>
      </c>
      <c r="G3735">
        <f>VLOOKUP(SALES_TABLE[[#This Row],[SKU]], Table1[], 4, FALSE)</f>
        <v>1760</v>
      </c>
      <c r="H3735">
        <f>SALES_TABLE[[#This Row],[Price]]*SALES_TABLE[[#This Row],[Sales]]</f>
        <v>45760</v>
      </c>
      <c r="I3735" t="str">
        <f t="shared" si="58"/>
        <v>Saturday</v>
      </c>
    </row>
    <row r="3736" spans="1:9" x14ac:dyDescent="0.2">
      <c r="A3736" s="10">
        <v>44941</v>
      </c>
      <c r="B3736" t="s">
        <v>70</v>
      </c>
      <c r="C3736" t="str">
        <f>VLOOKUP(SALES_TABLE[[#This Row],[SKU]], Table1[], 3, FALSE)</f>
        <v>Medicines/Healthcare</v>
      </c>
      <c r="D3736" t="s">
        <v>71</v>
      </c>
      <c r="E3736" t="s">
        <v>121</v>
      </c>
      <c r="F3736">
        <v>1</v>
      </c>
      <c r="G3736">
        <f>VLOOKUP(SALES_TABLE[[#This Row],[SKU]], Table1[], 4, FALSE)</f>
        <v>1760</v>
      </c>
      <c r="H3736">
        <f>SALES_TABLE[[#This Row],[Price]]*SALES_TABLE[[#This Row],[Sales]]</f>
        <v>1760</v>
      </c>
      <c r="I3736" t="str">
        <f t="shared" si="58"/>
        <v>Sunday</v>
      </c>
    </row>
    <row r="3737" spans="1:9" x14ac:dyDescent="0.2">
      <c r="A3737" s="10">
        <v>44942</v>
      </c>
      <c r="B3737" t="s">
        <v>70</v>
      </c>
      <c r="C3737" t="str">
        <f>VLOOKUP(SALES_TABLE[[#This Row],[SKU]], Table1[], 3, FALSE)</f>
        <v>Medicines/Healthcare</v>
      </c>
      <c r="D3737" t="s">
        <v>71</v>
      </c>
      <c r="E3737" t="s">
        <v>121</v>
      </c>
      <c r="F3737">
        <v>17</v>
      </c>
      <c r="G3737">
        <f>VLOOKUP(SALES_TABLE[[#This Row],[SKU]], Table1[], 4, FALSE)</f>
        <v>1760</v>
      </c>
      <c r="H3737">
        <f>SALES_TABLE[[#This Row],[Price]]*SALES_TABLE[[#This Row],[Sales]]</f>
        <v>29920</v>
      </c>
      <c r="I3737" t="str">
        <f t="shared" si="58"/>
        <v>Monday</v>
      </c>
    </row>
    <row r="3738" spans="1:9" x14ac:dyDescent="0.2">
      <c r="A3738" s="10">
        <v>44943</v>
      </c>
      <c r="B3738" t="s">
        <v>70</v>
      </c>
      <c r="C3738" t="str">
        <f>VLOOKUP(SALES_TABLE[[#This Row],[SKU]], Table1[], 3, FALSE)</f>
        <v>Medicines/Healthcare</v>
      </c>
      <c r="D3738" t="s">
        <v>71</v>
      </c>
      <c r="E3738" t="s">
        <v>121</v>
      </c>
      <c r="F3738">
        <v>3</v>
      </c>
      <c r="G3738">
        <f>VLOOKUP(SALES_TABLE[[#This Row],[SKU]], Table1[], 4, FALSE)</f>
        <v>1760</v>
      </c>
      <c r="H3738">
        <f>SALES_TABLE[[#This Row],[Price]]*SALES_TABLE[[#This Row],[Sales]]</f>
        <v>5280</v>
      </c>
      <c r="I3738" t="str">
        <f t="shared" si="58"/>
        <v>Tuesday</v>
      </c>
    </row>
    <row r="3739" spans="1:9" x14ac:dyDescent="0.2">
      <c r="A3739" s="10">
        <v>44944</v>
      </c>
      <c r="B3739" t="s">
        <v>70</v>
      </c>
      <c r="C3739" t="str">
        <f>VLOOKUP(SALES_TABLE[[#This Row],[SKU]], Table1[], 3, FALSE)</f>
        <v>Medicines/Healthcare</v>
      </c>
      <c r="D3739" t="s">
        <v>71</v>
      </c>
      <c r="E3739" t="s">
        <v>121</v>
      </c>
      <c r="F3739">
        <v>7</v>
      </c>
      <c r="G3739">
        <f>VLOOKUP(SALES_TABLE[[#This Row],[SKU]], Table1[], 4, FALSE)</f>
        <v>1760</v>
      </c>
      <c r="H3739">
        <f>SALES_TABLE[[#This Row],[Price]]*SALES_TABLE[[#This Row],[Sales]]</f>
        <v>12320</v>
      </c>
      <c r="I3739" t="str">
        <f t="shared" si="58"/>
        <v>Wednesday</v>
      </c>
    </row>
    <row r="3740" spans="1:9" x14ac:dyDescent="0.2">
      <c r="A3740" s="10">
        <v>44945</v>
      </c>
      <c r="B3740" t="s">
        <v>70</v>
      </c>
      <c r="C3740" t="str">
        <f>VLOOKUP(SALES_TABLE[[#This Row],[SKU]], Table1[], 3, FALSE)</f>
        <v>Medicines/Healthcare</v>
      </c>
      <c r="D3740" t="s">
        <v>71</v>
      </c>
      <c r="E3740" t="s">
        <v>121</v>
      </c>
      <c r="F3740">
        <v>0</v>
      </c>
      <c r="G3740">
        <f>VLOOKUP(SALES_TABLE[[#This Row],[SKU]], Table1[], 4, FALSE)</f>
        <v>1760</v>
      </c>
      <c r="H3740">
        <f>SALES_TABLE[[#This Row],[Price]]*SALES_TABLE[[#This Row],[Sales]]</f>
        <v>0</v>
      </c>
      <c r="I3740" t="str">
        <f t="shared" si="58"/>
        <v>Thursday</v>
      </c>
    </row>
    <row r="3741" spans="1:9" x14ac:dyDescent="0.2">
      <c r="A3741" s="10">
        <v>44946</v>
      </c>
      <c r="B3741" t="s">
        <v>70</v>
      </c>
      <c r="C3741" t="str">
        <f>VLOOKUP(SALES_TABLE[[#This Row],[SKU]], Table1[], 3, FALSE)</f>
        <v>Medicines/Healthcare</v>
      </c>
      <c r="D3741" t="s">
        <v>71</v>
      </c>
      <c r="E3741" t="s">
        <v>121</v>
      </c>
      <c r="F3741">
        <v>21</v>
      </c>
      <c r="G3741">
        <f>VLOOKUP(SALES_TABLE[[#This Row],[SKU]], Table1[], 4, FALSE)</f>
        <v>1760</v>
      </c>
      <c r="H3741">
        <f>SALES_TABLE[[#This Row],[Price]]*SALES_TABLE[[#This Row],[Sales]]</f>
        <v>36960</v>
      </c>
      <c r="I3741" t="str">
        <f t="shared" si="58"/>
        <v>Friday</v>
      </c>
    </row>
    <row r="3742" spans="1:9" x14ac:dyDescent="0.2">
      <c r="A3742" s="10">
        <v>44947</v>
      </c>
      <c r="B3742" t="s">
        <v>70</v>
      </c>
      <c r="C3742" t="str">
        <f>VLOOKUP(SALES_TABLE[[#This Row],[SKU]], Table1[], 3, FALSE)</f>
        <v>Medicines/Healthcare</v>
      </c>
      <c r="D3742" t="s">
        <v>71</v>
      </c>
      <c r="E3742" t="s">
        <v>121</v>
      </c>
      <c r="F3742">
        <v>4</v>
      </c>
      <c r="G3742">
        <f>VLOOKUP(SALES_TABLE[[#This Row],[SKU]], Table1[], 4, FALSE)</f>
        <v>1760</v>
      </c>
      <c r="H3742">
        <f>SALES_TABLE[[#This Row],[Price]]*SALES_TABLE[[#This Row],[Sales]]</f>
        <v>7040</v>
      </c>
      <c r="I3742" t="str">
        <f t="shared" si="58"/>
        <v>Saturday</v>
      </c>
    </row>
    <row r="3743" spans="1:9" x14ac:dyDescent="0.2">
      <c r="A3743" s="10">
        <v>44948</v>
      </c>
      <c r="B3743" t="s">
        <v>70</v>
      </c>
      <c r="C3743" t="str">
        <f>VLOOKUP(SALES_TABLE[[#This Row],[SKU]], Table1[], 3, FALSE)</f>
        <v>Medicines/Healthcare</v>
      </c>
      <c r="D3743" t="s">
        <v>71</v>
      </c>
      <c r="E3743" t="s">
        <v>121</v>
      </c>
      <c r="F3743">
        <v>4</v>
      </c>
      <c r="G3743">
        <f>VLOOKUP(SALES_TABLE[[#This Row],[SKU]], Table1[], 4, FALSE)</f>
        <v>1760</v>
      </c>
      <c r="H3743">
        <f>SALES_TABLE[[#This Row],[Price]]*SALES_TABLE[[#This Row],[Sales]]</f>
        <v>7040</v>
      </c>
      <c r="I3743" t="str">
        <f t="shared" si="58"/>
        <v>Sunday</v>
      </c>
    </row>
    <row r="3744" spans="1:9" x14ac:dyDescent="0.2">
      <c r="A3744" s="10">
        <v>44949</v>
      </c>
      <c r="B3744" t="s">
        <v>70</v>
      </c>
      <c r="C3744" t="str">
        <f>VLOOKUP(SALES_TABLE[[#This Row],[SKU]], Table1[], 3, FALSE)</f>
        <v>Medicines/Healthcare</v>
      </c>
      <c r="D3744" t="s">
        <v>71</v>
      </c>
      <c r="E3744" t="s">
        <v>121</v>
      </c>
      <c r="F3744">
        <v>6</v>
      </c>
      <c r="G3744">
        <f>VLOOKUP(SALES_TABLE[[#This Row],[SKU]], Table1[], 4, FALSE)</f>
        <v>1760</v>
      </c>
      <c r="H3744">
        <f>SALES_TABLE[[#This Row],[Price]]*SALES_TABLE[[#This Row],[Sales]]</f>
        <v>10560</v>
      </c>
      <c r="I3744" t="str">
        <f t="shared" si="58"/>
        <v>Monday</v>
      </c>
    </row>
    <row r="3745" spans="1:9" x14ac:dyDescent="0.2">
      <c r="A3745" s="10">
        <v>44950</v>
      </c>
      <c r="B3745" t="s">
        <v>70</v>
      </c>
      <c r="C3745" t="str">
        <f>VLOOKUP(SALES_TABLE[[#This Row],[SKU]], Table1[], 3, FALSE)</f>
        <v>Medicines/Healthcare</v>
      </c>
      <c r="D3745" t="s">
        <v>71</v>
      </c>
      <c r="E3745" t="s">
        <v>121</v>
      </c>
      <c r="F3745">
        <v>0</v>
      </c>
      <c r="G3745">
        <f>VLOOKUP(SALES_TABLE[[#This Row],[SKU]], Table1[], 4, FALSE)</f>
        <v>1760</v>
      </c>
      <c r="H3745">
        <f>SALES_TABLE[[#This Row],[Price]]*SALES_TABLE[[#This Row],[Sales]]</f>
        <v>0</v>
      </c>
      <c r="I3745" t="str">
        <f t="shared" si="58"/>
        <v>Tuesday</v>
      </c>
    </row>
    <row r="3746" spans="1:9" x14ac:dyDescent="0.2">
      <c r="A3746" s="10">
        <v>44951</v>
      </c>
      <c r="B3746" t="s">
        <v>70</v>
      </c>
      <c r="C3746" t="str">
        <f>VLOOKUP(SALES_TABLE[[#This Row],[SKU]], Table1[], 3, FALSE)</f>
        <v>Medicines/Healthcare</v>
      </c>
      <c r="D3746" t="s">
        <v>71</v>
      </c>
      <c r="E3746" t="s">
        <v>121</v>
      </c>
      <c r="F3746">
        <v>22</v>
      </c>
      <c r="G3746">
        <f>VLOOKUP(SALES_TABLE[[#This Row],[SKU]], Table1[], 4, FALSE)</f>
        <v>1760</v>
      </c>
      <c r="H3746">
        <f>SALES_TABLE[[#This Row],[Price]]*SALES_TABLE[[#This Row],[Sales]]</f>
        <v>38720</v>
      </c>
      <c r="I3746" t="str">
        <f t="shared" si="58"/>
        <v>Wednesday</v>
      </c>
    </row>
    <row r="3747" spans="1:9" x14ac:dyDescent="0.2">
      <c r="A3747" s="10">
        <v>44952</v>
      </c>
      <c r="B3747" t="s">
        <v>70</v>
      </c>
      <c r="C3747" t="str">
        <f>VLOOKUP(SALES_TABLE[[#This Row],[SKU]], Table1[], 3, FALSE)</f>
        <v>Medicines/Healthcare</v>
      </c>
      <c r="D3747" t="s">
        <v>71</v>
      </c>
      <c r="E3747" t="s">
        <v>121</v>
      </c>
      <c r="F3747">
        <v>14</v>
      </c>
      <c r="G3747">
        <f>VLOOKUP(SALES_TABLE[[#This Row],[SKU]], Table1[], 4, FALSE)</f>
        <v>1760</v>
      </c>
      <c r="H3747">
        <f>SALES_TABLE[[#This Row],[Price]]*SALES_TABLE[[#This Row],[Sales]]</f>
        <v>24640</v>
      </c>
      <c r="I3747" t="str">
        <f t="shared" si="58"/>
        <v>Thursday</v>
      </c>
    </row>
    <row r="3748" spans="1:9" x14ac:dyDescent="0.2">
      <c r="A3748" s="10">
        <v>44953</v>
      </c>
      <c r="B3748" t="s">
        <v>70</v>
      </c>
      <c r="C3748" t="str">
        <f>VLOOKUP(SALES_TABLE[[#This Row],[SKU]], Table1[], 3, FALSE)</f>
        <v>Medicines/Healthcare</v>
      </c>
      <c r="D3748" t="s">
        <v>71</v>
      </c>
      <c r="E3748" t="s">
        <v>121</v>
      </c>
      <c r="F3748">
        <v>23</v>
      </c>
      <c r="G3748">
        <f>VLOOKUP(SALES_TABLE[[#This Row],[SKU]], Table1[], 4, FALSE)</f>
        <v>1760</v>
      </c>
      <c r="H3748">
        <f>SALES_TABLE[[#This Row],[Price]]*SALES_TABLE[[#This Row],[Sales]]</f>
        <v>40480</v>
      </c>
      <c r="I3748" t="str">
        <f t="shared" si="58"/>
        <v>Friday</v>
      </c>
    </row>
    <row r="3749" spans="1:9" x14ac:dyDescent="0.2">
      <c r="A3749" s="10">
        <v>44954</v>
      </c>
      <c r="B3749" t="s">
        <v>70</v>
      </c>
      <c r="C3749" t="str">
        <f>VLOOKUP(SALES_TABLE[[#This Row],[SKU]], Table1[], 3, FALSE)</f>
        <v>Medicines/Healthcare</v>
      </c>
      <c r="D3749" t="s">
        <v>71</v>
      </c>
      <c r="E3749" t="s">
        <v>121</v>
      </c>
      <c r="F3749">
        <v>18</v>
      </c>
      <c r="G3749">
        <f>VLOOKUP(SALES_TABLE[[#This Row],[SKU]], Table1[], 4, FALSE)</f>
        <v>1760</v>
      </c>
      <c r="H3749">
        <f>SALES_TABLE[[#This Row],[Price]]*SALES_TABLE[[#This Row],[Sales]]</f>
        <v>31680</v>
      </c>
      <c r="I3749" t="str">
        <f t="shared" si="58"/>
        <v>Saturday</v>
      </c>
    </row>
    <row r="3750" spans="1:9" x14ac:dyDescent="0.2">
      <c r="A3750" s="10">
        <v>44955</v>
      </c>
      <c r="B3750" t="s">
        <v>70</v>
      </c>
      <c r="C3750" t="str">
        <f>VLOOKUP(SALES_TABLE[[#This Row],[SKU]], Table1[], 3, FALSE)</f>
        <v>Medicines/Healthcare</v>
      </c>
      <c r="D3750" t="s">
        <v>71</v>
      </c>
      <c r="E3750" t="s">
        <v>121</v>
      </c>
      <c r="F3750">
        <v>7</v>
      </c>
      <c r="G3750">
        <f>VLOOKUP(SALES_TABLE[[#This Row],[SKU]], Table1[], 4, FALSE)</f>
        <v>1760</v>
      </c>
      <c r="H3750">
        <f>SALES_TABLE[[#This Row],[Price]]*SALES_TABLE[[#This Row],[Sales]]</f>
        <v>12320</v>
      </c>
      <c r="I3750" t="str">
        <f t="shared" si="58"/>
        <v>Sunday</v>
      </c>
    </row>
    <row r="3751" spans="1:9" x14ac:dyDescent="0.2">
      <c r="A3751" s="10">
        <v>44955</v>
      </c>
      <c r="B3751" t="s">
        <v>70</v>
      </c>
      <c r="C3751" t="str">
        <f>VLOOKUP(SALES_TABLE[[#This Row],[SKU]], Table1[], 3, FALSE)</f>
        <v>Medicines/Healthcare</v>
      </c>
      <c r="D3751" t="s">
        <v>71</v>
      </c>
      <c r="E3751" t="s">
        <v>121</v>
      </c>
      <c r="F3751">
        <v>8</v>
      </c>
      <c r="G3751">
        <f>VLOOKUP(SALES_TABLE[[#This Row],[SKU]], Table1[], 4, FALSE)</f>
        <v>1760</v>
      </c>
      <c r="H3751">
        <f>SALES_TABLE[[#This Row],[Price]]*SALES_TABLE[[#This Row],[Sales]]</f>
        <v>14080</v>
      </c>
      <c r="I3751" t="str">
        <f t="shared" si="58"/>
        <v>Sunday</v>
      </c>
    </row>
    <row r="3752" spans="1:9" x14ac:dyDescent="0.2">
      <c r="A3752" s="10">
        <v>44956</v>
      </c>
      <c r="B3752" t="s">
        <v>70</v>
      </c>
      <c r="C3752" t="str">
        <f>VLOOKUP(SALES_TABLE[[#This Row],[SKU]], Table1[], 3, FALSE)</f>
        <v>Medicines/Healthcare</v>
      </c>
      <c r="D3752" t="s">
        <v>71</v>
      </c>
      <c r="E3752" t="s">
        <v>121</v>
      </c>
      <c r="F3752">
        <v>13</v>
      </c>
      <c r="G3752">
        <f>VLOOKUP(SALES_TABLE[[#This Row],[SKU]], Table1[], 4, FALSE)</f>
        <v>1760</v>
      </c>
      <c r="H3752">
        <f>SALES_TABLE[[#This Row],[Price]]*SALES_TABLE[[#This Row],[Sales]]</f>
        <v>22880</v>
      </c>
      <c r="I3752" t="str">
        <f t="shared" si="58"/>
        <v>Monday</v>
      </c>
    </row>
    <row r="3753" spans="1:9" x14ac:dyDescent="0.2">
      <c r="A3753" s="10">
        <v>44927</v>
      </c>
      <c r="B3753" t="s">
        <v>70</v>
      </c>
      <c r="C3753" t="str">
        <f>VLOOKUP(SALES_TABLE[[#This Row],[SKU]], Table1[], 3, FALSE)</f>
        <v>Medicines/Healthcare</v>
      </c>
      <c r="D3753" t="s">
        <v>71</v>
      </c>
      <c r="E3753" t="s">
        <v>122</v>
      </c>
      <c r="F3753">
        <v>22</v>
      </c>
      <c r="G3753">
        <f>VLOOKUP(SALES_TABLE[[#This Row],[SKU]], Table1[], 4, FALSE)</f>
        <v>1760</v>
      </c>
      <c r="H3753">
        <f>SALES_TABLE[[#This Row],[Price]]*SALES_TABLE[[#This Row],[Sales]]</f>
        <v>38720</v>
      </c>
      <c r="I3753" t="str">
        <f t="shared" si="58"/>
        <v>Sunday</v>
      </c>
    </row>
    <row r="3754" spans="1:9" x14ac:dyDescent="0.2">
      <c r="A3754" s="10">
        <v>44928</v>
      </c>
      <c r="B3754" t="s">
        <v>70</v>
      </c>
      <c r="C3754" t="str">
        <f>VLOOKUP(SALES_TABLE[[#This Row],[SKU]], Table1[], 3, FALSE)</f>
        <v>Medicines/Healthcare</v>
      </c>
      <c r="D3754" t="s">
        <v>71</v>
      </c>
      <c r="E3754" t="s">
        <v>122</v>
      </c>
      <c r="F3754">
        <v>14</v>
      </c>
      <c r="G3754">
        <f>VLOOKUP(SALES_TABLE[[#This Row],[SKU]], Table1[], 4, FALSE)</f>
        <v>1760</v>
      </c>
      <c r="H3754">
        <f>SALES_TABLE[[#This Row],[Price]]*SALES_TABLE[[#This Row],[Sales]]</f>
        <v>24640</v>
      </c>
      <c r="I3754" t="str">
        <f t="shared" si="58"/>
        <v>Monday</v>
      </c>
    </row>
    <row r="3755" spans="1:9" x14ac:dyDescent="0.2">
      <c r="A3755" s="10">
        <v>44929</v>
      </c>
      <c r="B3755" t="s">
        <v>70</v>
      </c>
      <c r="C3755" t="str">
        <f>VLOOKUP(SALES_TABLE[[#This Row],[SKU]], Table1[], 3, FALSE)</f>
        <v>Medicines/Healthcare</v>
      </c>
      <c r="D3755" t="s">
        <v>71</v>
      </c>
      <c r="E3755" t="s">
        <v>122</v>
      </c>
      <c r="F3755">
        <v>3</v>
      </c>
      <c r="G3755">
        <f>VLOOKUP(SALES_TABLE[[#This Row],[SKU]], Table1[], 4, FALSE)</f>
        <v>1760</v>
      </c>
      <c r="H3755">
        <f>SALES_TABLE[[#This Row],[Price]]*SALES_TABLE[[#This Row],[Sales]]</f>
        <v>5280</v>
      </c>
      <c r="I3755" t="str">
        <f t="shared" si="58"/>
        <v>Tuesday</v>
      </c>
    </row>
    <row r="3756" spans="1:9" x14ac:dyDescent="0.2">
      <c r="A3756" s="10">
        <v>44930</v>
      </c>
      <c r="B3756" t="s">
        <v>70</v>
      </c>
      <c r="C3756" t="str">
        <f>VLOOKUP(SALES_TABLE[[#This Row],[SKU]], Table1[], 3, FALSE)</f>
        <v>Medicines/Healthcare</v>
      </c>
      <c r="D3756" t="s">
        <v>71</v>
      </c>
      <c r="E3756" t="s">
        <v>122</v>
      </c>
      <c r="F3756">
        <v>7</v>
      </c>
      <c r="G3756">
        <f>VLOOKUP(SALES_TABLE[[#This Row],[SKU]], Table1[], 4, FALSE)</f>
        <v>1760</v>
      </c>
      <c r="H3756">
        <f>SALES_TABLE[[#This Row],[Price]]*SALES_TABLE[[#This Row],[Sales]]</f>
        <v>12320</v>
      </c>
      <c r="I3756" t="str">
        <f t="shared" si="58"/>
        <v>Wednesday</v>
      </c>
    </row>
    <row r="3757" spans="1:9" x14ac:dyDescent="0.2">
      <c r="A3757" s="10">
        <v>44931</v>
      </c>
      <c r="B3757" t="s">
        <v>70</v>
      </c>
      <c r="C3757" t="str">
        <f>VLOOKUP(SALES_TABLE[[#This Row],[SKU]], Table1[], 3, FALSE)</f>
        <v>Medicines/Healthcare</v>
      </c>
      <c r="D3757" t="s">
        <v>71</v>
      </c>
      <c r="E3757" t="s">
        <v>122</v>
      </c>
      <c r="F3757">
        <v>2</v>
      </c>
      <c r="G3757">
        <f>VLOOKUP(SALES_TABLE[[#This Row],[SKU]], Table1[], 4, FALSE)</f>
        <v>1760</v>
      </c>
      <c r="H3757">
        <f>SALES_TABLE[[#This Row],[Price]]*SALES_TABLE[[#This Row],[Sales]]</f>
        <v>3520</v>
      </c>
      <c r="I3757" t="str">
        <f t="shared" si="58"/>
        <v>Thursday</v>
      </c>
    </row>
    <row r="3758" spans="1:9" x14ac:dyDescent="0.2">
      <c r="A3758" s="10">
        <v>44932</v>
      </c>
      <c r="B3758" t="s">
        <v>70</v>
      </c>
      <c r="C3758" t="str">
        <f>VLOOKUP(SALES_TABLE[[#This Row],[SKU]], Table1[], 3, FALSE)</f>
        <v>Medicines/Healthcare</v>
      </c>
      <c r="D3758" t="s">
        <v>71</v>
      </c>
      <c r="E3758" t="s">
        <v>122</v>
      </c>
      <c r="F3758">
        <v>24</v>
      </c>
      <c r="G3758">
        <f>VLOOKUP(SALES_TABLE[[#This Row],[SKU]], Table1[], 4, FALSE)</f>
        <v>1760</v>
      </c>
      <c r="H3758">
        <f>SALES_TABLE[[#This Row],[Price]]*SALES_TABLE[[#This Row],[Sales]]</f>
        <v>42240</v>
      </c>
      <c r="I3758" t="str">
        <f t="shared" si="58"/>
        <v>Friday</v>
      </c>
    </row>
    <row r="3759" spans="1:9" x14ac:dyDescent="0.2">
      <c r="A3759" s="10">
        <v>44933</v>
      </c>
      <c r="B3759" t="s">
        <v>70</v>
      </c>
      <c r="C3759" t="str">
        <f>VLOOKUP(SALES_TABLE[[#This Row],[SKU]], Table1[], 3, FALSE)</f>
        <v>Medicines/Healthcare</v>
      </c>
      <c r="D3759" t="s">
        <v>71</v>
      </c>
      <c r="E3759" t="s">
        <v>122</v>
      </c>
      <c r="F3759">
        <v>0</v>
      </c>
      <c r="G3759">
        <f>VLOOKUP(SALES_TABLE[[#This Row],[SKU]], Table1[], 4, FALSE)</f>
        <v>1760</v>
      </c>
      <c r="H3759">
        <f>SALES_TABLE[[#This Row],[Price]]*SALES_TABLE[[#This Row],[Sales]]</f>
        <v>0</v>
      </c>
      <c r="I3759" t="str">
        <f t="shared" si="58"/>
        <v>Saturday</v>
      </c>
    </row>
    <row r="3760" spans="1:9" x14ac:dyDescent="0.2">
      <c r="A3760" s="10">
        <v>44934</v>
      </c>
      <c r="B3760" t="s">
        <v>70</v>
      </c>
      <c r="C3760" t="str">
        <f>VLOOKUP(SALES_TABLE[[#This Row],[SKU]], Table1[], 3, FALSE)</f>
        <v>Medicines/Healthcare</v>
      </c>
      <c r="D3760" t="s">
        <v>71</v>
      </c>
      <c r="E3760" t="s">
        <v>122</v>
      </c>
      <c r="F3760">
        <v>4</v>
      </c>
      <c r="G3760">
        <f>VLOOKUP(SALES_TABLE[[#This Row],[SKU]], Table1[], 4, FALSE)</f>
        <v>1760</v>
      </c>
      <c r="H3760">
        <f>SALES_TABLE[[#This Row],[Price]]*SALES_TABLE[[#This Row],[Sales]]</f>
        <v>7040</v>
      </c>
      <c r="I3760" t="str">
        <f t="shared" si="58"/>
        <v>Sunday</v>
      </c>
    </row>
    <row r="3761" spans="1:9" x14ac:dyDescent="0.2">
      <c r="A3761" s="10">
        <v>44935</v>
      </c>
      <c r="B3761" t="s">
        <v>70</v>
      </c>
      <c r="C3761" t="str">
        <f>VLOOKUP(SALES_TABLE[[#This Row],[SKU]], Table1[], 3, FALSE)</f>
        <v>Medicines/Healthcare</v>
      </c>
      <c r="D3761" t="s">
        <v>71</v>
      </c>
      <c r="E3761" t="s">
        <v>122</v>
      </c>
      <c r="F3761">
        <v>15</v>
      </c>
      <c r="G3761">
        <f>VLOOKUP(SALES_TABLE[[#This Row],[SKU]], Table1[], 4, FALSE)</f>
        <v>1760</v>
      </c>
      <c r="H3761">
        <f>SALES_TABLE[[#This Row],[Price]]*SALES_TABLE[[#This Row],[Sales]]</f>
        <v>26400</v>
      </c>
      <c r="I3761" t="str">
        <f t="shared" si="58"/>
        <v>Monday</v>
      </c>
    </row>
    <row r="3762" spans="1:9" x14ac:dyDescent="0.2">
      <c r="A3762" s="10">
        <v>44936</v>
      </c>
      <c r="B3762" t="s">
        <v>70</v>
      </c>
      <c r="C3762" t="str">
        <f>VLOOKUP(SALES_TABLE[[#This Row],[SKU]], Table1[], 3, FALSE)</f>
        <v>Medicines/Healthcare</v>
      </c>
      <c r="D3762" t="s">
        <v>71</v>
      </c>
      <c r="E3762" t="s">
        <v>122</v>
      </c>
      <c r="F3762">
        <v>12</v>
      </c>
      <c r="G3762">
        <f>VLOOKUP(SALES_TABLE[[#This Row],[SKU]], Table1[], 4, FALSE)</f>
        <v>1760</v>
      </c>
      <c r="H3762">
        <f>SALES_TABLE[[#This Row],[Price]]*SALES_TABLE[[#This Row],[Sales]]</f>
        <v>21120</v>
      </c>
      <c r="I3762" t="str">
        <f t="shared" si="58"/>
        <v>Tuesday</v>
      </c>
    </row>
    <row r="3763" spans="1:9" x14ac:dyDescent="0.2">
      <c r="A3763" s="10">
        <v>44937</v>
      </c>
      <c r="B3763" t="s">
        <v>70</v>
      </c>
      <c r="C3763" t="str">
        <f>VLOOKUP(SALES_TABLE[[#This Row],[SKU]], Table1[], 3, FALSE)</f>
        <v>Medicines/Healthcare</v>
      </c>
      <c r="D3763" t="s">
        <v>71</v>
      </c>
      <c r="E3763" t="s">
        <v>122</v>
      </c>
      <c r="F3763">
        <v>10</v>
      </c>
      <c r="G3763">
        <f>VLOOKUP(SALES_TABLE[[#This Row],[SKU]], Table1[], 4, FALSE)</f>
        <v>1760</v>
      </c>
      <c r="H3763">
        <f>SALES_TABLE[[#This Row],[Price]]*SALES_TABLE[[#This Row],[Sales]]</f>
        <v>17600</v>
      </c>
      <c r="I3763" t="str">
        <f t="shared" si="58"/>
        <v>Wednesday</v>
      </c>
    </row>
    <row r="3764" spans="1:9" x14ac:dyDescent="0.2">
      <c r="A3764" s="10">
        <v>44938</v>
      </c>
      <c r="B3764" t="s">
        <v>70</v>
      </c>
      <c r="C3764" t="str">
        <f>VLOOKUP(SALES_TABLE[[#This Row],[SKU]], Table1[], 3, FALSE)</f>
        <v>Medicines/Healthcare</v>
      </c>
      <c r="D3764" t="s">
        <v>71</v>
      </c>
      <c r="E3764" t="s">
        <v>122</v>
      </c>
      <c r="F3764">
        <v>10</v>
      </c>
      <c r="G3764">
        <f>VLOOKUP(SALES_TABLE[[#This Row],[SKU]], Table1[], 4, FALSE)</f>
        <v>1760</v>
      </c>
      <c r="H3764">
        <f>SALES_TABLE[[#This Row],[Price]]*SALES_TABLE[[#This Row],[Sales]]</f>
        <v>17600</v>
      </c>
      <c r="I3764" t="str">
        <f t="shared" si="58"/>
        <v>Thursday</v>
      </c>
    </row>
    <row r="3765" spans="1:9" x14ac:dyDescent="0.2">
      <c r="A3765" s="10">
        <v>44939</v>
      </c>
      <c r="B3765" t="s">
        <v>70</v>
      </c>
      <c r="C3765" t="str">
        <f>VLOOKUP(SALES_TABLE[[#This Row],[SKU]], Table1[], 3, FALSE)</f>
        <v>Medicines/Healthcare</v>
      </c>
      <c r="D3765" t="s">
        <v>71</v>
      </c>
      <c r="E3765" t="s">
        <v>122</v>
      </c>
      <c r="F3765">
        <v>6</v>
      </c>
      <c r="G3765">
        <f>VLOOKUP(SALES_TABLE[[#This Row],[SKU]], Table1[], 4, FALSE)</f>
        <v>1760</v>
      </c>
      <c r="H3765">
        <f>SALES_TABLE[[#This Row],[Price]]*SALES_TABLE[[#This Row],[Sales]]</f>
        <v>10560</v>
      </c>
      <c r="I3765" t="str">
        <f t="shared" si="58"/>
        <v>Friday</v>
      </c>
    </row>
    <row r="3766" spans="1:9" x14ac:dyDescent="0.2">
      <c r="A3766" s="10">
        <v>44940</v>
      </c>
      <c r="B3766" t="s">
        <v>70</v>
      </c>
      <c r="C3766" t="str">
        <f>VLOOKUP(SALES_TABLE[[#This Row],[SKU]], Table1[], 3, FALSE)</f>
        <v>Medicines/Healthcare</v>
      </c>
      <c r="D3766" t="s">
        <v>71</v>
      </c>
      <c r="E3766" t="s">
        <v>122</v>
      </c>
      <c r="F3766">
        <v>4</v>
      </c>
      <c r="G3766">
        <f>VLOOKUP(SALES_TABLE[[#This Row],[SKU]], Table1[], 4, FALSE)</f>
        <v>1760</v>
      </c>
      <c r="H3766">
        <f>SALES_TABLE[[#This Row],[Price]]*SALES_TABLE[[#This Row],[Sales]]</f>
        <v>7040</v>
      </c>
      <c r="I3766" t="str">
        <f t="shared" si="58"/>
        <v>Saturday</v>
      </c>
    </row>
    <row r="3767" spans="1:9" x14ac:dyDescent="0.2">
      <c r="A3767" s="10">
        <v>44941</v>
      </c>
      <c r="B3767" t="s">
        <v>70</v>
      </c>
      <c r="C3767" t="str">
        <f>VLOOKUP(SALES_TABLE[[#This Row],[SKU]], Table1[], 3, FALSE)</f>
        <v>Medicines/Healthcare</v>
      </c>
      <c r="D3767" t="s">
        <v>71</v>
      </c>
      <c r="E3767" t="s">
        <v>122</v>
      </c>
      <c r="F3767">
        <v>4</v>
      </c>
      <c r="G3767">
        <f>VLOOKUP(SALES_TABLE[[#This Row],[SKU]], Table1[], 4, FALSE)</f>
        <v>1760</v>
      </c>
      <c r="H3767">
        <f>SALES_TABLE[[#This Row],[Price]]*SALES_TABLE[[#This Row],[Sales]]</f>
        <v>7040</v>
      </c>
      <c r="I3767" t="str">
        <f t="shared" si="58"/>
        <v>Sunday</v>
      </c>
    </row>
    <row r="3768" spans="1:9" x14ac:dyDescent="0.2">
      <c r="A3768" s="10">
        <v>44942</v>
      </c>
      <c r="B3768" t="s">
        <v>70</v>
      </c>
      <c r="C3768" t="str">
        <f>VLOOKUP(SALES_TABLE[[#This Row],[SKU]], Table1[], 3, FALSE)</f>
        <v>Medicines/Healthcare</v>
      </c>
      <c r="D3768" t="s">
        <v>71</v>
      </c>
      <c r="E3768" t="s">
        <v>122</v>
      </c>
      <c r="F3768">
        <v>3</v>
      </c>
      <c r="G3768">
        <f>VLOOKUP(SALES_TABLE[[#This Row],[SKU]], Table1[], 4, FALSE)</f>
        <v>1760</v>
      </c>
      <c r="H3768">
        <f>SALES_TABLE[[#This Row],[Price]]*SALES_TABLE[[#This Row],[Sales]]</f>
        <v>5280</v>
      </c>
      <c r="I3768" t="str">
        <f t="shared" si="58"/>
        <v>Monday</v>
      </c>
    </row>
    <row r="3769" spans="1:9" x14ac:dyDescent="0.2">
      <c r="A3769" s="10">
        <v>44943</v>
      </c>
      <c r="B3769" t="s">
        <v>70</v>
      </c>
      <c r="C3769" t="str">
        <f>VLOOKUP(SALES_TABLE[[#This Row],[SKU]], Table1[], 3, FALSE)</f>
        <v>Medicines/Healthcare</v>
      </c>
      <c r="D3769" t="s">
        <v>71</v>
      </c>
      <c r="E3769" t="s">
        <v>122</v>
      </c>
      <c r="F3769">
        <v>1</v>
      </c>
      <c r="G3769">
        <f>VLOOKUP(SALES_TABLE[[#This Row],[SKU]], Table1[], 4, FALSE)</f>
        <v>1760</v>
      </c>
      <c r="H3769">
        <f>SALES_TABLE[[#This Row],[Price]]*SALES_TABLE[[#This Row],[Sales]]</f>
        <v>1760</v>
      </c>
      <c r="I3769" t="str">
        <f t="shared" si="58"/>
        <v>Tuesday</v>
      </c>
    </row>
    <row r="3770" spans="1:9" x14ac:dyDescent="0.2">
      <c r="A3770" s="10">
        <v>44944</v>
      </c>
      <c r="B3770" t="s">
        <v>70</v>
      </c>
      <c r="C3770" t="str">
        <f>VLOOKUP(SALES_TABLE[[#This Row],[SKU]], Table1[], 3, FALSE)</f>
        <v>Medicines/Healthcare</v>
      </c>
      <c r="D3770" t="s">
        <v>71</v>
      </c>
      <c r="E3770" t="s">
        <v>122</v>
      </c>
      <c r="F3770">
        <v>4</v>
      </c>
      <c r="G3770">
        <f>VLOOKUP(SALES_TABLE[[#This Row],[SKU]], Table1[], 4, FALSE)</f>
        <v>1760</v>
      </c>
      <c r="H3770">
        <f>SALES_TABLE[[#This Row],[Price]]*SALES_TABLE[[#This Row],[Sales]]</f>
        <v>7040</v>
      </c>
      <c r="I3770" t="str">
        <f t="shared" si="58"/>
        <v>Wednesday</v>
      </c>
    </row>
    <row r="3771" spans="1:9" x14ac:dyDescent="0.2">
      <c r="A3771" s="10">
        <v>44945</v>
      </c>
      <c r="B3771" t="s">
        <v>70</v>
      </c>
      <c r="C3771" t="str">
        <f>VLOOKUP(SALES_TABLE[[#This Row],[SKU]], Table1[], 3, FALSE)</f>
        <v>Medicines/Healthcare</v>
      </c>
      <c r="D3771" t="s">
        <v>71</v>
      </c>
      <c r="E3771" t="s">
        <v>122</v>
      </c>
      <c r="F3771">
        <v>11</v>
      </c>
      <c r="G3771">
        <f>VLOOKUP(SALES_TABLE[[#This Row],[SKU]], Table1[], 4, FALSE)</f>
        <v>1760</v>
      </c>
      <c r="H3771">
        <f>SALES_TABLE[[#This Row],[Price]]*SALES_TABLE[[#This Row],[Sales]]</f>
        <v>19360</v>
      </c>
      <c r="I3771" t="str">
        <f t="shared" si="58"/>
        <v>Thursday</v>
      </c>
    </row>
    <row r="3772" spans="1:9" x14ac:dyDescent="0.2">
      <c r="A3772" s="10">
        <v>44946</v>
      </c>
      <c r="B3772" t="s">
        <v>70</v>
      </c>
      <c r="C3772" t="str">
        <f>VLOOKUP(SALES_TABLE[[#This Row],[SKU]], Table1[], 3, FALSE)</f>
        <v>Medicines/Healthcare</v>
      </c>
      <c r="D3772" t="s">
        <v>71</v>
      </c>
      <c r="E3772" t="s">
        <v>122</v>
      </c>
      <c r="F3772">
        <v>21</v>
      </c>
      <c r="G3772">
        <f>VLOOKUP(SALES_TABLE[[#This Row],[SKU]], Table1[], 4, FALSE)</f>
        <v>1760</v>
      </c>
      <c r="H3772">
        <f>SALES_TABLE[[#This Row],[Price]]*SALES_TABLE[[#This Row],[Sales]]</f>
        <v>36960</v>
      </c>
      <c r="I3772" t="str">
        <f t="shared" si="58"/>
        <v>Friday</v>
      </c>
    </row>
    <row r="3773" spans="1:9" x14ac:dyDescent="0.2">
      <c r="A3773" s="10">
        <v>44947</v>
      </c>
      <c r="B3773" t="s">
        <v>70</v>
      </c>
      <c r="C3773" t="str">
        <f>VLOOKUP(SALES_TABLE[[#This Row],[SKU]], Table1[], 3, FALSE)</f>
        <v>Medicines/Healthcare</v>
      </c>
      <c r="D3773" t="s">
        <v>71</v>
      </c>
      <c r="E3773" t="s">
        <v>122</v>
      </c>
      <c r="F3773">
        <v>7</v>
      </c>
      <c r="G3773">
        <f>VLOOKUP(SALES_TABLE[[#This Row],[SKU]], Table1[], 4, FALSE)</f>
        <v>1760</v>
      </c>
      <c r="H3773">
        <f>SALES_TABLE[[#This Row],[Price]]*SALES_TABLE[[#This Row],[Sales]]</f>
        <v>12320</v>
      </c>
      <c r="I3773" t="str">
        <f t="shared" si="58"/>
        <v>Saturday</v>
      </c>
    </row>
    <row r="3774" spans="1:9" x14ac:dyDescent="0.2">
      <c r="A3774" s="10">
        <v>44948</v>
      </c>
      <c r="B3774" t="s">
        <v>70</v>
      </c>
      <c r="C3774" t="str">
        <f>VLOOKUP(SALES_TABLE[[#This Row],[SKU]], Table1[], 3, FALSE)</f>
        <v>Medicines/Healthcare</v>
      </c>
      <c r="D3774" t="s">
        <v>71</v>
      </c>
      <c r="E3774" t="s">
        <v>122</v>
      </c>
      <c r="F3774">
        <v>10</v>
      </c>
      <c r="G3774">
        <f>VLOOKUP(SALES_TABLE[[#This Row],[SKU]], Table1[], 4, FALSE)</f>
        <v>1760</v>
      </c>
      <c r="H3774">
        <f>SALES_TABLE[[#This Row],[Price]]*SALES_TABLE[[#This Row],[Sales]]</f>
        <v>17600</v>
      </c>
      <c r="I3774" t="str">
        <f t="shared" si="58"/>
        <v>Sunday</v>
      </c>
    </row>
    <row r="3775" spans="1:9" x14ac:dyDescent="0.2">
      <c r="A3775" s="10">
        <v>44949</v>
      </c>
      <c r="B3775" t="s">
        <v>70</v>
      </c>
      <c r="C3775" t="str">
        <f>VLOOKUP(SALES_TABLE[[#This Row],[SKU]], Table1[], 3, FALSE)</f>
        <v>Medicines/Healthcare</v>
      </c>
      <c r="D3775" t="s">
        <v>71</v>
      </c>
      <c r="E3775" t="s">
        <v>122</v>
      </c>
      <c r="F3775">
        <v>9</v>
      </c>
      <c r="G3775">
        <f>VLOOKUP(SALES_TABLE[[#This Row],[SKU]], Table1[], 4, FALSE)</f>
        <v>1760</v>
      </c>
      <c r="H3775">
        <f>SALES_TABLE[[#This Row],[Price]]*SALES_TABLE[[#This Row],[Sales]]</f>
        <v>15840</v>
      </c>
      <c r="I3775" t="str">
        <f t="shared" si="58"/>
        <v>Monday</v>
      </c>
    </row>
    <row r="3776" spans="1:9" x14ac:dyDescent="0.2">
      <c r="A3776" s="10">
        <v>44950</v>
      </c>
      <c r="B3776" t="s">
        <v>70</v>
      </c>
      <c r="C3776" t="str">
        <f>VLOOKUP(SALES_TABLE[[#This Row],[SKU]], Table1[], 3, FALSE)</f>
        <v>Medicines/Healthcare</v>
      </c>
      <c r="D3776" t="s">
        <v>71</v>
      </c>
      <c r="E3776" t="s">
        <v>122</v>
      </c>
      <c r="F3776">
        <v>17</v>
      </c>
      <c r="G3776">
        <f>VLOOKUP(SALES_TABLE[[#This Row],[SKU]], Table1[], 4, FALSE)</f>
        <v>1760</v>
      </c>
      <c r="H3776">
        <f>SALES_TABLE[[#This Row],[Price]]*SALES_TABLE[[#This Row],[Sales]]</f>
        <v>29920</v>
      </c>
      <c r="I3776" t="str">
        <f t="shared" si="58"/>
        <v>Tuesday</v>
      </c>
    </row>
    <row r="3777" spans="1:9" x14ac:dyDescent="0.2">
      <c r="A3777" s="10">
        <v>44951</v>
      </c>
      <c r="B3777" t="s">
        <v>70</v>
      </c>
      <c r="C3777" t="str">
        <f>VLOOKUP(SALES_TABLE[[#This Row],[SKU]], Table1[], 3, FALSE)</f>
        <v>Medicines/Healthcare</v>
      </c>
      <c r="D3777" t="s">
        <v>71</v>
      </c>
      <c r="E3777" t="s">
        <v>122</v>
      </c>
      <c r="F3777">
        <v>12</v>
      </c>
      <c r="G3777">
        <f>VLOOKUP(SALES_TABLE[[#This Row],[SKU]], Table1[], 4, FALSE)</f>
        <v>1760</v>
      </c>
      <c r="H3777">
        <f>SALES_TABLE[[#This Row],[Price]]*SALES_TABLE[[#This Row],[Sales]]</f>
        <v>21120</v>
      </c>
      <c r="I3777" t="str">
        <f t="shared" si="58"/>
        <v>Wednesday</v>
      </c>
    </row>
    <row r="3778" spans="1:9" x14ac:dyDescent="0.2">
      <c r="A3778" s="10">
        <v>44952</v>
      </c>
      <c r="B3778" t="s">
        <v>70</v>
      </c>
      <c r="C3778" t="str">
        <f>VLOOKUP(SALES_TABLE[[#This Row],[SKU]], Table1[], 3, FALSE)</f>
        <v>Medicines/Healthcare</v>
      </c>
      <c r="D3778" t="s">
        <v>71</v>
      </c>
      <c r="E3778" t="s">
        <v>122</v>
      </c>
      <c r="F3778">
        <v>12</v>
      </c>
      <c r="G3778">
        <f>VLOOKUP(SALES_TABLE[[#This Row],[SKU]], Table1[], 4, FALSE)</f>
        <v>1760</v>
      </c>
      <c r="H3778">
        <f>SALES_TABLE[[#This Row],[Price]]*SALES_TABLE[[#This Row],[Sales]]</f>
        <v>21120</v>
      </c>
      <c r="I3778" t="str">
        <f t="shared" ref="I3778:I3841" si="59">TEXT(A3778, "dddd")</f>
        <v>Thursday</v>
      </c>
    </row>
    <row r="3779" spans="1:9" x14ac:dyDescent="0.2">
      <c r="A3779" s="10">
        <v>44953</v>
      </c>
      <c r="B3779" t="s">
        <v>70</v>
      </c>
      <c r="C3779" t="str">
        <f>VLOOKUP(SALES_TABLE[[#This Row],[SKU]], Table1[], 3, FALSE)</f>
        <v>Medicines/Healthcare</v>
      </c>
      <c r="D3779" t="s">
        <v>71</v>
      </c>
      <c r="E3779" t="s">
        <v>122</v>
      </c>
      <c r="F3779">
        <v>1</v>
      </c>
      <c r="G3779">
        <f>VLOOKUP(SALES_TABLE[[#This Row],[SKU]], Table1[], 4, FALSE)</f>
        <v>1760</v>
      </c>
      <c r="H3779">
        <f>SALES_TABLE[[#This Row],[Price]]*SALES_TABLE[[#This Row],[Sales]]</f>
        <v>1760</v>
      </c>
      <c r="I3779" t="str">
        <f t="shared" si="59"/>
        <v>Friday</v>
      </c>
    </row>
    <row r="3780" spans="1:9" x14ac:dyDescent="0.2">
      <c r="A3780" s="10">
        <v>44954</v>
      </c>
      <c r="B3780" t="s">
        <v>70</v>
      </c>
      <c r="C3780" t="str">
        <f>VLOOKUP(SALES_TABLE[[#This Row],[SKU]], Table1[], 3, FALSE)</f>
        <v>Medicines/Healthcare</v>
      </c>
      <c r="D3780" t="s">
        <v>71</v>
      </c>
      <c r="E3780" t="s">
        <v>122</v>
      </c>
      <c r="F3780">
        <v>18</v>
      </c>
      <c r="G3780">
        <f>VLOOKUP(SALES_TABLE[[#This Row],[SKU]], Table1[], 4, FALSE)</f>
        <v>1760</v>
      </c>
      <c r="H3780">
        <f>SALES_TABLE[[#This Row],[Price]]*SALES_TABLE[[#This Row],[Sales]]</f>
        <v>31680</v>
      </c>
      <c r="I3780" t="str">
        <f t="shared" si="59"/>
        <v>Saturday</v>
      </c>
    </row>
    <row r="3781" spans="1:9" x14ac:dyDescent="0.2">
      <c r="A3781" s="10">
        <v>44955</v>
      </c>
      <c r="B3781" t="s">
        <v>70</v>
      </c>
      <c r="C3781" t="str">
        <f>VLOOKUP(SALES_TABLE[[#This Row],[SKU]], Table1[], 3, FALSE)</f>
        <v>Medicines/Healthcare</v>
      </c>
      <c r="D3781" t="s">
        <v>71</v>
      </c>
      <c r="E3781" t="s">
        <v>122</v>
      </c>
      <c r="F3781">
        <v>7</v>
      </c>
      <c r="G3781">
        <f>VLOOKUP(SALES_TABLE[[#This Row],[SKU]], Table1[], 4, FALSE)</f>
        <v>1760</v>
      </c>
      <c r="H3781">
        <f>SALES_TABLE[[#This Row],[Price]]*SALES_TABLE[[#This Row],[Sales]]</f>
        <v>12320</v>
      </c>
      <c r="I3781" t="str">
        <f t="shared" si="59"/>
        <v>Sunday</v>
      </c>
    </row>
    <row r="3782" spans="1:9" x14ac:dyDescent="0.2">
      <c r="A3782" s="10">
        <v>44955</v>
      </c>
      <c r="B3782" t="s">
        <v>70</v>
      </c>
      <c r="C3782" t="str">
        <f>VLOOKUP(SALES_TABLE[[#This Row],[SKU]], Table1[], 3, FALSE)</f>
        <v>Medicines/Healthcare</v>
      </c>
      <c r="D3782" t="s">
        <v>71</v>
      </c>
      <c r="E3782" t="s">
        <v>122</v>
      </c>
      <c r="F3782">
        <v>6</v>
      </c>
      <c r="G3782">
        <f>VLOOKUP(SALES_TABLE[[#This Row],[SKU]], Table1[], 4, FALSE)</f>
        <v>1760</v>
      </c>
      <c r="H3782">
        <f>SALES_TABLE[[#This Row],[Price]]*SALES_TABLE[[#This Row],[Sales]]</f>
        <v>10560</v>
      </c>
      <c r="I3782" t="str">
        <f t="shared" si="59"/>
        <v>Sunday</v>
      </c>
    </row>
    <row r="3783" spans="1:9" x14ac:dyDescent="0.2">
      <c r="A3783" s="10">
        <v>44956</v>
      </c>
      <c r="B3783" t="s">
        <v>70</v>
      </c>
      <c r="C3783" t="str">
        <f>VLOOKUP(SALES_TABLE[[#This Row],[SKU]], Table1[], 3, FALSE)</f>
        <v>Medicines/Healthcare</v>
      </c>
      <c r="D3783" t="s">
        <v>71</v>
      </c>
      <c r="E3783" t="s">
        <v>122</v>
      </c>
      <c r="F3783">
        <v>4</v>
      </c>
      <c r="G3783">
        <f>VLOOKUP(SALES_TABLE[[#This Row],[SKU]], Table1[], 4, FALSE)</f>
        <v>1760</v>
      </c>
      <c r="H3783">
        <f>SALES_TABLE[[#This Row],[Price]]*SALES_TABLE[[#This Row],[Sales]]</f>
        <v>7040</v>
      </c>
      <c r="I3783" t="str">
        <f t="shared" si="59"/>
        <v>Monday</v>
      </c>
    </row>
    <row r="3784" spans="1:9" x14ac:dyDescent="0.2">
      <c r="A3784" s="10">
        <v>44927</v>
      </c>
      <c r="B3784" t="s">
        <v>70</v>
      </c>
      <c r="C3784" t="str">
        <f>VLOOKUP(SALES_TABLE[[#This Row],[SKU]], Table1[], 3, FALSE)</f>
        <v>Medicines/Healthcare</v>
      </c>
      <c r="D3784" t="s">
        <v>71</v>
      </c>
      <c r="E3784" t="s">
        <v>123</v>
      </c>
      <c r="F3784">
        <v>18</v>
      </c>
      <c r="G3784">
        <f>VLOOKUP(SALES_TABLE[[#This Row],[SKU]], Table1[], 4, FALSE)</f>
        <v>1760</v>
      </c>
      <c r="H3784">
        <f>SALES_TABLE[[#This Row],[Price]]*SALES_TABLE[[#This Row],[Sales]]</f>
        <v>31680</v>
      </c>
      <c r="I3784" t="str">
        <f t="shared" si="59"/>
        <v>Sunday</v>
      </c>
    </row>
    <row r="3785" spans="1:9" x14ac:dyDescent="0.2">
      <c r="A3785" s="10">
        <v>44928</v>
      </c>
      <c r="B3785" t="s">
        <v>70</v>
      </c>
      <c r="C3785" t="str">
        <f>VLOOKUP(SALES_TABLE[[#This Row],[SKU]], Table1[], 3, FALSE)</f>
        <v>Medicines/Healthcare</v>
      </c>
      <c r="D3785" t="s">
        <v>71</v>
      </c>
      <c r="E3785" t="s">
        <v>123</v>
      </c>
      <c r="F3785">
        <v>42</v>
      </c>
      <c r="G3785">
        <f>VLOOKUP(SALES_TABLE[[#This Row],[SKU]], Table1[], 4, FALSE)</f>
        <v>1760</v>
      </c>
      <c r="H3785">
        <f>SALES_TABLE[[#This Row],[Price]]*SALES_TABLE[[#This Row],[Sales]]</f>
        <v>73920</v>
      </c>
      <c r="I3785" t="str">
        <f t="shared" si="59"/>
        <v>Monday</v>
      </c>
    </row>
    <row r="3786" spans="1:9" x14ac:dyDescent="0.2">
      <c r="A3786" s="10">
        <v>44929</v>
      </c>
      <c r="B3786" t="s">
        <v>70</v>
      </c>
      <c r="C3786" t="str">
        <f>VLOOKUP(SALES_TABLE[[#This Row],[SKU]], Table1[], 3, FALSE)</f>
        <v>Medicines/Healthcare</v>
      </c>
      <c r="D3786" t="s">
        <v>71</v>
      </c>
      <c r="E3786" t="s">
        <v>123</v>
      </c>
      <c r="F3786">
        <v>68</v>
      </c>
      <c r="G3786">
        <f>VLOOKUP(SALES_TABLE[[#This Row],[SKU]], Table1[], 4, FALSE)</f>
        <v>1760</v>
      </c>
      <c r="H3786">
        <f>SALES_TABLE[[#This Row],[Price]]*SALES_TABLE[[#This Row],[Sales]]</f>
        <v>119680</v>
      </c>
      <c r="I3786" t="str">
        <f t="shared" si="59"/>
        <v>Tuesday</v>
      </c>
    </row>
    <row r="3787" spans="1:9" x14ac:dyDescent="0.2">
      <c r="A3787" s="10">
        <v>44930</v>
      </c>
      <c r="B3787" t="s">
        <v>70</v>
      </c>
      <c r="C3787" t="str">
        <f>VLOOKUP(SALES_TABLE[[#This Row],[SKU]], Table1[], 3, FALSE)</f>
        <v>Medicines/Healthcare</v>
      </c>
      <c r="D3787" t="s">
        <v>71</v>
      </c>
      <c r="E3787" t="s">
        <v>123</v>
      </c>
      <c r="F3787">
        <v>47</v>
      </c>
      <c r="G3787">
        <f>VLOOKUP(SALES_TABLE[[#This Row],[SKU]], Table1[], 4, FALSE)</f>
        <v>1760</v>
      </c>
      <c r="H3787">
        <f>SALES_TABLE[[#This Row],[Price]]*SALES_TABLE[[#This Row],[Sales]]</f>
        <v>82720</v>
      </c>
      <c r="I3787" t="str">
        <f t="shared" si="59"/>
        <v>Wednesday</v>
      </c>
    </row>
    <row r="3788" spans="1:9" x14ac:dyDescent="0.2">
      <c r="A3788" s="10">
        <v>44931</v>
      </c>
      <c r="B3788" t="s">
        <v>70</v>
      </c>
      <c r="C3788" t="str">
        <f>VLOOKUP(SALES_TABLE[[#This Row],[SKU]], Table1[], 3, FALSE)</f>
        <v>Medicines/Healthcare</v>
      </c>
      <c r="D3788" t="s">
        <v>71</v>
      </c>
      <c r="E3788" t="s">
        <v>123</v>
      </c>
      <c r="F3788">
        <v>9</v>
      </c>
      <c r="G3788">
        <f>VLOOKUP(SALES_TABLE[[#This Row],[SKU]], Table1[], 4, FALSE)</f>
        <v>1760</v>
      </c>
      <c r="H3788">
        <f>SALES_TABLE[[#This Row],[Price]]*SALES_TABLE[[#This Row],[Sales]]</f>
        <v>15840</v>
      </c>
      <c r="I3788" t="str">
        <f t="shared" si="59"/>
        <v>Thursday</v>
      </c>
    </row>
    <row r="3789" spans="1:9" x14ac:dyDescent="0.2">
      <c r="A3789" s="10">
        <v>44932</v>
      </c>
      <c r="B3789" t="s">
        <v>70</v>
      </c>
      <c r="C3789" t="str">
        <f>VLOOKUP(SALES_TABLE[[#This Row],[SKU]], Table1[], 3, FALSE)</f>
        <v>Medicines/Healthcare</v>
      </c>
      <c r="D3789" t="s">
        <v>71</v>
      </c>
      <c r="E3789" t="s">
        <v>123</v>
      </c>
      <c r="F3789">
        <v>14</v>
      </c>
      <c r="G3789">
        <f>VLOOKUP(SALES_TABLE[[#This Row],[SKU]], Table1[], 4, FALSE)</f>
        <v>1760</v>
      </c>
      <c r="H3789">
        <f>SALES_TABLE[[#This Row],[Price]]*SALES_TABLE[[#This Row],[Sales]]</f>
        <v>24640</v>
      </c>
      <c r="I3789" t="str">
        <f t="shared" si="59"/>
        <v>Friday</v>
      </c>
    </row>
    <row r="3790" spans="1:9" x14ac:dyDescent="0.2">
      <c r="A3790" s="10">
        <v>44933</v>
      </c>
      <c r="B3790" t="s">
        <v>70</v>
      </c>
      <c r="C3790" t="str">
        <f>VLOOKUP(SALES_TABLE[[#This Row],[SKU]], Table1[], 3, FALSE)</f>
        <v>Medicines/Healthcare</v>
      </c>
      <c r="D3790" t="s">
        <v>71</v>
      </c>
      <c r="E3790" t="s">
        <v>123</v>
      </c>
      <c r="F3790">
        <v>20</v>
      </c>
      <c r="G3790">
        <f>VLOOKUP(SALES_TABLE[[#This Row],[SKU]], Table1[], 4, FALSE)</f>
        <v>1760</v>
      </c>
      <c r="H3790">
        <f>SALES_TABLE[[#This Row],[Price]]*SALES_TABLE[[#This Row],[Sales]]</f>
        <v>35200</v>
      </c>
      <c r="I3790" t="str">
        <f t="shared" si="59"/>
        <v>Saturday</v>
      </c>
    </row>
    <row r="3791" spans="1:9" x14ac:dyDescent="0.2">
      <c r="A3791" s="10">
        <v>44934</v>
      </c>
      <c r="B3791" t="s">
        <v>70</v>
      </c>
      <c r="C3791" t="str">
        <f>VLOOKUP(SALES_TABLE[[#This Row],[SKU]], Table1[], 3, FALSE)</f>
        <v>Medicines/Healthcare</v>
      </c>
      <c r="D3791" t="s">
        <v>71</v>
      </c>
      <c r="E3791" t="s">
        <v>123</v>
      </c>
      <c r="F3791">
        <v>1</v>
      </c>
      <c r="G3791">
        <f>VLOOKUP(SALES_TABLE[[#This Row],[SKU]], Table1[], 4, FALSE)</f>
        <v>1760</v>
      </c>
      <c r="H3791">
        <f>SALES_TABLE[[#This Row],[Price]]*SALES_TABLE[[#This Row],[Sales]]</f>
        <v>1760</v>
      </c>
      <c r="I3791" t="str">
        <f t="shared" si="59"/>
        <v>Sunday</v>
      </c>
    </row>
    <row r="3792" spans="1:9" x14ac:dyDescent="0.2">
      <c r="A3792" s="10">
        <v>44935</v>
      </c>
      <c r="B3792" t="s">
        <v>70</v>
      </c>
      <c r="C3792" t="str">
        <f>VLOOKUP(SALES_TABLE[[#This Row],[SKU]], Table1[], 3, FALSE)</f>
        <v>Medicines/Healthcare</v>
      </c>
      <c r="D3792" t="s">
        <v>71</v>
      </c>
      <c r="E3792" t="s">
        <v>123</v>
      </c>
      <c r="F3792">
        <v>6</v>
      </c>
      <c r="G3792">
        <f>VLOOKUP(SALES_TABLE[[#This Row],[SKU]], Table1[], 4, FALSE)</f>
        <v>1760</v>
      </c>
      <c r="H3792">
        <f>SALES_TABLE[[#This Row],[Price]]*SALES_TABLE[[#This Row],[Sales]]</f>
        <v>10560</v>
      </c>
      <c r="I3792" t="str">
        <f t="shared" si="59"/>
        <v>Monday</v>
      </c>
    </row>
    <row r="3793" spans="1:9" x14ac:dyDescent="0.2">
      <c r="A3793" s="10">
        <v>44936</v>
      </c>
      <c r="B3793" t="s">
        <v>70</v>
      </c>
      <c r="C3793" t="str">
        <f>VLOOKUP(SALES_TABLE[[#This Row],[SKU]], Table1[], 3, FALSE)</f>
        <v>Medicines/Healthcare</v>
      </c>
      <c r="D3793" t="s">
        <v>71</v>
      </c>
      <c r="E3793" t="s">
        <v>123</v>
      </c>
      <c r="F3793">
        <v>18</v>
      </c>
      <c r="G3793">
        <f>VLOOKUP(SALES_TABLE[[#This Row],[SKU]], Table1[], 4, FALSE)</f>
        <v>1760</v>
      </c>
      <c r="H3793">
        <f>SALES_TABLE[[#This Row],[Price]]*SALES_TABLE[[#This Row],[Sales]]</f>
        <v>31680</v>
      </c>
      <c r="I3793" t="str">
        <f t="shared" si="59"/>
        <v>Tuesday</v>
      </c>
    </row>
    <row r="3794" spans="1:9" x14ac:dyDescent="0.2">
      <c r="A3794" s="10">
        <v>44937</v>
      </c>
      <c r="B3794" t="s">
        <v>70</v>
      </c>
      <c r="C3794" t="str">
        <f>VLOOKUP(SALES_TABLE[[#This Row],[SKU]], Table1[], 3, FALSE)</f>
        <v>Medicines/Healthcare</v>
      </c>
      <c r="D3794" t="s">
        <v>71</v>
      </c>
      <c r="E3794" t="s">
        <v>123</v>
      </c>
      <c r="F3794">
        <v>0</v>
      </c>
      <c r="G3794">
        <f>VLOOKUP(SALES_TABLE[[#This Row],[SKU]], Table1[], 4, FALSE)</f>
        <v>1760</v>
      </c>
      <c r="H3794">
        <f>SALES_TABLE[[#This Row],[Price]]*SALES_TABLE[[#This Row],[Sales]]</f>
        <v>0</v>
      </c>
      <c r="I3794" t="str">
        <f t="shared" si="59"/>
        <v>Wednesday</v>
      </c>
    </row>
    <row r="3795" spans="1:9" x14ac:dyDescent="0.2">
      <c r="A3795" s="10">
        <v>44938</v>
      </c>
      <c r="B3795" t="s">
        <v>70</v>
      </c>
      <c r="C3795" t="str">
        <f>VLOOKUP(SALES_TABLE[[#This Row],[SKU]], Table1[], 3, FALSE)</f>
        <v>Medicines/Healthcare</v>
      </c>
      <c r="D3795" t="s">
        <v>71</v>
      </c>
      <c r="E3795" t="s">
        <v>123</v>
      </c>
      <c r="F3795">
        <v>2</v>
      </c>
      <c r="G3795">
        <f>VLOOKUP(SALES_TABLE[[#This Row],[SKU]], Table1[], 4, FALSE)</f>
        <v>1760</v>
      </c>
      <c r="H3795">
        <f>SALES_TABLE[[#This Row],[Price]]*SALES_TABLE[[#This Row],[Sales]]</f>
        <v>3520</v>
      </c>
      <c r="I3795" t="str">
        <f t="shared" si="59"/>
        <v>Thursday</v>
      </c>
    </row>
    <row r="3796" spans="1:9" x14ac:dyDescent="0.2">
      <c r="A3796" s="10">
        <v>44939</v>
      </c>
      <c r="B3796" t="s">
        <v>70</v>
      </c>
      <c r="C3796" t="str">
        <f>VLOOKUP(SALES_TABLE[[#This Row],[SKU]], Table1[], 3, FALSE)</f>
        <v>Medicines/Healthcare</v>
      </c>
      <c r="D3796" t="s">
        <v>71</v>
      </c>
      <c r="E3796" t="s">
        <v>123</v>
      </c>
      <c r="F3796">
        <v>8</v>
      </c>
      <c r="G3796">
        <f>VLOOKUP(SALES_TABLE[[#This Row],[SKU]], Table1[], 4, FALSE)</f>
        <v>1760</v>
      </c>
      <c r="H3796">
        <f>SALES_TABLE[[#This Row],[Price]]*SALES_TABLE[[#This Row],[Sales]]</f>
        <v>14080</v>
      </c>
      <c r="I3796" t="str">
        <f t="shared" si="59"/>
        <v>Friday</v>
      </c>
    </row>
    <row r="3797" spans="1:9" x14ac:dyDescent="0.2">
      <c r="A3797" s="10">
        <v>44940</v>
      </c>
      <c r="B3797" t="s">
        <v>70</v>
      </c>
      <c r="C3797" t="str">
        <f>VLOOKUP(SALES_TABLE[[#This Row],[SKU]], Table1[], 3, FALSE)</f>
        <v>Medicines/Healthcare</v>
      </c>
      <c r="D3797" t="s">
        <v>71</v>
      </c>
      <c r="E3797" t="s">
        <v>123</v>
      </c>
      <c r="F3797">
        <v>15</v>
      </c>
      <c r="G3797">
        <f>VLOOKUP(SALES_TABLE[[#This Row],[SKU]], Table1[], 4, FALSE)</f>
        <v>1760</v>
      </c>
      <c r="H3797">
        <f>SALES_TABLE[[#This Row],[Price]]*SALES_TABLE[[#This Row],[Sales]]</f>
        <v>26400</v>
      </c>
      <c r="I3797" t="str">
        <f t="shared" si="59"/>
        <v>Saturday</v>
      </c>
    </row>
    <row r="3798" spans="1:9" x14ac:dyDescent="0.2">
      <c r="A3798" s="10">
        <v>44941</v>
      </c>
      <c r="B3798" t="s">
        <v>70</v>
      </c>
      <c r="C3798" t="str">
        <f>VLOOKUP(SALES_TABLE[[#This Row],[SKU]], Table1[], 3, FALSE)</f>
        <v>Medicines/Healthcare</v>
      </c>
      <c r="D3798" t="s">
        <v>71</v>
      </c>
      <c r="E3798" t="s">
        <v>123</v>
      </c>
      <c r="F3798">
        <v>8</v>
      </c>
      <c r="G3798">
        <f>VLOOKUP(SALES_TABLE[[#This Row],[SKU]], Table1[], 4, FALSE)</f>
        <v>1760</v>
      </c>
      <c r="H3798">
        <f>SALES_TABLE[[#This Row],[Price]]*SALES_TABLE[[#This Row],[Sales]]</f>
        <v>14080</v>
      </c>
      <c r="I3798" t="str">
        <f t="shared" si="59"/>
        <v>Sunday</v>
      </c>
    </row>
    <row r="3799" spans="1:9" x14ac:dyDescent="0.2">
      <c r="A3799" s="10">
        <v>44942</v>
      </c>
      <c r="B3799" t="s">
        <v>70</v>
      </c>
      <c r="C3799" t="str">
        <f>VLOOKUP(SALES_TABLE[[#This Row],[SKU]], Table1[], 3, FALSE)</f>
        <v>Medicines/Healthcare</v>
      </c>
      <c r="D3799" t="s">
        <v>71</v>
      </c>
      <c r="E3799" t="s">
        <v>123</v>
      </c>
      <c r="F3799">
        <v>9</v>
      </c>
      <c r="G3799">
        <f>VLOOKUP(SALES_TABLE[[#This Row],[SKU]], Table1[], 4, FALSE)</f>
        <v>1760</v>
      </c>
      <c r="H3799">
        <f>SALES_TABLE[[#This Row],[Price]]*SALES_TABLE[[#This Row],[Sales]]</f>
        <v>15840</v>
      </c>
      <c r="I3799" t="str">
        <f t="shared" si="59"/>
        <v>Monday</v>
      </c>
    </row>
    <row r="3800" spans="1:9" x14ac:dyDescent="0.2">
      <c r="A3800" s="10">
        <v>44943</v>
      </c>
      <c r="B3800" t="s">
        <v>70</v>
      </c>
      <c r="C3800" t="str">
        <f>VLOOKUP(SALES_TABLE[[#This Row],[SKU]], Table1[], 3, FALSE)</f>
        <v>Medicines/Healthcare</v>
      </c>
      <c r="D3800" t="s">
        <v>71</v>
      </c>
      <c r="E3800" t="s">
        <v>123</v>
      </c>
      <c r="F3800">
        <v>12</v>
      </c>
      <c r="G3800">
        <f>VLOOKUP(SALES_TABLE[[#This Row],[SKU]], Table1[], 4, FALSE)</f>
        <v>1760</v>
      </c>
      <c r="H3800">
        <f>SALES_TABLE[[#This Row],[Price]]*SALES_TABLE[[#This Row],[Sales]]</f>
        <v>21120</v>
      </c>
      <c r="I3800" t="str">
        <f t="shared" si="59"/>
        <v>Tuesday</v>
      </c>
    </row>
    <row r="3801" spans="1:9" x14ac:dyDescent="0.2">
      <c r="A3801" s="10">
        <v>44944</v>
      </c>
      <c r="B3801" t="s">
        <v>70</v>
      </c>
      <c r="C3801" t="str">
        <f>VLOOKUP(SALES_TABLE[[#This Row],[SKU]], Table1[], 3, FALSE)</f>
        <v>Medicines/Healthcare</v>
      </c>
      <c r="D3801" t="s">
        <v>71</v>
      </c>
      <c r="E3801" t="s">
        <v>123</v>
      </c>
      <c r="F3801">
        <v>6</v>
      </c>
      <c r="G3801">
        <f>VLOOKUP(SALES_TABLE[[#This Row],[SKU]], Table1[], 4, FALSE)</f>
        <v>1760</v>
      </c>
      <c r="H3801">
        <f>SALES_TABLE[[#This Row],[Price]]*SALES_TABLE[[#This Row],[Sales]]</f>
        <v>10560</v>
      </c>
      <c r="I3801" t="str">
        <f t="shared" si="59"/>
        <v>Wednesday</v>
      </c>
    </row>
    <row r="3802" spans="1:9" x14ac:dyDescent="0.2">
      <c r="A3802" s="10">
        <v>44945</v>
      </c>
      <c r="B3802" t="s">
        <v>70</v>
      </c>
      <c r="C3802" t="str">
        <f>VLOOKUP(SALES_TABLE[[#This Row],[SKU]], Table1[], 3, FALSE)</f>
        <v>Medicines/Healthcare</v>
      </c>
      <c r="D3802" t="s">
        <v>71</v>
      </c>
      <c r="E3802" t="s">
        <v>123</v>
      </c>
      <c r="F3802">
        <v>28</v>
      </c>
      <c r="G3802">
        <f>VLOOKUP(SALES_TABLE[[#This Row],[SKU]], Table1[], 4, FALSE)</f>
        <v>1760</v>
      </c>
      <c r="H3802">
        <f>SALES_TABLE[[#This Row],[Price]]*SALES_TABLE[[#This Row],[Sales]]</f>
        <v>49280</v>
      </c>
      <c r="I3802" t="str">
        <f t="shared" si="59"/>
        <v>Thursday</v>
      </c>
    </row>
    <row r="3803" spans="1:9" x14ac:dyDescent="0.2">
      <c r="A3803" s="10">
        <v>44946</v>
      </c>
      <c r="B3803" t="s">
        <v>70</v>
      </c>
      <c r="C3803" t="str">
        <f>VLOOKUP(SALES_TABLE[[#This Row],[SKU]], Table1[], 3, FALSE)</f>
        <v>Medicines/Healthcare</v>
      </c>
      <c r="D3803" t="s">
        <v>71</v>
      </c>
      <c r="E3803" t="s">
        <v>123</v>
      </c>
      <c r="F3803">
        <v>12</v>
      </c>
      <c r="G3803">
        <f>VLOOKUP(SALES_TABLE[[#This Row],[SKU]], Table1[], 4, FALSE)</f>
        <v>1760</v>
      </c>
      <c r="H3803">
        <f>SALES_TABLE[[#This Row],[Price]]*SALES_TABLE[[#This Row],[Sales]]</f>
        <v>21120</v>
      </c>
      <c r="I3803" t="str">
        <f t="shared" si="59"/>
        <v>Friday</v>
      </c>
    </row>
    <row r="3804" spans="1:9" x14ac:dyDescent="0.2">
      <c r="A3804" s="10">
        <v>44947</v>
      </c>
      <c r="B3804" t="s">
        <v>70</v>
      </c>
      <c r="C3804" t="str">
        <f>VLOOKUP(SALES_TABLE[[#This Row],[SKU]], Table1[], 3, FALSE)</f>
        <v>Medicines/Healthcare</v>
      </c>
      <c r="D3804" t="s">
        <v>71</v>
      </c>
      <c r="E3804" t="s">
        <v>123</v>
      </c>
      <c r="F3804">
        <v>1</v>
      </c>
      <c r="G3804">
        <f>VLOOKUP(SALES_TABLE[[#This Row],[SKU]], Table1[], 4, FALSE)</f>
        <v>1760</v>
      </c>
      <c r="H3804">
        <f>SALES_TABLE[[#This Row],[Price]]*SALES_TABLE[[#This Row],[Sales]]</f>
        <v>1760</v>
      </c>
      <c r="I3804" t="str">
        <f t="shared" si="59"/>
        <v>Saturday</v>
      </c>
    </row>
    <row r="3805" spans="1:9" x14ac:dyDescent="0.2">
      <c r="A3805" s="10">
        <v>44948</v>
      </c>
      <c r="B3805" t="s">
        <v>70</v>
      </c>
      <c r="C3805" t="str">
        <f>VLOOKUP(SALES_TABLE[[#This Row],[SKU]], Table1[], 3, FALSE)</f>
        <v>Medicines/Healthcare</v>
      </c>
      <c r="D3805" t="s">
        <v>71</v>
      </c>
      <c r="E3805" t="s">
        <v>123</v>
      </c>
      <c r="F3805">
        <v>18</v>
      </c>
      <c r="G3805">
        <f>VLOOKUP(SALES_TABLE[[#This Row],[SKU]], Table1[], 4, FALSE)</f>
        <v>1760</v>
      </c>
      <c r="H3805">
        <f>SALES_TABLE[[#This Row],[Price]]*SALES_TABLE[[#This Row],[Sales]]</f>
        <v>31680</v>
      </c>
      <c r="I3805" t="str">
        <f t="shared" si="59"/>
        <v>Sunday</v>
      </c>
    </row>
    <row r="3806" spans="1:9" x14ac:dyDescent="0.2">
      <c r="A3806" s="10">
        <v>44949</v>
      </c>
      <c r="B3806" t="s">
        <v>70</v>
      </c>
      <c r="C3806" t="str">
        <f>VLOOKUP(SALES_TABLE[[#This Row],[SKU]], Table1[], 3, FALSE)</f>
        <v>Medicines/Healthcare</v>
      </c>
      <c r="D3806" t="s">
        <v>71</v>
      </c>
      <c r="E3806" t="s">
        <v>123</v>
      </c>
      <c r="F3806">
        <v>12</v>
      </c>
      <c r="G3806">
        <f>VLOOKUP(SALES_TABLE[[#This Row],[SKU]], Table1[], 4, FALSE)</f>
        <v>1760</v>
      </c>
      <c r="H3806">
        <f>SALES_TABLE[[#This Row],[Price]]*SALES_TABLE[[#This Row],[Sales]]</f>
        <v>21120</v>
      </c>
      <c r="I3806" t="str">
        <f t="shared" si="59"/>
        <v>Monday</v>
      </c>
    </row>
    <row r="3807" spans="1:9" x14ac:dyDescent="0.2">
      <c r="A3807" s="10">
        <v>44950</v>
      </c>
      <c r="B3807" t="s">
        <v>70</v>
      </c>
      <c r="C3807" t="str">
        <f>VLOOKUP(SALES_TABLE[[#This Row],[SKU]], Table1[], 3, FALSE)</f>
        <v>Medicines/Healthcare</v>
      </c>
      <c r="D3807" t="s">
        <v>71</v>
      </c>
      <c r="E3807" t="s">
        <v>123</v>
      </c>
      <c r="F3807">
        <v>7</v>
      </c>
      <c r="G3807">
        <f>VLOOKUP(SALES_TABLE[[#This Row],[SKU]], Table1[], 4, FALSE)</f>
        <v>1760</v>
      </c>
      <c r="H3807">
        <f>SALES_TABLE[[#This Row],[Price]]*SALES_TABLE[[#This Row],[Sales]]</f>
        <v>12320</v>
      </c>
      <c r="I3807" t="str">
        <f t="shared" si="59"/>
        <v>Tuesday</v>
      </c>
    </row>
    <row r="3808" spans="1:9" x14ac:dyDescent="0.2">
      <c r="A3808" s="10">
        <v>44951</v>
      </c>
      <c r="B3808" t="s">
        <v>70</v>
      </c>
      <c r="C3808" t="str">
        <f>VLOOKUP(SALES_TABLE[[#This Row],[SKU]], Table1[], 3, FALSE)</f>
        <v>Medicines/Healthcare</v>
      </c>
      <c r="D3808" t="s">
        <v>71</v>
      </c>
      <c r="E3808" t="s">
        <v>123</v>
      </c>
      <c r="F3808">
        <v>4</v>
      </c>
      <c r="G3808">
        <f>VLOOKUP(SALES_TABLE[[#This Row],[SKU]], Table1[], 4, FALSE)</f>
        <v>1760</v>
      </c>
      <c r="H3808">
        <f>SALES_TABLE[[#This Row],[Price]]*SALES_TABLE[[#This Row],[Sales]]</f>
        <v>7040</v>
      </c>
      <c r="I3808" t="str">
        <f t="shared" si="59"/>
        <v>Wednesday</v>
      </c>
    </row>
    <row r="3809" spans="1:9" x14ac:dyDescent="0.2">
      <c r="A3809" s="10">
        <v>44952</v>
      </c>
      <c r="B3809" t="s">
        <v>70</v>
      </c>
      <c r="C3809" t="str">
        <f>VLOOKUP(SALES_TABLE[[#This Row],[SKU]], Table1[], 3, FALSE)</f>
        <v>Medicines/Healthcare</v>
      </c>
      <c r="D3809" t="s">
        <v>71</v>
      </c>
      <c r="E3809" t="s">
        <v>123</v>
      </c>
      <c r="F3809">
        <v>3</v>
      </c>
      <c r="G3809">
        <f>VLOOKUP(SALES_TABLE[[#This Row],[SKU]], Table1[], 4, FALSE)</f>
        <v>1760</v>
      </c>
      <c r="H3809">
        <f>SALES_TABLE[[#This Row],[Price]]*SALES_TABLE[[#This Row],[Sales]]</f>
        <v>5280</v>
      </c>
      <c r="I3809" t="str">
        <f t="shared" si="59"/>
        <v>Thursday</v>
      </c>
    </row>
    <row r="3810" spans="1:9" x14ac:dyDescent="0.2">
      <c r="A3810" s="10">
        <v>44953</v>
      </c>
      <c r="B3810" t="s">
        <v>70</v>
      </c>
      <c r="C3810" t="str">
        <f>VLOOKUP(SALES_TABLE[[#This Row],[SKU]], Table1[], 3, FALSE)</f>
        <v>Medicines/Healthcare</v>
      </c>
      <c r="D3810" t="s">
        <v>71</v>
      </c>
      <c r="E3810" t="s">
        <v>123</v>
      </c>
      <c r="F3810">
        <v>6</v>
      </c>
      <c r="G3810">
        <f>VLOOKUP(SALES_TABLE[[#This Row],[SKU]], Table1[], 4, FALSE)</f>
        <v>1760</v>
      </c>
      <c r="H3810">
        <f>SALES_TABLE[[#This Row],[Price]]*SALES_TABLE[[#This Row],[Sales]]</f>
        <v>10560</v>
      </c>
      <c r="I3810" t="str">
        <f t="shared" si="59"/>
        <v>Friday</v>
      </c>
    </row>
    <row r="3811" spans="1:9" x14ac:dyDescent="0.2">
      <c r="A3811" s="10">
        <v>44954</v>
      </c>
      <c r="B3811" t="s">
        <v>70</v>
      </c>
      <c r="C3811" t="str">
        <f>VLOOKUP(SALES_TABLE[[#This Row],[SKU]], Table1[], 3, FALSE)</f>
        <v>Medicines/Healthcare</v>
      </c>
      <c r="D3811" t="s">
        <v>71</v>
      </c>
      <c r="E3811" t="s">
        <v>123</v>
      </c>
      <c r="F3811">
        <v>17</v>
      </c>
      <c r="G3811">
        <f>VLOOKUP(SALES_TABLE[[#This Row],[SKU]], Table1[], 4, FALSE)</f>
        <v>1760</v>
      </c>
      <c r="H3811">
        <f>SALES_TABLE[[#This Row],[Price]]*SALES_TABLE[[#This Row],[Sales]]</f>
        <v>29920</v>
      </c>
      <c r="I3811" t="str">
        <f t="shared" si="59"/>
        <v>Saturday</v>
      </c>
    </row>
    <row r="3812" spans="1:9" x14ac:dyDescent="0.2">
      <c r="A3812" s="10">
        <v>44955</v>
      </c>
      <c r="B3812" t="s">
        <v>70</v>
      </c>
      <c r="C3812" t="str">
        <f>VLOOKUP(SALES_TABLE[[#This Row],[SKU]], Table1[], 3, FALSE)</f>
        <v>Medicines/Healthcare</v>
      </c>
      <c r="D3812" t="s">
        <v>71</v>
      </c>
      <c r="E3812" t="s">
        <v>123</v>
      </c>
      <c r="F3812">
        <v>0</v>
      </c>
      <c r="G3812">
        <f>VLOOKUP(SALES_TABLE[[#This Row],[SKU]], Table1[], 4, FALSE)</f>
        <v>1760</v>
      </c>
      <c r="H3812">
        <f>SALES_TABLE[[#This Row],[Price]]*SALES_TABLE[[#This Row],[Sales]]</f>
        <v>0</v>
      </c>
      <c r="I3812" t="str">
        <f t="shared" si="59"/>
        <v>Sunday</v>
      </c>
    </row>
    <row r="3813" spans="1:9" x14ac:dyDescent="0.2">
      <c r="A3813" s="10">
        <v>44955</v>
      </c>
      <c r="B3813" t="s">
        <v>70</v>
      </c>
      <c r="C3813" t="str">
        <f>VLOOKUP(SALES_TABLE[[#This Row],[SKU]], Table1[], 3, FALSE)</f>
        <v>Medicines/Healthcare</v>
      </c>
      <c r="D3813" t="s">
        <v>71</v>
      </c>
      <c r="E3813" t="s">
        <v>123</v>
      </c>
      <c r="F3813">
        <v>10</v>
      </c>
      <c r="G3813">
        <f>VLOOKUP(SALES_TABLE[[#This Row],[SKU]], Table1[], 4, FALSE)</f>
        <v>1760</v>
      </c>
      <c r="H3813">
        <f>SALES_TABLE[[#This Row],[Price]]*SALES_TABLE[[#This Row],[Sales]]</f>
        <v>17600</v>
      </c>
      <c r="I3813" t="str">
        <f t="shared" si="59"/>
        <v>Sunday</v>
      </c>
    </row>
    <row r="3814" spans="1:9" x14ac:dyDescent="0.2">
      <c r="A3814" s="10">
        <v>44956</v>
      </c>
      <c r="B3814" t="s">
        <v>70</v>
      </c>
      <c r="C3814" t="str">
        <f>VLOOKUP(SALES_TABLE[[#This Row],[SKU]], Table1[], 3, FALSE)</f>
        <v>Medicines/Healthcare</v>
      </c>
      <c r="D3814" t="s">
        <v>71</v>
      </c>
      <c r="E3814" t="s">
        <v>123</v>
      </c>
      <c r="F3814">
        <v>14</v>
      </c>
      <c r="G3814">
        <f>VLOOKUP(SALES_TABLE[[#This Row],[SKU]], Table1[], 4, FALSE)</f>
        <v>1760</v>
      </c>
      <c r="H3814">
        <f>SALES_TABLE[[#This Row],[Price]]*SALES_TABLE[[#This Row],[Sales]]</f>
        <v>24640</v>
      </c>
      <c r="I3814" t="str">
        <f t="shared" si="59"/>
        <v>Monday</v>
      </c>
    </row>
    <row r="3815" spans="1:9" x14ac:dyDescent="0.2">
      <c r="A3815" s="10">
        <v>44927</v>
      </c>
      <c r="B3815" t="s">
        <v>70</v>
      </c>
      <c r="C3815" t="str">
        <f>VLOOKUP(SALES_TABLE[[#This Row],[SKU]], Table1[], 3, FALSE)</f>
        <v>Medicines/Healthcare</v>
      </c>
      <c r="D3815" t="s">
        <v>71</v>
      </c>
      <c r="E3815" t="s">
        <v>124</v>
      </c>
      <c r="F3815">
        <v>11</v>
      </c>
      <c r="G3815">
        <f>VLOOKUP(SALES_TABLE[[#This Row],[SKU]], Table1[], 4, FALSE)</f>
        <v>1760</v>
      </c>
      <c r="H3815">
        <f>SALES_TABLE[[#This Row],[Price]]*SALES_TABLE[[#This Row],[Sales]]</f>
        <v>19360</v>
      </c>
      <c r="I3815" t="str">
        <f t="shared" si="59"/>
        <v>Sunday</v>
      </c>
    </row>
    <row r="3816" spans="1:9" x14ac:dyDescent="0.2">
      <c r="A3816" s="10">
        <v>44928</v>
      </c>
      <c r="B3816" t="s">
        <v>70</v>
      </c>
      <c r="C3816" t="str">
        <f>VLOOKUP(SALES_TABLE[[#This Row],[SKU]], Table1[], 3, FALSE)</f>
        <v>Medicines/Healthcare</v>
      </c>
      <c r="D3816" t="s">
        <v>71</v>
      </c>
      <c r="E3816" t="s">
        <v>124</v>
      </c>
      <c r="F3816">
        <v>6</v>
      </c>
      <c r="G3816">
        <f>VLOOKUP(SALES_TABLE[[#This Row],[SKU]], Table1[], 4, FALSE)</f>
        <v>1760</v>
      </c>
      <c r="H3816">
        <f>SALES_TABLE[[#This Row],[Price]]*SALES_TABLE[[#This Row],[Sales]]</f>
        <v>10560</v>
      </c>
      <c r="I3816" t="str">
        <f t="shared" si="59"/>
        <v>Monday</v>
      </c>
    </row>
    <row r="3817" spans="1:9" x14ac:dyDescent="0.2">
      <c r="A3817" s="10">
        <v>44929</v>
      </c>
      <c r="B3817" t="s">
        <v>70</v>
      </c>
      <c r="C3817" t="str">
        <f>VLOOKUP(SALES_TABLE[[#This Row],[SKU]], Table1[], 3, FALSE)</f>
        <v>Medicines/Healthcare</v>
      </c>
      <c r="D3817" t="s">
        <v>71</v>
      </c>
      <c r="E3817" t="s">
        <v>124</v>
      </c>
      <c r="F3817">
        <v>15</v>
      </c>
      <c r="G3817">
        <f>VLOOKUP(SALES_TABLE[[#This Row],[SKU]], Table1[], 4, FALSE)</f>
        <v>1760</v>
      </c>
      <c r="H3817">
        <f>SALES_TABLE[[#This Row],[Price]]*SALES_TABLE[[#This Row],[Sales]]</f>
        <v>26400</v>
      </c>
      <c r="I3817" t="str">
        <f t="shared" si="59"/>
        <v>Tuesday</v>
      </c>
    </row>
    <row r="3818" spans="1:9" x14ac:dyDescent="0.2">
      <c r="A3818" s="10">
        <v>44930</v>
      </c>
      <c r="B3818" t="s">
        <v>70</v>
      </c>
      <c r="C3818" t="str">
        <f>VLOOKUP(SALES_TABLE[[#This Row],[SKU]], Table1[], 3, FALSE)</f>
        <v>Medicines/Healthcare</v>
      </c>
      <c r="D3818" t="s">
        <v>71</v>
      </c>
      <c r="E3818" t="s">
        <v>124</v>
      </c>
      <c r="F3818">
        <v>2</v>
      </c>
      <c r="G3818">
        <f>VLOOKUP(SALES_TABLE[[#This Row],[SKU]], Table1[], 4, FALSE)</f>
        <v>1760</v>
      </c>
      <c r="H3818">
        <f>SALES_TABLE[[#This Row],[Price]]*SALES_TABLE[[#This Row],[Sales]]</f>
        <v>3520</v>
      </c>
      <c r="I3818" t="str">
        <f t="shared" si="59"/>
        <v>Wednesday</v>
      </c>
    </row>
    <row r="3819" spans="1:9" x14ac:dyDescent="0.2">
      <c r="A3819" s="10">
        <v>44931</v>
      </c>
      <c r="B3819" t="s">
        <v>70</v>
      </c>
      <c r="C3819" t="str">
        <f>VLOOKUP(SALES_TABLE[[#This Row],[SKU]], Table1[], 3, FALSE)</f>
        <v>Medicines/Healthcare</v>
      </c>
      <c r="D3819" t="s">
        <v>71</v>
      </c>
      <c r="E3819" t="s">
        <v>124</v>
      </c>
      <c r="F3819">
        <v>14</v>
      </c>
      <c r="G3819">
        <f>VLOOKUP(SALES_TABLE[[#This Row],[SKU]], Table1[], 4, FALSE)</f>
        <v>1760</v>
      </c>
      <c r="H3819">
        <f>SALES_TABLE[[#This Row],[Price]]*SALES_TABLE[[#This Row],[Sales]]</f>
        <v>24640</v>
      </c>
      <c r="I3819" t="str">
        <f t="shared" si="59"/>
        <v>Thursday</v>
      </c>
    </row>
    <row r="3820" spans="1:9" x14ac:dyDescent="0.2">
      <c r="A3820" s="10">
        <v>44932</v>
      </c>
      <c r="B3820" t="s">
        <v>70</v>
      </c>
      <c r="C3820" t="str">
        <f>VLOOKUP(SALES_TABLE[[#This Row],[SKU]], Table1[], 3, FALSE)</f>
        <v>Medicines/Healthcare</v>
      </c>
      <c r="D3820" t="s">
        <v>71</v>
      </c>
      <c r="E3820" t="s">
        <v>124</v>
      </c>
      <c r="F3820">
        <v>7</v>
      </c>
      <c r="G3820">
        <f>VLOOKUP(SALES_TABLE[[#This Row],[SKU]], Table1[], 4, FALSE)</f>
        <v>1760</v>
      </c>
      <c r="H3820">
        <f>SALES_TABLE[[#This Row],[Price]]*SALES_TABLE[[#This Row],[Sales]]</f>
        <v>12320</v>
      </c>
      <c r="I3820" t="str">
        <f t="shared" si="59"/>
        <v>Friday</v>
      </c>
    </row>
    <row r="3821" spans="1:9" x14ac:dyDescent="0.2">
      <c r="A3821" s="10">
        <v>44933</v>
      </c>
      <c r="B3821" t="s">
        <v>70</v>
      </c>
      <c r="C3821" t="str">
        <f>VLOOKUP(SALES_TABLE[[#This Row],[SKU]], Table1[], 3, FALSE)</f>
        <v>Medicines/Healthcare</v>
      </c>
      <c r="D3821" t="s">
        <v>71</v>
      </c>
      <c r="E3821" t="s">
        <v>124</v>
      </c>
      <c r="F3821">
        <v>0</v>
      </c>
      <c r="G3821">
        <f>VLOOKUP(SALES_TABLE[[#This Row],[SKU]], Table1[], 4, FALSE)</f>
        <v>1760</v>
      </c>
      <c r="H3821">
        <f>SALES_TABLE[[#This Row],[Price]]*SALES_TABLE[[#This Row],[Sales]]</f>
        <v>0</v>
      </c>
      <c r="I3821" t="str">
        <f t="shared" si="59"/>
        <v>Saturday</v>
      </c>
    </row>
    <row r="3822" spans="1:9" x14ac:dyDescent="0.2">
      <c r="A3822" s="10">
        <v>44934</v>
      </c>
      <c r="B3822" t="s">
        <v>70</v>
      </c>
      <c r="C3822" t="str">
        <f>VLOOKUP(SALES_TABLE[[#This Row],[SKU]], Table1[], 3, FALSE)</f>
        <v>Medicines/Healthcare</v>
      </c>
      <c r="D3822" t="s">
        <v>71</v>
      </c>
      <c r="E3822" t="s">
        <v>124</v>
      </c>
      <c r="F3822">
        <v>7</v>
      </c>
      <c r="G3822">
        <f>VLOOKUP(SALES_TABLE[[#This Row],[SKU]], Table1[], 4, FALSE)</f>
        <v>1760</v>
      </c>
      <c r="H3822">
        <f>SALES_TABLE[[#This Row],[Price]]*SALES_TABLE[[#This Row],[Sales]]</f>
        <v>12320</v>
      </c>
      <c r="I3822" t="str">
        <f t="shared" si="59"/>
        <v>Sunday</v>
      </c>
    </row>
    <row r="3823" spans="1:9" x14ac:dyDescent="0.2">
      <c r="A3823" s="10">
        <v>44935</v>
      </c>
      <c r="B3823" t="s">
        <v>70</v>
      </c>
      <c r="C3823" t="str">
        <f>VLOOKUP(SALES_TABLE[[#This Row],[SKU]], Table1[], 3, FALSE)</f>
        <v>Medicines/Healthcare</v>
      </c>
      <c r="D3823" t="s">
        <v>71</v>
      </c>
      <c r="E3823" t="s">
        <v>124</v>
      </c>
      <c r="F3823">
        <v>4</v>
      </c>
      <c r="G3823">
        <f>VLOOKUP(SALES_TABLE[[#This Row],[SKU]], Table1[], 4, FALSE)</f>
        <v>1760</v>
      </c>
      <c r="H3823">
        <f>SALES_TABLE[[#This Row],[Price]]*SALES_TABLE[[#This Row],[Sales]]</f>
        <v>7040</v>
      </c>
      <c r="I3823" t="str">
        <f t="shared" si="59"/>
        <v>Monday</v>
      </c>
    </row>
    <row r="3824" spans="1:9" x14ac:dyDescent="0.2">
      <c r="A3824" s="10">
        <v>44936</v>
      </c>
      <c r="B3824" t="s">
        <v>70</v>
      </c>
      <c r="C3824" t="str">
        <f>VLOOKUP(SALES_TABLE[[#This Row],[SKU]], Table1[], 3, FALSE)</f>
        <v>Medicines/Healthcare</v>
      </c>
      <c r="D3824" t="s">
        <v>71</v>
      </c>
      <c r="E3824" t="s">
        <v>124</v>
      </c>
      <c r="F3824">
        <v>6</v>
      </c>
      <c r="G3824">
        <f>VLOOKUP(SALES_TABLE[[#This Row],[SKU]], Table1[], 4, FALSE)</f>
        <v>1760</v>
      </c>
      <c r="H3824">
        <f>SALES_TABLE[[#This Row],[Price]]*SALES_TABLE[[#This Row],[Sales]]</f>
        <v>10560</v>
      </c>
      <c r="I3824" t="str">
        <f t="shared" si="59"/>
        <v>Tuesday</v>
      </c>
    </row>
    <row r="3825" spans="1:9" x14ac:dyDescent="0.2">
      <c r="A3825" s="10">
        <v>44937</v>
      </c>
      <c r="B3825" t="s">
        <v>70</v>
      </c>
      <c r="C3825" t="str">
        <f>VLOOKUP(SALES_TABLE[[#This Row],[SKU]], Table1[], 3, FALSE)</f>
        <v>Medicines/Healthcare</v>
      </c>
      <c r="D3825" t="s">
        <v>71</v>
      </c>
      <c r="E3825" t="s">
        <v>124</v>
      </c>
      <c r="F3825">
        <v>19</v>
      </c>
      <c r="G3825">
        <f>VLOOKUP(SALES_TABLE[[#This Row],[SKU]], Table1[], 4, FALSE)</f>
        <v>1760</v>
      </c>
      <c r="H3825">
        <f>SALES_TABLE[[#This Row],[Price]]*SALES_TABLE[[#This Row],[Sales]]</f>
        <v>33440</v>
      </c>
      <c r="I3825" t="str">
        <f t="shared" si="59"/>
        <v>Wednesday</v>
      </c>
    </row>
    <row r="3826" spans="1:9" x14ac:dyDescent="0.2">
      <c r="A3826" s="10">
        <v>44938</v>
      </c>
      <c r="B3826" t="s">
        <v>70</v>
      </c>
      <c r="C3826" t="str">
        <f>VLOOKUP(SALES_TABLE[[#This Row],[SKU]], Table1[], 3, FALSE)</f>
        <v>Medicines/Healthcare</v>
      </c>
      <c r="D3826" t="s">
        <v>71</v>
      </c>
      <c r="E3826" t="s">
        <v>124</v>
      </c>
      <c r="F3826">
        <v>15</v>
      </c>
      <c r="G3826">
        <f>VLOOKUP(SALES_TABLE[[#This Row],[SKU]], Table1[], 4, FALSE)</f>
        <v>1760</v>
      </c>
      <c r="H3826">
        <f>SALES_TABLE[[#This Row],[Price]]*SALES_TABLE[[#This Row],[Sales]]</f>
        <v>26400</v>
      </c>
      <c r="I3826" t="str">
        <f t="shared" si="59"/>
        <v>Thursday</v>
      </c>
    </row>
    <row r="3827" spans="1:9" x14ac:dyDescent="0.2">
      <c r="A3827" s="10">
        <v>44939</v>
      </c>
      <c r="B3827" t="s">
        <v>70</v>
      </c>
      <c r="C3827" t="str">
        <f>VLOOKUP(SALES_TABLE[[#This Row],[SKU]], Table1[], 3, FALSE)</f>
        <v>Medicines/Healthcare</v>
      </c>
      <c r="D3827" t="s">
        <v>71</v>
      </c>
      <c r="E3827" t="s">
        <v>124</v>
      </c>
      <c r="F3827">
        <v>1</v>
      </c>
      <c r="G3827">
        <f>VLOOKUP(SALES_TABLE[[#This Row],[SKU]], Table1[], 4, FALSE)</f>
        <v>1760</v>
      </c>
      <c r="H3827">
        <f>SALES_TABLE[[#This Row],[Price]]*SALES_TABLE[[#This Row],[Sales]]</f>
        <v>1760</v>
      </c>
      <c r="I3827" t="str">
        <f t="shared" si="59"/>
        <v>Friday</v>
      </c>
    </row>
    <row r="3828" spans="1:9" x14ac:dyDescent="0.2">
      <c r="A3828" s="10">
        <v>44940</v>
      </c>
      <c r="B3828" t="s">
        <v>70</v>
      </c>
      <c r="C3828" t="str">
        <f>VLOOKUP(SALES_TABLE[[#This Row],[SKU]], Table1[], 3, FALSE)</f>
        <v>Medicines/Healthcare</v>
      </c>
      <c r="D3828" t="s">
        <v>71</v>
      </c>
      <c r="E3828" t="s">
        <v>124</v>
      </c>
      <c r="F3828">
        <v>23</v>
      </c>
      <c r="G3828">
        <f>VLOOKUP(SALES_TABLE[[#This Row],[SKU]], Table1[], 4, FALSE)</f>
        <v>1760</v>
      </c>
      <c r="H3828">
        <f>SALES_TABLE[[#This Row],[Price]]*SALES_TABLE[[#This Row],[Sales]]</f>
        <v>40480</v>
      </c>
      <c r="I3828" t="str">
        <f t="shared" si="59"/>
        <v>Saturday</v>
      </c>
    </row>
    <row r="3829" spans="1:9" x14ac:dyDescent="0.2">
      <c r="A3829" s="10">
        <v>44941</v>
      </c>
      <c r="B3829" t="s">
        <v>70</v>
      </c>
      <c r="C3829" t="str">
        <f>VLOOKUP(SALES_TABLE[[#This Row],[SKU]], Table1[], 3, FALSE)</f>
        <v>Medicines/Healthcare</v>
      </c>
      <c r="D3829" t="s">
        <v>71</v>
      </c>
      <c r="E3829" t="s">
        <v>124</v>
      </c>
      <c r="F3829">
        <v>17</v>
      </c>
      <c r="G3829">
        <f>VLOOKUP(SALES_TABLE[[#This Row],[SKU]], Table1[], 4, FALSE)</f>
        <v>1760</v>
      </c>
      <c r="H3829">
        <f>SALES_TABLE[[#This Row],[Price]]*SALES_TABLE[[#This Row],[Sales]]</f>
        <v>29920</v>
      </c>
      <c r="I3829" t="str">
        <f t="shared" si="59"/>
        <v>Sunday</v>
      </c>
    </row>
    <row r="3830" spans="1:9" x14ac:dyDescent="0.2">
      <c r="A3830" s="10">
        <v>44942</v>
      </c>
      <c r="B3830" t="s">
        <v>70</v>
      </c>
      <c r="C3830" t="str">
        <f>VLOOKUP(SALES_TABLE[[#This Row],[SKU]], Table1[], 3, FALSE)</f>
        <v>Medicines/Healthcare</v>
      </c>
      <c r="D3830" t="s">
        <v>71</v>
      </c>
      <c r="E3830" t="s">
        <v>124</v>
      </c>
      <c r="F3830">
        <v>4</v>
      </c>
      <c r="G3830">
        <f>VLOOKUP(SALES_TABLE[[#This Row],[SKU]], Table1[], 4, FALSE)</f>
        <v>1760</v>
      </c>
      <c r="H3830">
        <f>SALES_TABLE[[#This Row],[Price]]*SALES_TABLE[[#This Row],[Sales]]</f>
        <v>7040</v>
      </c>
      <c r="I3830" t="str">
        <f t="shared" si="59"/>
        <v>Monday</v>
      </c>
    </row>
    <row r="3831" spans="1:9" x14ac:dyDescent="0.2">
      <c r="A3831" s="10">
        <v>44943</v>
      </c>
      <c r="B3831" t="s">
        <v>70</v>
      </c>
      <c r="C3831" t="str">
        <f>VLOOKUP(SALES_TABLE[[#This Row],[SKU]], Table1[], 3, FALSE)</f>
        <v>Medicines/Healthcare</v>
      </c>
      <c r="D3831" t="s">
        <v>71</v>
      </c>
      <c r="E3831" t="s">
        <v>124</v>
      </c>
      <c r="F3831">
        <v>10</v>
      </c>
      <c r="G3831">
        <f>VLOOKUP(SALES_TABLE[[#This Row],[SKU]], Table1[], 4, FALSE)</f>
        <v>1760</v>
      </c>
      <c r="H3831">
        <f>SALES_TABLE[[#This Row],[Price]]*SALES_TABLE[[#This Row],[Sales]]</f>
        <v>17600</v>
      </c>
      <c r="I3831" t="str">
        <f t="shared" si="59"/>
        <v>Tuesday</v>
      </c>
    </row>
    <row r="3832" spans="1:9" x14ac:dyDescent="0.2">
      <c r="A3832" s="10">
        <v>44944</v>
      </c>
      <c r="B3832" t="s">
        <v>70</v>
      </c>
      <c r="C3832" t="str">
        <f>VLOOKUP(SALES_TABLE[[#This Row],[SKU]], Table1[], 3, FALSE)</f>
        <v>Medicines/Healthcare</v>
      </c>
      <c r="D3832" t="s">
        <v>71</v>
      </c>
      <c r="E3832" t="s">
        <v>124</v>
      </c>
      <c r="F3832">
        <v>13</v>
      </c>
      <c r="G3832">
        <f>VLOOKUP(SALES_TABLE[[#This Row],[SKU]], Table1[], 4, FALSE)</f>
        <v>1760</v>
      </c>
      <c r="H3832">
        <f>SALES_TABLE[[#This Row],[Price]]*SALES_TABLE[[#This Row],[Sales]]</f>
        <v>22880</v>
      </c>
      <c r="I3832" t="str">
        <f t="shared" si="59"/>
        <v>Wednesday</v>
      </c>
    </row>
    <row r="3833" spans="1:9" x14ac:dyDescent="0.2">
      <c r="A3833" s="10">
        <v>44945</v>
      </c>
      <c r="B3833" t="s">
        <v>70</v>
      </c>
      <c r="C3833" t="str">
        <f>VLOOKUP(SALES_TABLE[[#This Row],[SKU]], Table1[], 3, FALSE)</f>
        <v>Medicines/Healthcare</v>
      </c>
      <c r="D3833" t="s">
        <v>71</v>
      </c>
      <c r="E3833" t="s">
        <v>124</v>
      </c>
      <c r="F3833">
        <v>0</v>
      </c>
      <c r="G3833">
        <f>VLOOKUP(SALES_TABLE[[#This Row],[SKU]], Table1[], 4, FALSE)</f>
        <v>1760</v>
      </c>
      <c r="H3833">
        <f>SALES_TABLE[[#This Row],[Price]]*SALES_TABLE[[#This Row],[Sales]]</f>
        <v>0</v>
      </c>
      <c r="I3833" t="str">
        <f t="shared" si="59"/>
        <v>Thursday</v>
      </c>
    </row>
    <row r="3834" spans="1:9" x14ac:dyDescent="0.2">
      <c r="A3834" s="10">
        <v>44946</v>
      </c>
      <c r="B3834" t="s">
        <v>70</v>
      </c>
      <c r="C3834" t="str">
        <f>VLOOKUP(SALES_TABLE[[#This Row],[SKU]], Table1[], 3, FALSE)</f>
        <v>Medicines/Healthcare</v>
      </c>
      <c r="D3834" t="s">
        <v>71</v>
      </c>
      <c r="E3834" t="s">
        <v>124</v>
      </c>
      <c r="F3834">
        <v>10</v>
      </c>
      <c r="G3834">
        <f>VLOOKUP(SALES_TABLE[[#This Row],[SKU]], Table1[], 4, FALSE)</f>
        <v>1760</v>
      </c>
      <c r="H3834">
        <f>SALES_TABLE[[#This Row],[Price]]*SALES_TABLE[[#This Row],[Sales]]</f>
        <v>17600</v>
      </c>
      <c r="I3834" t="str">
        <f t="shared" si="59"/>
        <v>Friday</v>
      </c>
    </row>
    <row r="3835" spans="1:9" x14ac:dyDescent="0.2">
      <c r="A3835" s="10">
        <v>44947</v>
      </c>
      <c r="B3835" t="s">
        <v>70</v>
      </c>
      <c r="C3835" t="str">
        <f>VLOOKUP(SALES_TABLE[[#This Row],[SKU]], Table1[], 3, FALSE)</f>
        <v>Medicines/Healthcare</v>
      </c>
      <c r="D3835" t="s">
        <v>71</v>
      </c>
      <c r="E3835" t="s">
        <v>124</v>
      </c>
      <c r="F3835">
        <v>16</v>
      </c>
      <c r="G3835">
        <f>VLOOKUP(SALES_TABLE[[#This Row],[SKU]], Table1[], 4, FALSE)</f>
        <v>1760</v>
      </c>
      <c r="H3835">
        <f>SALES_TABLE[[#This Row],[Price]]*SALES_TABLE[[#This Row],[Sales]]</f>
        <v>28160</v>
      </c>
      <c r="I3835" t="str">
        <f t="shared" si="59"/>
        <v>Saturday</v>
      </c>
    </row>
    <row r="3836" spans="1:9" x14ac:dyDescent="0.2">
      <c r="A3836" s="10">
        <v>44948</v>
      </c>
      <c r="B3836" t="s">
        <v>70</v>
      </c>
      <c r="C3836" t="str">
        <f>VLOOKUP(SALES_TABLE[[#This Row],[SKU]], Table1[], 3, FALSE)</f>
        <v>Medicines/Healthcare</v>
      </c>
      <c r="D3836" t="s">
        <v>71</v>
      </c>
      <c r="E3836" t="s">
        <v>124</v>
      </c>
      <c r="F3836">
        <v>4</v>
      </c>
      <c r="G3836">
        <f>VLOOKUP(SALES_TABLE[[#This Row],[SKU]], Table1[], 4, FALSE)</f>
        <v>1760</v>
      </c>
      <c r="H3836">
        <f>SALES_TABLE[[#This Row],[Price]]*SALES_TABLE[[#This Row],[Sales]]</f>
        <v>7040</v>
      </c>
      <c r="I3836" t="str">
        <f t="shared" si="59"/>
        <v>Sunday</v>
      </c>
    </row>
    <row r="3837" spans="1:9" x14ac:dyDescent="0.2">
      <c r="A3837" s="10">
        <v>44949</v>
      </c>
      <c r="B3837" t="s">
        <v>70</v>
      </c>
      <c r="C3837" t="str">
        <f>VLOOKUP(SALES_TABLE[[#This Row],[SKU]], Table1[], 3, FALSE)</f>
        <v>Medicines/Healthcare</v>
      </c>
      <c r="D3837" t="s">
        <v>71</v>
      </c>
      <c r="E3837" t="s">
        <v>124</v>
      </c>
      <c r="F3837">
        <v>10</v>
      </c>
      <c r="G3837">
        <f>VLOOKUP(SALES_TABLE[[#This Row],[SKU]], Table1[], 4, FALSE)</f>
        <v>1760</v>
      </c>
      <c r="H3837">
        <f>SALES_TABLE[[#This Row],[Price]]*SALES_TABLE[[#This Row],[Sales]]</f>
        <v>17600</v>
      </c>
      <c r="I3837" t="str">
        <f t="shared" si="59"/>
        <v>Monday</v>
      </c>
    </row>
    <row r="3838" spans="1:9" x14ac:dyDescent="0.2">
      <c r="A3838" s="10">
        <v>44950</v>
      </c>
      <c r="B3838" t="s">
        <v>70</v>
      </c>
      <c r="C3838" t="str">
        <f>VLOOKUP(SALES_TABLE[[#This Row],[SKU]], Table1[], 3, FALSE)</f>
        <v>Medicines/Healthcare</v>
      </c>
      <c r="D3838" t="s">
        <v>71</v>
      </c>
      <c r="E3838" t="s">
        <v>124</v>
      </c>
      <c r="F3838">
        <v>13</v>
      </c>
      <c r="G3838">
        <f>VLOOKUP(SALES_TABLE[[#This Row],[SKU]], Table1[], 4, FALSE)</f>
        <v>1760</v>
      </c>
      <c r="H3838">
        <f>SALES_TABLE[[#This Row],[Price]]*SALES_TABLE[[#This Row],[Sales]]</f>
        <v>22880</v>
      </c>
      <c r="I3838" t="str">
        <f t="shared" si="59"/>
        <v>Tuesday</v>
      </c>
    </row>
    <row r="3839" spans="1:9" x14ac:dyDescent="0.2">
      <c r="A3839" s="10">
        <v>44951</v>
      </c>
      <c r="B3839" t="s">
        <v>70</v>
      </c>
      <c r="C3839" t="str">
        <f>VLOOKUP(SALES_TABLE[[#This Row],[SKU]], Table1[], 3, FALSE)</f>
        <v>Medicines/Healthcare</v>
      </c>
      <c r="D3839" t="s">
        <v>71</v>
      </c>
      <c r="E3839" t="s">
        <v>124</v>
      </c>
      <c r="F3839">
        <v>0</v>
      </c>
      <c r="G3839">
        <f>VLOOKUP(SALES_TABLE[[#This Row],[SKU]], Table1[], 4, FALSE)</f>
        <v>1760</v>
      </c>
      <c r="H3839">
        <f>SALES_TABLE[[#This Row],[Price]]*SALES_TABLE[[#This Row],[Sales]]</f>
        <v>0</v>
      </c>
      <c r="I3839" t="str">
        <f t="shared" si="59"/>
        <v>Wednesday</v>
      </c>
    </row>
    <row r="3840" spans="1:9" x14ac:dyDescent="0.2">
      <c r="A3840" s="10">
        <v>44952</v>
      </c>
      <c r="B3840" t="s">
        <v>70</v>
      </c>
      <c r="C3840" t="str">
        <f>VLOOKUP(SALES_TABLE[[#This Row],[SKU]], Table1[], 3, FALSE)</f>
        <v>Medicines/Healthcare</v>
      </c>
      <c r="D3840" t="s">
        <v>71</v>
      </c>
      <c r="E3840" t="s">
        <v>124</v>
      </c>
      <c r="F3840">
        <v>7</v>
      </c>
      <c r="G3840">
        <f>VLOOKUP(SALES_TABLE[[#This Row],[SKU]], Table1[], 4, FALSE)</f>
        <v>1760</v>
      </c>
      <c r="H3840">
        <f>SALES_TABLE[[#This Row],[Price]]*SALES_TABLE[[#This Row],[Sales]]</f>
        <v>12320</v>
      </c>
      <c r="I3840" t="str">
        <f t="shared" si="59"/>
        <v>Thursday</v>
      </c>
    </row>
    <row r="3841" spans="1:9" x14ac:dyDescent="0.2">
      <c r="A3841" s="10">
        <v>44953</v>
      </c>
      <c r="B3841" t="s">
        <v>70</v>
      </c>
      <c r="C3841" t="str">
        <f>VLOOKUP(SALES_TABLE[[#This Row],[SKU]], Table1[], 3, FALSE)</f>
        <v>Medicines/Healthcare</v>
      </c>
      <c r="D3841" t="s">
        <v>71</v>
      </c>
      <c r="E3841" t="s">
        <v>124</v>
      </c>
      <c r="F3841">
        <v>16</v>
      </c>
      <c r="G3841">
        <f>VLOOKUP(SALES_TABLE[[#This Row],[SKU]], Table1[], 4, FALSE)</f>
        <v>1760</v>
      </c>
      <c r="H3841">
        <f>SALES_TABLE[[#This Row],[Price]]*SALES_TABLE[[#This Row],[Sales]]</f>
        <v>28160</v>
      </c>
      <c r="I3841" t="str">
        <f t="shared" si="59"/>
        <v>Friday</v>
      </c>
    </row>
    <row r="3842" spans="1:9" x14ac:dyDescent="0.2">
      <c r="A3842" s="10">
        <v>44954</v>
      </c>
      <c r="B3842" t="s">
        <v>70</v>
      </c>
      <c r="C3842" t="str">
        <f>VLOOKUP(SALES_TABLE[[#This Row],[SKU]], Table1[], 3, FALSE)</f>
        <v>Medicines/Healthcare</v>
      </c>
      <c r="D3842" t="s">
        <v>71</v>
      </c>
      <c r="E3842" t="s">
        <v>124</v>
      </c>
      <c r="F3842">
        <v>9</v>
      </c>
      <c r="G3842">
        <f>VLOOKUP(SALES_TABLE[[#This Row],[SKU]], Table1[], 4, FALSE)</f>
        <v>1760</v>
      </c>
      <c r="H3842">
        <f>SALES_TABLE[[#This Row],[Price]]*SALES_TABLE[[#This Row],[Sales]]</f>
        <v>15840</v>
      </c>
      <c r="I3842" t="str">
        <f t="shared" ref="I3842:I3905" si="60">TEXT(A3842, "dddd")</f>
        <v>Saturday</v>
      </c>
    </row>
    <row r="3843" spans="1:9" x14ac:dyDescent="0.2">
      <c r="A3843" s="10">
        <v>44955</v>
      </c>
      <c r="B3843" t="s">
        <v>70</v>
      </c>
      <c r="C3843" t="str">
        <f>VLOOKUP(SALES_TABLE[[#This Row],[SKU]], Table1[], 3, FALSE)</f>
        <v>Medicines/Healthcare</v>
      </c>
      <c r="D3843" t="s">
        <v>71</v>
      </c>
      <c r="E3843" t="s">
        <v>124</v>
      </c>
      <c r="F3843">
        <v>16</v>
      </c>
      <c r="G3843">
        <f>VLOOKUP(SALES_TABLE[[#This Row],[SKU]], Table1[], 4, FALSE)</f>
        <v>1760</v>
      </c>
      <c r="H3843">
        <f>SALES_TABLE[[#This Row],[Price]]*SALES_TABLE[[#This Row],[Sales]]</f>
        <v>28160</v>
      </c>
      <c r="I3843" t="str">
        <f t="shared" si="60"/>
        <v>Sunday</v>
      </c>
    </row>
    <row r="3844" spans="1:9" x14ac:dyDescent="0.2">
      <c r="A3844" s="10">
        <v>44955</v>
      </c>
      <c r="B3844" t="s">
        <v>70</v>
      </c>
      <c r="C3844" t="str">
        <f>VLOOKUP(SALES_TABLE[[#This Row],[SKU]], Table1[], 3, FALSE)</f>
        <v>Medicines/Healthcare</v>
      </c>
      <c r="D3844" t="s">
        <v>71</v>
      </c>
      <c r="E3844" t="s">
        <v>124</v>
      </c>
      <c r="F3844">
        <v>8</v>
      </c>
      <c r="G3844">
        <f>VLOOKUP(SALES_TABLE[[#This Row],[SKU]], Table1[], 4, FALSE)</f>
        <v>1760</v>
      </c>
      <c r="H3844">
        <f>SALES_TABLE[[#This Row],[Price]]*SALES_TABLE[[#This Row],[Sales]]</f>
        <v>14080</v>
      </c>
      <c r="I3844" t="str">
        <f t="shared" si="60"/>
        <v>Sunday</v>
      </c>
    </row>
    <row r="3845" spans="1:9" x14ac:dyDescent="0.2">
      <c r="A3845" s="10">
        <v>44956</v>
      </c>
      <c r="B3845" t="s">
        <v>70</v>
      </c>
      <c r="C3845" t="str">
        <f>VLOOKUP(SALES_TABLE[[#This Row],[SKU]], Table1[], 3, FALSE)</f>
        <v>Medicines/Healthcare</v>
      </c>
      <c r="D3845" t="s">
        <v>71</v>
      </c>
      <c r="E3845" t="s">
        <v>124</v>
      </c>
      <c r="F3845">
        <v>13</v>
      </c>
      <c r="G3845">
        <f>VLOOKUP(SALES_TABLE[[#This Row],[SKU]], Table1[], 4, FALSE)</f>
        <v>1760</v>
      </c>
      <c r="H3845">
        <f>SALES_TABLE[[#This Row],[Price]]*SALES_TABLE[[#This Row],[Sales]]</f>
        <v>22880</v>
      </c>
      <c r="I3845" t="str">
        <f t="shared" si="60"/>
        <v>Monday</v>
      </c>
    </row>
    <row r="3846" spans="1:9" x14ac:dyDescent="0.2">
      <c r="A3846" s="10">
        <v>44927</v>
      </c>
      <c r="B3846" t="s">
        <v>73</v>
      </c>
      <c r="C3846" t="str">
        <f>VLOOKUP(SALES_TABLE[[#This Row],[SKU]], Table1[], 3, FALSE)</f>
        <v>Medicines/Healthcare</v>
      </c>
      <c r="D3846" t="s">
        <v>74</v>
      </c>
      <c r="E3846" t="s">
        <v>121</v>
      </c>
      <c r="F3846">
        <v>1</v>
      </c>
      <c r="G3846">
        <f>VLOOKUP(SALES_TABLE[[#This Row],[SKU]], Table1[], 4, FALSE)</f>
        <v>1190</v>
      </c>
      <c r="H3846">
        <f>SALES_TABLE[[#This Row],[Price]]*SALES_TABLE[[#This Row],[Sales]]</f>
        <v>1190</v>
      </c>
      <c r="I3846" t="str">
        <f t="shared" si="60"/>
        <v>Sunday</v>
      </c>
    </row>
    <row r="3847" spans="1:9" x14ac:dyDescent="0.2">
      <c r="A3847" s="10">
        <v>44928</v>
      </c>
      <c r="B3847" t="s">
        <v>73</v>
      </c>
      <c r="C3847" t="str">
        <f>VLOOKUP(SALES_TABLE[[#This Row],[SKU]], Table1[], 3, FALSE)</f>
        <v>Medicines/Healthcare</v>
      </c>
      <c r="D3847" t="s">
        <v>74</v>
      </c>
      <c r="E3847" t="s">
        <v>121</v>
      </c>
      <c r="F3847">
        <v>2</v>
      </c>
      <c r="G3847">
        <f>VLOOKUP(SALES_TABLE[[#This Row],[SKU]], Table1[], 4, FALSE)</f>
        <v>1190</v>
      </c>
      <c r="H3847">
        <f>SALES_TABLE[[#This Row],[Price]]*SALES_TABLE[[#This Row],[Sales]]</f>
        <v>2380</v>
      </c>
      <c r="I3847" t="str">
        <f t="shared" si="60"/>
        <v>Monday</v>
      </c>
    </row>
    <row r="3848" spans="1:9" x14ac:dyDescent="0.2">
      <c r="A3848" s="10">
        <v>44929</v>
      </c>
      <c r="B3848" t="s">
        <v>73</v>
      </c>
      <c r="C3848" t="str">
        <f>VLOOKUP(SALES_TABLE[[#This Row],[SKU]], Table1[], 3, FALSE)</f>
        <v>Medicines/Healthcare</v>
      </c>
      <c r="D3848" t="s">
        <v>74</v>
      </c>
      <c r="E3848" t="s">
        <v>121</v>
      </c>
      <c r="F3848">
        <v>10</v>
      </c>
      <c r="G3848">
        <f>VLOOKUP(SALES_TABLE[[#This Row],[SKU]], Table1[], 4, FALSE)</f>
        <v>1190</v>
      </c>
      <c r="H3848">
        <f>SALES_TABLE[[#This Row],[Price]]*SALES_TABLE[[#This Row],[Sales]]</f>
        <v>11900</v>
      </c>
      <c r="I3848" t="str">
        <f t="shared" si="60"/>
        <v>Tuesday</v>
      </c>
    </row>
    <row r="3849" spans="1:9" x14ac:dyDescent="0.2">
      <c r="A3849" s="10">
        <v>44930</v>
      </c>
      <c r="B3849" t="s">
        <v>73</v>
      </c>
      <c r="C3849" t="str">
        <f>VLOOKUP(SALES_TABLE[[#This Row],[SKU]], Table1[], 3, FALSE)</f>
        <v>Medicines/Healthcare</v>
      </c>
      <c r="D3849" t="s">
        <v>74</v>
      </c>
      <c r="E3849" t="s">
        <v>121</v>
      </c>
      <c r="F3849">
        <v>10</v>
      </c>
      <c r="G3849">
        <f>VLOOKUP(SALES_TABLE[[#This Row],[SKU]], Table1[], 4, FALSE)</f>
        <v>1190</v>
      </c>
      <c r="H3849">
        <f>SALES_TABLE[[#This Row],[Price]]*SALES_TABLE[[#This Row],[Sales]]</f>
        <v>11900</v>
      </c>
      <c r="I3849" t="str">
        <f t="shared" si="60"/>
        <v>Wednesday</v>
      </c>
    </row>
    <row r="3850" spans="1:9" x14ac:dyDescent="0.2">
      <c r="A3850" s="10">
        <v>44931</v>
      </c>
      <c r="B3850" t="s">
        <v>73</v>
      </c>
      <c r="C3850" t="str">
        <f>VLOOKUP(SALES_TABLE[[#This Row],[SKU]], Table1[], 3, FALSE)</f>
        <v>Medicines/Healthcare</v>
      </c>
      <c r="D3850" t="s">
        <v>74</v>
      </c>
      <c r="E3850" t="s">
        <v>121</v>
      </c>
      <c r="F3850">
        <v>0</v>
      </c>
      <c r="G3850">
        <f>VLOOKUP(SALES_TABLE[[#This Row],[SKU]], Table1[], 4, FALSE)</f>
        <v>1190</v>
      </c>
      <c r="H3850">
        <f>SALES_TABLE[[#This Row],[Price]]*SALES_TABLE[[#This Row],[Sales]]</f>
        <v>0</v>
      </c>
      <c r="I3850" t="str">
        <f t="shared" si="60"/>
        <v>Thursday</v>
      </c>
    </row>
    <row r="3851" spans="1:9" x14ac:dyDescent="0.2">
      <c r="A3851" s="10">
        <v>44932</v>
      </c>
      <c r="B3851" t="s">
        <v>73</v>
      </c>
      <c r="C3851" t="str">
        <f>VLOOKUP(SALES_TABLE[[#This Row],[SKU]], Table1[], 3, FALSE)</f>
        <v>Medicines/Healthcare</v>
      </c>
      <c r="D3851" t="s">
        <v>74</v>
      </c>
      <c r="E3851" t="s">
        <v>121</v>
      </c>
      <c r="F3851">
        <v>9</v>
      </c>
      <c r="G3851">
        <f>VLOOKUP(SALES_TABLE[[#This Row],[SKU]], Table1[], 4, FALSE)</f>
        <v>1190</v>
      </c>
      <c r="H3851">
        <f>SALES_TABLE[[#This Row],[Price]]*SALES_TABLE[[#This Row],[Sales]]</f>
        <v>10710</v>
      </c>
      <c r="I3851" t="str">
        <f t="shared" si="60"/>
        <v>Friday</v>
      </c>
    </row>
    <row r="3852" spans="1:9" x14ac:dyDescent="0.2">
      <c r="A3852" s="10">
        <v>44933</v>
      </c>
      <c r="B3852" t="s">
        <v>73</v>
      </c>
      <c r="C3852" t="str">
        <f>VLOOKUP(SALES_TABLE[[#This Row],[SKU]], Table1[], 3, FALSE)</f>
        <v>Medicines/Healthcare</v>
      </c>
      <c r="D3852" t="s">
        <v>74</v>
      </c>
      <c r="E3852" t="s">
        <v>121</v>
      </c>
      <c r="F3852">
        <v>11</v>
      </c>
      <c r="G3852">
        <f>VLOOKUP(SALES_TABLE[[#This Row],[SKU]], Table1[], 4, FALSE)</f>
        <v>1190</v>
      </c>
      <c r="H3852">
        <f>SALES_TABLE[[#This Row],[Price]]*SALES_TABLE[[#This Row],[Sales]]</f>
        <v>13090</v>
      </c>
      <c r="I3852" t="str">
        <f t="shared" si="60"/>
        <v>Saturday</v>
      </c>
    </row>
    <row r="3853" spans="1:9" x14ac:dyDescent="0.2">
      <c r="A3853" s="10">
        <v>44934</v>
      </c>
      <c r="B3853" t="s">
        <v>73</v>
      </c>
      <c r="C3853" t="str">
        <f>VLOOKUP(SALES_TABLE[[#This Row],[SKU]], Table1[], 3, FALSE)</f>
        <v>Medicines/Healthcare</v>
      </c>
      <c r="D3853" t="s">
        <v>74</v>
      </c>
      <c r="E3853" t="s">
        <v>121</v>
      </c>
      <c r="F3853">
        <v>3</v>
      </c>
      <c r="G3853">
        <f>VLOOKUP(SALES_TABLE[[#This Row],[SKU]], Table1[], 4, FALSE)</f>
        <v>1190</v>
      </c>
      <c r="H3853">
        <f>SALES_TABLE[[#This Row],[Price]]*SALES_TABLE[[#This Row],[Sales]]</f>
        <v>3570</v>
      </c>
      <c r="I3853" t="str">
        <f t="shared" si="60"/>
        <v>Sunday</v>
      </c>
    </row>
    <row r="3854" spans="1:9" x14ac:dyDescent="0.2">
      <c r="A3854" s="10">
        <v>44935</v>
      </c>
      <c r="B3854" t="s">
        <v>73</v>
      </c>
      <c r="C3854" t="str">
        <f>VLOOKUP(SALES_TABLE[[#This Row],[SKU]], Table1[], 3, FALSE)</f>
        <v>Medicines/Healthcare</v>
      </c>
      <c r="D3854" t="s">
        <v>74</v>
      </c>
      <c r="E3854" t="s">
        <v>121</v>
      </c>
      <c r="F3854">
        <v>10</v>
      </c>
      <c r="G3854">
        <f>VLOOKUP(SALES_TABLE[[#This Row],[SKU]], Table1[], 4, FALSE)</f>
        <v>1190</v>
      </c>
      <c r="H3854">
        <f>SALES_TABLE[[#This Row],[Price]]*SALES_TABLE[[#This Row],[Sales]]</f>
        <v>11900</v>
      </c>
      <c r="I3854" t="str">
        <f t="shared" si="60"/>
        <v>Monday</v>
      </c>
    </row>
    <row r="3855" spans="1:9" x14ac:dyDescent="0.2">
      <c r="A3855" s="10">
        <v>44936</v>
      </c>
      <c r="B3855" t="s">
        <v>73</v>
      </c>
      <c r="C3855" t="str">
        <f>VLOOKUP(SALES_TABLE[[#This Row],[SKU]], Table1[], 3, FALSE)</f>
        <v>Medicines/Healthcare</v>
      </c>
      <c r="D3855" t="s">
        <v>74</v>
      </c>
      <c r="E3855" t="s">
        <v>121</v>
      </c>
      <c r="F3855">
        <v>38</v>
      </c>
      <c r="G3855">
        <f>VLOOKUP(SALES_TABLE[[#This Row],[SKU]], Table1[], 4, FALSE)</f>
        <v>1190</v>
      </c>
      <c r="H3855">
        <f>SALES_TABLE[[#This Row],[Price]]*SALES_TABLE[[#This Row],[Sales]]</f>
        <v>45220</v>
      </c>
      <c r="I3855" t="str">
        <f t="shared" si="60"/>
        <v>Tuesday</v>
      </c>
    </row>
    <row r="3856" spans="1:9" x14ac:dyDescent="0.2">
      <c r="A3856" s="10">
        <v>44937</v>
      </c>
      <c r="B3856" t="s">
        <v>73</v>
      </c>
      <c r="C3856" t="str">
        <f>VLOOKUP(SALES_TABLE[[#This Row],[SKU]], Table1[], 3, FALSE)</f>
        <v>Medicines/Healthcare</v>
      </c>
      <c r="D3856" t="s">
        <v>74</v>
      </c>
      <c r="E3856" t="s">
        <v>121</v>
      </c>
      <c r="F3856">
        <v>15</v>
      </c>
      <c r="G3856">
        <f>VLOOKUP(SALES_TABLE[[#This Row],[SKU]], Table1[], 4, FALSE)</f>
        <v>1190</v>
      </c>
      <c r="H3856">
        <f>SALES_TABLE[[#This Row],[Price]]*SALES_TABLE[[#This Row],[Sales]]</f>
        <v>17850</v>
      </c>
      <c r="I3856" t="str">
        <f t="shared" si="60"/>
        <v>Wednesday</v>
      </c>
    </row>
    <row r="3857" spans="1:9" x14ac:dyDescent="0.2">
      <c r="A3857" s="10">
        <v>44938</v>
      </c>
      <c r="B3857" t="s">
        <v>73</v>
      </c>
      <c r="C3857" t="str">
        <f>VLOOKUP(SALES_TABLE[[#This Row],[SKU]], Table1[], 3, FALSE)</f>
        <v>Medicines/Healthcare</v>
      </c>
      <c r="D3857" t="s">
        <v>74</v>
      </c>
      <c r="E3857" t="s">
        <v>121</v>
      </c>
      <c r="F3857">
        <v>19</v>
      </c>
      <c r="G3857">
        <f>VLOOKUP(SALES_TABLE[[#This Row],[SKU]], Table1[], 4, FALSE)</f>
        <v>1190</v>
      </c>
      <c r="H3857">
        <f>SALES_TABLE[[#This Row],[Price]]*SALES_TABLE[[#This Row],[Sales]]</f>
        <v>22610</v>
      </c>
      <c r="I3857" t="str">
        <f t="shared" si="60"/>
        <v>Thursday</v>
      </c>
    </row>
    <row r="3858" spans="1:9" x14ac:dyDescent="0.2">
      <c r="A3858" s="10">
        <v>44939</v>
      </c>
      <c r="B3858" t="s">
        <v>73</v>
      </c>
      <c r="C3858" t="str">
        <f>VLOOKUP(SALES_TABLE[[#This Row],[SKU]], Table1[], 3, FALSE)</f>
        <v>Medicines/Healthcare</v>
      </c>
      <c r="D3858" t="s">
        <v>74</v>
      </c>
      <c r="E3858" t="s">
        <v>121</v>
      </c>
      <c r="F3858">
        <v>22</v>
      </c>
      <c r="G3858">
        <f>VLOOKUP(SALES_TABLE[[#This Row],[SKU]], Table1[], 4, FALSE)</f>
        <v>1190</v>
      </c>
      <c r="H3858">
        <f>SALES_TABLE[[#This Row],[Price]]*SALES_TABLE[[#This Row],[Sales]]</f>
        <v>26180</v>
      </c>
      <c r="I3858" t="str">
        <f t="shared" si="60"/>
        <v>Friday</v>
      </c>
    </row>
    <row r="3859" spans="1:9" x14ac:dyDescent="0.2">
      <c r="A3859" s="10">
        <v>44940</v>
      </c>
      <c r="B3859" t="s">
        <v>73</v>
      </c>
      <c r="C3859" t="str">
        <f>VLOOKUP(SALES_TABLE[[#This Row],[SKU]], Table1[], 3, FALSE)</f>
        <v>Medicines/Healthcare</v>
      </c>
      <c r="D3859" t="s">
        <v>74</v>
      </c>
      <c r="E3859" t="s">
        <v>121</v>
      </c>
      <c r="F3859">
        <v>34</v>
      </c>
      <c r="G3859">
        <f>VLOOKUP(SALES_TABLE[[#This Row],[SKU]], Table1[], 4, FALSE)</f>
        <v>1190</v>
      </c>
      <c r="H3859">
        <f>SALES_TABLE[[#This Row],[Price]]*SALES_TABLE[[#This Row],[Sales]]</f>
        <v>40460</v>
      </c>
      <c r="I3859" t="str">
        <f t="shared" si="60"/>
        <v>Saturday</v>
      </c>
    </row>
    <row r="3860" spans="1:9" x14ac:dyDescent="0.2">
      <c r="A3860" s="10">
        <v>44941</v>
      </c>
      <c r="B3860" t="s">
        <v>73</v>
      </c>
      <c r="C3860" t="str">
        <f>VLOOKUP(SALES_TABLE[[#This Row],[SKU]], Table1[], 3, FALSE)</f>
        <v>Medicines/Healthcare</v>
      </c>
      <c r="D3860" t="s">
        <v>74</v>
      </c>
      <c r="E3860" t="s">
        <v>121</v>
      </c>
      <c r="F3860">
        <v>24</v>
      </c>
      <c r="G3860">
        <f>VLOOKUP(SALES_TABLE[[#This Row],[SKU]], Table1[], 4, FALSE)</f>
        <v>1190</v>
      </c>
      <c r="H3860">
        <f>SALES_TABLE[[#This Row],[Price]]*SALES_TABLE[[#This Row],[Sales]]</f>
        <v>28560</v>
      </c>
      <c r="I3860" t="str">
        <f t="shared" si="60"/>
        <v>Sunday</v>
      </c>
    </row>
    <row r="3861" spans="1:9" x14ac:dyDescent="0.2">
      <c r="A3861" s="10">
        <v>44942</v>
      </c>
      <c r="B3861" t="s">
        <v>73</v>
      </c>
      <c r="C3861" t="str">
        <f>VLOOKUP(SALES_TABLE[[#This Row],[SKU]], Table1[], 3, FALSE)</f>
        <v>Medicines/Healthcare</v>
      </c>
      <c r="D3861" t="s">
        <v>74</v>
      </c>
      <c r="E3861" t="s">
        <v>121</v>
      </c>
      <c r="F3861">
        <v>31</v>
      </c>
      <c r="G3861">
        <f>VLOOKUP(SALES_TABLE[[#This Row],[SKU]], Table1[], 4, FALSE)</f>
        <v>1190</v>
      </c>
      <c r="H3861">
        <f>SALES_TABLE[[#This Row],[Price]]*SALES_TABLE[[#This Row],[Sales]]</f>
        <v>36890</v>
      </c>
      <c r="I3861" t="str">
        <f t="shared" si="60"/>
        <v>Monday</v>
      </c>
    </row>
    <row r="3862" spans="1:9" x14ac:dyDescent="0.2">
      <c r="A3862" s="10">
        <v>44943</v>
      </c>
      <c r="B3862" t="s">
        <v>73</v>
      </c>
      <c r="C3862" t="str">
        <f>VLOOKUP(SALES_TABLE[[#This Row],[SKU]], Table1[], 3, FALSE)</f>
        <v>Medicines/Healthcare</v>
      </c>
      <c r="D3862" t="s">
        <v>74</v>
      </c>
      <c r="E3862" t="s">
        <v>121</v>
      </c>
      <c r="F3862">
        <v>28</v>
      </c>
      <c r="G3862">
        <f>VLOOKUP(SALES_TABLE[[#This Row],[SKU]], Table1[], 4, FALSE)</f>
        <v>1190</v>
      </c>
      <c r="H3862">
        <f>SALES_TABLE[[#This Row],[Price]]*SALES_TABLE[[#This Row],[Sales]]</f>
        <v>33320</v>
      </c>
      <c r="I3862" t="str">
        <f t="shared" si="60"/>
        <v>Tuesday</v>
      </c>
    </row>
    <row r="3863" spans="1:9" x14ac:dyDescent="0.2">
      <c r="A3863" s="10">
        <v>44944</v>
      </c>
      <c r="B3863" t="s">
        <v>73</v>
      </c>
      <c r="C3863" t="str">
        <f>VLOOKUP(SALES_TABLE[[#This Row],[SKU]], Table1[], 3, FALSE)</f>
        <v>Medicines/Healthcare</v>
      </c>
      <c r="D3863" t="s">
        <v>74</v>
      </c>
      <c r="E3863" t="s">
        <v>121</v>
      </c>
      <c r="F3863">
        <v>32</v>
      </c>
      <c r="G3863">
        <f>VLOOKUP(SALES_TABLE[[#This Row],[SKU]], Table1[], 4, FALSE)</f>
        <v>1190</v>
      </c>
      <c r="H3863">
        <f>SALES_TABLE[[#This Row],[Price]]*SALES_TABLE[[#This Row],[Sales]]</f>
        <v>38080</v>
      </c>
      <c r="I3863" t="str">
        <f t="shared" si="60"/>
        <v>Wednesday</v>
      </c>
    </row>
    <row r="3864" spans="1:9" x14ac:dyDescent="0.2">
      <c r="A3864" s="10">
        <v>44945</v>
      </c>
      <c r="B3864" t="s">
        <v>73</v>
      </c>
      <c r="C3864" t="str">
        <f>VLOOKUP(SALES_TABLE[[#This Row],[SKU]], Table1[], 3, FALSE)</f>
        <v>Medicines/Healthcare</v>
      </c>
      <c r="D3864" t="s">
        <v>74</v>
      </c>
      <c r="E3864" t="s">
        <v>121</v>
      </c>
      <c r="F3864">
        <v>8</v>
      </c>
      <c r="G3864">
        <f>VLOOKUP(SALES_TABLE[[#This Row],[SKU]], Table1[], 4, FALSE)</f>
        <v>1190</v>
      </c>
      <c r="H3864">
        <f>SALES_TABLE[[#This Row],[Price]]*SALES_TABLE[[#This Row],[Sales]]</f>
        <v>9520</v>
      </c>
      <c r="I3864" t="str">
        <f t="shared" si="60"/>
        <v>Thursday</v>
      </c>
    </row>
    <row r="3865" spans="1:9" x14ac:dyDescent="0.2">
      <c r="A3865" s="10">
        <v>44946</v>
      </c>
      <c r="B3865" t="s">
        <v>73</v>
      </c>
      <c r="C3865" t="str">
        <f>VLOOKUP(SALES_TABLE[[#This Row],[SKU]], Table1[], 3, FALSE)</f>
        <v>Medicines/Healthcare</v>
      </c>
      <c r="D3865" t="s">
        <v>74</v>
      </c>
      <c r="E3865" t="s">
        <v>121</v>
      </c>
      <c r="F3865">
        <v>9</v>
      </c>
      <c r="G3865">
        <f>VLOOKUP(SALES_TABLE[[#This Row],[SKU]], Table1[], 4, FALSE)</f>
        <v>1190</v>
      </c>
      <c r="H3865">
        <f>SALES_TABLE[[#This Row],[Price]]*SALES_TABLE[[#This Row],[Sales]]</f>
        <v>10710</v>
      </c>
      <c r="I3865" t="str">
        <f t="shared" si="60"/>
        <v>Friday</v>
      </c>
    </row>
    <row r="3866" spans="1:9" x14ac:dyDescent="0.2">
      <c r="A3866" s="10">
        <v>44947</v>
      </c>
      <c r="B3866" t="s">
        <v>73</v>
      </c>
      <c r="C3866" t="str">
        <f>VLOOKUP(SALES_TABLE[[#This Row],[SKU]], Table1[], 3, FALSE)</f>
        <v>Medicines/Healthcare</v>
      </c>
      <c r="D3866" t="s">
        <v>74</v>
      </c>
      <c r="E3866" t="s">
        <v>121</v>
      </c>
      <c r="F3866">
        <v>9</v>
      </c>
      <c r="G3866">
        <f>VLOOKUP(SALES_TABLE[[#This Row],[SKU]], Table1[], 4, FALSE)</f>
        <v>1190</v>
      </c>
      <c r="H3866">
        <f>SALES_TABLE[[#This Row],[Price]]*SALES_TABLE[[#This Row],[Sales]]</f>
        <v>10710</v>
      </c>
      <c r="I3866" t="str">
        <f t="shared" si="60"/>
        <v>Saturday</v>
      </c>
    </row>
    <row r="3867" spans="1:9" x14ac:dyDescent="0.2">
      <c r="A3867" s="10">
        <v>44948</v>
      </c>
      <c r="B3867" t="s">
        <v>73</v>
      </c>
      <c r="C3867" t="str">
        <f>VLOOKUP(SALES_TABLE[[#This Row],[SKU]], Table1[], 3, FALSE)</f>
        <v>Medicines/Healthcare</v>
      </c>
      <c r="D3867" t="s">
        <v>74</v>
      </c>
      <c r="E3867" t="s">
        <v>121</v>
      </c>
      <c r="F3867">
        <v>14</v>
      </c>
      <c r="G3867">
        <f>VLOOKUP(SALES_TABLE[[#This Row],[SKU]], Table1[], 4, FALSE)</f>
        <v>1190</v>
      </c>
      <c r="H3867">
        <f>SALES_TABLE[[#This Row],[Price]]*SALES_TABLE[[#This Row],[Sales]]</f>
        <v>16660</v>
      </c>
      <c r="I3867" t="str">
        <f t="shared" si="60"/>
        <v>Sunday</v>
      </c>
    </row>
    <row r="3868" spans="1:9" x14ac:dyDescent="0.2">
      <c r="A3868" s="10">
        <v>44949</v>
      </c>
      <c r="B3868" t="s">
        <v>73</v>
      </c>
      <c r="C3868" t="str">
        <f>VLOOKUP(SALES_TABLE[[#This Row],[SKU]], Table1[], 3, FALSE)</f>
        <v>Medicines/Healthcare</v>
      </c>
      <c r="D3868" t="s">
        <v>74</v>
      </c>
      <c r="E3868" t="s">
        <v>121</v>
      </c>
      <c r="F3868">
        <v>13</v>
      </c>
      <c r="G3868">
        <f>VLOOKUP(SALES_TABLE[[#This Row],[SKU]], Table1[], 4, FALSE)</f>
        <v>1190</v>
      </c>
      <c r="H3868">
        <f>SALES_TABLE[[#This Row],[Price]]*SALES_TABLE[[#This Row],[Sales]]</f>
        <v>15470</v>
      </c>
      <c r="I3868" t="str">
        <f t="shared" si="60"/>
        <v>Monday</v>
      </c>
    </row>
    <row r="3869" spans="1:9" x14ac:dyDescent="0.2">
      <c r="A3869" s="10">
        <v>44950</v>
      </c>
      <c r="B3869" t="s">
        <v>73</v>
      </c>
      <c r="C3869" t="str">
        <f>VLOOKUP(SALES_TABLE[[#This Row],[SKU]], Table1[], 3, FALSE)</f>
        <v>Medicines/Healthcare</v>
      </c>
      <c r="D3869" t="s">
        <v>74</v>
      </c>
      <c r="E3869" t="s">
        <v>121</v>
      </c>
      <c r="F3869">
        <v>3</v>
      </c>
      <c r="G3869">
        <f>VLOOKUP(SALES_TABLE[[#This Row],[SKU]], Table1[], 4, FALSE)</f>
        <v>1190</v>
      </c>
      <c r="H3869">
        <f>SALES_TABLE[[#This Row],[Price]]*SALES_TABLE[[#This Row],[Sales]]</f>
        <v>3570</v>
      </c>
      <c r="I3869" t="str">
        <f t="shared" si="60"/>
        <v>Tuesday</v>
      </c>
    </row>
    <row r="3870" spans="1:9" x14ac:dyDescent="0.2">
      <c r="A3870" s="10">
        <v>44951</v>
      </c>
      <c r="B3870" t="s">
        <v>73</v>
      </c>
      <c r="C3870" t="str">
        <f>VLOOKUP(SALES_TABLE[[#This Row],[SKU]], Table1[], 3, FALSE)</f>
        <v>Medicines/Healthcare</v>
      </c>
      <c r="D3870" t="s">
        <v>74</v>
      </c>
      <c r="E3870" t="s">
        <v>121</v>
      </c>
      <c r="F3870">
        <v>21</v>
      </c>
      <c r="G3870">
        <f>VLOOKUP(SALES_TABLE[[#This Row],[SKU]], Table1[], 4, FALSE)</f>
        <v>1190</v>
      </c>
      <c r="H3870">
        <f>SALES_TABLE[[#This Row],[Price]]*SALES_TABLE[[#This Row],[Sales]]</f>
        <v>24990</v>
      </c>
      <c r="I3870" t="str">
        <f t="shared" si="60"/>
        <v>Wednesday</v>
      </c>
    </row>
    <row r="3871" spans="1:9" x14ac:dyDescent="0.2">
      <c r="A3871" s="10">
        <v>44952</v>
      </c>
      <c r="B3871" t="s">
        <v>73</v>
      </c>
      <c r="C3871" t="str">
        <f>VLOOKUP(SALES_TABLE[[#This Row],[SKU]], Table1[], 3, FALSE)</f>
        <v>Medicines/Healthcare</v>
      </c>
      <c r="D3871" t="s">
        <v>74</v>
      </c>
      <c r="E3871" t="s">
        <v>121</v>
      </c>
      <c r="F3871">
        <v>8</v>
      </c>
      <c r="G3871">
        <f>VLOOKUP(SALES_TABLE[[#This Row],[SKU]], Table1[], 4, FALSE)</f>
        <v>1190</v>
      </c>
      <c r="H3871">
        <f>SALES_TABLE[[#This Row],[Price]]*SALES_TABLE[[#This Row],[Sales]]</f>
        <v>9520</v>
      </c>
      <c r="I3871" t="str">
        <f t="shared" si="60"/>
        <v>Thursday</v>
      </c>
    </row>
    <row r="3872" spans="1:9" x14ac:dyDescent="0.2">
      <c r="A3872" s="10">
        <v>44953</v>
      </c>
      <c r="B3872" t="s">
        <v>73</v>
      </c>
      <c r="C3872" t="str">
        <f>VLOOKUP(SALES_TABLE[[#This Row],[SKU]], Table1[], 3, FALSE)</f>
        <v>Medicines/Healthcare</v>
      </c>
      <c r="D3872" t="s">
        <v>74</v>
      </c>
      <c r="E3872" t="s">
        <v>121</v>
      </c>
      <c r="F3872">
        <v>7</v>
      </c>
      <c r="G3872">
        <f>VLOOKUP(SALES_TABLE[[#This Row],[SKU]], Table1[], 4, FALSE)</f>
        <v>1190</v>
      </c>
      <c r="H3872">
        <f>SALES_TABLE[[#This Row],[Price]]*SALES_TABLE[[#This Row],[Sales]]</f>
        <v>8330</v>
      </c>
      <c r="I3872" t="str">
        <f t="shared" si="60"/>
        <v>Friday</v>
      </c>
    </row>
    <row r="3873" spans="1:9" x14ac:dyDescent="0.2">
      <c r="A3873" s="10">
        <v>44954</v>
      </c>
      <c r="B3873" t="s">
        <v>73</v>
      </c>
      <c r="C3873" t="str">
        <f>VLOOKUP(SALES_TABLE[[#This Row],[SKU]], Table1[], 3, FALSE)</f>
        <v>Medicines/Healthcare</v>
      </c>
      <c r="D3873" t="s">
        <v>74</v>
      </c>
      <c r="E3873" t="s">
        <v>121</v>
      </c>
      <c r="F3873">
        <v>11</v>
      </c>
      <c r="G3873">
        <f>VLOOKUP(SALES_TABLE[[#This Row],[SKU]], Table1[], 4, FALSE)</f>
        <v>1190</v>
      </c>
      <c r="H3873">
        <f>SALES_TABLE[[#This Row],[Price]]*SALES_TABLE[[#This Row],[Sales]]</f>
        <v>13090</v>
      </c>
      <c r="I3873" t="str">
        <f t="shared" si="60"/>
        <v>Saturday</v>
      </c>
    </row>
    <row r="3874" spans="1:9" x14ac:dyDescent="0.2">
      <c r="A3874" s="10">
        <v>44955</v>
      </c>
      <c r="B3874" t="s">
        <v>73</v>
      </c>
      <c r="C3874" t="str">
        <f>VLOOKUP(SALES_TABLE[[#This Row],[SKU]], Table1[], 3, FALSE)</f>
        <v>Medicines/Healthcare</v>
      </c>
      <c r="D3874" t="s">
        <v>74</v>
      </c>
      <c r="E3874" t="s">
        <v>121</v>
      </c>
      <c r="F3874">
        <v>6</v>
      </c>
      <c r="G3874">
        <f>VLOOKUP(SALES_TABLE[[#This Row],[SKU]], Table1[], 4, FALSE)</f>
        <v>1190</v>
      </c>
      <c r="H3874">
        <f>SALES_TABLE[[#This Row],[Price]]*SALES_TABLE[[#This Row],[Sales]]</f>
        <v>7140</v>
      </c>
      <c r="I3874" t="str">
        <f t="shared" si="60"/>
        <v>Sunday</v>
      </c>
    </row>
    <row r="3875" spans="1:9" x14ac:dyDescent="0.2">
      <c r="A3875" s="10">
        <v>44955</v>
      </c>
      <c r="B3875" t="s">
        <v>73</v>
      </c>
      <c r="C3875" t="str">
        <f>VLOOKUP(SALES_TABLE[[#This Row],[SKU]], Table1[], 3, FALSE)</f>
        <v>Medicines/Healthcare</v>
      </c>
      <c r="D3875" t="s">
        <v>74</v>
      </c>
      <c r="E3875" t="s">
        <v>121</v>
      </c>
      <c r="F3875">
        <v>2</v>
      </c>
      <c r="G3875">
        <f>VLOOKUP(SALES_TABLE[[#This Row],[SKU]], Table1[], 4, FALSE)</f>
        <v>1190</v>
      </c>
      <c r="H3875">
        <f>SALES_TABLE[[#This Row],[Price]]*SALES_TABLE[[#This Row],[Sales]]</f>
        <v>2380</v>
      </c>
      <c r="I3875" t="str">
        <f t="shared" si="60"/>
        <v>Sunday</v>
      </c>
    </row>
    <row r="3876" spans="1:9" x14ac:dyDescent="0.2">
      <c r="A3876" s="10">
        <v>44956</v>
      </c>
      <c r="B3876" t="s">
        <v>73</v>
      </c>
      <c r="C3876" t="str">
        <f>VLOOKUP(SALES_TABLE[[#This Row],[SKU]], Table1[], 3, FALSE)</f>
        <v>Medicines/Healthcare</v>
      </c>
      <c r="D3876" t="s">
        <v>74</v>
      </c>
      <c r="E3876" t="s">
        <v>121</v>
      </c>
      <c r="F3876">
        <v>36</v>
      </c>
      <c r="G3876">
        <f>VLOOKUP(SALES_TABLE[[#This Row],[SKU]], Table1[], 4, FALSE)</f>
        <v>1190</v>
      </c>
      <c r="H3876">
        <f>SALES_TABLE[[#This Row],[Price]]*SALES_TABLE[[#This Row],[Sales]]</f>
        <v>42840</v>
      </c>
      <c r="I3876" t="str">
        <f t="shared" si="60"/>
        <v>Monday</v>
      </c>
    </row>
    <row r="3877" spans="1:9" x14ac:dyDescent="0.2">
      <c r="A3877" s="10">
        <v>44927</v>
      </c>
      <c r="B3877" t="s">
        <v>73</v>
      </c>
      <c r="C3877" t="str">
        <f>VLOOKUP(SALES_TABLE[[#This Row],[SKU]], Table1[], 3, FALSE)</f>
        <v>Medicines/Healthcare</v>
      </c>
      <c r="D3877" t="s">
        <v>74</v>
      </c>
      <c r="E3877" t="s">
        <v>122</v>
      </c>
      <c r="F3877">
        <v>4</v>
      </c>
      <c r="G3877">
        <f>VLOOKUP(SALES_TABLE[[#This Row],[SKU]], Table1[], 4, FALSE)</f>
        <v>1190</v>
      </c>
      <c r="H3877">
        <f>SALES_TABLE[[#This Row],[Price]]*SALES_TABLE[[#This Row],[Sales]]</f>
        <v>4760</v>
      </c>
      <c r="I3877" t="str">
        <f t="shared" si="60"/>
        <v>Sunday</v>
      </c>
    </row>
    <row r="3878" spans="1:9" x14ac:dyDescent="0.2">
      <c r="A3878" s="10">
        <v>44928</v>
      </c>
      <c r="B3878" t="s">
        <v>73</v>
      </c>
      <c r="C3878" t="str">
        <f>VLOOKUP(SALES_TABLE[[#This Row],[SKU]], Table1[], 3, FALSE)</f>
        <v>Medicines/Healthcare</v>
      </c>
      <c r="D3878" t="s">
        <v>74</v>
      </c>
      <c r="E3878" t="s">
        <v>122</v>
      </c>
      <c r="F3878">
        <v>19</v>
      </c>
      <c r="G3878">
        <f>VLOOKUP(SALES_TABLE[[#This Row],[SKU]], Table1[], 4, FALSE)</f>
        <v>1190</v>
      </c>
      <c r="H3878">
        <f>SALES_TABLE[[#This Row],[Price]]*SALES_TABLE[[#This Row],[Sales]]</f>
        <v>22610</v>
      </c>
      <c r="I3878" t="str">
        <f t="shared" si="60"/>
        <v>Monday</v>
      </c>
    </row>
    <row r="3879" spans="1:9" x14ac:dyDescent="0.2">
      <c r="A3879" s="10">
        <v>44929</v>
      </c>
      <c r="B3879" t="s">
        <v>73</v>
      </c>
      <c r="C3879" t="str">
        <f>VLOOKUP(SALES_TABLE[[#This Row],[SKU]], Table1[], 3, FALSE)</f>
        <v>Medicines/Healthcare</v>
      </c>
      <c r="D3879" t="s">
        <v>74</v>
      </c>
      <c r="E3879" t="s">
        <v>122</v>
      </c>
      <c r="F3879">
        <v>11</v>
      </c>
      <c r="G3879">
        <f>VLOOKUP(SALES_TABLE[[#This Row],[SKU]], Table1[], 4, FALSE)</f>
        <v>1190</v>
      </c>
      <c r="H3879">
        <f>SALES_TABLE[[#This Row],[Price]]*SALES_TABLE[[#This Row],[Sales]]</f>
        <v>13090</v>
      </c>
      <c r="I3879" t="str">
        <f t="shared" si="60"/>
        <v>Tuesday</v>
      </c>
    </row>
    <row r="3880" spans="1:9" x14ac:dyDescent="0.2">
      <c r="A3880" s="10">
        <v>44930</v>
      </c>
      <c r="B3880" t="s">
        <v>73</v>
      </c>
      <c r="C3880" t="str">
        <f>VLOOKUP(SALES_TABLE[[#This Row],[SKU]], Table1[], 3, FALSE)</f>
        <v>Medicines/Healthcare</v>
      </c>
      <c r="D3880" t="s">
        <v>74</v>
      </c>
      <c r="E3880" t="s">
        <v>122</v>
      </c>
      <c r="F3880">
        <v>9</v>
      </c>
      <c r="G3880">
        <f>VLOOKUP(SALES_TABLE[[#This Row],[SKU]], Table1[], 4, FALSE)</f>
        <v>1190</v>
      </c>
      <c r="H3880">
        <f>SALES_TABLE[[#This Row],[Price]]*SALES_TABLE[[#This Row],[Sales]]</f>
        <v>10710</v>
      </c>
      <c r="I3880" t="str">
        <f t="shared" si="60"/>
        <v>Wednesday</v>
      </c>
    </row>
    <row r="3881" spans="1:9" x14ac:dyDescent="0.2">
      <c r="A3881" s="10">
        <v>44931</v>
      </c>
      <c r="B3881" t="s">
        <v>73</v>
      </c>
      <c r="C3881" t="str">
        <f>VLOOKUP(SALES_TABLE[[#This Row],[SKU]], Table1[], 3, FALSE)</f>
        <v>Medicines/Healthcare</v>
      </c>
      <c r="D3881" t="s">
        <v>74</v>
      </c>
      <c r="E3881" t="s">
        <v>122</v>
      </c>
      <c r="F3881">
        <v>5</v>
      </c>
      <c r="G3881">
        <f>VLOOKUP(SALES_TABLE[[#This Row],[SKU]], Table1[], 4, FALSE)</f>
        <v>1190</v>
      </c>
      <c r="H3881">
        <f>SALES_TABLE[[#This Row],[Price]]*SALES_TABLE[[#This Row],[Sales]]</f>
        <v>5950</v>
      </c>
      <c r="I3881" t="str">
        <f t="shared" si="60"/>
        <v>Thursday</v>
      </c>
    </row>
    <row r="3882" spans="1:9" x14ac:dyDescent="0.2">
      <c r="A3882" s="10">
        <v>44932</v>
      </c>
      <c r="B3882" t="s">
        <v>73</v>
      </c>
      <c r="C3882" t="str">
        <f>VLOOKUP(SALES_TABLE[[#This Row],[SKU]], Table1[], 3, FALSE)</f>
        <v>Medicines/Healthcare</v>
      </c>
      <c r="D3882" t="s">
        <v>74</v>
      </c>
      <c r="E3882" t="s">
        <v>122</v>
      </c>
      <c r="F3882">
        <v>5</v>
      </c>
      <c r="G3882">
        <f>VLOOKUP(SALES_TABLE[[#This Row],[SKU]], Table1[], 4, FALSE)</f>
        <v>1190</v>
      </c>
      <c r="H3882">
        <f>SALES_TABLE[[#This Row],[Price]]*SALES_TABLE[[#This Row],[Sales]]</f>
        <v>5950</v>
      </c>
      <c r="I3882" t="str">
        <f t="shared" si="60"/>
        <v>Friday</v>
      </c>
    </row>
    <row r="3883" spans="1:9" x14ac:dyDescent="0.2">
      <c r="A3883" s="10">
        <v>44933</v>
      </c>
      <c r="B3883" t="s">
        <v>73</v>
      </c>
      <c r="C3883" t="str">
        <f>VLOOKUP(SALES_TABLE[[#This Row],[SKU]], Table1[], 3, FALSE)</f>
        <v>Medicines/Healthcare</v>
      </c>
      <c r="D3883" t="s">
        <v>74</v>
      </c>
      <c r="E3883" t="s">
        <v>122</v>
      </c>
      <c r="F3883">
        <v>8</v>
      </c>
      <c r="G3883">
        <f>VLOOKUP(SALES_TABLE[[#This Row],[SKU]], Table1[], 4, FALSE)</f>
        <v>1190</v>
      </c>
      <c r="H3883">
        <f>SALES_TABLE[[#This Row],[Price]]*SALES_TABLE[[#This Row],[Sales]]</f>
        <v>9520</v>
      </c>
      <c r="I3883" t="str">
        <f t="shared" si="60"/>
        <v>Saturday</v>
      </c>
    </row>
    <row r="3884" spans="1:9" x14ac:dyDescent="0.2">
      <c r="A3884" s="10">
        <v>44934</v>
      </c>
      <c r="B3884" t="s">
        <v>73</v>
      </c>
      <c r="C3884" t="str">
        <f>VLOOKUP(SALES_TABLE[[#This Row],[SKU]], Table1[], 3, FALSE)</f>
        <v>Medicines/Healthcare</v>
      </c>
      <c r="D3884" t="s">
        <v>74</v>
      </c>
      <c r="E3884" t="s">
        <v>122</v>
      </c>
      <c r="F3884">
        <v>15</v>
      </c>
      <c r="G3884">
        <f>VLOOKUP(SALES_TABLE[[#This Row],[SKU]], Table1[], 4, FALSE)</f>
        <v>1190</v>
      </c>
      <c r="H3884">
        <f>SALES_TABLE[[#This Row],[Price]]*SALES_TABLE[[#This Row],[Sales]]</f>
        <v>17850</v>
      </c>
      <c r="I3884" t="str">
        <f t="shared" si="60"/>
        <v>Sunday</v>
      </c>
    </row>
    <row r="3885" spans="1:9" x14ac:dyDescent="0.2">
      <c r="A3885" s="10">
        <v>44935</v>
      </c>
      <c r="B3885" t="s">
        <v>73</v>
      </c>
      <c r="C3885" t="str">
        <f>VLOOKUP(SALES_TABLE[[#This Row],[SKU]], Table1[], 3, FALSE)</f>
        <v>Medicines/Healthcare</v>
      </c>
      <c r="D3885" t="s">
        <v>74</v>
      </c>
      <c r="E3885" t="s">
        <v>122</v>
      </c>
      <c r="F3885">
        <v>14</v>
      </c>
      <c r="G3885">
        <f>VLOOKUP(SALES_TABLE[[#This Row],[SKU]], Table1[], 4, FALSE)</f>
        <v>1190</v>
      </c>
      <c r="H3885">
        <f>SALES_TABLE[[#This Row],[Price]]*SALES_TABLE[[#This Row],[Sales]]</f>
        <v>16660</v>
      </c>
      <c r="I3885" t="str">
        <f t="shared" si="60"/>
        <v>Monday</v>
      </c>
    </row>
    <row r="3886" spans="1:9" x14ac:dyDescent="0.2">
      <c r="A3886" s="10">
        <v>44936</v>
      </c>
      <c r="B3886" t="s">
        <v>73</v>
      </c>
      <c r="C3886" t="str">
        <f>VLOOKUP(SALES_TABLE[[#This Row],[SKU]], Table1[], 3, FALSE)</f>
        <v>Medicines/Healthcare</v>
      </c>
      <c r="D3886" t="s">
        <v>74</v>
      </c>
      <c r="E3886" t="s">
        <v>122</v>
      </c>
      <c r="F3886">
        <v>4</v>
      </c>
      <c r="G3886">
        <f>VLOOKUP(SALES_TABLE[[#This Row],[SKU]], Table1[], 4, FALSE)</f>
        <v>1190</v>
      </c>
      <c r="H3886">
        <f>SALES_TABLE[[#This Row],[Price]]*SALES_TABLE[[#This Row],[Sales]]</f>
        <v>4760</v>
      </c>
      <c r="I3886" t="str">
        <f t="shared" si="60"/>
        <v>Tuesday</v>
      </c>
    </row>
    <row r="3887" spans="1:9" x14ac:dyDescent="0.2">
      <c r="A3887" s="10">
        <v>44937</v>
      </c>
      <c r="B3887" t="s">
        <v>73</v>
      </c>
      <c r="C3887" t="str">
        <f>VLOOKUP(SALES_TABLE[[#This Row],[SKU]], Table1[], 3, FALSE)</f>
        <v>Medicines/Healthcare</v>
      </c>
      <c r="D3887" t="s">
        <v>74</v>
      </c>
      <c r="E3887" t="s">
        <v>122</v>
      </c>
      <c r="F3887">
        <v>42</v>
      </c>
      <c r="G3887">
        <f>VLOOKUP(SALES_TABLE[[#This Row],[SKU]], Table1[], 4, FALSE)</f>
        <v>1190</v>
      </c>
      <c r="H3887">
        <f>SALES_TABLE[[#This Row],[Price]]*SALES_TABLE[[#This Row],[Sales]]</f>
        <v>49980</v>
      </c>
      <c r="I3887" t="str">
        <f t="shared" si="60"/>
        <v>Wednesday</v>
      </c>
    </row>
    <row r="3888" spans="1:9" x14ac:dyDescent="0.2">
      <c r="A3888" s="10">
        <v>44938</v>
      </c>
      <c r="B3888" t="s">
        <v>73</v>
      </c>
      <c r="C3888" t="str">
        <f>VLOOKUP(SALES_TABLE[[#This Row],[SKU]], Table1[], 3, FALSE)</f>
        <v>Medicines/Healthcare</v>
      </c>
      <c r="D3888" t="s">
        <v>74</v>
      </c>
      <c r="E3888" t="s">
        <v>122</v>
      </c>
      <c r="F3888">
        <v>11</v>
      </c>
      <c r="G3888">
        <f>VLOOKUP(SALES_TABLE[[#This Row],[SKU]], Table1[], 4, FALSE)</f>
        <v>1190</v>
      </c>
      <c r="H3888">
        <f>SALES_TABLE[[#This Row],[Price]]*SALES_TABLE[[#This Row],[Sales]]</f>
        <v>13090</v>
      </c>
      <c r="I3888" t="str">
        <f t="shared" si="60"/>
        <v>Thursday</v>
      </c>
    </row>
    <row r="3889" spans="1:9" x14ac:dyDescent="0.2">
      <c r="A3889" s="10">
        <v>44939</v>
      </c>
      <c r="B3889" t="s">
        <v>73</v>
      </c>
      <c r="C3889" t="str">
        <f>VLOOKUP(SALES_TABLE[[#This Row],[SKU]], Table1[], 3, FALSE)</f>
        <v>Medicines/Healthcare</v>
      </c>
      <c r="D3889" t="s">
        <v>74</v>
      </c>
      <c r="E3889" t="s">
        <v>122</v>
      </c>
      <c r="F3889">
        <v>10</v>
      </c>
      <c r="G3889">
        <f>VLOOKUP(SALES_TABLE[[#This Row],[SKU]], Table1[], 4, FALSE)</f>
        <v>1190</v>
      </c>
      <c r="H3889">
        <f>SALES_TABLE[[#This Row],[Price]]*SALES_TABLE[[#This Row],[Sales]]</f>
        <v>11900</v>
      </c>
      <c r="I3889" t="str">
        <f t="shared" si="60"/>
        <v>Friday</v>
      </c>
    </row>
    <row r="3890" spans="1:9" x14ac:dyDescent="0.2">
      <c r="A3890" s="10">
        <v>44940</v>
      </c>
      <c r="B3890" t="s">
        <v>73</v>
      </c>
      <c r="C3890" t="str">
        <f>VLOOKUP(SALES_TABLE[[#This Row],[SKU]], Table1[], 3, FALSE)</f>
        <v>Medicines/Healthcare</v>
      </c>
      <c r="D3890" t="s">
        <v>74</v>
      </c>
      <c r="E3890" t="s">
        <v>122</v>
      </c>
      <c r="F3890">
        <v>29</v>
      </c>
      <c r="G3890">
        <f>VLOOKUP(SALES_TABLE[[#This Row],[SKU]], Table1[], 4, FALSE)</f>
        <v>1190</v>
      </c>
      <c r="H3890">
        <f>SALES_TABLE[[#This Row],[Price]]*SALES_TABLE[[#This Row],[Sales]]</f>
        <v>34510</v>
      </c>
      <c r="I3890" t="str">
        <f t="shared" si="60"/>
        <v>Saturday</v>
      </c>
    </row>
    <row r="3891" spans="1:9" x14ac:dyDescent="0.2">
      <c r="A3891" s="10">
        <v>44941</v>
      </c>
      <c r="B3891" t="s">
        <v>73</v>
      </c>
      <c r="C3891" t="str">
        <f>VLOOKUP(SALES_TABLE[[#This Row],[SKU]], Table1[], 3, FALSE)</f>
        <v>Medicines/Healthcare</v>
      </c>
      <c r="D3891" t="s">
        <v>74</v>
      </c>
      <c r="E3891" t="s">
        <v>122</v>
      </c>
      <c r="F3891">
        <v>2</v>
      </c>
      <c r="G3891">
        <f>VLOOKUP(SALES_TABLE[[#This Row],[SKU]], Table1[], 4, FALSE)</f>
        <v>1190</v>
      </c>
      <c r="H3891">
        <f>SALES_TABLE[[#This Row],[Price]]*SALES_TABLE[[#This Row],[Sales]]</f>
        <v>2380</v>
      </c>
      <c r="I3891" t="str">
        <f t="shared" si="60"/>
        <v>Sunday</v>
      </c>
    </row>
    <row r="3892" spans="1:9" x14ac:dyDescent="0.2">
      <c r="A3892" s="10">
        <v>44942</v>
      </c>
      <c r="B3892" t="s">
        <v>73</v>
      </c>
      <c r="C3892" t="str">
        <f>VLOOKUP(SALES_TABLE[[#This Row],[SKU]], Table1[], 3, FALSE)</f>
        <v>Medicines/Healthcare</v>
      </c>
      <c r="D3892" t="s">
        <v>74</v>
      </c>
      <c r="E3892" t="s">
        <v>122</v>
      </c>
      <c r="F3892">
        <v>3</v>
      </c>
      <c r="G3892">
        <f>VLOOKUP(SALES_TABLE[[#This Row],[SKU]], Table1[], 4, FALSE)</f>
        <v>1190</v>
      </c>
      <c r="H3892">
        <f>SALES_TABLE[[#This Row],[Price]]*SALES_TABLE[[#This Row],[Sales]]</f>
        <v>3570</v>
      </c>
      <c r="I3892" t="str">
        <f t="shared" si="60"/>
        <v>Monday</v>
      </c>
    </row>
    <row r="3893" spans="1:9" x14ac:dyDescent="0.2">
      <c r="A3893" s="10">
        <v>44943</v>
      </c>
      <c r="B3893" t="s">
        <v>73</v>
      </c>
      <c r="C3893" t="str">
        <f>VLOOKUP(SALES_TABLE[[#This Row],[SKU]], Table1[], 3, FALSE)</f>
        <v>Medicines/Healthcare</v>
      </c>
      <c r="D3893" t="s">
        <v>74</v>
      </c>
      <c r="E3893" t="s">
        <v>122</v>
      </c>
      <c r="F3893">
        <v>10</v>
      </c>
      <c r="G3893">
        <f>VLOOKUP(SALES_TABLE[[#This Row],[SKU]], Table1[], 4, FALSE)</f>
        <v>1190</v>
      </c>
      <c r="H3893">
        <f>SALES_TABLE[[#This Row],[Price]]*SALES_TABLE[[#This Row],[Sales]]</f>
        <v>11900</v>
      </c>
      <c r="I3893" t="str">
        <f t="shared" si="60"/>
        <v>Tuesday</v>
      </c>
    </row>
    <row r="3894" spans="1:9" x14ac:dyDescent="0.2">
      <c r="A3894" s="10">
        <v>44944</v>
      </c>
      <c r="B3894" t="s">
        <v>73</v>
      </c>
      <c r="C3894" t="str">
        <f>VLOOKUP(SALES_TABLE[[#This Row],[SKU]], Table1[], 3, FALSE)</f>
        <v>Medicines/Healthcare</v>
      </c>
      <c r="D3894" t="s">
        <v>74</v>
      </c>
      <c r="E3894" t="s">
        <v>122</v>
      </c>
      <c r="F3894">
        <v>6</v>
      </c>
      <c r="G3894">
        <f>VLOOKUP(SALES_TABLE[[#This Row],[SKU]], Table1[], 4, FALSE)</f>
        <v>1190</v>
      </c>
      <c r="H3894">
        <f>SALES_TABLE[[#This Row],[Price]]*SALES_TABLE[[#This Row],[Sales]]</f>
        <v>7140</v>
      </c>
      <c r="I3894" t="str">
        <f t="shared" si="60"/>
        <v>Wednesday</v>
      </c>
    </row>
    <row r="3895" spans="1:9" x14ac:dyDescent="0.2">
      <c r="A3895" s="10">
        <v>44945</v>
      </c>
      <c r="B3895" t="s">
        <v>73</v>
      </c>
      <c r="C3895" t="str">
        <f>VLOOKUP(SALES_TABLE[[#This Row],[SKU]], Table1[], 3, FALSE)</f>
        <v>Medicines/Healthcare</v>
      </c>
      <c r="D3895" t="s">
        <v>74</v>
      </c>
      <c r="E3895" t="s">
        <v>122</v>
      </c>
      <c r="F3895">
        <v>5</v>
      </c>
      <c r="G3895">
        <f>VLOOKUP(SALES_TABLE[[#This Row],[SKU]], Table1[], 4, FALSE)</f>
        <v>1190</v>
      </c>
      <c r="H3895">
        <f>SALES_TABLE[[#This Row],[Price]]*SALES_TABLE[[#This Row],[Sales]]</f>
        <v>5950</v>
      </c>
      <c r="I3895" t="str">
        <f t="shared" si="60"/>
        <v>Thursday</v>
      </c>
    </row>
    <row r="3896" spans="1:9" x14ac:dyDescent="0.2">
      <c r="A3896" s="10">
        <v>44946</v>
      </c>
      <c r="B3896" t="s">
        <v>73</v>
      </c>
      <c r="C3896" t="str">
        <f>VLOOKUP(SALES_TABLE[[#This Row],[SKU]], Table1[], 3, FALSE)</f>
        <v>Medicines/Healthcare</v>
      </c>
      <c r="D3896" t="s">
        <v>74</v>
      </c>
      <c r="E3896" t="s">
        <v>122</v>
      </c>
      <c r="F3896">
        <v>8</v>
      </c>
      <c r="G3896">
        <f>VLOOKUP(SALES_TABLE[[#This Row],[SKU]], Table1[], 4, FALSE)</f>
        <v>1190</v>
      </c>
      <c r="H3896">
        <f>SALES_TABLE[[#This Row],[Price]]*SALES_TABLE[[#This Row],[Sales]]</f>
        <v>9520</v>
      </c>
      <c r="I3896" t="str">
        <f t="shared" si="60"/>
        <v>Friday</v>
      </c>
    </row>
    <row r="3897" spans="1:9" x14ac:dyDescent="0.2">
      <c r="A3897" s="10">
        <v>44947</v>
      </c>
      <c r="B3897" t="s">
        <v>73</v>
      </c>
      <c r="C3897" t="str">
        <f>VLOOKUP(SALES_TABLE[[#This Row],[SKU]], Table1[], 3, FALSE)</f>
        <v>Medicines/Healthcare</v>
      </c>
      <c r="D3897" t="s">
        <v>74</v>
      </c>
      <c r="E3897" t="s">
        <v>122</v>
      </c>
      <c r="F3897">
        <v>13</v>
      </c>
      <c r="G3897">
        <f>VLOOKUP(SALES_TABLE[[#This Row],[SKU]], Table1[], 4, FALSE)</f>
        <v>1190</v>
      </c>
      <c r="H3897">
        <f>SALES_TABLE[[#This Row],[Price]]*SALES_TABLE[[#This Row],[Sales]]</f>
        <v>15470</v>
      </c>
      <c r="I3897" t="str">
        <f t="shared" si="60"/>
        <v>Saturday</v>
      </c>
    </row>
    <row r="3898" spans="1:9" x14ac:dyDescent="0.2">
      <c r="A3898" s="10">
        <v>44948</v>
      </c>
      <c r="B3898" t="s">
        <v>73</v>
      </c>
      <c r="C3898" t="str">
        <f>VLOOKUP(SALES_TABLE[[#This Row],[SKU]], Table1[], 3, FALSE)</f>
        <v>Medicines/Healthcare</v>
      </c>
      <c r="D3898" t="s">
        <v>74</v>
      </c>
      <c r="E3898" t="s">
        <v>122</v>
      </c>
      <c r="F3898">
        <v>10</v>
      </c>
      <c r="G3898">
        <f>VLOOKUP(SALES_TABLE[[#This Row],[SKU]], Table1[], 4, FALSE)</f>
        <v>1190</v>
      </c>
      <c r="H3898">
        <f>SALES_TABLE[[#This Row],[Price]]*SALES_TABLE[[#This Row],[Sales]]</f>
        <v>11900</v>
      </c>
      <c r="I3898" t="str">
        <f t="shared" si="60"/>
        <v>Sunday</v>
      </c>
    </row>
    <row r="3899" spans="1:9" x14ac:dyDescent="0.2">
      <c r="A3899" s="10">
        <v>44949</v>
      </c>
      <c r="B3899" t="s">
        <v>73</v>
      </c>
      <c r="C3899" t="str">
        <f>VLOOKUP(SALES_TABLE[[#This Row],[SKU]], Table1[], 3, FALSE)</f>
        <v>Medicines/Healthcare</v>
      </c>
      <c r="D3899" t="s">
        <v>74</v>
      </c>
      <c r="E3899" t="s">
        <v>122</v>
      </c>
      <c r="F3899">
        <v>15</v>
      </c>
      <c r="G3899">
        <f>VLOOKUP(SALES_TABLE[[#This Row],[SKU]], Table1[], 4, FALSE)</f>
        <v>1190</v>
      </c>
      <c r="H3899">
        <f>SALES_TABLE[[#This Row],[Price]]*SALES_TABLE[[#This Row],[Sales]]</f>
        <v>17850</v>
      </c>
      <c r="I3899" t="str">
        <f t="shared" si="60"/>
        <v>Monday</v>
      </c>
    </row>
    <row r="3900" spans="1:9" x14ac:dyDescent="0.2">
      <c r="A3900" s="10">
        <v>44950</v>
      </c>
      <c r="B3900" t="s">
        <v>73</v>
      </c>
      <c r="C3900" t="str">
        <f>VLOOKUP(SALES_TABLE[[#This Row],[SKU]], Table1[], 3, FALSE)</f>
        <v>Medicines/Healthcare</v>
      </c>
      <c r="D3900" t="s">
        <v>74</v>
      </c>
      <c r="E3900" t="s">
        <v>122</v>
      </c>
      <c r="F3900">
        <v>19</v>
      </c>
      <c r="G3900">
        <f>VLOOKUP(SALES_TABLE[[#This Row],[SKU]], Table1[], 4, FALSE)</f>
        <v>1190</v>
      </c>
      <c r="H3900">
        <f>SALES_TABLE[[#This Row],[Price]]*SALES_TABLE[[#This Row],[Sales]]</f>
        <v>22610</v>
      </c>
      <c r="I3900" t="str">
        <f t="shared" si="60"/>
        <v>Tuesday</v>
      </c>
    </row>
    <row r="3901" spans="1:9" x14ac:dyDescent="0.2">
      <c r="A3901" s="10">
        <v>44951</v>
      </c>
      <c r="B3901" t="s">
        <v>73</v>
      </c>
      <c r="C3901" t="str">
        <f>VLOOKUP(SALES_TABLE[[#This Row],[SKU]], Table1[], 3, FALSE)</f>
        <v>Medicines/Healthcare</v>
      </c>
      <c r="D3901" t="s">
        <v>74</v>
      </c>
      <c r="E3901" t="s">
        <v>122</v>
      </c>
      <c r="F3901">
        <v>15</v>
      </c>
      <c r="G3901">
        <f>VLOOKUP(SALES_TABLE[[#This Row],[SKU]], Table1[], 4, FALSE)</f>
        <v>1190</v>
      </c>
      <c r="H3901">
        <f>SALES_TABLE[[#This Row],[Price]]*SALES_TABLE[[#This Row],[Sales]]</f>
        <v>17850</v>
      </c>
      <c r="I3901" t="str">
        <f t="shared" si="60"/>
        <v>Wednesday</v>
      </c>
    </row>
    <row r="3902" spans="1:9" x14ac:dyDescent="0.2">
      <c r="A3902" s="10">
        <v>44952</v>
      </c>
      <c r="B3902" t="s">
        <v>73</v>
      </c>
      <c r="C3902" t="str">
        <f>VLOOKUP(SALES_TABLE[[#This Row],[SKU]], Table1[], 3, FALSE)</f>
        <v>Medicines/Healthcare</v>
      </c>
      <c r="D3902" t="s">
        <v>74</v>
      </c>
      <c r="E3902" t="s">
        <v>122</v>
      </c>
      <c r="F3902">
        <v>0</v>
      </c>
      <c r="G3902">
        <f>VLOOKUP(SALES_TABLE[[#This Row],[SKU]], Table1[], 4, FALSE)</f>
        <v>1190</v>
      </c>
      <c r="H3902">
        <f>SALES_TABLE[[#This Row],[Price]]*SALES_TABLE[[#This Row],[Sales]]</f>
        <v>0</v>
      </c>
      <c r="I3902" t="str">
        <f t="shared" si="60"/>
        <v>Thursday</v>
      </c>
    </row>
    <row r="3903" spans="1:9" x14ac:dyDescent="0.2">
      <c r="A3903" s="10">
        <v>44953</v>
      </c>
      <c r="B3903" t="s">
        <v>73</v>
      </c>
      <c r="C3903" t="str">
        <f>VLOOKUP(SALES_TABLE[[#This Row],[SKU]], Table1[], 3, FALSE)</f>
        <v>Medicines/Healthcare</v>
      </c>
      <c r="D3903" t="s">
        <v>74</v>
      </c>
      <c r="E3903" t="s">
        <v>122</v>
      </c>
      <c r="F3903">
        <v>11</v>
      </c>
      <c r="G3903">
        <f>VLOOKUP(SALES_TABLE[[#This Row],[SKU]], Table1[], 4, FALSE)</f>
        <v>1190</v>
      </c>
      <c r="H3903">
        <f>SALES_TABLE[[#This Row],[Price]]*SALES_TABLE[[#This Row],[Sales]]</f>
        <v>13090</v>
      </c>
      <c r="I3903" t="str">
        <f t="shared" si="60"/>
        <v>Friday</v>
      </c>
    </row>
    <row r="3904" spans="1:9" x14ac:dyDescent="0.2">
      <c r="A3904" s="10">
        <v>44954</v>
      </c>
      <c r="B3904" t="s">
        <v>73</v>
      </c>
      <c r="C3904" t="str">
        <f>VLOOKUP(SALES_TABLE[[#This Row],[SKU]], Table1[], 3, FALSE)</f>
        <v>Medicines/Healthcare</v>
      </c>
      <c r="D3904" t="s">
        <v>74</v>
      </c>
      <c r="E3904" t="s">
        <v>122</v>
      </c>
      <c r="F3904">
        <v>17</v>
      </c>
      <c r="G3904">
        <f>VLOOKUP(SALES_TABLE[[#This Row],[SKU]], Table1[], 4, FALSE)</f>
        <v>1190</v>
      </c>
      <c r="H3904">
        <f>SALES_TABLE[[#This Row],[Price]]*SALES_TABLE[[#This Row],[Sales]]</f>
        <v>20230</v>
      </c>
      <c r="I3904" t="str">
        <f t="shared" si="60"/>
        <v>Saturday</v>
      </c>
    </row>
    <row r="3905" spans="1:9" x14ac:dyDescent="0.2">
      <c r="A3905" s="10">
        <v>44955</v>
      </c>
      <c r="B3905" t="s">
        <v>73</v>
      </c>
      <c r="C3905" t="str">
        <f>VLOOKUP(SALES_TABLE[[#This Row],[SKU]], Table1[], 3, FALSE)</f>
        <v>Medicines/Healthcare</v>
      </c>
      <c r="D3905" t="s">
        <v>74</v>
      </c>
      <c r="E3905" t="s">
        <v>122</v>
      </c>
      <c r="F3905">
        <v>28</v>
      </c>
      <c r="G3905">
        <f>VLOOKUP(SALES_TABLE[[#This Row],[SKU]], Table1[], 4, FALSE)</f>
        <v>1190</v>
      </c>
      <c r="H3905">
        <f>SALES_TABLE[[#This Row],[Price]]*SALES_TABLE[[#This Row],[Sales]]</f>
        <v>33320</v>
      </c>
      <c r="I3905" t="str">
        <f t="shared" si="60"/>
        <v>Sunday</v>
      </c>
    </row>
    <row r="3906" spans="1:9" x14ac:dyDescent="0.2">
      <c r="A3906" s="10">
        <v>44955</v>
      </c>
      <c r="B3906" t="s">
        <v>73</v>
      </c>
      <c r="C3906" t="str">
        <f>VLOOKUP(SALES_TABLE[[#This Row],[SKU]], Table1[], 3, FALSE)</f>
        <v>Medicines/Healthcare</v>
      </c>
      <c r="D3906" t="s">
        <v>74</v>
      </c>
      <c r="E3906" t="s">
        <v>122</v>
      </c>
      <c r="F3906">
        <v>9</v>
      </c>
      <c r="G3906">
        <f>VLOOKUP(SALES_TABLE[[#This Row],[SKU]], Table1[], 4, FALSE)</f>
        <v>1190</v>
      </c>
      <c r="H3906">
        <f>SALES_TABLE[[#This Row],[Price]]*SALES_TABLE[[#This Row],[Sales]]</f>
        <v>10710</v>
      </c>
      <c r="I3906" t="str">
        <f t="shared" ref="I3906:I3969" si="61">TEXT(A3906, "dddd")</f>
        <v>Sunday</v>
      </c>
    </row>
    <row r="3907" spans="1:9" x14ac:dyDescent="0.2">
      <c r="A3907" s="10">
        <v>44956</v>
      </c>
      <c r="B3907" t="s">
        <v>73</v>
      </c>
      <c r="C3907" t="str">
        <f>VLOOKUP(SALES_TABLE[[#This Row],[SKU]], Table1[], 3, FALSE)</f>
        <v>Medicines/Healthcare</v>
      </c>
      <c r="D3907" t="s">
        <v>74</v>
      </c>
      <c r="E3907" t="s">
        <v>122</v>
      </c>
      <c r="F3907">
        <v>1</v>
      </c>
      <c r="G3907">
        <f>VLOOKUP(SALES_TABLE[[#This Row],[SKU]], Table1[], 4, FALSE)</f>
        <v>1190</v>
      </c>
      <c r="H3907">
        <f>SALES_TABLE[[#This Row],[Price]]*SALES_TABLE[[#This Row],[Sales]]</f>
        <v>1190</v>
      </c>
      <c r="I3907" t="str">
        <f t="shared" si="61"/>
        <v>Monday</v>
      </c>
    </row>
    <row r="3908" spans="1:9" x14ac:dyDescent="0.2">
      <c r="A3908" s="10">
        <v>44927</v>
      </c>
      <c r="B3908" t="s">
        <v>73</v>
      </c>
      <c r="C3908" t="str">
        <f>VLOOKUP(SALES_TABLE[[#This Row],[SKU]], Table1[], 3, FALSE)</f>
        <v>Medicines/Healthcare</v>
      </c>
      <c r="D3908" t="s">
        <v>74</v>
      </c>
      <c r="E3908" t="s">
        <v>123</v>
      </c>
      <c r="F3908">
        <v>14</v>
      </c>
      <c r="G3908">
        <f>VLOOKUP(SALES_TABLE[[#This Row],[SKU]], Table1[], 4, FALSE)</f>
        <v>1190</v>
      </c>
      <c r="H3908">
        <f>SALES_TABLE[[#This Row],[Price]]*SALES_TABLE[[#This Row],[Sales]]</f>
        <v>16660</v>
      </c>
      <c r="I3908" t="str">
        <f t="shared" si="61"/>
        <v>Sunday</v>
      </c>
    </row>
    <row r="3909" spans="1:9" x14ac:dyDescent="0.2">
      <c r="A3909" s="10">
        <v>44928</v>
      </c>
      <c r="B3909" t="s">
        <v>73</v>
      </c>
      <c r="C3909" t="str">
        <f>VLOOKUP(SALES_TABLE[[#This Row],[SKU]], Table1[], 3, FALSE)</f>
        <v>Medicines/Healthcare</v>
      </c>
      <c r="D3909" t="s">
        <v>74</v>
      </c>
      <c r="E3909" t="s">
        <v>123</v>
      </c>
      <c r="F3909">
        <v>3</v>
      </c>
      <c r="G3909">
        <f>VLOOKUP(SALES_TABLE[[#This Row],[SKU]], Table1[], 4, FALSE)</f>
        <v>1190</v>
      </c>
      <c r="H3909">
        <f>SALES_TABLE[[#This Row],[Price]]*SALES_TABLE[[#This Row],[Sales]]</f>
        <v>3570</v>
      </c>
      <c r="I3909" t="str">
        <f t="shared" si="61"/>
        <v>Monday</v>
      </c>
    </row>
    <row r="3910" spans="1:9" x14ac:dyDescent="0.2">
      <c r="A3910" s="10">
        <v>44929</v>
      </c>
      <c r="B3910" t="s">
        <v>73</v>
      </c>
      <c r="C3910" t="str">
        <f>VLOOKUP(SALES_TABLE[[#This Row],[SKU]], Table1[], 3, FALSE)</f>
        <v>Medicines/Healthcare</v>
      </c>
      <c r="D3910" t="s">
        <v>74</v>
      </c>
      <c r="E3910" t="s">
        <v>123</v>
      </c>
      <c r="F3910">
        <v>40</v>
      </c>
      <c r="G3910">
        <f>VLOOKUP(SALES_TABLE[[#This Row],[SKU]], Table1[], 4, FALSE)</f>
        <v>1190</v>
      </c>
      <c r="H3910">
        <f>SALES_TABLE[[#This Row],[Price]]*SALES_TABLE[[#This Row],[Sales]]</f>
        <v>47600</v>
      </c>
      <c r="I3910" t="str">
        <f t="shared" si="61"/>
        <v>Tuesday</v>
      </c>
    </row>
    <row r="3911" spans="1:9" x14ac:dyDescent="0.2">
      <c r="A3911" s="10">
        <v>44930</v>
      </c>
      <c r="B3911" t="s">
        <v>73</v>
      </c>
      <c r="C3911" t="str">
        <f>VLOOKUP(SALES_TABLE[[#This Row],[SKU]], Table1[], 3, FALSE)</f>
        <v>Medicines/Healthcare</v>
      </c>
      <c r="D3911" t="s">
        <v>74</v>
      </c>
      <c r="E3911" t="s">
        <v>123</v>
      </c>
      <c r="F3911">
        <v>49</v>
      </c>
      <c r="G3911">
        <f>VLOOKUP(SALES_TABLE[[#This Row],[SKU]], Table1[], 4, FALSE)</f>
        <v>1190</v>
      </c>
      <c r="H3911">
        <f>SALES_TABLE[[#This Row],[Price]]*SALES_TABLE[[#This Row],[Sales]]</f>
        <v>58310</v>
      </c>
      <c r="I3911" t="str">
        <f t="shared" si="61"/>
        <v>Wednesday</v>
      </c>
    </row>
    <row r="3912" spans="1:9" x14ac:dyDescent="0.2">
      <c r="A3912" s="10">
        <v>44931</v>
      </c>
      <c r="B3912" t="s">
        <v>73</v>
      </c>
      <c r="C3912" t="str">
        <f>VLOOKUP(SALES_TABLE[[#This Row],[SKU]], Table1[], 3, FALSE)</f>
        <v>Medicines/Healthcare</v>
      </c>
      <c r="D3912" t="s">
        <v>74</v>
      </c>
      <c r="E3912" t="s">
        <v>123</v>
      </c>
      <c r="F3912">
        <v>5</v>
      </c>
      <c r="G3912">
        <f>VLOOKUP(SALES_TABLE[[#This Row],[SKU]], Table1[], 4, FALSE)</f>
        <v>1190</v>
      </c>
      <c r="H3912">
        <f>SALES_TABLE[[#This Row],[Price]]*SALES_TABLE[[#This Row],[Sales]]</f>
        <v>5950</v>
      </c>
      <c r="I3912" t="str">
        <f t="shared" si="61"/>
        <v>Thursday</v>
      </c>
    </row>
    <row r="3913" spans="1:9" x14ac:dyDescent="0.2">
      <c r="A3913" s="10">
        <v>44932</v>
      </c>
      <c r="B3913" t="s">
        <v>73</v>
      </c>
      <c r="C3913" t="str">
        <f>VLOOKUP(SALES_TABLE[[#This Row],[SKU]], Table1[], 3, FALSE)</f>
        <v>Medicines/Healthcare</v>
      </c>
      <c r="D3913" t="s">
        <v>74</v>
      </c>
      <c r="E3913" t="s">
        <v>123</v>
      </c>
      <c r="F3913">
        <v>15</v>
      </c>
      <c r="G3913">
        <f>VLOOKUP(SALES_TABLE[[#This Row],[SKU]], Table1[], 4, FALSE)</f>
        <v>1190</v>
      </c>
      <c r="H3913">
        <f>SALES_TABLE[[#This Row],[Price]]*SALES_TABLE[[#This Row],[Sales]]</f>
        <v>17850</v>
      </c>
      <c r="I3913" t="str">
        <f t="shared" si="61"/>
        <v>Friday</v>
      </c>
    </row>
    <row r="3914" spans="1:9" x14ac:dyDescent="0.2">
      <c r="A3914" s="10">
        <v>44933</v>
      </c>
      <c r="B3914" t="s">
        <v>73</v>
      </c>
      <c r="C3914" t="str">
        <f>VLOOKUP(SALES_TABLE[[#This Row],[SKU]], Table1[], 3, FALSE)</f>
        <v>Medicines/Healthcare</v>
      </c>
      <c r="D3914" t="s">
        <v>74</v>
      </c>
      <c r="E3914" t="s">
        <v>123</v>
      </c>
      <c r="F3914">
        <v>7</v>
      </c>
      <c r="G3914">
        <f>VLOOKUP(SALES_TABLE[[#This Row],[SKU]], Table1[], 4, FALSE)</f>
        <v>1190</v>
      </c>
      <c r="H3914">
        <f>SALES_TABLE[[#This Row],[Price]]*SALES_TABLE[[#This Row],[Sales]]</f>
        <v>8330</v>
      </c>
      <c r="I3914" t="str">
        <f t="shared" si="61"/>
        <v>Saturday</v>
      </c>
    </row>
    <row r="3915" spans="1:9" x14ac:dyDescent="0.2">
      <c r="A3915" s="10">
        <v>44934</v>
      </c>
      <c r="B3915" t="s">
        <v>73</v>
      </c>
      <c r="C3915" t="str">
        <f>VLOOKUP(SALES_TABLE[[#This Row],[SKU]], Table1[], 3, FALSE)</f>
        <v>Medicines/Healthcare</v>
      </c>
      <c r="D3915" t="s">
        <v>74</v>
      </c>
      <c r="E3915" t="s">
        <v>123</v>
      </c>
      <c r="F3915">
        <v>22</v>
      </c>
      <c r="G3915">
        <f>VLOOKUP(SALES_TABLE[[#This Row],[SKU]], Table1[], 4, FALSE)</f>
        <v>1190</v>
      </c>
      <c r="H3915">
        <f>SALES_TABLE[[#This Row],[Price]]*SALES_TABLE[[#This Row],[Sales]]</f>
        <v>26180</v>
      </c>
      <c r="I3915" t="str">
        <f t="shared" si="61"/>
        <v>Sunday</v>
      </c>
    </row>
    <row r="3916" spans="1:9" x14ac:dyDescent="0.2">
      <c r="A3916" s="10">
        <v>44935</v>
      </c>
      <c r="B3916" t="s">
        <v>73</v>
      </c>
      <c r="C3916" t="str">
        <f>VLOOKUP(SALES_TABLE[[#This Row],[SKU]], Table1[], 3, FALSE)</f>
        <v>Medicines/Healthcare</v>
      </c>
      <c r="D3916" t="s">
        <v>74</v>
      </c>
      <c r="E3916" t="s">
        <v>123</v>
      </c>
      <c r="F3916">
        <v>9</v>
      </c>
      <c r="G3916">
        <f>VLOOKUP(SALES_TABLE[[#This Row],[SKU]], Table1[], 4, FALSE)</f>
        <v>1190</v>
      </c>
      <c r="H3916">
        <f>SALES_TABLE[[#This Row],[Price]]*SALES_TABLE[[#This Row],[Sales]]</f>
        <v>10710</v>
      </c>
      <c r="I3916" t="str">
        <f t="shared" si="61"/>
        <v>Monday</v>
      </c>
    </row>
    <row r="3917" spans="1:9" x14ac:dyDescent="0.2">
      <c r="A3917" s="10">
        <v>44936</v>
      </c>
      <c r="B3917" t="s">
        <v>73</v>
      </c>
      <c r="C3917" t="str">
        <f>VLOOKUP(SALES_TABLE[[#This Row],[SKU]], Table1[], 3, FALSE)</f>
        <v>Medicines/Healthcare</v>
      </c>
      <c r="D3917" t="s">
        <v>74</v>
      </c>
      <c r="E3917" t="s">
        <v>123</v>
      </c>
      <c r="F3917">
        <v>28</v>
      </c>
      <c r="G3917">
        <f>VLOOKUP(SALES_TABLE[[#This Row],[SKU]], Table1[], 4, FALSE)</f>
        <v>1190</v>
      </c>
      <c r="H3917">
        <f>SALES_TABLE[[#This Row],[Price]]*SALES_TABLE[[#This Row],[Sales]]</f>
        <v>33320</v>
      </c>
      <c r="I3917" t="str">
        <f t="shared" si="61"/>
        <v>Tuesday</v>
      </c>
    </row>
    <row r="3918" spans="1:9" x14ac:dyDescent="0.2">
      <c r="A3918" s="10">
        <v>44937</v>
      </c>
      <c r="B3918" t="s">
        <v>73</v>
      </c>
      <c r="C3918" t="str">
        <f>VLOOKUP(SALES_TABLE[[#This Row],[SKU]], Table1[], 3, FALSE)</f>
        <v>Medicines/Healthcare</v>
      </c>
      <c r="D3918" t="s">
        <v>74</v>
      </c>
      <c r="E3918" t="s">
        <v>123</v>
      </c>
      <c r="F3918">
        <v>19</v>
      </c>
      <c r="G3918">
        <f>VLOOKUP(SALES_TABLE[[#This Row],[SKU]], Table1[], 4, FALSE)</f>
        <v>1190</v>
      </c>
      <c r="H3918">
        <f>SALES_TABLE[[#This Row],[Price]]*SALES_TABLE[[#This Row],[Sales]]</f>
        <v>22610</v>
      </c>
      <c r="I3918" t="str">
        <f t="shared" si="61"/>
        <v>Wednesday</v>
      </c>
    </row>
    <row r="3919" spans="1:9" x14ac:dyDescent="0.2">
      <c r="A3919" s="10">
        <v>44938</v>
      </c>
      <c r="B3919" t="s">
        <v>73</v>
      </c>
      <c r="C3919" t="str">
        <f>VLOOKUP(SALES_TABLE[[#This Row],[SKU]], Table1[], 3, FALSE)</f>
        <v>Medicines/Healthcare</v>
      </c>
      <c r="D3919" t="s">
        <v>74</v>
      </c>
      <c r="E3919" t="s">
        <v>123</v>
      </c>
      <c r="F3919">
        <v>17</v>
      </c>
      <c r="G3919">
        <f>VLOOKUP(SALES_TABLE[[#This Row],[SKU]], Table1[], 4, FALSE)</f>
        <v>1190</v>
      </c>
      <c r="H3919">
        <f>SALES_TABLE[[#This Row],[Price]]*SALES_TABLE[[#This Row],[Sales]]</f>
        <v>20230</v>
      </c>
      <c r="I3919" t="str">
        <f t="shared" si="61"/>
        <v>Thursday</v>
      </c>
    </row>
    <row r="3920" spans="1:9" x14ac:dyDescent="0.2">
      <c r="A3920" s="10">
        <v>44939</v>
      </c>
      <c r="B3920" t="s">
        <v>73</v>
      </c>
      <c r="C3920" t="str">
        <f>VLOOKUP(SALES_TABLE[[#This Row],[SKU]], Table1[], 3, FALSE)</f>
        <v>Medicines/Healthcare</v>
      </c>
      <c r="D3920" t="s">
        <v>74</v>
      </c>
      <c r="E3920" t="s">
        <v>123</v>
      </c>
      <c r="F3920">
        <v>4</v>
      </c>
      <c r="G3920">
        <f>VLOOKUP(SALES_TABLE[[#This Row],[SKU]], Table1[], 4, FALSE)</f>
        <v>1190</v>
      </c>
      <c r="H3920">
        <f>SALES_TABLE[[#This Row],[Price]]*SALES_TABLE[[#This Row],[Sales]]</f>
        <v>4760</v>
      </c>
      <c r="I3920" t="str">
        <f t="shared" si="61"/>
        <v>Friday</v>
      </c>
    </row>
    <row r="3921" spans="1:9" x14ac:dyDescent="0.2">
      <c r="A3921" s="10">
        <v>44940</v>
      </c>
      <c r="B3921" t="s">
        <v>73</v>
      </c>
      <c r="C3921" t="str">
        <f>VLOOKUP(SALES_TABLE[[#This Row],[SKU]], Table1[], 3, FALSE)</f>
        <v>Medicines/Healthcare</v>
      </c>
      <c r="D3921" t="s">
        <v>74</v>
      </c>
      <c r="E3921" t="s">
        <v>123</v>
      </c>
      <c r="F3921">
        <v>0</v>
      </c>
      <c r="G3921">
        <f>VLOOKUP(SALES_TABLE[[#This Row],[SKU]], Table1[], 4, FALSE)</f>
        <v>1190</v>
      </c>
      <c r="H3921">
        <f>SALES_TABLE[[#This Row],[Price]]*SALES_TABLE[[#This Row],[Sales]]</f>
        <v>0</v>
      </c>
      <c r="I3921" t="str">
        <f t="shared" si="61"/>
        <v>Saturday</v>
      </c>
    </row>
    <row r="3922" spans="1:9" x14ac:dyDescent="0.2">
      <c r="A3922" s="10">
        <v>44941</v>
      </c>
      <c r="B3922" t="s">
        <v>73</v>
      </c>
      <c r="C3922" t="str">
        <f>VLOOKUP(SALES_TABLE[[#This Row],[SKU]], Table1[], 3, FALSE)</f>
        <v>Medicines/Healthcare</v>
      </c>
      <c r="D3922" t="s">
        <v>74</v>
      </c>
      <c r="E3922" t="s">
        <v>123</v>
      </c>
      <c r="F3922">
        <v>12</v>
      </c>
      <c r="G3922">
        <f>VLOOKUP(SALES_TABLE[[#This Row],[SKU]], Table1[], 4, FALSE)</f>
        <v>1190</v>
      </c>
      <c r="H3922">
        <f>SALES_TABLE[[#This Row],[Price]]*SALES_TABLE[[#This Row],[Sales]]</f>
        <v>14280</v>
      </c>
      <c r="I3922" t="str">
        <f t="shared" si="61"/>
        <v>Sunday</v>
      </c>
    </row>
    <row r="3923" spans="1:9" x14ac:dyDescent="0.2">
      <c r="A3923" s="10">
        <v>44942</v>
      </c>
      <c r="B3923" t="s">
        <v>73</v>
      </c>
      <c r="C3923" t="str">
        <f>VLOOKUP(SALES_TABLE[[#This Row],[SKU]], Table1[], 3, FALSE)</f>
        <v>Medicines/Healthcare</v>
      </c>
      <c r="D3923" t="s">
        <v>74</v>
      </c>
      <c r="E3923" t="s">
        <v>123</v>
      </c>
      <c r="F3923">
        <v>4</v>
      </c>
      <c r="G3923">
        <f>VLOOKUP(SALES_TABLE[[#This Row],[SKU]], Table1[], 4, FALSE)</f>
        <v>1190</v>
      </c>
      <c r="H3923">
        <f>SALES_TABLE[[#This Row],[Price]]*SALES_TABLE[[#This Row],[Sales]]</f>
        <v>4760</v>
      </c>
      <c r="I3923" t="str">
        <f t="shared" si="61"/>
        <v>Monday</v>
      </c>
    </row>
    <row r="3924" spans="1:9" x14ac:dyDescent="0.2">
      <c r="A3924" s="10">
        <v>44943</v>
      </c>
      <c r="B3924" t="s">
        <v>73</v>
      </c>
      <c r="C3924" t="str">
        <f>VLOOKUP(SALES_TABLE[[#This Row],[SKU]], Table1[], 3, FALSE)</f>
        <v>Medicines/Healthcare</v>
      </c>
      <c r="D3924" t="s">
        <v>74</v>
      </c>
      <c r="E3924" t="s">
        <v>123</v>
      </c>
      <c r="F3924">
        <v>26</v>
      </c>
      <c r="G3924">
        <f>VLOOKUP(SALES_TABLE[[#This Row],[SKU]], Table1[], 4, FALSE)</f>
        <v>1190</v>
      </c>
      <c r="H3924">
        <f>SALES_TABLE[[#This Row],[Price]]*SALES_TABLE[[#This Row],[Sales]]</f>
        <v>30940</v>
      </c>
      <c r="I3924" t="str">
        <f t="shared" si="61"/>
        <v>Tuesday</v>
      </c>
    </row>
    <row r="3925" spans="1:9" x14ac:dyDescent="0.2">
      <c r="A3925" s="10">
        <v>44944</v>
      </c>
      <c r="B3925" t="s">
        <v>73</v>
      </c>
      <c r="C3925" t="str">
        <f>VLOOKUP(SALES_TABLE[[#This Row],[SKU]], Table1[], 3, FALSE)</f>
        <v>Medicines/Healthcare</v>
      </c>
      <c r="D3925" t="s">
        <v>74</v>
      </c>
      <c r="E3925" t="s">
        <v>123</v>
      </c>
      <c r="F3925">
        <v>11</v>
      </c>
      <c r="G3925">
        <f>VLOOKUP(SALES_TABLE[[#This Row],[SKU]], Table1[], 4, FALSE)</f>
        <v>1190</v>
      </c>
      <c r="H3925">
        <f>SALES_TABLE[[#This Row],[Price]]*SALES_TABLE[[#This Row],[Sales]]</f>
        <v>13090</v>
      </c>
      <c r="I3925" t="str">
        <f t="shared" si="61"/>
        <v>Wednesday</v>
      </c>
    </row>
    <row r="3926" spans="1:9" x14ac:dyDescent="0.2">
      <c r="A3926" s="10">
        <v>44945</v>
      </c>
      <c r="B3926" t="s">
        <v>73</v>
      </c>
      <c r="C3926" t="str">
        <f>VLOOKUP(SALES_TABLE[[#This Row],[SKU]], Table1[], 3, FALSE)</f>
        <v>Medicines/Healthcare</v>
      </c>
      <c r="D3926" t="s">
        <v>74</v>
      </c>
      <c r="E3926" t="s">
        <v>123</v>
      </c>
      <c r="F3926">
        <v>10</v>
      </c>
      <c r="G3926">
        <f>VLOOKUP(SALES_TABLE[[#This Row],[SKU]], Table1[], 4, FALSE)</f>
        <v>1190</v>
      </c>
      <c r="H3926">
        <f>SALES_TABLE[[#This Row],[Price]]*SALES_TABLE[[#This Row],[Sales]]</f>
        <v>11900</v>
      </c>
      <c r="I3926" t="str">
        <f t="shared" si="61"/>
        <v>Thursday</v>
      </c>
    </row>
    <row r="3927" spans="1:9" x14ac:dyDescent="0.2">
      <c r="A3927" s="10">
        <v>44946</v>
      </c>
      <c r="B3927" t="s">
        <v>73</v>
      </c>
      <c r="C3927" t="str">
        <f>VLOOKUP(SALES_TABLE[[#This Row],[SKU]], Table1[], 3, FALSE)</f>
        <v>Medicines/Healthcare</v>
      </c>
      <c r="D3927" t="s">
        <v>74</v>
      </c>
      <c r="E3927" t="s">
        <v>123</v>
      </c>
      <c r="F3927">
        <v>7</v>
      </c>
      <c r="G3927">
        <f>VLOOKUP(SALES_TABLE[[#This Row],[SKU]], Table1[], 4, FALSE)</f>
        <v>1190</v>
      </c>
      <c r="H3927">
        <f>SALES_TABLE[[#This Row],[Price]]*SALES_TABLE[[#This Row],[Sales]]</f>
        <v>8330</v>
      </c>
      <c r="I3927" t="str">
        <f t="shared" si="61"/>
        <v>Friday</v>
      </c>
    </row>
    <row r="3928" spans="1:9" x14ac:dyDescent="0.2">
      <c r="A3928" s="10">
        <v>44947</v>
      </c>
      <c r="B3928" t="s">
        <v>73</v>
      </c>
      <c r="C3928" t="str">
        <f>VLOOKUP(SALES_TABLE[[#This Row],[SKU]], Table1[], 3, FALSE)</f>
        <v>Medicines/Healthcare</v>
      </c>
      <c r="D3928" t="s">
        <v>74</v>
      </c>
      <c r="E3928" t="s">
        <v>123</v>
      </c>
      <c r="F3928">
        <v>3</v>
      </c>
      <c r="G3928">
        <f>VLOOKUP(SALES_TABLE[[#This Row],[SKU]], Table1[], 4, FALSE)</f>
        <v>1190</v>
      </c>
      <c r="H3928">
        <f>SALES_TABLE[[#This Row],[Price]]*SALES_TABLE[[#This Row],[Sales]]</f>
        <v>3570</v>
      </c>
      <c r="I3928" t="str">
        <f t="shared" si="61"/>
        <v>Saturday</v>
      </c>
    </row>
    <row r="3929" spans="1:9" x14ac:dyDescent="0.2">
      <c r="A3929" s="10">
        <v>44948</v>
      </c>
      <c r="B3929" t="s">
        <v>73</v>
      </c>
      <c r="C3929" t="str">
        <f>VLOOKUP(SALES_TABLE[[#This Row],[SKU]], Table1[], 3, FALSE)</f>
        <v>Medicines/Healthcare</v>
      </c>
      <c r="D3929" t="s">
        <v>74</v>
      </c>
      <c r="E3929" t="s">
        <v>123</v>
      </c>
      <c r="F3929">
        <v>0</v>
      </c>
      <c r="G3929">
        <f>VLOOKUP(SALES_TABLE[[#This Row],[SKU]], Table1[], 4, FALSE)</f>
        <v>1190</v>
      </c>
      <c r="H3929">
        <f>SALES_TABLE[[#This Row],[Price]]*SALES_TABLE[[#This Row],[Sales]]</f>
        <v>0</v>
      </c>
      <c r="I3929" t="str">
        <f t="shared" si="61"/>
        <v>Sunday</v>
      </c>
    </row>
    <row r="3930" spans="1:9" x14ac:dyDescent="0.2">
      <c r="A3930" s="10">
        <v>44949</v>
      </c>
      <c r="B3930" t="s">
        <v>73</v>
      </c>
      <c r="C3930" t="str">
        <f>VLOOKUP(SALES_TABLE[[#This Row],[SKU]], Table1[], 3, FALSE)</f>
        <v>Medicines/Healthcare</v>
      </c>
      <c r="D3930" t="s">
        <v>74</v>
      </c>
      <c r="E3930" t="s">
        <v>123</v>
      </c>
      <c r="F3930">
        <v>10</v>
      </c>
      <c r="G3930">
        <f>VLOOKUP(SALES_TABLE[[#This Row],[SKU]], Table1[], 4, FALSE)</f>
        <v>1190</v>
      </c>
      <c r="H3930">
        <f>SALES_TABLE[[#This Row],[Price]]*SALES_TABLE[[#This Row],[Sales]]</f>
        <v>11900</v>
      </c>
      <c r="I3930" t="str">
        <f t="shared" si="61"/>
        <v>Monday</v>
      </c>
    </row>
    <row r="3931" spans="1:9" x14ac:dyDescent="0.2">
      <c r="A3931" s="10">
        <v>44950</v>
      </c>
      <c r="B3931" t="s">
        <v>73</v>
      </c>
      <c r="C3931" t="str">
        <f>VLOOKUP(SALES_TABLE[[#This Row],[SKU]], Table1[], 3, FALSE)</f>
        <v>Medicines/Healthcare</v>
      </c>
      <c r="D3931" t="s">
        <v>74</v>
      </c>
      <c r="E3931" t="s">
        <v>123</v>
      </c>
      <c r="F3931">
        <v>25</v>
      </c>
      <c r="G3931">
        <f>VLOOKUP(SALES_TABLE[[#This Row],[SKU]], Table1[], 4, FALSE)</f>
        <v>1190</v>
      </c>
      <c r="H3931">
        <f>SALES_TABLE[[#This Row],[Price]]*SALES_TABLE[[#This Row],[Sales]]</f>
        <v>29750</v>
      </c>
      <c r="I3931" t="str">
        <f t="shared" si="61"/>
        <v>Tuesday</v>
      </c>
    </row>
    <row r="3932" spans="1:9" x14ac:dyDescent="0.2">
      <c r="A3932" s="10">
        <v>44951</v>
      </c>
      <c r="B3932" t="s">
        <v>73</v>
      </c>
      <c r="C3932" t="str">
        <f>VLOOKUP(SALES_TABLE[[#This Row],[SKU]], Table1[], 3, FALSE)</f>
        <v>Medicines/Healthcare</v>
      </c>
      <c r="D3932" t="s">
        <v>74</v>
      </c>
      <c r="E3932" t="s">
        <v>123</v>
      </c>
      <c r="F3932">
        <v>19</v>
      </c>
      <c r="G3932">
        <f>VLOOKUP(SALES_TABLE[[#This Row],[SKU]], Table1[], 4, FALSE)</f>
        <v>1190</v>
      </c>
      <c r="H3932">
        <f>SALES_TABLE[[#This Row],[Price]]*SALES_TABLE[[#This Row],[Sales]]</f>
        <v>22610</v>
      </c>
      <c r="I3932" t="str">
        <f t="shared" si="61"/>
        <v>Wednesday</v>
      </c>
    </row>
    <row r="3933" spans="1:9" x14ac:dyDescent="0.2">
      <c r="A3933" s="10">
        <v>44952</v>
      </c>
      <c r="B3933" t="s">
        <v>73</v>
      </c>
      <c r="C3933" t="str">
        <f>VLOOKUP(SALES_TABLE[[#This Row],[SKU]], Table1[], 3, FALSE)</f>
        <v>Medicines/Healthcare</v>
      </c>
      <c r="D3933" t="s">
        <v>74</v>
      </c>
      <c r="E3933" t="s">
        <v>123</v>
      </c>
      <c r="F3933">
        <v>2</v>
      </c>
      <c r="G3933">
        <f>VLOOKUP(SALES_TABLE[[#This Row],[SKU]], Table1[], 4, FALSE)</f>
        <v>1190</v>
      </c>
      <c r="H3933">
        <f>SALES_TABLE[[#This Row],[Price]]*SALES_TABLE[[#This Row],[Sales]]</f>
        <v>2380</v>
      </c>
      <c r="I3933" t="str">
        <f t="shared" si="61"/>
        <v>Thursday</v>
      </c>
    </row>
    <row r="3934" spans="1:9" x14ac:dyDescent="0.2">
      <c r="A3934" s="10">
        <v>44953</v>
      </c>
      <c r="B3934" t="s">
        <v>73</v>
      </c>
      <c r="C3934" t="str">
        <f>VLOOKUP(SALES_TABLE[[#This Row],[SKU]], Table1[], 3, FALSE)</f>
        <v>Medicines/Healthcare</v>
      </c>
      <c r="D3934" t="s">
        <v>74</v>
      </c>
      <c r="E3934" t="s">
        <v>123</v>
      </c>
      <c r="F3934">
        <v>13</v>
      </c>
      <c r="G3934">
        <f>VLOOKUP(SALES_TABLE[[#This Row],[SKU]], Table1[], 4, FALSE)</f>
        <v>1190</v>
      </c>
      <c r="H3934">
        <f>SALES_TABLE[[#This Row],[Price]]*SALES_TABLE[[#This Row],[Sales]]</f>
        <v>15470</v>
      </c>
      <c r="I3934" t="str">
        <f t="shared" si="61"/>
        <v>Friday</v>
      </c>
    </row>
    <row r="3935" spans="1:9" x14ac:dyDescent="0.2">
      <c r="A3935" s="10">
        <v>44954</v>
      </c>
      <c r="B3935" t="s">
        <v>73</v>
      </c>
      <c r="C3935" t="str">
        <f>VLOOKUP(SALES_TABLE[[#This Row],[SKU]], Table1[], 3, FALSE)</f>
        <v>Medicines/Healthcare</v>
      </c>
      <c r="D3935" t="s">
        <v>74</v>
      </c>
      <c r="E3935" t="s">
        <v>123</v>
      </c>
      <c r="F3935">
        <v>28</v>
      </c>
      <c r="G3935">
        <f>VLOOKUP(SALES_TABLE[[#This Row],[SKU]], Table1[], 4, FALSE)</f>
        <v>1190</v>
      </c>
      <c r="H3935">
        <f>SALES_TABLE[[#This Row],[Price]]*SALES_TABLE[[#This Row],[Sales]]</f>
        <v>33320</v>
      </c>
      <c r="I3935" t="str">
        <f t="shared" si="61"/>
        <v>Saturday</v>
      </c>
    </row>
    <row r="3936" spans="1:9" x14ac:dyDescent="0.2">
      <c r="A3936" s="10">
        <v>44955</v>
      </c>
      <c r="B3936" t="s">
        <v>73</v>
      </c>
      <c r="C3936" t="str">
        <f>VLOOKUP(SALES_TABLE[[#This Row],[SKU]], Table1[], 3, FALSE)</f>
        <v>Medicines/Healthcare</v>
      </c>
      <c r="D3936" t="s">
        <v>74</v>
      </c>
      <c r="E3936" t="s">
        <v>123</v>
      </c>
      <c r="F3936">
        <v>8</v>
      </c>
      <c r="G3936">
        <f>VLOOKUP(SALES_TABLE[[#This Row],[SKU]], Table1[], 4, FALSE)</f>
        <v>1190</v>
      </c>
      <c r="H3936">
        <f>SALES_TABLE[[#This Row],[Price]]*SALES_TABLE[[#This Row],[Sales]]</f>
        <v>9520</v>
      </c>
      <c r="I3936" t="str">
        <f t="shared" si="61"/>
        <v>Sunday</v>
      </c>
    </row>
    <row r="3937" spans="1:9" x14ac:dyDescent="0.2">
      <c r="A3937" s="10">
        <v>44955</v>
      </c>
      <c r="B3937" t="s">
        <v>73</v>
      </c>
      <c r="C3937" t="str">
        <f>VLOOKUP(SALES_TABLE[[#This Row],[SKU]], Table1[], 3, FALSE)</f>
        <v>Medicines/Healthcare</v>
      </c>
      <c r="D3937" t="s">
        <v>74</v>
      </c>
      <c r="E3937" t="s">
        <v>123</v>
      </c>
      <c r="F3937">
        <v>0</v>
      </c>
      <c r="G3937">
        <f>VLOOKUP(SALES_TABLE[[#This Row],[SKU]], Table1[], 4, FALSE)</f>
        <v>1190</v>
      </c>
      <c r="H3937">
        <f>SALES_TABLE[[#This Row],[Price]]*SALES_TABLE[[#This Row],[Sales]]</f>
        <v>0</v>
      </c>
      <c r="I3937" t="str">
        <f t="shared" si="61"/>
        <v>Sunday</v>
      </c>
    </row>
    <row r="3938" spans="1:9" x14ac:dyDescent="0.2">
      <c r="A3938" s="10">
        <v>44956</v>
      </c>
      <c r="B3938" t="s">
        <v>73</v>
      </c>
      <c r="C3938" t="str">
        <f>VLOOKUP(SALES_TABLE[[#This Row],[SKU]], Table1[], 3, FALSE)</f>
        <v>Medicines/Healthcare</v>
      </c>
      <c r="D3938" t="s">
        <v>74</v>
      </c>
      <c r="E3938" t="s">
        <v>123</v>
      </c>
      <c r="F3938">
        <v>25</v>
      </c>
      <c r="G3938">
        <f>VLOOKUP(SALES_TABLE[[#This Row],[SKU]], Table1[], 4, FALSE)</f>
        <v>1190</v>
      </c>
      <c r="H3938">
        <f>SALES_TABLE[[#This Row],[Price]]*SALES_TABLE[[#This Row],[Sales]]</f>
        <v>29750</v>
      </c>
      <c r="I3938" t="str">
        <f t="shared" si="61"/>
        <v>Monday</v>
      </c>
    </row>
    <row r="3939" spans="1:9" x14ac:dyDescent="0.2">
      <c r="A3939" s="10">
        <v>44927</v>
      </c>
      <c r="B3939" t="s">
        <v>73</v>
      </c>
      <c r="C3939" t="str">
        <f>VLOOKUP(SALES_TABLE[[#This Row],[SKU]], Table1[], 3, FALSE)</f>
        <v>Medicines/Healthcare</v>
      </c>
      <c r="D3939" t="s">
        <v>74</v>
      </c>
      <c r="E3939" t="s">
        <v>124</v>
      </c>
      <c r="F3939">
        <v>12</v>
      </c>
      <c r="G3939">
        <f>VLOOKUP(SALES_TABLE[[#This Row],[SKU]], Table1[], 4, FALSE)</f>
        <v>1190</v>
      </c>
      <c r="H3939">
        <f>SALES_TABLE[[#This Row],[Price]]*SALES_TABLE[[#This Row],[Sales]]</f>
        <v>14280</v>
      </c>
      <c r="I3939" t="str">
        <f t="shared" si="61"/>
        <v>Sunday</v>
      </c>
    </row>
    <row r="3940" spans="1:9" x14ac:dyDescent="0.2">
      <c r="A3940" s="10">
        <v>44928</v>
      </c>
      <c r="B3940" t="s">
        <v>73</v>
      </c>
      <c r="C3940" t="str">
        <f>VLOOKUP(SALES_TABLE[[#This Row],[SKU]], Table1[], 3, FALSE)</f>
        <v>Medicines/Healthcare</v>
      </c>
      <c r="D3940" t="s">
        <v>74</v>
      </c>
      <c r="E3940" t="s">
        <v>124</v>
      </c>
      <c r="F3940">
        <v>12</v>
      </c>
      <c r="G3940">
        <f>VLOOKUP(SALES_TABLE[[#This Row],[SKU]], Table1[], 4, FALSE)</f>
        <v>1190</v>
      </c>
      <c r="H3940">
        <f>SALES_TABLE[[#This Row],[Price]]*SALES_TABLE[[#This Row],[Sales]]</f>
        <v>14280</v>
      </c>
      <c r="I3940" t="str">
        <f t="shared" si="61"/>
        <v>Monday</v>
      </c>
    </row>
    <row r="3941" spans="1:9" x14ac:dyDescent="0.2">
      <c r="A3941" s="10">
        <v>44929</v>
      </c>
      <c r="B3941" t="s">
        <v>73</v>
      </c>
      <c r="C3941" t="str">
        <f>VLOOKUP(SALES_TABLE[[#This Row],[SKU]], Table1[], 3, FALSE)</f>
        <v>Medicines/Healthcare</v>
      </c>
      <c r="D3941" t="s">
        <v>74</v>
      </c>
      <c r="E3941" t="s">
        <v>124</v>
      </c>
      <c r="F3941">
        <v>2</v>
      </c>
      <c r="G3941">
        <f>VLOOKUP(SALES_TABLE[[#This Row],[SKU]], Table1[], 4, FALSE)</f>
        <v>1190</v>
      </c>
      <c r="H3941">
        <f>SALES_TABLE[[#This Row],[Price]]*SALES_TABLE[[#This Row],[Sales]]</f>
        <v>2380</v>
      </c>
      <c r="I3941" t="str">
        <f t="shared" si="61"/>
        <v>Tuesday</v>
      </c>
    </row>
    <row r="3942" spans="1:9" x14ac:dyDescent="0.2">
      <c r="A3942" s="10">
        <v>44930</v>
      </c>
      <c r="B3942" t="s">
        <v>73</v>
      </c>
      <c r="C3942" t="str">
        <f>VLOOKUP(SALES_TABLE[[#This Row],[SKU]], Table1[], 3, FALSE)</f>
        <v>Medicines/Healthcare</v>
      </c>
      <c r="D3942" t="s">
        <v>74</v>
      </c>
      <c r="E3942" t="s">
        <v>124</v>
      </c>
      <c r="F3942">
        <v>8</v>
      </c>
      <c r="G3942">
        <f>VLOOKUP(SALES_TABLE[[#This Row],[SKU]], Table1[], 4, FALSE)</f>
        <v>1190</v>
      </c>
      <c r="H3942">
        <f>SALES_TABLE[[#This Row],[Price]]*SALES_TABLE[[#This Row],[Sales]]</f>
        <v>9520</v>
      </c>
      <c r="I3942" t="str">
        <f t="shared" si="61"/>
        <v>Wednesday</v>
      </c>
    </row>
    <row r="3943" spans="1:9" x14ac:dyDescent="0.2">
      <c r="A3943" s="10">
        <v>44931</v>
      </c>
      <c r="B3943" t="s">
        <v>73</v>
      </c>
      <c r="C3943" t="str">
        <f>VLOOKUP(SALES_TABLE[[#This Row],[SKU]], Table1[], 3, FALSE)</f>
        <v>Medicines/Healthcare</v>
      </c>
      <c r="D3943" t="s">
        <v>74</v>
      </c>
      <c r="E3943" t="s">
        <v>124</v>
      </c>
      <c r="F3943">
        <v>3</v>
      </c>
      <c r="G3943">
        <f>VLOOKUP(SALES_TABLE[[#This Row],[SKU]], Table1[], 4, FALSE)</f>
        <v>1190</v>
      </c>
      <c r="H3943">
        <f>SALES_TABLE[[#This Row],[Price]]*SALES_TABLE[[#This Row],[Sales]]</f>
        <v>3570</v>
      </c>
      <c r="I3943" t="str">
        <f t="shared" si="61"/>
        <v>Thursday</v>
      </c>
    </row>
    <row r="3944" spans="1:9" x14ac:dyDescent="0.2">
      <c r="A3944" s="10">
        <v>44932</v>
      </c>
      <c r="B3944" t="s">
        <v>73</v>
      </c>
      <c r="C3944" t="str">
        <f>VLOOKUP(SALES_TABLE[[#This Row],[SKU]], Table1[], 3, FALSE)</f>
        <v>Medicines/Healthcare</v>
      </c>
      <c r="D3944" t="s">
        <v>74</v>
      </c>
      <c r="E3944" t="s">
        <v>124</v>
      </c>
      <c r="F3944">
        <v>18</v>
      </c>
      <c r="G3944">
        <f>VLOOKUP(SALES_TABLE[[#This Row],[SKU]], Table1[], 4, FALSE)</f>
        <v>1190</v>
      </c>
      <c r="H3944">
        <f>SALES_TABLE[[#This Row],[Price]]*SALES_TABLE[[#This Row],[Sales]]</f>
        <v>21420</v>
      </c>
      <c r="I3944" t="str">
        <f t="shared" si="61"/>
        <v>Friday</v>
      </c>
    </row>
    <row r="3945" spans="1:9" x14ac:dyDescent="0.2">
      <c r="A3945" s="10">
        <v>44933</v>
      </c>
      <c r="B3945" t="s">
        <v>73</v>
      </c>
      <c r="C3945" t="str">
        <f>VLOOKUP(SALES_TABLE[[#This Row],[SKU]], Table1[], 3, FALSE)</f>
        <v>Medicines/Healthcare</v>
      </c>
      <c r="D3945" t="s">
        <v>74</v>
      </c>
      <c r="E3945" t="s">
        <v>124</v>
      </c>
      <c r="F3945">
        <v>8</v>
      </c>
      <c r="G3945">
        <f>VLOOKUP(SALES_TABLE[[#This Row],[SKU]], Table1[], 4, FALSE)</f>
        <v>1190</v>
      </c>
      <c r="H3945">
        <f>SALES_TABLE[[#This Row],[Price]]*SALES_TABLE[[#This Row],[Sales]]</f>
        <v>9520</v>
      </c>
      <c r="I3945" t="str">
        <f t="shared" si="61"/>
        <v>Saturday</v>
      </c>
    </row>
    <row r="3946" spans="1:9" x14ac:dyDescent="0.2">
      <c r="A3946" s="10">
        <v>44934</v>
      </c>
      <c r="B3946" t="s">
        <v>73</v>
      </c>
      <c r="C3946" t="str">
        <f>VLOOKUP(SALES_TABLE[[#This Row],[SKU]], Table1[], 3, FALSE)</f>
        <v>Medicines/Healthcare</v>
      </c>
      <c r="D3946" t="s">
        <v>74</v>
      </c>
      <c r="E3946" t="s">
        <v>124</v>
      </c>
      <c r="F3946">
        <v>1</v>
      </c>
      <c r="G3946">
        <f>VLOOKUP(SALES_TABLE[[#This Row],[SKU]], Table1[], 4, FALSE)</f>
        <v>1190</v>
      </c>
      <c r="H3946">
        <f>SALES_TABLE[[#This Row],[Price]]*SALES_TABLE[[#This Row],[Sales]]</f>
        <v>1190</v>
      </c>
      <c r="I3946" t="str">
        <f t="shared" si="61"/>
        <v>Sunday</v>
      </c>
    </row>
    <row r="3947" spans="1:9" x14ac:dyDescent="0.2">
      <c r="A3947" s="10">
        <v>44935</v>
      </c>
      <c r="B3947" t="s">
        <v>73</v>
      </c>
      <c r="C3947" t="str">
        <f>VLOOKUP(SALES_TABLE[[#This Row],[SKU]], Table1[], 3, FALSE)</f>
        <v>Medicines/Healthcare</v>
      </c>
      <c r="D3947" t="s">
        <v>74</v>
      </c>
      <c r="E3947" t="s">
        <v>124</v>
      </c>
      <c r="F3947">
        <v>0</v>
      </c>
      <c r="G3947">
        <f>VLOOKUP(SALES_TABLE[[#This Row],[SKU]], Table1[], 4, FALSE)</f>
        <v>1190</v>
      </c>
      <c r="H3947">
        <f>SALES_TABLE[[#This Row],[Price]]*SALES_TABLE[[#This Row],[Sales]]</f>
        <v>0</v>
      </c>
      <c r="I3947" t="str">
        <f t="shared" si="61"/>
        <v>Monday</v>
      </c>
    </row>
    <row r="3948" spans="1:9" x14ac:dyDescent="0.2">
      <c r="A3948" s="10">
        <v>44936</v>
      </c>
      <c r="B3948" t="s">
        <v>73</v>
      </c>
      <c r="C3948" t="str">
        <f>VLOOKUP(SALES_TABLE[[#This Row],[SKU]], Table1[], 3, FALSE)</f>
        <v>Medicines/Healthcare</v>
      </c>
      <c r="D3948" t="s">
        <v>74</v>
      </c>
      <c r="E3948" t="s">
        <v>124</v>
      </c>
      <c r="F3948">
        <v>10</v>
      </c>
      <c r="G3948">
        <f>VLOOKUP(SALES_TABLE[[#This Row],[SKU]], Table1[], 4, FALSE)</f>
        <v>1190</v>
      </c>
      <c r="H3948">
        <f>SALES_TABLE[[#This Row],[Price]]*SALES_TABLE[[#This Row],[Sales]]</f>
        <v>11900</v>
      </c>
      <c r="I3948" t="str">
        <f t="shared" si="61"/>
        <v>Tuesday</v>
      </c>
    </row>
    <row r="3949" spans="1:9" x14ac:dyDescent="0.2">
      <c r="A3949" s="10">
        <v>44937</v>
      </c>
      <c r="B3949" t="s">
        <v>73</v>
      </c>
      <c r="C3949" t="str">
        <f>VLOOKUP(SALES_TABLE[[#This Row],[SKU]], Table1[], 3, FALSE)</f>
        <v>Medicines/Healthcare</v>
      </c>
      <c r="D3949" t="s">
        <v>74</v>
      </c>
      <c r="E3949" t="s">
        <v>124</v>
      </c>
      <c r="F3949">
        <v>1</v>
      </c>
      <c r="G3949">
        <f>VLOOKUP(SALES_TABLE[[#This Row],[SKU]], Table1[], 4, FALSE)</f>
        <v>1190</v>
      </c>
      <c r="H3949">
        <f>SALES_TABLE[[#This Row],[Price]]*SALES_TABLE[[#This Row],[Sales]]</f>
        <v>1190</v>
      </c>
      <c r="I3949" t="str">
        <f t="shared" si="61"/>
        <v>Wednesday</v>
      </c>
    </row>
    <row r="3950" spans="1:9" x14ac:dyDescent="0.2">
      <c r="A3950" s="10">
        <v>44938</v>
      </c>
      <c r="B3950" t="s">
        <v>73</v>
      </c>
      <c r="C3950" t="str">
        <f>VLOOKUP(SALES_TABLE[[#This Row],[SKU]], Table1[], 3, FALSE)</f>
        <v>Medicines/Healthcare</v>
      </c>
      <c r="D3950" t="s">
        <v>74</v>
      </c>
      <c r="E3950" t="s">
        <v>124</v>
      </c>
      <c r="F3950">
        <v>3</v>
      </c>
      <c r="G3950">
        <f>VLOOKUP(SALES_TABLE[[#This Row],[SKU]], Table1[], 4, FALSE)</f>
        <v>1190</v>
      </c>
      <c r="H3950">
        <f>SALES_TABLE[[#This Row],[Price]]*SALES_TABLE[[#This Row],[Sales]]</f>
        <v>3570</v>
      </c>
      <c r="I3950" t="str">
        <f t="shared" si="61"/>
        <v>Thursday</v>
      </c>
    </row>
    <row r="3951" spans="1:9" x14ac:dyDescent="0.2">
      <c r="A3951" s="10">
        <v>44939</v>
      </c>
      <c r="B3951" t="s">
        <v>73</v>
      </c>
      <c r="C3951" t="str">
        <f>VLOOKUP(SALES_TABLE[[#This Row],[SKU]], Table1[], 3, FALSE)</f>
        <v>Medicines/Healthcare</v>
      </c>
      <c r="D3951" t="s">
        <v>74</v>
      </c>
      <c r="E3951" t="s">
        <v>124</v>
      </c>
      <c r="F3951">
        <v>9</v>
      </c>
      <c r="G3951">
        <f>VLOOKUP(SALES_TABLE[[#This Row],[SKU]], Table1[], 4, FALSE)</f>
        <v>1190</v>
      </c>
      <c r="H3951">
        <f>SALES_TABLE[[#This Row],[Price]]*SALES_TABLE[[#This Row],[Sales]]</f>
        <v>10710</v>
      </c>
      <c r="I3951" t="str">
        <f t="shared" si="61"/>
        <v>Friday</v>
      </c>
    </row>
    <row r="3952" spans="1:9" x14ac:dyDescent="0.2">
      <c r="A3952" s="10">
        <v>44940</v>
      </c>
      <c r="B3952" t="s">
        <v>73</v>
      </c>
      <c r="C3952" t="str">
        <f>VLOOKUP(SALES_TABLE[[#This Row],[SKU]], Table1[], 3, FALSE)</f>
        <v>Medicines/Healthcare</v>
      </c>
      <c r="D3952" t="s">
        <v>74</v>
      </c>
      <c r="E3952" t="s">
        <v>124</v>
      </c>
      <c r="F3952">
        <v>11</v>
      </c>
      <c r="G3952">
        <f>VLOOKUP(SALES_TABLE[[#This Row],[SKU]], Table1[], 4, FALSE)</f>
        <v>1190</v>
      </c>
      <c r="H3952">
        <f>SALES_TABLE[[#This Row],[Price]]*SALES_TABLE[[#This Row],[Sales]]</f>
        <v>13090</v>
      </c>
      <c r="I3952" t="str">
        <f t="shared" si="61"/>
        <v>Saturday</v>
      </c>
    </row>
    <row r="3953" spans="1:9" x14ac:dyDescent="0.2">
      <c r="A3953" s="10">
        <v>44941</v>
      </c>
      <c r="B3953" t="s">
        <v>73</v>
      </c>
      <c r="C3953" t="str">
        <f>VLOOKUP(SALES_TABLE[[#This Row],[SKU]], Table1[], 3, FALSE)</f>
        <v>Medicines/Healthcare</v>
      </c>
      <c r="D3953" t="s">
        <v>74</v>
      </c>
      <c r="E3953" t="s">
        <v>124</v>
      </c>
      <c r="F3953">
        <v>9</v>
      </c>
      <c r="G3953">
        <f>VLOOKUP(SALES_TABLE[[#This Row],[SKU]], Table1[], 4, FALSE)</f>
        <v>1190</v>
      </c>
      <c r="H3953">
        <f>SALES_TABLE[[#This Row],[Price]]*SALES_TABLE[[#This Row],[Sales]]</f>
        <v>10710</v>
      </c>
      <c r="I3953" t="str">
        <f t="shared" si="61"/>
        <v>Sunday</v>
      </c>
    </row>
    <row r="3954" spans="1:9" x14ac:dyDescent="0.2">
      <c r="A3954" s="10">
        <v>44942</v>
      </c>
      <c r="B3954" t="s">
        <v>73</v>
      </c>
      <c r="C3954" t="str">
        <f>VLOOKUP(SALES_TABLE[[#This Row],[SKU]], Table1[], 3, FALSE)</f>
        <v>Medicines/Healthcare</v>
      </c>
      <c r="D3954" t="s">
        <v>74</v>
      </c>
      <c r="E3954" t="s">
        <v>124</v>
      </c>
      <c r="F3954">
        <v>2</v>
      </c>
      <c r="G3954">
        <f>VLOOKUP(SALES_TABLE[[#This Row],[SKU]], Table1[], 4, FALSE)</f>
        <v>1190</v>
      </c>
      <c r="H3954">
        <f>SALES_TABLE[[#This Row],[Price]]*SALES_TABLE[[#This Row],[Sales]]</f>
        <v>2380</v>
      </c>
      <c r="I3954" t="str">
        <f t="shared" si="61"/>
        <v>Monday</v>
      </c>
    </row>
    <row r="3955" spans="1:9" x14ac:dyDescent="0.2">
      <c r="A3955" s="10">
        <v>44943</v>
      </c>
      <c r="B3955" t="s">
        <v>73</v>
      </c>
      <c r="C3955" t="str">
        <f>VLOOKUP(SALES_TABLE[[#This Row],[SKU]], Table1[], 3, FALSE)</f>
        <v>Medicines/Healthcare</v>
      </c>
      <c r="D3955" t="s">
        <v>74</v>
      </c>
      <c r="E3955" t="s">
        <v>124</v>
      </c>
      <c r="F3955">
        <v>7</v>
      </c>
      <c r="G3955">
        <f>VLOOKUP(SALES_TABLE[[#This Row],[SKU]], Table1[], 4, FALSE)</f>
        <v>1190</v>
      </c>
      <c r="H3955">
        <f>SALES_TABLE[[#This Row],[Price]]*SALES_TABLE[[#This Row],[Sales]]</f>
        <v>8330</v>
      </c>
      <c r="I3955" t="str">
        <f t="shared" si="61"/>
        <v>Tuesday</v>
      </c>
    </row>
    <row r="3956" spans="1:9" x14ac:dyDescent="0.2">
      <c r="A3956" s="10">
        <v>44944</v>
      </c>
      <c r="B3956" t="s">
        <v>73</v>
      </c>
      <c r="C3956" t="str">
        <f>VLOOKUP(SALES_TABLE[[#This Row],[SKU]], Table1[], 3, FALSE)</f>
        <v>Medicines/Healthcare</v>
      </c>
      <c r="D3956" t="s">
        <v>74</v>
      </c>
      <c r="E3956" t="s">
        <v>124</v>
      </c>
      <c r="F3956">
        <v>9</v>
      </c>
      <c r="G3956">
        <f>VLOOKUP(SALES_TABLE[[#This Row],[SKU]], Table1[], 4, FALSE)</f>
        <v>1190</v>
      </c>
      <c r="H3956">
        <f>SALES_TABLE[[#This Row],[Price]]*SALES_TABLE[[#This Row],[Sales]]</f>
        <v>10710</v>
      </c>
      <c r="I3956" t="str">
        <f t="shared" si="61"/>
        <v>Wednesday</v>
      </c>
    </row>
    <row r="3957" spans="1:9" x14ac:dyDescent="0.2">
      <c r="A3957" s="10">
        <v>44945</v>
      </c>
      <c r="B3957" t="s">
        <v>73</v>
      </c>
      <c r="C3957" t="str">
        <f>VLOOKUP(SALES_TABLE[[#This Row],[SKU]], Table1[], 3, FALSE)</f>
        <v>Medicines/Healthcare</v>
      </c>
      <c r="D3957" t="s">
        <v>74</v>
      </c>
      <c r="E3957" t="s">
        <v>124</v>
      </c>
      <c r="F3957">
        <v>22</v>
      </c>
      <c r="G3957">
        <f>VLOOKUP(SALES_TABLE[[#This Row],[SKU]], Table1[], 4, FALSE)</f>
        <v>1190</v>
      </c>
      <c r="H3957">
        <f>SALES_TABLE[[#This Row],[Price]]*SALES_TABLE[[#This Row],[Sales]]</f>
        <v>26180</v>
      </c>
      <c r="I3957" t="str">
        <f t="shared" si="61"/>
        <v>Thursday</v>
      </c>
    </row>
    <row r="3958" spans="1:9" x14ac:dyDescent="0.2">
      <c r="A3958" s="10">
        <v>44946</v>
      </c>
      <c r="B3958" t="s">
        <v>73</v>
      </c>
      <c r="C3958" t="str">
        <f>VLOOKUP(SALES_TABLE[[#This Row],[SKU]], Table1[], 3, FALSE)</f>
        <v>Medicines/Healthcare</v>
      </c>
      <c r="D3958" t="s">
        <v>74</v>
      </c>
      <c r="E3958" t="s">
        <v>124</v>
      </c>
      <c r="F3958">
        <v>15</v>
      </c>
      <c r="G3958">
        <f>VLOOKUP(SALES_TABLE[[#This Row],[SKU]], Table1[], 4, FALSE)</f>
        <v>1190</v>
      </c>
      <c r="H3958">
        <f>SALES_TABLE[[#This Row],[Price]]*SALES_TABLE[[#This Row],[Sales]]</f>
        <v>17850</v>
      </c>
      <c r="I3958" t="str">
        <f t="shared" si="61"/>
        <v>Friday</v>
      </c>
    </row>
    <row r="3959" spans="1:9" x14ac:dyDescent="0.2">
      <c r="A3959" s="10">
        <v>44947</v>
      </c>
      <c r="B3959" t="s">
        <v>73</v>
      </c>
      <c r="C3959" t="str">
        <f>VLOOKUP(SALES_TABLE[[#This Row],[SKU]], Table1[], 3, FALSE)</f>
        <v>Medicines/Healthcare</v>
      </c>
      <c r="D3959" t="s">
        <v>74</v>
      </c>
      <c r="E3959" t="s">
        <v>124</v>
      </c>
      <c r="F3959">
        <v>9</v>
      </c>
      <c r="G3959">
        <f>VLOOKUP(SALES_TABLE[[#This Row],[SKU]], Table1[], 4, FALSE)</f>
        <v>1190</v>
      </c>
      <c r="H3959">
        <f>SALES_TABLE[[#This Row],[Price]]*SALES_TABLE[[#This Row],[Sales]]</f>
        <v>10710</v>
      </c>
      <c r="I3959" t="str">
        <f t="shared" si="61"/>
        <v>Saturday</v>
      </c>
    </row>
    <row r="3960" spans="1:9" x14ac:dyDescent="0.2">
      <c r="A3960" s="10">
        <v>44948</v>
      </c>
      <c r="B3960" t="s">
        <v>73</v>
      </c>
      <c r="C3960" t="str">
        <f>VLOOKUP(SALES_TABLE[[#This Row],[SKU]], Table1[], 3, FALSE)</f>
        <v>Medicines/Healthcare</v>
      </c>
      <c r="D3960" t="s">
        <v>74</v>
      </c>
      <c r="E3960" t="s">
        <v>124</v>
      </c>
      <c r="F3960">
        <v>5</v>
      </c>
      <c r="G3960">
        <f>VLOOKUP(SALES_TABLE[[#This Row],[SKU]], Table1[], 4, FALSE)</f>
        <v>1190</v>
      </c>
      <c r="H3960">
        <f>SALES_TABLE[[#This Row],[Price]]*SALES_TABLE[[#This Row],[Sales]]</f>
        <v>5950</v>
      </c>
      <c r="I3960" t="str">
        <f t="shared" si="61"/>
        <v>Sunday</v>
      </c>
    </row>
    <row r="3961" spans="1:9" x14ac:dyDescent="0.2">
      <c r="A3961" s="10">
        <v>44949</v>
      </c>
      <c r="B3961" t="s">
        <v>73</v>
      </c>
      <c r="C3961" t="str">
        <f>VLOOKUP(SALES_TABLE[[#This Row],[SKU]], Table1[], 3, FALSE)</f>
        <v>Medicines/Healthcare</v>
      </c>
      <c r="D3961" t="s">
        <v>74</v>
      </c>
      <c r="E3961" t="s">
        <v>124</v>
      </c>
      <c r="F3961">
        <v>20</v>
      </c>
      <c r="G3961">
        <f>VLOOKUP(SALES_TABLE[[#This Row],[SKU]], Table1[], 4, FALSE)</f>
        <v>1190</v>
      </c>
      <c r="H3961">
        <f>SALES_TABLE[[#This Row],[Price]]*SALES_TABLE[[#This Row],[Sales]]</f>
        <v>23800</v>
      </c>
      <c r="I3961" t="str">
        <f t="shared" si="61"/>
        <v>Monday</v>
      </c>
    </row>
    <row r="3962" spans="1:9" x14ac:dyDescent="0.2">
      <c r="A3962" s="10">
        <v>44950</v>
      </c>
      <c r="B3962" t="s">
        <v>73</v>
      </c>
      <c r="C3962" t="str">
        <f>VLOOKUP(SALES_TABLE[[#This Row],[SKU]], Table1[], 3, FALSE)</f>
        <v>Medicines/Healthcare</v>
      </c>
      <c r="D3962" t="s">
        <v>74</v>
      </c>
      <c r="E3962" t="s">
        <v>124</v>
      </c>
      <c r="F3962">
        <v>12</v>
      </c>
      <c r="G3962">
        <f>VLOOKUP(SALES_TABLE[[#This Row],[SKU]], Table1[], 4, FALSE)</f>
        <v>1190</v>
      </c>
      <c r="H3962">
        <f>SALES_TABLE[[#This Row],[Price]]*SALES_TABLE[[#This Row],[Sales]]</f>
        <v>14280</v>
      </c>
      <c r="I3962" t="str">
        <f t="shared" si="61"/>
        <v>Tuesday</v>
      </c>
    </row>
    <row r="3963" spans="1:9" x14ac:dyDescent="0.2">
      <c r="A3963" s="10">
        <v>44951</v>
      </c>
      <c r="B3963" t="s">
        <v>73</v>
      </c>
      <c r="C3963" t="str">
        <f>VLOOKUP(SALES_TABLE[[#This Row],[SKU]], Table1[], 3, FALSE)</f>
        <v>Medicines/Healthcare</v>
      </c>
      <c r="D3963" t="s">
        <v>74</v>
      </c>
      <c r="E3963" t="s">
        <v>124</v>
      </c>
      <c r="F3963">
        <v>12</v>
      </c>
      <c r="G3963">
        <f>VLOOKUP(SALES_TABLE[[#This Row],[SKU]], Table1[], 4, FALSE)</f>
        <v>1190</v>
      </c>
      <c r="H3963">
        <f>SALES_TABLE[[#This Row],[Price]]*SALES_TABLE[[#This Row],[Sales]]</f>
        <v>14280</v>
      </c>
      <c r="I3963" t="str">
        <f t="shared" si="61"/>
        <v>Wednesday</v>
      </c>
    </row>
    <row r="3964" spans="1:9" x14ac:dyDescent="0.2">
      <c r="A3964" s="10">
        <v>44952</v>
      </c>
      <c r="B3964" t="s">
        <v>73</v>
      </c>
      <c r="C3964" t="str">
        <f>VLOOKUP(SALES_TABLE[[#This Row],[SKU]], Table1[], 3, FALSE)</f>
        <v>Medicines/Healthcare</v>
      </c>
      <c r="D3964" t="s">
        <v>74</v>
      </c>
      <c r="E3964" t="s">
        <v>124</v>
      </c>
      <c r="F3964">
        <v>9</v>
      </c>
      <c r="G3964">
        <f>VLOOKUP(SALES_TABLE[[#This Row],[SKU]], Table1[], 4, FALSE)</f>
        <v>1190</v>
      </c>
      <c r="H3964">
        <f>SALES_TABLE[[#This Row],[Price]]*SALES_TABLE[[#This Row],[Sales]]</f>
        <v>10710</v>
      </c>
      <c r="I3964" t="str">
        <f t="shared" si="61"/>
        <v>Thursday</v>
      </c>
    </row>
    <row r="3965" spans="1:9" x14ac:dyDescent="0.2">
      <c r="A3965" s="10">
        <v>44953</v>
      </c>
      <c r="B3965" t="s">
        <v>73</v>
      </c>
      <c r="C3965" t="str">
        <f>VLOOKUP(SALES_TABLE[[#This Row],[SKU]], Table1[], 3, FALSE)</f>
        <v>Medicines/Healthcare</v>
      </c>
      <c r="D3965" t="s">
        <v>74</v>
      </c>
      <c r="E3965" t="s">
        <v>124</v>
      </c>
      <c r="F3965">
        <v>22</v>
      </c>
      <c r="G3965">
        <f>VLOOKUP(SALES_TABLE[[#This Row],[SKU]], Table1[], 4, FALSE)</f>
        <v>1190</v>
      </c>
      <c r="H3965">
        <f>SALES_TABLE[[#This Row],[Price]]*SALES_TABLE[[#This Row],[Sales]]</f>
        <v>26180</v>
      </c>
      <c r="I3965" t="str">
        <f t="shared" si="61"/>
        <v>Friday</v>
      </c>
    </row>
    <row r="3966" spans="1:9" x14ac:dyDescent="0.2">
      <c r="A3966" s="10">
        <v>44954</v>
      </c>
      <c r="B3966" t="s">
        <v>73</v>
      </c>
      <c r="C3966" t="str">
        <f>VLOOKUP(SALES_TABLE[[#This Row],[SKU]], Table1[], 3, FALSE)</f>
        <v>Medicines/Healthcare</v>
      </c>
      <c r="D3966" t="s">
        <v>74</v>
      </c>
      <c r="E3966" t="s">
        <v>124</v>
      </c>
      <c r="F3966">
        <v>3</v>
      </c>
      <c r="G3966">
        <f>VLOOKUP(SALES_TABLE[[#This Row],[SKU]], Table1[], 4, FALSE)</f>
        <v>1190</v>
      </c>
      <c r="H3966">
        <f>SALES_TABLE[[#This Row],[Price]]*SALES_TABLE[[#This Row],[Sales]]</f>
        <v>3570</v>
      </c>
      <c r="I3966" t="str">
        <f t="shared" si="61"/>
        <v>Saturday</v>
      </c>
    </row>
    <row r="3967" spans="1:9" x14ac:dyDescent="0.2">
      <c r="A3967" s="10">
        <v>44955</v>
      </c>
      <c r="B3967" t="s">
        <v>73</v>
      </c>
      <c r="C3967" t="str">
        <f>VLOOKUP(SALES_TABLE[[#This Row],[SKU]], Table1[], 3, FALSE)</f>
        <v>Medicines/Healthcare</v>
      </c>
      <c r="D3967" t="s">
        <v>74</v>
      </c>
      <c r="E3967" t="s">
        <v>124</v>
      </c>
      <c r="F3967">
        <v>13</v>
      </c>
      <c r="G3967">
        <f>VLOOKUP(SALES_TABLE[[#This Row],[SKU]], Table1[], 4, FALSE)</f>
        <v>1190</v>
      </c>
      <c r="H3967">
        <f>SALES_TABLE[[#This Row],[Price]]*SALES_TABLE[[#This Row],[Sales]]</f>
        <v>15470</v>
      </c>
      <c r="I3967" t="str">
        <f t="shared" si="61"/>
        <v>Sunday</v>
      </c>
    </row>
    <row r="3968" spans="1:9" x14ac:dyDescent="0.2">
      <c r="A3968" s="10">
        <v>44955</v>
      </c>
      <c r="B3968" t="s">
        <v>73</v>
      </c>
      <c r="C3968" t="str">
        <f>VLOOKUP(SALES_TABLE[[#This Row],[SKU]], Table1[], 3, FALSE)</f>
        <v>Medicines/Healthcare</v>
      </c>
      <c r="D3968" t="s">
        <v>74</v>
      </c>
      <c r="E3968" t="s">
        <v>124</v>
      </c>
      <c r="F3968">
        <v>5</v>
      </c>
      <c r="G3968">
        <f>VLOOKUP(SALES_TABLE[[#This Row],[SKU]], Table1[], 4, FALSE)</f>
        <v>1190</v>
      </c>
      <c r="H3968">
        <f>SALES_TABLE[[#This Row],[Price]]*SALES_TABLE[[#This Row],[Sales]]</f>
        <v>5950</v>
      </c>
      <c r="I3968" t="str">
        <f t="shared" si="61"/>
        <v>Sunday</v>
      </c>
    </row>
    <row r="3969" spans="1:9" x14ac:dyDescent="0.2">
      <c r="A3969" s="10">
        <v>44956</v>
      </c>
      <c r="B3969" t="s">
        <v>73</v>
      </c>
      <c r="C3969" t="str">
        <f>VLOOKUP(SALES_TABLE[[#This Row],[SKU]], Table1[], 3, FALSE)</f>
        <v>Medicines/Healthcare</v>
      </c>
      <c r="D3969" t="s">
        <v>74</v>
      </c>
      <c r="E3969" t="s">
        <v>124</v>
      </c>
      <c r="F3969">
        <v>21</v>
      </c>
      <c r="G3969">
        <f>VLOOKUP(SALES_TABLE[[#This Row],[SKU]], Table1[], 4, FALSE)</f>
        <v>1190</v>
      </c>
      <c r="H3969">
        <f>SALES_TABLE[[#This Row],[Price]]*SALES_TABLE[[#This Row],[Sales]]</f>
        <v>24990</v>
      </c>
      <c r="I3969" t="str">
        <f t="shared" si="61"/>
        <v>Monday</v>
      </c>
    </row>
    <row r="3970" spans="1:9" x14ac:dyDescent="0.2">
      <c r="A3970" s="10">
        <v>44927</v>
      </c>
      <c r="B3970" t="s">
        <v>75</v>
      </c>
      <c r="C3970" t="str">
        <f>VLOOKUP(SALES_TABLE[[#This Row],[SKU]], Table1[], 3, FALSE)</f>
        <v>Medicines/Healthcare</v>
      </c>
      <c r="D3970" t="s">
        <v>76</v>
      </c>
      <c r="E3970" t="s">
        <v>121</v>
      </c>
      <c r="F3970">
        <v>6</v>
      </c>
      <c r="G3970">
        <f>VLOOKUP(SALES_TABLE[[#This Row],[SKU]], Table1[], 4, FALSE)</f>
        <v>16150</v>
      </c>
      <c r="H3970">
        <f>SALES_TABLE[[#This Row],[Price]]*SALES_TABLE[[#This Row],[Sales]]</f>
        <v>96900</v>
      </c>
      <c r="I3970" t="str">
        <f t="shared" ref="I3970:I4033" si="62">TEXT(A3970, "dddd")</f>
        <v>Sunday</v>
      </c>
    </row>
    <row r="3971" spans="1:9" x14ac:dyDescent="0.2">
      <c r="A3971" s="10">
        <v>44928</v>
      </c>
      <c r="B3971" t="s">
        <v>75</v>
      </c>
      <c r="C3971" t="str">
        <f>VLOOKUP(SALES_TABLE[[#This Row],[SKU]], Table1[], 3, FALSE)</f>
        <v>Medicines/Healthcare</v>
      </c>
      <c r="D3971" t="s">
        <v>76</v>
      </c>
      <c r="E3971" t="s">
        <v>121</v>
      </c>
      <c r="F3971">
        <v>25</v>
      </c>
      <c r="G3971">
        <f>VLOOKUP(SALES_TABLE[[#This Row],[SKU]], Table1[], 4, FALSE)</f>
        <v>16150</v>
      </c>
      <c r="H3971">
        <f>SALES_TABLE[[#This Row],[Price]]*SALES_TABLE[[#This Row],[Sales]]</f>
        <v>403750</v>
      </c>
      <c r="I3971" t="str">
        <f t="shared" si="62"/>
        <v>Monday</v>
      </c>
    </row>
    <row r="3972" spans="1:9" x14ac:dyDescent="0.2">
      <c r="A3972" s="10">
        <v>44929</v>
      </c>
      <c r="B3972" t="s">
        <v>75</v>
      </c>
      <c r="C3972" t="str">
        <f>VLOOKUP(SALES_TABLE[[#This Row],[SKU]], Table1[], 3, FALSE)</f>
        <v>Medicines/Healthcare</v>
      </c>
      <c r="D3972" t="s">
        <v>76</v>
      </c>
      <c r="E3972" t="s">
        <v>121</v>
      </c>
      <c r="F3972">
        <v>5</v>
      </c>
      <c r="G3972">
        <f>VLOOKUP(SALES_TABLE[[#This Row],[SKU]], Table1[], 4, FALSE)</f>
        <v>16150</v>
      </c>
      <c r="H3972">
        <f>SALES_TABLE[[#This Row],[Price]]*SALES_TABLE[[#This Row],[Sales]]</f>
        <v>80750</v>
      </c>
      <c r="I3972" t="str">
        <f t="shared" si="62"/>
        <v>Tuesday</v>
      </c>
    </row>
    <row r="3973" spans="1:9" x14ac:dyDescent="0.2">
      <c r="A3973" s="10">
        <v>44930</v>
      </c>
      <c r="B3973" t="s">
        <v>75</v>
      </c>
      <c r="C3973" t="str">
        <f>VLOOKUP(SALES_TABLE[[#This Row],[SKU]], Table1[], 3, FALSE)</f>
        <v>Medicines/Healthcare</v>
      </c>
      <c r="D3973" t="s">
        <v>76</v>
      </c>
      <c r="E3973" t="s">
        <v>121</v>
      </c>
      <c r="F3973">
        <v>6</v>
      </c>
      <c r="G3973">
        <f>VLOOKUP(SALES_TABLE[[#This Row],[SKU]], Table1[], 4, FALSE)</f>
        <v>16150</v>
      </c>
      <c r="H3973">
        <f>SALES_TABLE[[#This Row],[Price]]*SALES_TABLE[[#This Row],[Sales]]</f>
        <v>96900</v>
      </c>
      <c r="I3973" t="str">
        <f t="shared" si="62"/>
        <v>Wednesday</v>
      </c>
    </row>
    <row r="3974" spans="1:9" x14ac:dyDescent="0.2">
      <c r="A3974" s="10">
        <v>44931</v>
      </c>
      <c r="B3974" t="s">
        <v>75</v>
      </c>
      <c r="C3974" t="str">
        <f>VLOOKUP(SALES_TABLE[[#This Row],[SKU]], Table1[], 3, FALSE)</f>
        <v>Medicines/Healthcare</v>
      </c>
      <c r="D3974" t="s">
        <v>76</v>
      </c>
      <c r="E3974" t="s">
        <v>121</v>
      </c>
      <c r="F3974">
        <v>1</v>
      </c>
      <c r="G3974">
        <f>VLOOKUP(SALES_TABLE[[#This Row],[SKU]], Table1[], 4, FALSE)</f>
        <v>16150</v>
      </c>
      <c r="H3974">
        <f>SALES_TABLE[[#This Row],[Price]]*SALES_TABLE[[#This Row],[Sales]]</f>
        <v>16150</v>
      </c>
      <c r="I3974" t="str">
        <f t="shared" si="62"/>
        <v>Thursday</v>
      </c>
    </row>
    <row r="3975" spans="1:9" x14ac:dyDescent="0.2">
      <c r="A3975" s="10">
        <v>44932</v>
      </c>
      <c r="B3975" t="s">
        <v>75</v>
      </c>
      <c r="C3975" t="str">
        <f>VLOOKUP(SALES_TABLE[[#This Row],[SKU]], Table1[], 3, FALSE)</f>
        <v>Medicines/Healthcare</v>
      </c>
      <c r="D3975" t="s">
        <v>76</v>
      </c>
      <c r="E3975" t="s">
        <v>121</v>
      </c>
      <c r="F3975">
        <v>5</v>
      </c>
      <c r="G3975">
        <f>VLOOKUP(SALES_TABLE[[#This Row],[SKU]], Table1[], 4, FALSE)</f>
        <v>16150</v>
      </c>
      <c r="H3975">
        <f>SALES_TABLE[[#This Row],[Price]]*SALES_TABLE[[#This Row],[Sales]]</f>
        <v>80750</v>
      </c>
      <c r="I3975" t="str">
        <f t="shared" si="62"/>
        <v>Friday</v>
      </c>
    </row>
    <row r="3976" spans="1:9" x14ac:dyDescent="0.2">
      <c r="A3976" s="10">
        <v>44933</v>
      </c>
      <c r="B3976" t="s">
        <v>75</v>
      </c>
      <c r="C3976" t="str">
        <f>VLOOKUP(SALES_TABLE[[#This Row],[SKU]], Table1[], 3, FALSE)</f>
        <v>Medicines/Healthcare</v>
      </c>
      <c r="D3976" t="s">
        <v>76</v>
      </c>
      <c r="E3976" t="s">
        <v>121</v>
      </c>
      <c r="F3976">
        <v>9</v>
      </c>
      <c r="G3976">
        <f>VLOOKUP(SALES_TABLE[[#This Row],[SKU]], Table1[], 4, FALSE)</f>
        <v>16150</v>
      </c>
      <c r="H3976">
        <f>SALES_TABLE[[#This Row],[Price]]*SALES_TABLE[[#This Row],[Sales]]</f>
        <v>145350</v>
      </c>
      <c r="I3976" t="str">
        <f t="shared" si="62"/>
        <v>Saturday</v>
      </c>
    </row>
    <row r="3977" spans="1:9" x14ac:dyDescent="0.2">
      <c r="A3977" s="10">
        <v>44934</v>
      </c>
      <c r="B3977" t="s">
        <v>75</v>
      </c>
      <c r="C3977" t="str">
        <f>VLOOKUP(SALES_TABLE[[#This Row],[SKU]], Table1[], 3, FALSE)</f>
        <v>Medicines/Healthcare</v>
      </c>
      <c r="D3977" t="s">
        <v>76</v>
      </c>
      <c r="E3977" t="s">
        <v>121</v>
      </c>
      <c r="F3977">
        <v>5</v>
      </c>
      <c r="G3977">
        <f>VLOOKUP(SALES_TABLE[[#This Row],[SKU]], Table1[], 4, FALSE)</f>
        <v>16150</v>
      </c>
      <c r="H3977">
        <f>SALES_TABLE[[#This Row],[Price]]*SALES_TABLE[[#This Row],[Sales]]</f>
        <v>80750</v>
      </c>
      <c r="I3977" t="str">
        <f t="shared" si="62"/>
        <v>Sunday</v>
      </c>
    </row>
    <row r="3978" spans="1:9" x14ac:dyDescent="0.2">
      <c r="A3978" s="10">
        <v>44935</v>
      </c>
      <c r="B3978" t="s">
        <v>75</v>
      </c>
      <c r="C3978" t="str">
        <f>VLOOKUP(SALES_TABLE[[#This Row],[SKU]], Table1[], 3, FALSE)</f>
        <v>Medicines/Healthcare</v>
      </c>
      <c r="D3978" t="s">
        <v>76</v>
      </c>
      <c r="E3978" t="s">
        <v>121</v>
      </c>
      <c r="F3978">
        <v>8</v>
      </c>
      <c r="G3978">
        <f>VLOOKUP(SALES_TABLE[[#This Row],[SKU]], Table1[], 4, FALSE)</f>
        <v>16150</v>
      </c>
      <c r="H3978">
        <f>SALES_TABLE[[#This Row],[Price]]*SALES_TABLE[[#This Row],[Sales]]</f>
        <v>129200</v>
      </c>
      <c r="I3978" t="str">
        <f t="shared" si="62"/>
        <v>Monday</v>
      </c>
    </row>
    <row r="3979" spans="1:9" x14ac:dyDescent="0.2">
      <c r="A3979" s="10">
        <v>44936</v>
      </c>
      <c r="B3979" t="s">
        <v>75</v>
      </c>
      <c r="C3979" t="str">
        <f>VLOOKUP(SALES_TABLE[[#This Row],[SKU]], Table1[], 3, FALSE)</f>
        <v>Medicines/Healthcare</v>
      </c>
      <c r="D3979" t="s">
        <v>76</v>
      </c>
      <c r="E3979" t="s">
        <v>121</v>
      </c>
      <c r="F3979">
        <v>10</v>
      </c>
      <c r="G3979">
        <f>VLOOKUP(SALES_TABLE[[#This Row],[SKU]], Table1[], 4, FALSE)</f>
        <v>16150</v>
      </c>
      <c r="H3979">
        <f>SALES_TABLE[[#This Row],[Price]]*SALES_TABLE[[#This Row],[Sales]]</f>
        <v>161500</v>
      </c>
      <c r="I3979" t="str">
        <f t="shared" si="62"/>
        <v>Tuesday</v>
      </c>
    </row>
    <row r="3980" spans="1:9" x14ac:dyDescent="0.2">
      <c r="A3980" s="10">
        <v>44937</v>
      </c>
      <c r="B3980" t="s">
        <v>75</v>
      </c>
      <c r="C3980" t="str">
        <f>VLOOKUP(SALES_TABLE[[#This Row],[SKU]], Table1[], 3, FALSE)</f>
        <v>Medicines/Healthcare</v>
      </c>
      <c r="D3980" t="s">
        <v>76</v>
      </c>
      <c r="E3980" t="s">
        <v>121</v>
      </c>
      <c r="F3980">
        <v>2</v>
      </c>
      <c r="G3980">
        <f>VLOOKUP(SALES_TABLE[[#This Row],[SKU]], Table1[], 4, FALSE)</f>
        <v>16150</v>
      </c>
      <c r="H3980">
        <f>SALES_TABLE[[#This Row],[Price]]*SALES_TABLE[[#This Row],[Sales]]</f>
        <v>32300</v>
      </c>
      <c r="I3980" t="str">
        <f t="shared" si="62"/>
        <v>Wednesday</v>
      </c>
    </row>
    <row r="3981" spans="1:9" x14ac:dyDescent="0.2">
      <c r="A3981" s="10">
        <v>44938</v>
      </c>
      <c r="B3981" t="s">
        <v>75</v>
      </c>
      <c r="C3981" t="str">
        <f>VLOOKUP(SALES_TABLE[[#This Row],[SKU]], Table1[], 3, FALSE)</f>
        <v>Medicines/Healthcare</v>
      </c>
      <c r="D3981" t="s">
        <v>76</v>
      </c>
      <c r="E3981" t="s">
        <v>121</v>
      </c>
      <c r="F3981">
        <v>7</v>
      </c>
      <c r="G3981">
        <f>VLOOKUP(SALES_TABLE[[#This Row],[SKU]], Table1[], 4, FALSE)</f>
        <v>16150</v>
      </c>
      <c r="H3981">
        <f>SALES_TABLE[[#This Row],[Price]]*SALES_TABLE[[#This Row],[Sales]]</f>
        <v>113050</v>
      </c>
      <c r="I3981" t="str">
        <f t="shared" si="62"/>
        <v>Thursday</v>
      </c>
    </row>
    <row r="3982" spans="1:9" x14ac:dyDescent="0.2">
      <c r="A3982" s="10">
        <v>44939</v>
      </c>
      <c r="B3982" t="s">
        <v>75</v>
      </c>
      <c r="C3982" t="str">
        <f>VLOOKUP(SALES_TABLE[[#This Row],[SKU]], Table1[], 3, FALSE)</f>
        <v>Medicines/Healthcare</v>
      </c>
      <c r="D3982" t="s">
        <v>76</v>
      </c>
      <c r="E3982" t="s">
        <v>121</v>
      </c>
      <c r="F3982">
        <v>15</v>
      </c>
      <c r="G3982">
        <f>VLOOKUP(SALES_TABLE[[#This Row],[SKU]], Table1[], 4, FALSE)</f>
        <v>16150</v>
      </c>
      <c r="H3982">
        <f>SALES_TABLE[[#This Row],[Price]]*SALES_TABLE[[#This Row],[Sales]]</f>
        <v>242250</v>
      </c>
      <c r="I3982" t="str">
        <f t="shared" si="62"/>
        <v>Friday</v>
      </c>
    </row>
    <row r="3983" spans="1:9" x14ac:dyDescent="0.2">
      <c r="A3983" s="10">
        <v>44940</v>
      </c>
      <c r="B3983" t="s">
        <v>75</v>
      </c>
      <c r="C3983" t="str">
        <f>VLOOKUP(SALES_TABLE[[#This Row],[SKU]], Table1[], 3, FALSE)</f>
        <v>Medicines/Healthcare</v>
      </c>
      <c r="D3983" t="s">
        <v>76</v>
      </c>
      <c r="E3983" t="s">
        <v>121</v>
      </c>
      <c r="F3983">
        <v>11</v>
      </c>
      <c r="G3983">
        <f>VLOOKUP(SALES_TABLE[[#This Row],[SKU]], Table1[], 4, FALSE)</f>
        <v>16150</v>
      </c>
      <c r="H3983">
        <f>SALES_TABLE[[#This Row],[Price]]*SALES_TABLE[[#This Row],[Sales]]</f>
        <v>177650</v>
      </c>
      <c r="I3983" t="str">
        <f t="shared" si="62"/>
        <v>Saturday</v>
      </c>
    </row>
    <row r="3984" spans="1:9" x14ac:dyDescent="0.2">
      <c r="A3984" s="10">
        <v>44941</v>
      </c>
      <c r="B3984" t="s">
        <v>75</v>
      </c>
      <c r="C3984" t="str">
        <f>VLOOKUP(SALES_TABLE[[#This Row],[SKU]], Table1[], 3, FALSE)</f>
        <v>Medicines/Healthcare</v>
      </c>
      <c r="D3984" t="s">
        <v>76</v>
      </c>
      <c r="E3984" t="s">
        <v>121</v>
      </c>
      <c r="F3984">
        <v>11</v>
      </c>
      <c r="G3984">
        <f>VLOOKUP(SALES_TABLE[[#This Row],[SKU]], Table1[], 4, FALSE)</f>
        <v>16150</v>
      </c>
      <c r="H3984">
        <f>SALES_TABLE[[#This Row],[Price]]*SALES_TABLE[[#This Row],[Sales]]</f>
        <v>177650</v>
      </c>
      <c r="I3984" t="str">
        <f t="shared" si="62"/>
        <v>Sunday</v>
      </c>
    </row>
    <row r="3985" spans="1:9" x14ac:dyDescent="0.2">
      <c r="A3985" s="10">
        <v>44942</v>
      </c>
      <c r="B3985" t="s">
        <v>75</v>
      </c>
      <c r="C3985" t="str">
        <f>VLOOKUP(SALES_TABLE[[#This Row],[SKU]], Table1[], 3, FALSE)</f>
        <v>Medicines/Healthcare</v>
      </c>
      <c r="D3985" t="s">
        <v>76</v>
      </c>
      <c r="E3985" t="s">
        <v>121</v>
      </c>
      <c r="F3985">
        <v>17</v>
      </c>
      <c r="G3985">
        <f>VLOOKUP(SALES_TABLE[[#This Row],[SKU]], Table1[], 4, FALSE)</f>
        <v>16150</v>
      </c>
      <c r="H3985">
        <f>SALES_TABLE[[#This Row],[Price]]*SALES_TABLE[[#This Row],[Sales]]</f>
        <v>274550</v>
      </c>
      <c r="I3985" t="str">
        <f t="shared" si="62"/>
        <v>Monday</v>
      </c>
    </row>
    <row r="3986" spans="1:9" x14ac:dyDescent="0.2">
      <c r="A3986" s="10">
        <v>44943</v>
      </c>
      <c r="B3986" t="s">
        <v>75</v>
      </c>
      <c r="C3986" t="str">
        <f>VLOOKUP(SALES_TABLE[[#This Row],[SKU]], Table1[], 3, FALSE)</f>
        <v>Medicines/Healthcare</v>
      </c>
      <c r="D3986" t="s">
        <v>76</v>
      </c>
      <c r="E3986" t="s">
        <v>121</v>
      </c>
      <c r="F3986">
        <v>8</v>
      </c>
      <c r="G3986">
        <f>VLOOKUP(SALES_TABLE[[#This Row],[SKU]], Table1[], 4, FALSE)</f>
        <v>16150</v>
      </c>
      <c r="H3986">
        <f>SALES_TABLE[[#This Row],[Price]]*SALES_TABLE[[#This Row],[Sales]]</f>
        <v>129200</v>
      </c>
      <c r="I3986" t="str">
        <f t="shared" si="62"/>
        <v>Tuesday</v>
      </c>
    </row>
    <row r="3987" spans="1:9" x14ac:dyDescent="0.2">
      <c r="A3987" s="10">
        <v>44944</v>
      </c>
      <c r="B3987" t="s">
        <v>75</v>
      </c>
      <c r="C3987" t="str">
        <f>VLOOKUP(SALES_TABLE[[#This Row],[SKU]], Table1[], 3, FALSE)</f>
        <v>Medicines/Healthcare</v>
      </c>
      <c r="D3987" t="s">
        <v>76</v>
      </c>
      <c r="E3987" t="s">
        <v>121</v>
      </c>
      <c r="F3987">
        <v>4</v>
      </c>
      <c r="G3987">
        <f>VLOOKUP(SALES_TABLE[[#This Row],[SKU]], Table1[], 4, FALSE)</f>
        <v>16150</v>
      </c>
      <c r="H3987">
        <f>SALES_TABLE[[#This Row],[Price]]*SALES_TABLE[[#This Row],[Sales]]</f>
        <v>64600</v>
      </c>
      <c r="I3987" t="str">
        <f t="shared" si="62"/>
        <v>Wednesday</v>
      </c>
    </row>
    <row r="3988" spans="1:9" x14ac:dyDescent="0.2">
      <c r="A3988" s="10">
        <v>44945</v>
      </c>
      <c r="B3988" t="s">
        <v>75</v>
      </c>
      <c r="C3988" t="str">
        <f>VLOOKUP(SALES_TABLE[[#This Row],[SKU]], Table1[], 3, FALSE)</f>
        <v>Medicines/Healthcare</v>
      </c>
      <c r="D3988" t="s">
        <v>76</v>
      </c>
      <c r="E3988" t="s">
        <v>121</v>
      </c>
      <c r="F3988">
        <v>28</v>
      </c>
      <c r="G3988">
        <f>VLOOKUP(SALES_TABLE[[#This Row],[SKU]], Table1[], 4, FALSE)</f>
        <v>16150</v>
      </c>
      <c r="H3988">
        <f>SALES_TABLE[[#This Row],[Price]]*SALES_TABLE[[#This Row],[Sales]]</f>
        <v>452200</v>
      </c>
      <c r="I3988" t="str">
        <f t="shared" si="62"/>
        <v>Thursday</v>
      </c>
    </row>
    <row r="3989" spans="1:9" x14ac:dyDescent="0.2">
      <c r="A3989" s="10">
        <v>44946</v>
      </c>
      <c r="B3989" t="s">
        <v>75</v>
      </c>
      <c r="C3989" t="str">
        <f>VLOOKUP(SALES_TABLE[[#This Row],[SKU]], Table1[], 3, FALSE)</f>
        <v>Medicines/Healthcare</v>
      </c>
      <c r="D3989" t="s">
        <v>76</v>
      </c>
      <c r="E3989" t="s">
        <v>121</v>
      </c>
      <c r="F3989">
        <v>2</v>
      </c>
      <c r="G3989">
        <f>VLOOKUP(SALES_TABLE[[#This Row],[SKU]], Table1[], 4, FALSE)</f>
        <v>16150</v>
      </c>
      <c r="H3989">
        <f>SALES_TABLE[[#This Row],[Price]]*SALES_TABLE[[#This Row],[Sales]]</f>
        <v>32300</v>
      </c>
      <c r="I3989" t="str">
        <f t="shared" si="62"/>
        <v>Friday</v>
      </c>
    </row>
    <row r="3990" spans="1:9" x14ac:dyDescent="0.2">
      <c r="A3990" s="10">
        <v>44947</v>
      </c>
      <c r="B3990" t="s">
        <v>75</v>
      </c>
      <c r="C3990" t="str">
        <f>VLOOKUP(SALES_TABLE[[#This Row],[SKU]], Table1[], 3, FALSE)</f>
        <v>Medicines/Healthcare</v>
      </c>
      <c r="D3990" t="s">
        <v>76</v>
      </c>
      <c r="E3990" t="s">
        <v>121</v>
      </c>
      <c r="F3990">
        <v>1</v>
      </c>
      <c r="G3990">
        <f>VLOOKUP(SALES_TABLE[[#This Row],[SKU]], Table1[], 4, FALSE)</f>
        <v>16150</v>
      </c>
      <c r="H3990">
        <f>SALES_TABLE[[#This Row],[Price]]*SALES_TABLE[[#This Row],[Sales]]</f>
        <v>16150</v>
      </c>
      <c r="I3990" t="str">
        <f t="shared" si="62"/>
        <v>Saturday</v>
      </c>
    </row>
    <row r="3991" spans="1:9" x14ac:dyDescent="0.2">
      <c r="A3991" s="10">
        <v>44948</v>
      </c>
      <c r="B3991" t="s">
        <v>75</v>
      </c>
      <c r="C3991" t="str">
        <f>VLOOKUP(SALES_TABLE[[#This Row],[SKU]], Table1[], 3, FALSE)</f>
        <v>Medicines/Healthcare</v>
      </c>
      <c r="D3991" t="s">
        <v>76</v>
      </c>
      <c r="E3991" t="s">
        <v>121</v>
      </c>
      <c r="F3991">
        <v>12</v>
      </c>
      <c r="G3991">
        <f>VLOOKUP(SALES_TABLE[[#This Row],[SKU]], Table1[], 4, FALSE)</f>
        <v>16150</v>
      </c>
      <c r="H3991">
        <f>SALES_TABLE[[#This Row],[Price]]*SALES_TABLE[[#This Row],[Sales]]</f>
        <v>193800</v>
      </c>
      <c r="I3991" t="str">
        <f t="shared" si="62"/>
        <v>Sunday</v>
      </c>
    </row>
    <row r="3992" spans="1:9" x14ac:dyDescent="0.2">
      <c r="A3992" s="10">
        <v>44949</v>
      </c>
      <c r="B3992" t="s">
        <v>75</v>
      </c>
      <c r="C3992" t="str">
        <f>VLOOKUP(SALES_TABLE[[#This Row],[SKU]], Table1[], 3, FALSE)</f>
        <v>Medicines/Healthcare</v>
      </c>
      <c r="D3992" t="s">
        <v>76</v>
      </c>
      <c r="E3992" t="s">
        <v>121</v>
      </c>
      <c r="F3992">
        <v>0</v>
      </c>
      <c r="G3992">
        <f>VLOOKUP(SALES_TABLE[[#This Row],[SKU]], Table1[], 4, FALSE)</f>
        <v>16150</v>
      </c>
      <c r="H3992">
        <f>SALES_TABLE[[#This Row],[Price]]*SALES_TABLE[[#This Row],[Sales]]</f>
        <v>0</v>
      </c>
      <c r="I3992" t="str">
        <f t="shared" si="62"/>
        <v>Monday</v>
      </c>
    </row>
    <row r="3993" spans="1:9" x14ac:dyDescent="0.2">
      <c r="A3993" s="10">
        <v>44950</v>
      </c>
      <c r="B3993" t="s">
        <v>75</v>
      </c>
      <c r="C3993" t="str">
        <f>VLOOKUP(SALES_TABLE[[#This Row],[SKU]], Table1[], 3, FALSE)</f>
        <v>Medicines/Healthcare</v>
      </c>
      <c r="D3993" t="s">
        <v>76</v>
      </c>
      <c r="E3993" t="s">
        <v>121</v>
      </c>
      <c r="F3993">
        <v>1</v>
      </c>
      <c r="G3993">
        <f>VLOOKUP(SALES_TABLE[[#This Row],[SKU]], Table1[], 4, FALSE)</f>
        <v>16150</v>
      </c>
      <c r="H3993">
        <f>SALES_TABLE[[#This Row],[Price]]*SALES_TABLE[[#This Row],[Sales]]</f>
        <v>16150</v>
      </c>
      <c r="I3993" t="str">
        <f t="shared" si="62"/>
        <v>Tuesday</v>
      </c>
    </row>
    <row r="3994" spans="1:9" x14ac:dyDescent="0.2">
      <c r="A3994" s="10">
        <v>44951</v>
      </c>
      <c r="B3994" t="s">
        <v>75</v>
      </c>
      <c r="C3994" t="str">
        <f>VLOOKUP(SALES_TABLE[[#This Row],[SKU]], Table1[], 3, FALSE)</f>
        <v>Medicines/Healthcare</v>
      </c>
      <c r="D3994" t="s">
        <v>76</v>
      </c>
      <c r="E3994" t="s">
        <v>121</v>
      </c>
      <c r="F3994">
        <v>16</v>
      </c>
      <c r="G3994">
        <f>VLOOKUP(SALES_TABLE[[#This Row],[SKU]], Table1[], 4, FALSE)</f>
        <v>16150</v>
      </c>
      <c r="H3994">
        <f>SALES_TABLE[[#This Row],[Price]]*SALES_TABLE[[#This Row],[Sales]]</f>
        <v>258400</v>
      </c>
      <c r="I3994" t="str">
        <f t="shared" si="62"/>
        <v>Wednesday</v>
      </c>
    </row>
    <row r="3995" spans="1:9" x14ac:dyDescent="0.2">
      <c r="A3995" s="10">
        <v>44952</v>
      </c>
      <c r="B3995" t="s">
        <v>75</v>
      </c>
      <c r="C3995" t="str">
        <f>VLOOKUP(SALES_TABLE[[#This Row],[SKU]], Table1[], 3, FALSE)</f>
        <v>Medicines/Healthcare</v>
      </c>
      <c r="D3995" t="s">
        <v>76</v>
      </c>
      <c r="E3995" t="s">
        <v>121</v>
      </c>
      <c r="F3995">
        <v>0</v>
      </c>
      <c r="G3995">
        <f>VLOOKUP(SALES_TABLE[[#This Row],[SKU]], Table1[], 4, FALSE)</f>
        <v>16150</v>
      </c>
      <c r="H3995">
        <f>SALES_TABLE[[#This Row],[Price]]*SALES_TABLE[[#This Row],[Sales]]</f>
        <v>0</v>
      </c>
      <c r="I3995" t="str">
        <f t="shared" si="62"/>
        <v>Thursday</v>
      </c>
    </row>
    <row r="3996" spans="1:9" x14ac:dyDescent="0.2">
      <c r="A3996" s="10">
        <v>44953</v>
      </c>
      <c r="B3996" t="s">
        <v>75</v>
      </c>
      <c r="C3996" t="str">
        <f>VLOOKUP(SALES_TABLE[[#This Row],[SKU]], Table1[], 3, FALSE)</f>
        <v>Medicines/Healthcare</v>
      </c>
      <c r="D3996" t="s">
        <v>76</v>
      </c>
      <c r="E3996" t="s">
        <v>121</v>
      </c>
      <c r="F3996">
        <v>5</v>
      </c>
      <c r="G3996">
        <f>VLOOKUP(SALES_TABLE[[#This Row],[SKU]], Table1[], 4, FALSE)</f>
        <v>16150</v>
      </c>
      <c r="H3996">
        <f>SALES_TABLE[[#This Row],[Price]]*SALES_TABLE[[#This Row],[Sales]]</f>
        <v>80750</v>
      </c>
      <c r="I3996" t="str">
        <f t="shared" si="62"/>
        <v>Friday</v>
      </c>
    </row>
    <row r="3997" spans="1:9" x14ac:dyDescent="0.2">
      <c r="A3997" s="10">
        <v>44954</v>
      </c>
      <c r="B3997" t="s">
        <v>75</v>
      </c>
      <c r="C3997" t="str">
        <f>VLOOKUP(SALES_TABLE[[#This Row],[SKU]], Table1[], 3, FALSE)</f>
        <v>Medicines/Healthcare</v>
      </c>
      <c r="D3997" t="s">
        <v>76</v>
      </c>
      <c r="E3997" t="s">
        <v>121</v>
      </c>
      <c r="F3997">
        <v>13</v>
      </c>
      <c r="G3997">
        <f>VLOOKUP(SALES_TABLE[[#This Row],[SKU]], Table1[], 4, FALSE)</f>
        <v>16150</v>
      </c>
      <c r="H3997">
        <f>SALES_TABLE[[#This Row],[Price]]*SALES_TABLE[[#This Row],[Sales]]</f>
        <v>209950</v>
      </c>
      <c r="I3997" t="str">
        <f t="shared" si="62"/>
        <v>Saturday</v>
      </c>
    </row>
    <row r="3998" spans="1:9" x14ac:dyDescent="0.2">
      <c r="A3998" s="10">
        <v>44955</v>
      </c>
      <c r="B3998" t="s">
        <v>75</v>
      </c>
      <c r="C3998" t="str">
        <f>VLOOKUP(SALES_TABLE[[#This Row],[SKU]], Table1[], 3, FALSE)</f>
        <v>Medicines/Healthcare</v>
      </c>
      <c r="D3998" t="s">
        <v>76</v>
      </c>
      <c r="E3998" t="s">
        <v>121</v>
      </c>
      <c r="F3998">
        <v>3</v>
      </c>
      <c r="G3998">
        <f>VLOOKUP(SALES_TABLE[[#This Row],[SKU]], Table1[], 4, FALSE)</f>
        <v>16150</v>
      </c>
      <c r="H3998">
        <f>SALES_TABLE[[#This Row],[Price]]*SALES_TABLE[[#This Row],[Sales]]</f>
        <v>48450</v>
      </c>
      <c r="I3998" t="str">
        <f t="shared" si="62"/>
        <v>Sunday</v>
      </c>
    </row>
    <row r="3999" spans="1:9" x14ac:dyDescent="0.2">
      <c r="A3999" s="10">
        <v>44955</v>
      </c>
      <c r="B3999" t="s">
        <v>75</v>
      </c>
      <c r="C3999" t="str">
        <f>VLOOKUP(SALES_TABLE[[#This Row],[SKU]], Table1[], 3, FALSE)</f>
        <v>Medicines/Healthcare</v>
      </c>
      <c r="D3999" t="s">
        <v>76</v>
      </c>
      <c r="E3999" t="s">
        <v>121</v>
      </c>
      <c r="F3999">
        <v>16</v>
      </c>
      <c r="G3999">
        <f>VLOOKUP(SALES_TABLE[[#This Row],[SKU]], Table1[], 4, FALSE)</f>
        <v>16150</v>
      </c>
      <c r="H3999">
        <f>SALES_TABLE[[#This Row],[Price]]*SALES_TABLE[[#This Row],[Sales]]</f>
        <v>258400</v>
      </c>
      <c r="I3999" t="str">
        <f t="shared" si="62"/>
        <v>Sunday</v>
      </c>
    </row>
    <row r="4000" spans="1:9" x14ac:dyDescent="0.2">
      <c r="A4000" s="10">
        <v>44956</v>
      </c>
      <c r="B4000" t="s">
        <v>75</v>
      </c>
      <c r="C4000" t="str">
        <f>VLOOKUP(SALES_TABLE[[#This Row],[SKU]], Table1[], 3, FALSE)</f>
        <v>Medicines/Healthcare</v>
      </c>
      <c r="D4000" t="s">
        <v>76</v>
      </c>
      <c r="E4000" t="s">
        <v>121</v>
      </c>
      <c r="F4000">
        <v>9</v>
      </c>
      <c r="G4000">
        <f>VLOOKUP(SALES_TABLE[[#This Row],[SKU]], Table1[], 4, FALSE)</f>
        <v>16150</v>
      </c>
      <c r="H4000">
        <f>SALES_TABLE[[#This Row],[Price]]*SALES_TABLE[[#This Row],[Sales]]</f>
        <v>145350</v>
      </c>
      <c r="I4000" t="str">
        <f t="shared" si="62"/>
        <v>Monday</v>
      </c>
    </row>
    <row r="4001" spans="1:9" x14ac:dyDescent="0.2">
      <c r="A4001" s="10">
        <v>44927</v>
      </c>
      <c r="B4001" t="s">
        <v>75</v>
      </c>
      <c r="C4001" t="str">
        <f>VLOOKUP(SALES_TABLE[[#This Row],[SKU]], Table1[], 3, FALSE)</f>
        <v>Medicines/Healthcare</v>
      </c>
      <c r="D4001" t="s">
        <v>76</v>
      </c>
      <c r="E4001" t="s">
        <v>122</v>
      </c>
      <c r="F4001">
        <v>11</v>
      </c>
      <c r="G4001">
        <f>VLOOKUP(SALES_TABLE[[#This Row],[SKU]], Table1[], 4, FALSE)</f>
        <v>16150</v>
      </c>
      <c r="H4001">
        <f>SALES_TABLE[[#This Row],[Price]]*SALES_TABLE[[#This Row],[Sales]]</f>
        <v>177650</v>
      </c>
      <c r="I4001" t="str">
        <f t="shared" si="62"/>
        <v>Sunday</v>
      </c>
    </row>
    <row r="4002" spans="1:9" x14ac:dyDescent="0.2">
      <c r="A4002" s="10">
        <v>44928</v>
      </c>
      <c r="B4002" t="s">
        <v>75</v>
      </c>
      <c r="C4002" t="str">
        <f>VLOOKUP(SALES_TABLE[[#This Row],[SKU]], Table1[], 3, FALSE)</f>
        <v>Medicines/Healthcare</v>
      </c>
      <c r="D4002" t="s">
        <v>76</v>
      </c>
      <c r="E4002" t="s">
        <v>122</v>
      </c>
      <c r="F4002">
        <v>10</v>
      </c>
      <c r="G4002">
        <f>VLOOKUP(SALES_TABLE[[#This Row],[SKU]], Table1[], 4, FALSE)</f>
        <v>16150</v>
      </c>
      <c r="H4002">
        <f>SALES_TABLE[[#This Row],[Price]]*SALES_TABLE[[#This Row],[Sales]]</f>
        <v>161500</v>
      </c>
      <c r="I4002" t="str">
        <f t="shared" si="62"/>
        <v>Monday</v>
      </c>
    </row>
    <row r="4003" spans="1:9" x14ac:dyDescent="0.2">
      <c r="A4003" s="10">
        <v>44929</v>
      </c>
      <c r="B4003" t="s">
        <v>75</v>
      </c>
      <c r="C4003" t="str">
        <f>VLOOKUP(SALES_TABLE[[#This Row],[SKU]], Table1[], 3, FALSE)</f>
        <v>Medicines/Healthcare</v>
      </c>
      <c r="D4003" t="s">
        <v>76</v>
      </c>
      <c r="E4003" t="s">
        <v>122</v>
      </c>
      <c r="F4003">
        <v>6</v>
      </c>
      <c r="G4003">
        <f>VLOOKUP(SALES_TABLE[[#This Row],[SKU]], Table1[], 4, FALSE)</f>
        <v>16150</v>
      </c>
      <c r="H4003">
        <f>SALES_TABLE[[#This Row],[Price]]*SALES_TABLE[[#This Row],[Sales]]</f>
        <v>96900</v>
      </c>
      <c r="I4003" t="str">
        <f t="shared" si="62"/>
        <v>Tuesday</v>
      </c>
    </row>
    <row r="4004" spans="1:9" x14ac:dyDescent="0.2">
      <c r="A4004" s="10">
        <v>44930</v>
      </c>
      <c r="B4004" t="s">
        <v>75</v>
      </c>
      <c r="C4004" t="str">
        <f>VLOOKUP(SALES_TABLE[[#This Row],[SKU]], Table1[], 3, FALSE)</f>
        <v>Medicines/Healthcare</v>
      </c>
      <c r="D4004" t="s">
        <v>76</v>
      </c>
      <c r="E4004" t="s">
        <v>122</v>
      </c>
      <c r="F4004">
        <v>7</v>
      </c>
      <c r="G4004">
        <f>VLOOKUP(SALES_TABLE[[#This Row],[SKU]], Table1[], 4, FALSE)</f>
        <v>16150</v>
      </c>
      <c r="H4004">
        <f>SALES_TABLE[[#This Row],[Price]]*SALES_TABLE[[#This Row],[Sales]]</f>
        <v>113050</v>
      </c>
      <c r="I4004" t="str">
        <f t="shared" si="62"/>
        <v>Wednesday</v>
      </c>
    </row>
    <row r="4005" spans="1:9" x14ac:dyDescent="0.2">
      <c r="A4005" s="10">
        <v>44931</v>
      </c>
      <c r="B4005" t="s">
        <v>75</v>
      </c>
      <c r="C4005" t="str">
        <f>VLOOKUP(SALES_TABLE[[#This Row],[SKU]], Table1[], 3, FALSE)</f>
        <v>Medicines/Healthcare</v>
      </c>
      <c r="D4005" t="s">
        <v>76</v>
      </c>
      <c r="E4005" t="s">
        <v>122</v>
      </c>
      <c r="F4005">
        <v>17</v>
      </c>
      <c r="G4005">
        <f>VLOOKUP(SALES_TABLE[[#This Row],[SKU]], Table1[], 4, FALSE)</f>
        <v>16150</v>
      </c>
      <c r="H4005">
        <f>SALES_TABLE[[#This Row],[Price]]*SALES_TABLE[[#This Row],[Sales]]</f>
        <v>274550</v>
      </c>
      <c r="I4005" t="str">
        <f t="shared" si="62"/>
        <v>Thursday</v>
      </c>
    </row>
    <row r="4006" spans="1:9" x14ac:dyDescent="0.2">
      <c r="A4006" s="10">
        <v>44932</v>
      </c>
      <c r="B4006" t="s">
        <v>75</v>
      </c>
      <c r="C4006" t="str">
        <f>VLOOKUP(SALES_TABLE[[#This Row],[SKU]], Table1[], 3, FALSE)</f>
        <v>Medicines/Healthcare</v>
      </c>
      <c r="D4006" t="s">
        <v>76</v>
      </c>
      <c r="E4006" t="s">
        <v>122</v>
      </c>
      <c r="F4006">
        <v>5</v>
      </c>
      <c r="G4006">
        <f>VLOOKUP(SALES_TABLE[[#This Row],[SKU]], Table1[], 4, FALSE)</f>
        <v>16150</v>
      </c>
      <c r="H4006">
        <f>SALES_TABLE[[#This Row],[Price]]*SALES_TABLE[[#This Row],[Sales]]</f>
        <v>80750</v>
      </c>
      <c r="I4006" t="str">
        <f t="shared" si="62"/>
        <v>Friday</v>
      </c>
    </row>
    <row r="4007" spans="1:9" x14ac:dyDescent="0.2">
      <c r="A4007" s="10">
        <v>44933</v>
      </c>
      <c r="B4007" t="s">
        <v>75</v>
      </c>
      <c r="C4007" t="str">
        <f>VLOOKUP(SALES_TABLE[[#This Row],[SKU]], Table1[], 3, FALSE)</f>
        <v>Medicines/Healthcare</v>
      </c>
      <c r="D4007" t="s">
        <v>76</v>
      </c>
      <c r="E4007" t="s">
        <v>122</v>
      </c>
      <c r="F4007">
        <v>3</v>
      </c>
      <c r="G4007">
        <f>VLOOKUP(SALES_TABLE[[#This Row],[SKU]], Table1[], 4, FALSE)</f>
        <v>16150</v>
      </c>
      <c r="H4007">
        <f>SALES_TABLE[[#This Row],[Price]]*SALES_TABLE[[#This Row],[Sales]]</f>
        <v>48450</v>
      </c>
      <c r="I4007" t="str">
        <f t="shared" si="62"/>
        <v>Saturday</v>
      </c>
    </row>
    <row r="4008" spans="1:9" x14ac:dyDescent="0.2">
      <c r="A4008" s="10">
        <v>44934</v>
      </c>
      <c r="B4008" t="s">
        <v>75</v>
      </c>
      <c r="C4008" t="str">
        <f>VLOOKUP(SALES_TABLE[[#This Row],[SKU]], Table1[], 3, FALSE)</f>
        <v>Medicines/Healthcare</v>
      </c>
      <c r="D4008" t="s">
        <v>76</v>
      </c>
      <c r="E4008" t="s">
        <v>122</v>
      </c>
      <c r="F4008">
        <v>1</v>
      </c>
      <c r="G4008">
        <f>VLOOKUP(SALES_TABLE[[#This Row],[SKU]], Table1[], 4, FALSE)</f>
        <v>16150</v>
      </c>
      <c r="H4008">
        <f>SALES_TABLE[[#This Row],[Price]]*SALES_TABLE[[#This Row],[Sales]]</f>
        <v>16150</v>
      </c>
      <c r="I4008" t="str">
        <f t="shared" si="62"/>
        <v>Sunday</v>
      </c>
    </row>
    <row r="4009" spans="1:9" x14ac:dyDescent="0.2">
      <c r="A4009" s="10">
        <v>44935</v>
      </c>
      <c r="B4009" t="s">
        <v>75</v>
      </c>
      <c r="C4009" t="str">
        <f>VLOOKUP(SALES_TABLE[[#This Row],[SKU]], Table1[], 3, FALSE)</f>
        <v>Medicines/Healthcare</v>
      </c>
      <c r="D4009" t="s">
        <v>76</v>
      </c>
      <c r="E4009" t="s">
        <v>122</v>
      </c>
      <c r="F4009">
        <v>3</v>
      </c>
      <c r="G4009">
        <f>VLOOKUP(SALES_TABLE[[#This Row],[SKU]], Table1[], 4, FALSE)</f>
        <v>16150</v>
      </c>
      <c r="H4009">
        <f>SALES_TABLE[[#This Row],[Price]]*SALES_TABLE[[#This Row],[Sales]]</f>
        <v>48450</v>
      </c>
      <c r="I4009" t="str">
        <f t="shared" si="62"/>
        <v>Monday</v>
      </c>
    </row>
    <row r="4010" spans="1:9" x14ac:dyDescent="0.2">
      <c r="A4010" s="10">
        <v>44936</v>
      </c>
      <c r="B4010" t="s">
        <v>75</v>
      </c>
      <c r="C4010" t="str">
        <f>VLOOKUP(SALES_TABLE[[#This Row],[SKU]], Table1[], 3, FALSE)</f>
        <v>Medicines/Healthcare</v>
      </c>
      <c r="D4010" t="s">
        <v>76</v>
      </c>
      <c r="E4010" t="s">
        <v>122</v>
      </c>
      <c r="F4010">
        <v>12</v>
      </c>
      <c r="G4010">
        <f>VLOOKUP(SALES_TABLE[[#This Row],[SKU]], Table1[], 4, FALSE)</f>
        <v>16150</v>
      </c>
      <c r="H4010">
        <f>SALES_TABLE[[#This Row],[Price]]*SALES_TABLE[[#This Row],[Sales]]</f>
        <v>193800</v>
      </c>
      <c r="I4010" t="str">
        <f t="shared" si="62"/>
        <v>Tuesday</v>
      </c>
    </row>
    <row r="4011" spans="1:9" x14ac:dyDescent="0.2">
      <c r="A4011" s="10">
        <v>44937</v>
      </c>
      <c r="B4011" t="s">
        <v>75</v>
      </c>
      <c r="C4011" t="str">
        <f>VLOOKUP(SALES_TABLE[[#This Row],[SKU]], Table1[], 3, FALSE)</f>
        <v>Medicines/Healthcare</v>
      </c>
      <c r="D4011" t="s">
        <v>76</v>
      </c>
      <c r="E4011" t="s">
        <v>122</v>
      </c>
      <c r="F4011">
        <v>7</v>
      </c>
      <c r="G4011">
        <f>VLOOKUP(SALES_TABLE[[#This Row],[SKU]], Table1[], 4, FALSE)</f>
        <v>16150</v>
      </c>
      <c r="H4011">
        <f>SALES_TABLE[[#This Row],[Price]]*SALES_TABLE[[#This Row],[Sales]]</f>
        <v>113050</v>
      </c>
      <c r="I4011" t="str">
        <f t="shared" si="62"/>
        <v>Wednesday</v>
      </c>
    </row>
    <row r="4012" spans="1:9" x14ac:dyDescent="0.2">
      <c r="A4012" s="10">
        <v>44938</v>
      </c>
      <c r="B4012" t="s">
        <v>75</v>
      </c>
      <c r="C4012" t="str">
        <f>VLOOKUP(SALES_TABLE[[#This Row],[SKU]], Table1[], 3, FALSE)</f>
        <v>Medicines/Healthcare</v>
      </c>
      <c r="D4012" t="s">
        <v>76</v>
      </c>
      <c r="E4012" t="s">
        <v>122</v>
      </c>
      <c r="F4012">
        <v>1</v>
      </c>
      <c r="G4012">
        <f>VLOOKUP(SALES_TABLE[[#This Row],[SKU]], Table1[], 4, FALSE)</f>
        <v>16150</v>
      </c>
      <c r="H4012">
        <f>SALES_TABLE[[#This Row],[Price]]*SALES_TABLE[[#This Row],[Sales]]</f>
        <v>16150</v>
      </c>
      <c r="I4012" t="str">
        <f t="shared" si="62"/>
        <v>Thursday</v>
      </c>
    </row>
    <row r="4013" spans="1:9" x14ac:dyDescent="0.2">
      <c r="A4013" s="10">
        <v>44939</v>
      </c>
      <c r="B4013" t="s">
        <v>75</v>
      </c>
      <c r="C4013" t="str">
        <f>VLOOKUP(SALES_TABLE[[#This Row],[SKU]], Table1[], 3, FALSE)</f>
        <v>Medicines/Healthcare</v>
      </c>
      <c r="D4013" t="s">
        <v>76</v>
      </c>
      <c r="E4013" t="s">
        <v>122</v>
      </c>
      <c r="F4013">
        <v>20</v>
      </c>
      <c r="G4013">
        <f>VLOOKUP(SALES_TABLE[[#This Row],[SKU]], Table1[], 4, FALSE)</f>
        <v>16150</v>
      </c>
      <c r="H4013">
        <f>SALES_TABLE[[#This Row],[Price]]*SALES_TABLE[[#This Row],[Sales]]</f>
        <v>323000</v>
      </c>
      <c r="I4013" t="str">
        <f t="shared" si="62"/>
        <v>Friday</v>
      </c>
    </row>
    <row r="4014" spans="1:9" x14ac:dyDescent="0.2">
      <c r="A4014" s="10">
        <v>44940</v>
      </c>
      <c r="B4014" t="s">
        <v>75</v>
      </c>
      <c r="C4014" t="str">
        <f>VLOOKUP(SALES_TABLE[[#This Row],[SKU]], Table1[], 3, FALSE)</f>
        <v>Medicines/Healthcare</v>
      </c>
      <c r="D4014" t="s">
        <v>76</v>
      </c>
      <c r="E4014" t="s">
        <v>122</v>
      </c>
      <c r="F4014">
        <v>1</v>
      </c>
      <c r="G4014">
        <f>VLOOKUP(SALES_TABLE[[#This Row],[SKU]], Table1[], 4, FALSE)</f>
        <v>16150</v>
      </c>
      <c r="H4014">
        <f>SALES_TABLE[[#This Row],[Price]]*SALES_TABLE[[#This Row],[Sales]]</f>
        <v>16150</v>
      </c>
      <c r="I4014" t="str">
        <f t="shared" si="62"/>
        <v>Saturday</v>
      </c>
    </row>
    <row r="4015" spans="1:9" x14ac:dyDescent="0.2">
      <c r="A4015" s="10">
        <v>44941</v>
      </c>
      <c r="B4015" t="s">
        <v>75</v>
      </c>
      <c r="C4015" t="str">
        <f>VLOOKUP(SALES_TABLE[[#This Row],[SKU]], Table1[], 3, FALSE)</f>
        <v>Medicines/Healthcare</v>
      </c>
      <c r="D4015" t="s">
        <v>76</v>
      </c>
      <c r="E4015" t="s">
        <v>122</v>
      </c>
      <c r="F4015">
        <v>4</v>
      </c>
      <c r="G4015">
        <f>VLOOKUP(SALES_TABLE[[#This Row],[SKU]], Table1[], 4, FALSE)</f>
        <v>16150</v>
      </c>
      <c r="H4015">
        <f>SALES_TABLE[[#This Row],[Price]]*SALES_TABLE[[#This Row],[Sales]]</f>
        <v>64600</v>
      </c>
      <c r="I4015" t="str">
        <f t="shared" si="62"/>
        <v>Sunday</v>
      </c>
    </row>
    <row r="4016" spans="1:9" x14ac:dyDescent="0.2">
      <c r="A4016" s="10">
        <v>44942</v>
      </c>
      <c r="B4016" t="s">
        <v>75</v>
      </c>
      <c r="C4016" t="str">
        <f>VLOOKUP(SALES_TABLE[[#This Row],[SKU]], Table1[], 3, FALSE)</f>
        <v>Medicines/Healthcare</v>
      </c>
      <c r="D4016" t="s">
        <v>76</v>
      </c>
      <c r="E4016" t="s">
        <v>122</v>
      </c>
      <c r="F4016">
        <v>6</v>
      </c>
      <c r="G4016">
        <f>VLOOKUP(SALES_TABLE[[#This Row],[SKU]], Table1[], 4, FALSE)</f>
        <v>16150</v>
      </c>
      <c r="H4016">
        <f>SALES_TABLE[[#This Row],[Price]]*SALES_TABLE[[#This Row],[Sales]]</f>
        <v>96900</v>
      </c>
      <c r="I4016" t="str">
        <f t="shared" si="62"/>
        <v>Monday</v>
      </c>
    </row>
    <row r="4017" spans="1:9" x14ac:dyDescent="0.2">
      <c r="A4017" s="10">
        <v>44943</v>
      </c>
      <c r="B4017" t="s">
        <v>75</v>
      </c>
      <c r="C4017" t="str">
        <f>VLOOKUP(SALES_TABLE[[#This Row],[SKU]], Table1[], 3, FALSE)</f>
        <v>Medicines/Healthcare</v>
      </c>
      <c r="D4017" t="s">
        <v>76</v>
      </c>
      <c r="E4017" t="s">
        <v>122</v>
      </c>
      <c r="F4017">
        <v>3</v>
      </c>
      <c r="G4017">
        <f>VLOOKUP(SALES_TABLE[[#This Row],[SKU]], Table1[], 4, FALSE)</f>
        <v>16150</v>
      </c>
      <c r="H4017">
        <f>SALES_TABLE[[#This Row],[Price]]*SALES_TABLE[[#This Row],[Sales]]</f>
        <v>48450</v>
      </c>
      <c r="I4017" t="str">
        <f t="shared" si="62"/>
        <v>Tuesday</v>
      </c>
    </row>
    <row r="4018" spans="1:9" x14ac:dyDescent="0.2">
      <c r="A4018" s="10">
        <v>44944</v>
      </c>
      <c r="B4018" t="s">
        <v>75</v>
      </c>
      <c r="C4018" t="str">
        <f>VLOOKUP(SALES_TABLE[[#This Row],[SKU]], Table1[], 3, FALSE)</f>
        <v>Medicines/Healthcare</v>
      </c>
      <c r="D4018" t="s">
        <v>76</v>
      </c>
      <c r="E4018" t="s">
        <v>122</v>
      </c>
      <c r="F4018">
        <v>9</v>
      </c>
      <c r="G4018">
        <f>VLOOKUP(SALES_TABLE[[#This Row],[SKU]], Table1[], 4, FALSE)</f>
        <v>16150</v>
      </c>
      <c r="H4018">
        <f>SALES_TABLE[[#This Row],[Price]]*SALES_TABLE[[#This Row],[Sales]]</f>
        <v>145350</v>
      </c>
      <c r="I4018" t="str">
        <f t="shared" si="62"/>
        <v>Wednesday</v>
      </c>
    </row>
    <row r="4019" spans="1:9" x14ac:dyDescent="0.2">
      <c r="A4019" s="10">
        <v>44945</v>
      </c>
      <c r="B4019" t="s">
        <v>75</v>
      </c>
      <c r="C4019" t="str">
        <f>VLOOKUP(SALES_TABLE[[#This Row],[SKU]], Table1[], 3, FALSE)</f>
        <v>Medicines/Healthcare</v>
      </c>
      <c r="D4019" t="s">
        <v>76</v>
      </c>
      <c r="E4019" t="s">
        <v>122</v>
      </c>
      <c r="F4019">
        <v>0</v>
      </c>
      <c r="G4019">
        <f>VLOOKUP(SALES_TABLE[[#This Row],[SKU]], Table1[], 4, FALSE)</f>
        <v>16150</v>
      </c>
      <c r="H4019">
        <f>SALES_TABLE[[#This Row],[Price]]*SALES_TABLE[[#This Row],[Sales]]</f>
        <v>0</v>
      </c>
      <c r="I4019" t="str">
        <f t="shared" si="62"/>
        <v>Thursday</v>
      </c>
    </row>
    <row r="4020" spans="1:9" x14ac:dyDescent="0.2">
      <c r="A4020" s="10">
        <v>44946</v>
      </c>
      <c r="B4020" t="s">
        <v>75</v>
      </c>
      <c r="C4020" t="str">
        <f>VLOOKUP(SALES_TABLE[[#This Row],[SKU]], Table1[], 3, FALSE)</f>
        <v>Medicines/Healthcare</v>
      </c>
      <c r="D4020" t="s">
        <v>76</v>
      </c>
      <c r="E4020" t="s">
        <v>122</v>
      </c>
      <c r="F4020">
        <v>10</v>
      </c>
      <c r="G4020">
        <f>VLOOKUP(SALES_TABLE[[#This Row],[SKU]], Table1[], 4, FALSE)</f>
        <v>16150</v>
      </c>
      <c r="H4020">
        <f>SALES_TABLE[[#This Row],[Price]]*SALES_TABLE[[#This Row],[Sales]]</f>
        <v>161500</v>
      </c>
      <c r="I4020" t="str">
        <f t="shared" si="62"/>
        <v>Friday</v>
      </c>
    </row>
    <row r="4021" spans="1:9" x14ac:dyDescent="0.2">
      <c r="A4021" s="10">
        <v>44947</v>
      </c>
      <c r="B4021" t="s">
        <v>75</v>
      </c>
      <c r="C4021" t="str">
        <f>VLOOKUP(SALES_TABLE[[#This Row],[SKU]], Table1[], 3, FALSE)</f>
        <v>Medicines/Healthcare</v>
      </c>
      <c r="D4021" t="s">
        <v>76</v>
      </c>
      <c r="E4021" t="s">
        <v>122</v>
      </c>
      <c r="F4021">
        <v>7</v>
      </c>
      <c r="G4021">
        <f>VLOOKUP(SALES_TABLE[[#This Row],[SKU]], Table1[], 4, FALSE)</f>
        <v>16150</v>
      </c>
      <c r="H4021">
        <f>SALES_TABLE[[#This Row],[Price]]*SALES_TABLE[[#This Row],[Sales]]</f>
        <v>113050</v>
      </c>
      <c r="I4021" t="str">
        <f t="shared" si="62"/>
        <v>Saturday</v>
      </c>
    </row>
    <row r="4022" spans="1:9" x14ac:dyDescent="0.2">
      <c r="A4022" s="10">
        <v>44948</v>
      </c>
      <c r="B4022" t="s">
        <v>75</v>
      </c>
      <c r="C4022" t="str">
        <f>VLOOKUP(SALES_TABLE[[#This Row],[SKU]], Table1[], 3, FALSE)</f>
        <v>Medicines/Healthcare</v>
      </c>
      <c r="D4022" t="s">
        <v>76</v>
      </c>
      <c r="E4022" t="s">
        <v>122</v>
      </c>
      <c r="F4022">
        <v>20</v>
      </c>
      <c r="G4022">
        <f>VLOOKUP(SALES_TABLE[[#This Row],[SKU]], Table1[], 4, FALSE)</f>
        <v>16150</v>
      </c>
      <c r="H4022">
        <f>SALES_TABLE[[#This Row],[Price]]*SALES_TABLE[[#This Row],[Sales]]</f>
        <v>323000</v>
      </c>
      <c r="I4022" t="str">
        <f t="shared" si="62"/>
        <v>Sunday</v>
      </c>
    </row>
    <row r="4023" spans="1:9" x14ac:dyDescent="0.2">
      <c r="A4023" s="10">
        <v>44949</v>
      </c>
      <c r="B4023" t="s">
        <v>75</v>
      </c>
      <c r="C4023" t="str">
        <f>VLOOKUP(SALES_TABLE[[#This Row],[SKU]], Table1[], 3, FALSE)</f>
        <v>Medicines/Healthcare</v>
      </c>
      <c r="D4023" t="s">
        <v>76</v>
      </c>
      <c r="E4023" t="s">
        <v>122</v>
      </c>
      <c r="F4023">
        <v>5</v>
      </c>
      <c r="G4023">
        <f>VLOOKUP(SALES_TABLE[[#This Row],[SKU]], Table1[], 4, FALSE)</f>
        <v>16150</v>
      </c>
      <c r="H4023">
        <f>SALES_TABLE[[#This Row],[Price]]*SALES_TABLE[[#This Row],[Sales]]</f>
        <v>80750</v>
      </c>
      <c r="I4023" t="str">
        <f t="shared" si="62"/>
        <v>Monday</v>
      </c>
    </row>
    <row r="4024" spans="1:9" x14ac:dyDescent="0.2">
      <c r="A4024" s="10">
        <v>44950</v>
      </c>
      <c r="B4024" t="s">
        <v>75</v>
      </c>
      <c r="C4024" t="str">
        <f>VLOOKUP(SALES_TABLE[[#This Row],[SKU]], Table1[], 3, FALSE)</f>
        <v>Medicines/Healthcare</v>
      </c>
      <c r="D4024" t="s">
        <v>76</v>
      </c>
      <c r="E4024" t="s">
        <v>122</v>
      </c>
      <c r="F4024">
        <v>2</v>
      </c>
      <c r="G4024">
        <f>VLOOKUP(SALES_TABLE[[#This Row],[SKU]], Table1[], 4, FALSE)</f>
        <v>16150</v>
      </c>
      <c r="H4024">
        <f>SALES_TABLE[[#This Row],[Price]]*SALES_TABLE[[#This Row],[Sales]]</f>
        <v>32300</v>
      </c>
      <c r="I4024" t="str">
        <f t="shared" si="62"/>
        <v>Tuesday</v>
      </c>
    </row>
    <row r="4025" spans="1:9" x14ac:dyDescent="0.2">
      <c r="A4025" s="10">
        <v>44951</v>
      </c>
      <c r="B4025" t="s">
        <v>75</v>
      </c>
      <c r="C4025" t="str">
        <f>VLOOKUP(SALES_TABLE[[#This Row],[SKU]], Table1[], 3, FALSE)</f>
        <v>Medicines/Healthcare</v>
      </c>
      <c r="D4025" t="s">
        <v>76</v>
      </c>
      <c r="E4025" t="s">
        <v>122</v>
      </c>
      <c r="F4025">
        <v>18</v>
      </c>
      <c r="G4025">
        <f>VLOOKUP(SALES_TABLE[[#This Row],[SKU]], Table1[], 4, FALSE)</f>
        <v>16150</v>
      </c>
      <c r="H4025">
        <f>SALES_TABLE[[#This Row],[Price]]*SALES_TABLE[[#This Row],[Sales]]</f>
        <v>290700</v>
      </c>
      <c r="I4025" t="str">
        <f t="shared" si="62"/>
        <v>Wednesday</v>
      </c>
    </row>
    <row r="4026" spans="1:9" x14ac:dyDescent="0.2">
      <c r="A4026" s="10">
        <v>44952</v>
      </c>
      <c r="B4026" t="s">
        <v>75</v>
      </c>
      <c r="C4026" t="str">
        <f>VLOOKUP(SALES_TABLE[[#This Row],[SKU]], Table1[], 3, FALSE)</f>
        <v>Medicines/Healthcare</v>
      </c>
      <c r="D4026" t="s">
        <v>76</v>
      </c>
      <c r="E4026" t="s">
        <v>122</v>
      </c>
      <c r="F4026">
        <v>7</v>
      </c>
      <c r="G4026">
        <f>VLOOKUP(SALES_TABLE[[#This Row],[SKU]], Table1[], 4, FALSE)</f>
        <v>16150</v>
      </c>
      <c r="H4026">
        <f>SALES_TABLE[[#This Row],[Price]]*SALES_TABLE[[#This Row],[Sales]]</f>
        <v>113050</v>
      </c>
      <c r="I4026" t="str">
        <f t="shared" si="62"/>
        <v>Thursday</v>
      </c>
    </row>
    <row r="4027" spans="1:9" x14ac:dyDescent="0.2">
      <c r="A4027" s="10">
        <v>44953</v>
      </c>
      <c r="B4027" t="s">
        <v>75</v>
      </c>
      <c r="C4027" t="str">
        <f>VLOOKUP(SALES_TABLE[[#This Row],[SKU]], Table1[], 3, FALSE)</f>
        <v>Medicines/Healthcare</v>
      </c>
      <c r="D4027" t="s">
        <v>76</v>
      </c>
      <c r="E4027" t="s">
        <v>122</v>
      </c>
      <c r="F4027">
        <v>6</v>
      </c>
      <c r="G4027">
        <f>VLOOKUP(SALES_TABLE[[#This Row],[SKU]], Table1[], 4, FALSE)</f>
        <v>16150</v>
      </c>
      <c r="H4027">
        <f>SALES_TABLE[[#This Row],[Price]]*SALES_TABLE[[#This Row],[Sales]]</f>
        <v>96900</v>
      </c>
      <c r="I4027" t="str">
        <f t="shared" si="62"/>
        <v>Friday</v>
      </c>
    </row>
    <row r="4028" spans="1:9" x14ac:dyDescent="0.2">
      <c r="A4028" s="10">
        <v>44954</v>
      </c>
      <c r="B4028" t="s">
        <v>75</v>
      </c>
      <c r="C4028" t="str">
        <f>VLOOKUP(SALES_TABLE[[#This Row],[SKU]], Table1[], 3, FALSE)</f>
        <v>Medicines/Healthcare</v>
      </c>
      <c r="D4028" t="s">
        <v>76</v>
      </c>
      <c r="E4028" t="s">
        <v>122</v>
      </c>
      <c r="F4028">
        <v>2</v>
      </c>
      <c r="G4028">
        <f>VLOOKUP(SALES_TABLE[[#This Row],[SKU]], Table1[], 4, FALSE)</f>
        <v>16150</v>
      </c>
      <c r="H4028">
        <f>SALES_TABLE[[#This Row],[Price]]*SALES_TABLE[[#This Row],[Sales]]</f>
        <v>32300</v>
      </c>
      <c r="I4028" t="str">
        <f t="shared" si="62"/>
        <v>Saturday</v>
      </c>
    </row>
    <row r="4029" spans="1:9" x14ac:dyDescent="0.2">
      <c r="A4029" s="10">
        <v>44955</v>
      </c>
      <c r="B4029" t="s">
        <v>75</v>
      </c>
      <c r="C4029" t="str">
        <f>VLOOKUP(SALES_TABLE[[#This Row],[SKU]], Table1[], 3, FALSE)</f>
        <v>Medicines/Healthcare</v>
      </c>
      <c r="D4029" t="s">
        <v>76</v>
      </c>
      <c r="E4029" t="s">
        <v>122</v>
      </c>
      <c r="F4029">
        <v>13</v>
      </c>
      <c r="G4029">
        <f>VLOOKUP(SALES_TABLE[[#This Row],[SKU]], Table1[], 4, FALSE)</f>
        <v>16150</v>
      </c>
      <c r="H4029">
        <f>SALES_TABLE[[#This Row],[Price]]*SALES_TABLE[[#This Row],[Sales]]</f>
        <v>209950</v>
      </c>
      <c r="I4029" t="str">
        <f t="shared" si="62"/>
        <v>Sunday</v>
      </c>
    </row>
    <row r="4030" spans="1:9" x14ac:dyDescent="0.2">
      <c r="A4030" s="10">
        <v>44955</v>
      </c>
      <c r="B4030" t="s">
        <v>75</v>
      </c>
      <c r="C4030" t="str">
        <f>VLOOKUP(SALES_TABLE[[#This Row],[SKU]], Table1[], 3, FALSE)</f>
        <v>Medicines/Healthcare</v>
      </c>
      <c r="D4030" t="s">
        <v>76</v>
      </c>
      <c r="E4030" t="s">
        <v>122</v>
      </c>
      <c r="F4030">
        <v>0</v>
      </c>
      <c r="G4030">
        <f>VLOOKUP(SALES_TABLE[[#This Row],[SKU]], Table1[], 4, FALSE)</f>
        <v>16150</v>
      </c>
      <c r="H4030">
        <f>SALES_TABLE[[#This Row],[Price]]*SALES_TABLE[[#This Row],[Sales]]</f>
        <v>0</v>
      </c>
      <c r="I4030" t="str">
        <f t="shared" si="62"/>
        <v>Sunday</v>
      </c>
    </row>
    <row r="4031" spans="1:9" x14ac:dyDescent="0.2">
      <c r="A4031" s="10">
        <v>44956</v>
      </c>
      <c r="B4031" t="s">
        <v>75</v>
      </c>
      <c r="C4031" t="str">
        <f>VLOOKUP(SALES_TABLE[[#This Row],[SKU]], Table1[], 3, FALSE)</f>
        <v>Medicines/Healthcare</v>
      </c>
      <c r="D4031" t="s">
        <v>76</v>
      </c>
      <c r="E4031" t="s">
        <v>122</v>
      </c>
      <c r="F4031">
        <v>13</v>
      </c>
      <c r="G4031">
        <f>VLOOKUP(SALES_TABLE[[#This Row],[SKU]], Table1[], 4, FALSE)</f>
        <v>16150</v>
      </c>
      <c r="H4031">
        <f>SALES_TABLE[[#This Row],[Price]]*SALES_TABLE[[#This Row],[Sales]]</f>
        <v>209950</v>
      </c>
      <c r="I4031" t="str">
        <f t="shared" si="62"/>
        <v>Monday</v>
      </c>
    </row>
    <row r="4032" spans="1:9" x14ac:dyDescent="0.2">
      <c r="A4032" s="10">
        <v>44927</v>
      </c>
      <c r="B4032" t="s">
        <v>75</v>
      </c>
      <c r="C4032" t="str">
        <f>VLOOKUP(SALES_TABLE[[#This Row],[SKU]], Table1[], 3, FALSE)</f>
        <v>Medicines/Healthcare</v>
      </c>
      <c r="D4032" t="s">
        <v>76</v>
      </c>
      <c r="E4032" t="s">
        <v>123</v>
      </c>
      <c r="F4032">
        <v>8</v>
      </c>
      <c r="G4032">
        <f>VLOOKUP(SALES_TABLE[[#This Row],[SKU]], Table1[], 4, FALSE)</f>
        <v>16150</v>
      </c>
      <c r="H4032">
        <f>SALES_TABLE[[#This Row],[Price]]*SALES_TABLE[[#This Row],[Sales]]</f>
        <v>129200</v>
      </c>
      <c r="I4032" t="str">
        <f t="shared" si="62"/>
        <v>Sunday</v>
      </c>
    </row>
    <row r="4033" spans="1:9" x14ac:dyDescent="0.2">
      <c r="A4033" s="10">
        <v>44928</v>
      </c>
      <c r="B4033" t="s">
        <v>75</v>
      </c>
      <c r="C4033" t="str">
        <f>VLOOKUP(SALES_TABLE[[#This Row],[SKU]], Table1[], 3, FALSE)</f>
        <v>Medicines/Healthcare</v>
      </c>
      <c r="D4033" t="s">
        <v>76</v>
      </c>
      <c r="E4033" t="s">
        <v>123</v>
      </c>
      <c r="F4033">
        <v>69</v>
      </c>
      <c r="G4033">
        <f>VLOOKUP(SALES_TABLE[[#This Row],[SKU]], Table1[], 4, FALSE)</f>
        <v>16150</v>
      </c>
      <c r="H4033">
        <f>SALES_TABLE[[#This Row],[Price]]*SALES_TABLE[[#This Row],[Sales]]</f>
        <v>1114350</v>
      </c>
      <c r="I4033" t="str">
        <f t="shared" si="62"/>
        <v>Monday</v>
      </c>
    </row>
    <row r="4034" spans="1:9" x14ac:dyDescent="0.2">
      <c r="A4034" s="10">
        <v>44929</v>
      </c>
      <c r="B4034" t="s">
        <v>75</v>
      </c>
      <c r="C4034" t="str">
        <f>VLOOKUP(SALES_TABLE[[#This Row],[SKU]], Table1[], 3, FALSE)</f>
        <v>Medicines/Healthcare</v>
      </c>
      <c r="D4034" t="s">
        <v>76</v>
      </c>
      <c r="E4034" t="s">
        <v>123</v>
      </c>
      <c r="F4034">
        <v>86</v>
      </c>
      <c r="G4034">
        <f>VLOOKUP(SALES_TABLE[[#This Row],[SKU]], Table1[], 4, FALSE)</f>
        <v>16150</v>
      </c>
      <c r="H4034">
        <f>SALES_TABLE[[#This Row],[Price]]*SALES_TABLE[[#This Row],[Sales]]</f>
        <v>1388900</v>
      </c>
      <c r="I4034" t="str">
        <f t="shared" ref="I4034:I4097" si="63">TEXT(A4034, "dddd")</f>
        <v>Tuesday</v>
      </c>
    </row>
    <row r="4035" spans="1:9" x14ac:dyDescent="0.2">
      <c r="A4035" s="10">
        <v>44930</v>
      </c>
      <c r="B4035" t="s">
        <v>75</v>
      </c>
      <c r="C4035" t="str">
        <f>VLOOKUP(SALES_TABLE[[#This Row],[SKU]], Table1[], 3, FALSE)</f>
        <v>Medicines/Healthcare</v>
      </c>
      <c r="D4035" t="s">
        <v>76</v>
      </c>
      <c r="E4035" t="s">
        <v>123</v>
      </c>
      <c r="F4035">
        <v>43</v>
      </c>
      <c r="G4035">
        <f>VLOOKUP(SALES_TABLE[[#This Row],[SKU]], Table1[], 4, FALSE)</f>
        <v>16150</v>
      </c>
      <c r="H4035">
        <f>SALES_TABLE[[#This Row],[Price]]*SALES_TABLE[[#This Row],[Sales]]</f>
        <v>694450</v>
      </c>
      <c r="I4035" t="str">
        <f t="shared" si="63"/>
        <v>Wednesday</v>
      </c>
    </row>
    <row r="4036" spans="1:9" x14ac:dyDescent="0.2">
      <c r="A4036" s="10">
        <v>44931</v>
      </c>
      <c r="B4036" t="s">
        <v>75</v>
      </c>
      <c r="C4036" t="str">
        <f>VLOOKUP(SALES_TABLE[[#This Row],[SKU]], Table1[], 3, FALSE)</f>
        <v>Medicines/Healthcare</v>
      </c>
      <c r="D4036" t="s">
        <v>76</v>
      </c>
      <c r="E4036" t="s">
        <v>123</v>
      </c>
      <c r="F4036">
        <v>16</v>
      </c>
      <c r="G4036">
        <f>VLOOKUP(SALES_TABLE[[#This Row],[SKU]], Table1[], 4, FALSE)</f>
        <v>16150</v>
      </c>
      <c r="H4036">
        <f>SALES_TABLE[[#This Row],[Price]]*SALES_TABLE[[#This Row],[Sales]]</f>
        <v>258400</v>
      </c>
      <c r="I4036" t="str">
        <f t="shared" si="63"/>
        <v>Thursday</v>
      </c>
    </row>
    <row r="4037" spans="1:9" x14ac:dyDescent="0.2">
      <c r="A4037" s="10">
        <v>44932</v>
      </c>
      <c r="B4037" t="s">
        <v>75</v>
      </c>
      <c r="C4037" t="str">
        <f>VLOOKUP(SALES_TABLE[[#This Row],[SKU]], Table1[], 3, FALSE)</f>
        <v>Medicines/Healthcare</v>
      </c>
      <c r="D4037" t="s">
        <v>76</v>
      </c>
      <c r="E4037" t="s">
        <v>123</v>
      </c>
      <c r="F4037">
        <v>14</v>
      </c>
      <c r="G4037">
        <f>VLOOKUP(SALES_TABLE[[#This Row],[SKU]], Table1[], 4, FALSE)</f>
        <v>16150</v>
      </c>
      <c r="H4037">
        <f>SALES_TABLE[[#This Row],[Price]]*SALES_TABLE[[#This Row],[Sales]]</f>
        <v>226100</v>
      </c>
      <c r="I4037" t="str">
        <f t="shared" si="63"/>
        <v>Friday</v>
      </c>
    </row>
    <row r="4038" spans="1:9" x14ac:dyDescent="0.2">
      <c r="A4038" s="10">
        <v>44933</v>
      </c>
      <c r="B4038" t="s">
        <v>75</v>
      </c>
      <c r="C4038" t="str">
        <f>VLOOKUP(SALES_TABLE[[#This Row],[SKU]], Table1[], 3, FALSE)</f>
        <v>Medicines/Healthcare</v>
      </c>
      <c r="D4038" t="s">
        <v>76</v>
      </c>
      <c r="E4038" t="s">
        <v>123</v>
      </c>
      <c r="F4038">
        <v>4</v>
      </c>
      <c r="G4038">
        <f>VLOOKUP(SALES_TABLE[[#This Row],[SKU]], Table1[], 4, FALSE)</f>
        <v>16150</v>
      </c>
      <c r="H4038">
        <f>SALES_TABLE[[#This Row],[Price]]*SALES_TABLE[[#This Row],[Sales]]</f>
        <v>64600</v>
      </c>
      <c r="I4038" t="str">
        <f t="shared" si="63"/>
        <v>Saturday</v>
      </c>
    </row>
    <row r="4039" spans="1:9" x14ac:dyDescent="0.2">
      <c r="A4039" s="10">
        <v>44934</v>
      </c>
      <c r="B4039" t="s">
        <v>75</v>
      </c>
      <c r="C4039" t="str">
        <f>VLOOKUP(SALES_TABLE[[#This Row],[SKU]], Table1[], 3, FALSE)</f>
        <v>Medicines/Healthcare</v>
      </c>
      <c r="D4039" t="s">
        <v>76</v>
      </c>
      <c r="E4039" t="s">
        <v>123</v>
      </c>
      <c r="F4039">
        <v>8</v>
      </c>
      <c r="G4039">
        <f>VLOOKUP(SALES_TABLE[[#This Row],[SKU]], Table1[], 4, FALSE)</f>
        <v>16150</v>
      </c>
      <c r="H4039">
        <f>SALES_TABLE[[#This Row],[Price]]*SALES_TABLE[[#This Row],[Sales]]</f>
        <v>129200</v>
      </c>
      <c r="I4039" t="str">
        <f t="shared" si="63"/>
        <v>Sunday</v>
      </c>
    </row>
    <row r="4040" spans="1:9" x14ac:dyDescent="0.2">
      <c r="A4040" s="10">
        <v>44935</v>
      </c>
      <c r="B4040" t="s">
        <v>75</v>
      </c>
      <c r="C4040" t="str">
        <f>VLOOKUP(SALES_TABLE[[#This Row],[SKU]], Table1[], 3, FALSE)</f>
        <v>Medicines/Healthcare</v>
      </c>
      <c r="D4040" t="s">
        <v>76</v>
      </c>
      <c r="E4040" t="s">
        <v>123</v>
      </c>
      <c r="F4040">
        <v>11</v>
      </c>
      <c r="G4040">
        <f>VLOOKUP(SALES_TABLE[[#This Row],[SKU]], Table1[], 4, FALSE)</f>
        <v>16150</v>
      </c>
      <c r="H4040">
        <f>SALES_TABLE[[#This Row],[Price]]*SALES_TABLE[[#This Row],[Sales]]</f>
        <v>177650</v>
      </c>
      <c r="I4040" t="str">
        <f t="shared" si="63"/>
        <v>Monday</v>
      </c>
    </row>
    <row r="4041" spans="1:9" x14ac:dyDescent="0.2">
      <c r="A4041" s="10">
        <v>44936</v>
      </c>
      <c r="B4041" t="s">
        <v>75</v>
      </c>
      <c r="C4041" t="str">
        <f>VLOOKUP(SALES_TABLE[[#This Row],[SKU]], Table1[], 3, FALSE)</f>
        <v>Medicines/Healthcare</v>
      </c>
      <c r="D4041" t="s">
        <v>76</v>
      </c>
      <c r="E4041" t="s">
        <v>123</v>
      </c>
      <c r="F4041">
        <v>0</v>
      </c>
      <c r="G4041">
        <f>VLOOKUP(SALES_TABLE[[#This Row],[SKU]], Table1[], 4, FALSE)</f>
        <v>16150</v>
      </c>
      <c r="H4041">
        <f>SALES_TABLE[[#This Row],[Price]]*SALES_TABLE[[#This Row],[Sales]]</f>
        <v>0</v>
      </c>
      <c r="I4041" t="str">
        <f t="shared" si="63"/>
        <v>Tuesday</v>
      </c>
    </row>
    <row r="4042" spans="1:9" x14ac:dyDescent="0.2">
      <c r="A4042" s="10">
        <v>44937</v>
      </c>
      <c r="B4042" t="s">
        <v>75</v>
      </c>
      <c r="C4042" t="str">
        <f>VLOOKUP(SALES_TABLE[[#This Row],[SKU]], Table1[], 3, FALSE)</f>
        <v>Medicines/Healthcare</v>
      </c>
      <c r="D4042" t="s">
        <v>76</v>
      </c>
      <c r="E4042" t="s">
        <v>123</v>
      </c>
      <c r="F4042">
        <v>5</v>
      </c>
      <c r="G4042">
        <f>VLOOKUP(SALES_TABLE[[#This Row],[SKU]], Table1[], 4, FALSE)</f>
        <v>16150</v>
      </c>
      <c r="H4042">
        <f>SALES_TABLE[[#This Row],[Price]]*SALES_TABLE[[#This Row],[Sales]]</f>
        <v>80750</v>
      </c>
      <c r="I4042" t="str">
        <f t="shared" si="63"/>
        <v>Wednesday</v>
      </c>
    </row>
    <row r="4043" spans="1:9" x14ac:dyDescent="0.2">
      <c r="A4043" s="10">
        <v>44938</v>
      </c>
      <c r="B4043" t="s">
        <v>75</v>
      </c>
      <c r="C4043" t="str">
        <f>VLOOKUP(SALES_TABLE[[#This Row],[SKU]], Table1[], 3, FALSE)</f>
        <v>Medicines/Healthcare</v>
      </c>
      <c r="D4043" t="s">
        <v>76</v>
      </c>
      <c r="E4043" t="s">
        <v>123</v>
      </c>
      <c r="F4043">
        <v>11</v>
      </c>
      <c r="G4043">
        <f>VLOOKUP(SALES_TABLE[[#This Row],[SKU]], Table1[], 4, FALSE)</f>
        <v>16150</v>
      </c>
      <c r="H4043">
        <f>SALES_TABLE[[#This Row],[Price]]*SALES_TABLE[[#This Row],[Sales]]</f>
        <v>177650</v>
      </c>
      <c r="I4043" t="str">
        <f t="shared" si="63"/>
        <v>Thursday</v>
      </c>
    </row>
    <row r="4044" spans="1:9" x14ac:dyDescent="0.2">
      <c r="A4044" s="10">
        <v>44939</v>
      </c>
      <c r="B4044" t="s">
        <v>75</v>
      </c>
      <c r="C4044" t="str">
        <f>VLOOKUP(SALES_TABLE[[#This Row],[SKU]], Table1[], 3, FALSE)</f>
        <v>Medicines/Healthcare</v>
      </c>
      <c r="D4044" t="s">
        <v>76</v>
      </c>
      <c r="E4044" t="s">
        <v>123</v>
      </c>
      <c r="F4044">
        <v>11</v>
      </c>
      <c r="G4044">
        <f>VLOOKUP(SALES_TABLE[[#This Row],[SKU]], Table1[], 4, FALSE)</f>
        <v>16150</v>
      </c>
      <c r="H4044">
        <f>SALES_TABLE[[#This Row],[Price]]*SALES_TABLE[[#This Row],[Sales]]</f>
        <v>177650</v>
      </c>
      <c r="I4044" t="str">
        <f t="shared" si="63"/>
        <v>Friday</v>
      </c>
    </row>
    <row r="4045" spans="1:9" x14ac:dyDescent="0.2">
      <c r="A4045" s="10">
        <v>44940</v>
      </c>
      <c r="B4045" t="s">
        <v>75</v>
      </c>
      <c r="C4045" t="str">
        <f>VLOOKUP(SALES_TABLE[[#This Row],[SKU]], Table1[], 3, FALSE)</f>
        <v>Medicines/Healthcare</v>
      </c>
      <c r="D4045" t="s">
        <v>76</v>
      </c>
      <c r="E4045" t="s">
        <v>123</v>
      </c>
      <c r="F4045">
        <v>2</v>
      </c>
      <c r="G4045">
        <f>VLOOKUP(SALES_TABLE[[#This Row],[SKU]], Table1[], 4, FALSE)</f>
        <v>16150</v>
      </c>
      <c r="H4045">
        <f>SALES_TABLE[[#This Row],[Price]]*SALES_TABLE[[#This Row],[Sales]]</f>
        <v>32300</v>
      </c>
      <c r="I4045" t="str">
        <f t="shared" si="63"/>
        <v>Saturday</v>
      </c>
    </row>
    <row r="4046" spans="1:9" x14ac:dyDescent="0.2">
      <c r="A4046" s="10">
        <v>44941</v>
      </c>
      <c r="B4046" t="s">
        <v>75</v>
      </c>
      <c r="C4046" t="str">
        <f>VLOOKUP(SALES_TABLE[[#This Row],[SKU]], Table1[], 3, FALSE)</f>
        <v>Medicines/Healthcare</v>
      </c>
      <c r="D4046" t="s">
        <v>76</v>
      </c>
      <c r="E4046" t="s">
        <v>123</v>
      </c>
      <c r="F4046">
        <v>15</v>
      </c>
      <c r="G4046">
        <f>VLOOKUP(SALES_TABLE[[#This Row],[SKU]], Table1[], 4, FALSE)</f>
        <v>16150</v>
      </c>
      <c r="H4046">
        <f>SALES_TABLE[[#This Row],[Price]]*SALES_TABLE[[#This Row],[Sales]]</f>
        <v>242250</v>
      </c>
      <c r="I4046" t="str">
        <f t="shared" si="63"/>
        <v>Sunday</v>
      </c>
    </row>
    <row r="4047" spans="1:9" x14ac:dyDescent="0.2">
      <c r="A4047" s="10">
        <v>44942</v>
      </c>
      <c r="B4047" t="s">
        <v>75</v>
      </c>
      <c r="C4047" t="str">
        <f>VLOOKUP(SALES_TABLE[[#This Row],[SKU]], Table1[], 3, FALSE)</f>
        <v>Medicines/Healthcare</v>
      </c>
      <c r="D4047" t="s">
        <v>76</v>
      </c>
      <c r="E4047" t="s">
        <v>123</v>
      </c>
      <c r="F4047">
        <v>7</v>
      </c>
      <c r="G4047">
        <f>VLOOKUP(SALES_TABLE[[#This Row],[SKU]], Table1[], 4, FALSE)</f>
        <v>16150</v>
      </c>
      <c r="H4047">
        <f>SALES_TABLE[[#This Row],[Price]]*SALES_TABLE[[#This Row],[Sales]]</f>
        <v>113050</v>
      </c>
      <c r="I4047" t="str">
        <f t="shared" si="63"/>
        <v>Monday</v>
      </c>
    </row>
    <row r="4048" spans="1:9" x14ac:dyDescent="0.2">
      <c r="A4048" s="10">
        <v>44943</v>
      </c>
      <c r="B4048" t="s">
        <v>75</v>
      </c>
      <c r="C4048" t="str">
        <f>VLOOKUP(SALES_TABLE[[#This Row],[SKU]], Table1[], 3, FALSE)</f>
        <v>Medicines/Healthcare</v>
      </c>
      <c r="D4048" t="s">
        <v>76</v>
      </c>
      <c r="E4048" t="s">
        <v>123</v>
      </c>
      <c r="F4048">
        <v>20</v>
      </c>
      <c r="G4048">
        <f>VLOOKUP(SALES_TABLE[[#This Row],[SKU]], Table1[], 4, FALSE)</f>
        <v>16150</v>
      </c>
      <c r="H4048">
        <f>SALES_TABLE[[#This Row],[Price]]*SALES_TABLE[[#This Row],[Sales]]</f>
        <v>323000</v>
      </c>
      <c r="I4048" t="str">
        <f t="shared" si="63"/>
        <v>Tuesday</v>
      </c>
    </row>
    <row r="4049" spans="1:9" x14ac:dyDescent="0.2">
      <c r="A4049" s="10">
        <v>44944</v>
      </c>
      <c r="B4049" t="s">
        <v>75</v>
      </c>
      <c r="C4049" t="str">
        <f>VLOOKUP(SALES_TABLE[[#This Row],[SKU]], Table1[], 3, FALSE)</f>
        <v>Medicines/Healthcare</v>
      </c>
      <c r="D4049" t="s">
        <v>76</v>
      </c>
      <c r="E4049" t="s">
        <v>123</v>
      </c>
      <c r="F4049">
        <v>8</v>
      </c>
      <c r="G4049">
        <f>VLOOKUP(SALES_TABLE[[#This Row],[SKU]], Table1[], 4, FALSE)</f>
        <v>16150</v>
      </c>
      <c r="H4049">
        <f>SALES_TABLE[[#This Row],[Price]]*SALES_TABLE[[#This Row],[Sales]]</f>
        <v>129200</v>
      </c>
      <c r="I4049" t="str">
        <f t="shared" si="63"/>
        <v>Wednesday</v>
      </c>
    </row>
    <row r="4050" spans="1:9" x14ac:dyDescent="0.2">
      <c r="A4050" s="10">
        <v>44945</v>
      </c>
      <c r="B4050" t="s">
        <v>75</v>
      </c>
      <c r="C4050" t="str">
        <f>VLOOKUP(SALES_TABLE[[#This Row],[SKU]], Table1[], 3, FALSE)</f>
        <v>Medicines/Healthcare</v>
      </c>
      <c r="D4050" t="s">
        <v>76</v>
      </c>
      <c r="E4050" t="s">
        <v>123</v>
      </c>
      <c r="F4050">
        <v>4</v>
      </c>
      <c r="G4050">
        <f>VLOOKUP(SALES_TABLE[[#This Row],[SKU]], Table1[], 4, FALSE)</f>
        <v>16150</v>
      </c>
      <c r="H4050">
        <f>SALES_TABLE[[#This Row],[Price]]*SALES_TABLE[[#This Row],[Sales]]</f>
        <v>64600</v>
      </c>
      <c r="I4050" t="str">
        <f t="shared" si="63"/>
        <v>Thursday</v>
      </c>
    </row>
    <row r="4051" spans="1:9" x14ac:dyDescent="0.2">
      <c r="A4051" s="10">
        <v>44946</v>
      </c>
      <c r="B4051" t="s">
        <v>75</v>
      </c>
      <c r="C4051" t="str">
        <f>VLOOKUP(SALES_TABLE[[#This Row],[SKU]], Table1[], 3, FALSE)</f>
        <v>Medicines/Healthcare</v>
      </c>
      <c r="D4051" t="s">
        <v>76</v>
      </c>
      <c r="E4051" t="s">
        <v>123</v>
      </c>
      <c r="F4051">
        <v>3</v>
      </c>
      <c r="G4051">
        <f>VLOOKUP(SALES_TABLE[[#This Row],[SKU]], Table1[], 4, FALSE)</f>
        <v>16150</v>
      </c>
      <c r="H4051">
        <f>SALES_TABLE[[#This Row],[Price]]*SALES_TABLE[[#This Row],[Sales]]</f>
        <v>48450</v>
      </c>
      <c r="I4051" t="str">
        <f t="shared" si="63"/>
        <v>Friday</v>
      </c>
    </row>
    <row r="4052" spans="1:9" x14ac:dyDescent="0.2">
      <c r="A4052" s="10">
        <v>44947</v>
      </c>
      <c r="B4052" t="s">
        <v>75</v>
      </c>
      <c r="C4052" t="str">
        <f>VLOOKUP(SALES_TABLE[[#This Row],[SKU]], Table1[], 3, FALSE)</f>
        <v>Medicines/Healthcare</v>
      </c>
      <c r="D4052" t="s">
        <v>76</v>
      </c>
      <c r="E4052" t="s">
        <v>123</v>
      </c>
      <c r="F4052">
        <v>4</v>
      </c>
      <c r="G4052">
        <f>VLOOKUP(SALES_TABLE[[#This Row],[SKU]], Table1[], 4, FALSE)</f>
        <v>16150</v>
      </c>
      <c r="H4052">
        <f>SALES_TABLE[[#This Row],[Price]]*SALES_TABLE[[#This Row],[Sales]]</f>
        <v>64600</v>
      </c>
      <c r="I4052" t="str">
        <f t="shared" si="63"/>
        <v>Saturday</v>
      </c>
    </row>
    <row r="4053" spans="1:9" x14ac:dyDescent="0.2">
      <c r="A4053" s="10">
        <v>44948</v>
      </c>
      <c r="B4053" t="s">
        <v>75</v>
      </c>
      <c r="C4053" t="str">
        <f>VLOOKUP(SALES_TABLE[[#This Row],[SKU]], Table1[], 3, FALSE)</f>
        <v>Medicines/Healthcare</v>
      </c>
      <c r="D4053" t="s">
        <v>76</v>
      </c>
      <c r="E4053" t="s">
        <v>123</v>
      </c>
      <c r="F4053">
        <v>4</v>
      </c>
      <c r="G4053">
        <f>VLOOKUP(SALES_TABLE[[#This Row],[SKU]], Table1[], 4, FALSE)</f>
        <v>16150</v>
      </c>
      <c r="H4053">
        <f>SALES_TABLE[[#This Row],[Price]]*SALES_TABLE[[#This Row],[Sales]]</f>
        <v>64600</v>
      </c>
      <c r="I4053" t="str">
        <f t="shared" si="63"/>
        <v>Sunday</v>
      </c>
    </row>
    <row r="4054" spans="1:9" x14ac:dyDescent="0.2">
      <c r="A4054" s="10">
        <v>44949</v>
      </c>
      <c r="B4054" t="s">
        <v>75</v>
      </c>
      <c r="C4054" t="str">
        <f>VLOOKUP(SALES_TABLE[[#This Row],[SKU]], Table1[], 3, FALSE)</f>
        <v>Medicines/Healthcare</v>
      </c>
      <c r="D4054" t="s">
        <v>76</v>
      </c>
      <c r="E4054" t="s">
        <v>123</v>
      </c>
      <c r="F4054">
        <v>15</v>
      </c>
      <c r="G4054">
        <f>VLOOKUP(SALES_TABLE[[#This Row],[SKU]], Table1[], 4, FALSE)</f>
        <v>16150</v>
      </c>
      <c r="H4054">
        <f>SALES_TABLE[[#This Row],[Price]]*SALES_TABLE[[#This Row],[Sales]]</f>
        <v>242250</v>
      </c>
      <c r="I4054" t="str">
        <f t="shared" si="63"/>
        <v>Monday</v>
      </c>
    </row>
    <row r="4055" spans="1:9" x14ac:dyDescent="0.2">
      <c r="A4055" s="10">
        <v>44950</v>
      </c>
      <c r="B4055" t="s">
        <v>75</v>
      </c>
      <c r="C4055" t="str">
        <f>VLOOKUP(SALES_TABLE[[#This Row],[SKU]], Table1[], 3, FALSE)</f>
        <v>Medicines/Healthcare</v>
      </c>
      <c r="D4055" t="s">
        <v>76</v>
      </c>
      <c r="E4055" t="s">
        <v>123</v>
      </c>
      <c r="F4055">
        <v>0</v>
      </c>
      <c r="G4055">
        <f>VLOOKUP(SALES_TABLE[[#This Row],[SKU]], Table1[], 4, FALSE)</f>
        <v>16150</v>
      </c>
      <c r="H4055">
        <f>SALES_TABLE[[#This Row],[Price]]*SALES_TABLE[[#This Row],[Sales]]</f>
        <v>0</v>
      </c>
      <c r="I4055" t="str">
        <f t="shared" si="63"/>
        <v>Tuesday</v>
      </c>
    </row>
    <row r="4056" spans="1:9" x14ac:dyDescent="0.2">
      <c r="A4056" s="10">
        <v>44951</v>
      </c>
      <c r="B4056" t="s">
        <v>75</v>
      </c>
      <c r="C4056" t="str">
        <f>VLOOKUP(SALES_TABLE[[#This Row],[SKU]], Table1[], 3, FALSE)</f>
        <v>Medicines/Healthcare</v>
      </c>
      <c r="D4056" t="s">
        <v>76</v>
      </c>
      <c r="E4056" t="s">
        <v>123</v>
      </c>
      <c r="F4056">
        <v>10</v>
      </c>
      <c r="G4056">
        <f>VLOOKUP(SALES_TABLE[[#This Row],[SKU]], Table1[], 4, FALSE)</f>
        <v>16150</v>
      </c>
      <c r="H4056">
        <f>SALES_TABLE[[#This Row],[Price]]*SALES_TABLE[[#This Row],[Sales]]</f>
        <v>161500</v>
      </c>
      <c r="I4056" t="str">
        <f t="shared" si="63"/>
        <v>Wednesday</v>
      </c>
    </row>
    <row r="4057" spans="1:9" x14ac:dyDescent="0.2">
      <c r="A4057" s="10">
        <v>44952</v>
      </c>
      <c r="B4057" t="s">
        <v>75</v>
      </c>
      <c r="C4057" t="str">
        <f>VLOOKUP(SALES_TABLE[[#This Row],[SKU]], Table1[], 3, FALSE)</f>
        <v>Medicines/Healthcare</v>
      </c>
      <c r="D4057" t="s">
        <v>76</v>
      </c>
      <c r="E4057" t="s">
        <v>123</v>
      </c>
      <c r="F4057">
        <v>12</v>
      </c>
      <c r="G4057">
        <f>VLOOKUP(SALES_TABLE[[#This Row],[SKU]], Table1[], 4, FALSE)</f>
        <v>16150</v>
      </c>
      <c r="H4057">
        <f>SALES_TABLE[[#This Row],[Price]]*SALES_TABLE[[#This Row],[Sales]]</f>
        <v>193800</v>
      </c>
      <c r="I4057" t="str">
        <f t="shared" si="63"/>
        <v>Thursday</v>
      </c>
    </row>
    <row r="4058" spans="1:9" x14ac:dyDescent="0.2">
      <c r="A4058" s="10">
        <v>44953</v>
      </c>
      <c r="B4058" t="s">
        <v>75</v>
      </c>
      <c r="C4058" t="str">
        <f>VLOOKUP(SALES_TABLE[[#This Row],[SKU]], Table1[], 3, FALSE)</f>
        <v>Medicines/Healthcare</v>
      </c>
      <c r="D4058" t="s">
        <v>76</v>
      </c>
      <c r="E4058" t="s">
        <v>123</v>
      </c>
      <c r="F4058">
        <v>9</v>
      </c>
      <c r="G4058">
        <f>VLOOKUP(SALES_TABLE[[#This Row],[SKU]], Table1[], 4, FALSE)</f>
        <v>16150</v>
      </c>
      <c r="H4058">
        <f>SALES_TABLE[[#This Row],[Price]]*SALES_TABLE[[#This Row],[Sales]]</f>
        <v>145350</v>
      </c>
      <c r="I4058" t="str">
        <f t="shared" si="63"/>
        <v>Friday</v>
      </c>
    </row>
    <row r="4059" spans="1:9" x14ac:dyDescent="0.2">
      <c r="A4059" s="10">
        <v>44954</v>
      </c>
      <c r="B4059" t="s">
        <v>75</v>
      </c>
      <c r="C4059" t="str">
        <f>VLOOKUP(SALES_TABLE[[#This Row],[SKU]], Table1[], 3, FALSE)</f>
        <v>Medicines/Healthcare</v>
      </c>
      <c r="D4059" t="s">
        <v>76</v>
      </c>
      <c r="E4059" t="s">
        <v>123</v>
      </c>
      <c r="F4059">
        <v>11</v>
      </c>
      <c r="G4059">
        <f>VLOOKUP(SALES_TABLE[[#This Row],[SKU]], Table1[], 4, FALSE)</f>
        <v>16150</v>
      </c>
      <c r="H4059">
        <f>SALES_TABLE[[#This Row],[Price]]*SALES_TABLE[[#This Row],[Sales]]</f>
        <v>177650</v>
      </c>
      <c r="I4059" t="str">
        <f t="shared" si="63"/>
        <v>Saturday</v>
      </c>
    </row>
    <row r="4060" spans="1:9" x14ac:dyDescent="0.2">
      <c r="A4060" s="10">
        <v>44955</v>
      </c>
      <c r="B4060" t="s">
        <v>75</v>
      </c>
      <c r="C4060" t="str">
        <f>VLOOKUP(SALES_TABLE[[#This Row],[SKU]], Table1[], 3, FALSE)</f>
        <v>Medicines/Healthcare</v>
      </c>
      <c r="D4060" t="s">
        <v>76</v>
      </c>
      <c r="E4060" t="s">
        <v>123</v>
      </c>
      <c r="F4060">
        <v>8</v>
      </c>
      <c r="G4060">
        <f>VLOOKUP(SALES_TABLE[[#This Row],[SKU]], Table1[], 4, FALSE)</f>
        <v>16150</v>
      </c>
      <c r="H4060">
        <f>SALES_TABLE[[#This Row],[Price]]*SALES_TABLE[[#This Row],[Sales]]</f>
        <v>129200</v>
      </c>
      <c r="I4060" t="str">
        <f t="shared" si="63"/>
        <v>Sunday</v>
      </c>
    </row>
    <row r="4061" spans="1:9" x14ac:dyDescent="0.2">
      <c r="A4061" s="10">
        <v>44955</v>
      </c>
      <c r="B4061" t="s">
        <v>75</v>
      </c>
      <c r="C4061" t="str">
        <f>VLOOKUP(SALES_TABLE[[#This Row],[SKU]], Table1[], 3, FALSE)</f>
        <v>Medicines/Healthcare</v>
      </c>
      <c r="D4061" t="s">
        <v>76</v>
      </c>
      <c r="E4061" t="s">
        <v>123</v>
      </c>
      <c r="F4061">
        <v>2</v>
      </c>
      <c r="G4061">
        <f>VLOOKUP(SALES_TABLE[[#This Row],[SKU]], Table1[], 4, FALSE)</f>
        <v>16150</v>
      </c>
      <c r="H4061">
        <f>SALES_TABLE[[#This Row],[Price]]*SALES_TABLE[[#This Row],[Sales]]</f>
        <v>32300</v>
      </c>
      <c r="I4061" t="str">
        <f t="shared" si="63"/>
        <v>Sunday</v>
      </c>
    </row>
    <row r="4062" spans="1:9" x14ac:dyDescent="0.2">
      <c r="A4062" s="10">
        <v>44956</v>
      </c>
      <c r="B4062" t="s">
        <v>75</v>
      </c>
      <c r="C4062" t="str">
        <f>VLOOKUP(SALES_TABLE[[#This Row],[SKU]], Table1[], 3, FALSE)</f>
        <v>Medicines/Healthcare</v>
      </c>
      <c r="D4062" t="s">
        <v>76</v>
      </c>
      <c r="E4062" t="s">
        <v>123</v>
      </c>
      <c r="F4062">
        <v>12</v>
      </c>
      <c r="G4062">
        <f>VLOOKUP(SALES_TABLE[[#This Row],[SKU]], Table1[], 4, FALSE)</f>
        <v>16150</v>
      </c>
      <c r="H4062">
        <f>SALES_TABLE[[#This Row],[Price]]*SALES_TABLE[[#This Row],[Sales]]</f>
        <v>193800</v>
      </c>
      <c r="I4062" t="str">
        <f t="shared" si="63"/>
        <v>Monday</v>
      </c>
    </row>
    <row r="4063" spans="1:9" x14ac:dyDescent="0.2">
      <c r="A4063" s="10">
        <v>44927</v>
      </c>
      <c r="B4063" t="s">
        <v>75</v>
      </c>
      <c r="C4063" t="str">
        <f>VLOOKUP(SALES_TABLE[[#This Row],[SKU]], Table1[], 3, FALSE)</f>
        <v>Medicines/Healthcare</v>
      </c>
      <c r="D4063" t="s">
        <v>76</v>
      </c>
      <c r="E4063" t="s">
        <v>124</v>
      </c>
      <c r="F4063">
        <v>2</v>
      </c>
      <c r="G4063">
        <f>VLOOKUP(SALES_TABLE[[#This Row],[SKU]], Table1[], 4, FALSE)</f>
        <v>16150</v>
      </c>
      <c r="H4063">
        <f>SALES_TABLE[[#This Row],[Price]]*SALES_TABLE[[#This Row],[Sales]]</f>
        <v>32300</v>
      </c>
      <c r="I4063" t="str">
        <f t="shared" si="63"/>
        <v>Sunday</v>
      </c>
    </row>
    <row r="4064" spans="1:9" x14ac:dyDescent="0.2">
      <c r="A4064" s="10">
        <v>44928</v>
      </c>
      <c r="B4064" t="s">
        <v>75</v>
      </c>
      <c r="C4064" t="str">
        <f>VLOOKUP(SALES_TABLE[[#This Row],[SKU]], Table1[], 3, FALSE)</f>
        <v>Medicines/Healthcare</v>
      </c>
      <c r="D4064" t="s">
        <v>76</v>
      </c>
      <c r="E4064" t="s">
        <v>124</v>
      </c>
      <c r="F4064">
        <v>11</v>
      </c>
      <c r="G4064">
        <f>VLOOKUP(SALES_TABLE[[#This Row],[SKU]], Table1[], 4, FALSE)</f>
        <v>16150</v>
      </c>
      <c r="H4064">
        <f>SALES_TABLE[[#This Row],[Price]]*SALES_TABLE[[#This Row],[Sales]]</f>
        <v>177650</v>
      </c>
      <c r="I4064" t="str">
        <f t="shared" si="63"/>
        <v>Monday</v>
      </c>
    </row>
    <row r="4065" spans="1:9" x14ac:dyDescent="0.2">
      <c r="A4065" s="10">
        <v>44929</v>
      </c>
      <c r="B4065" t="s">
        <v>75</v>
      </c>
      <c r="C4065" t="str">
        <f>VLOOKUP(SALES_TABLE[[#This Row],[SKU]], Table1[], 3, FALSE)</f>
        <v>Medicines/Healthcare</v>
      </c>
      <c r="D4065" t="s">
        <v>76</v>
      </c>
      <c r="E4065" t="s">
        <v>124</v>
      </c>
      <c r="F4065">
        <v>21</v>
      </c>
      <c r="G4065">
        <f>VLOOKUP(SALES_TABLE[[#This Row],[SKU]], Table1[], 4, FALSE)</f>
        <v>16150</v>
      </c>
      <c r="H4065">
        <f>SALES_TABLE[[#This Row],[Price]]*SALES_TABLE[[#This Row],[Sales]]</f>
        <v>339150</v>
      </c>
      <c r="I4065" t="str">
        <f t="shared" si="63"/>
        <v>Tuesday</v>
      </c>
    </row>
    <row r="4066" spans="1:9" x14ac:dyDescent="0.2">
      <c r="A4066" s="10">
        <v>44930</v>
      </c>
      <c r="B4066" t="s">
        <v>75</v>
      </c>
      <c r="C4066" t="str">
        <f>VLOOKUP(SALES_TABLE[[#This Row],[SKU]], Table1[], 3, FALSE)</f>
        <v>Medicines/Healthcare</v>
      </c>
      <c r="D4066" t="s">
        <v>76</v>
      </c>
      <c r="E4066" t="s">
        <v>124</v>
      </c>
      <c r="F4066">
        <v>0</v>
      </c>
      <c r="G4066">
        <f>VLOOKUP(SALES_TABLE[[#This Row],[SKU]], Table1[], 4, FALSE)</f>
        <v>16150</v>
      </c>
      <c r="H4066">
        <f>SALES_TABLE[[#This Row],[Price]]*SALES_TABLE[[#This Row],[Sales]]</f>
        <v>0</v>
      </c>
      <c r="I4066" t="str">
        <f t="shared" si="63"/>
        <v>Wednesday</v>
      </c>
    </row>
    <row r="4067" spans="1:9" x14ac:dyDescent="0.2">
      <c r="A4067" s="10">
        <v>44931</v>
      </c>
      <c r="B4067" t="s">
        <v>75</v>
      </c>
      <c r="C4067" t="str">
        <f>VLOOKUP(SALES_TABLE[[#This Row],[SKU]], Table1[], 3, FALSE)</f>
        <v>Medicines/Healthcare</v>
      </c>
      <c r="D4067" t="s">
        <v>76</v>
      </c>
      <c r="E4067" t="s">
        <v>124</v>
      </c>
      <c r="F4067">
        <v>11</v>
      </c>
      <c r="G4067">
        <f>VLOOKUP(SALES_TABLE[[#This Row],[SKU]], Table1[], 4, FALSE)</f>
        <v>16150</v>
      </c>
      <c r="H4067">
        <f>SALES_TABLE[[#This Row],[Price]]*SALES_TABLE[[#This Row],[Sales]]</f>
        <v>177650</v>
      </c>
      <c r="I4067" t="str">
        <f t="shared" si="63"/>
        <v>Thursday</v>
      </c>
    </row>
    <row r="4068" spans="1:9" x14ac:dyDescent="0.2">
      <c r="A4068" s="10">
        <v>44932</v>
      </c>
      <c r="B4068" t="s">
        <v>75</v>
      </c>
      <c r="C4068" t="str">
        <f>VLOOKUP(SALES_TABLE[[#This Row],[SKU]], Table1[], 3, FALSE)</f>
        <v>Medicines/Healthcare</v>
      </c>
      <c r="D4068" t="s">
        <v>76</v>
      </c>
      <c r="E4068" t="s">
        <v>124</v>
      </c>
      <c r="F4068">
        <v>6</v>
      </c>
      <c r="G4068">
        <f>VLOOKUP(SALES_TABLE[[#This Row],[SKU]], Table1[], 4, FALSE)</f>
        <v>16150</v>
      </c>
      <c r="H4068">
        <f>SALES_TABLE[[#This Row],[Price]]*SALES_TABLE[[#This Row],[Sales]]</f>
        <v>96900</v>
      </c>
      <c r="I4068" t="str">
        <f t="shared" si="63"/>
        <v>Friday</v>
      </c>
    </row>
    <row r="4069" spans="1:9" x14ac:dyDescent="0.2">
      <c r="A4069" s="10">
        <v>44933</v>
      </c>
      <c r="B4069" t="s">
        <v>75</v>
      </c>
      <c r="C4069" t="str">
        <f>VLOOKUP(SALES_TABLE[[#This Row],[SKU]], Table1[], 3, FALSE)</f>
        <v>Medicines/Healthcare</v>
      </c>
      <c r="D4069" t="s">
        <v>76</v>
      </c>
      <c r="E4069" t="s">
        <v>124</v>
      </c>
      <c r="F4069">
        <v>9</v>
      </c>
      <c r="G4069">
        <f>VLOOKUP(SALES_TABLE[[#This Row],[SKU]], Table1[], 4, FALSE)</f>
        <v>16150</v>
      </c>
      <c r="H4069">
        <f>SALES_TABLE[[#This Row],[Price]]*SALES_TABLE[[#This Row],[Sales]]</f>
        <v>145350</v>
      </c>
      <c r="I4069" t="str">
        <f t="shared" si="63"/>
        <v>Saturday</v>
      </c>
    </row>
    <row r="4070" spans="1:9" x14ac:dyDescent="0.2">
      <c r="A4070" s="10">
        <v>44934</v>
      </c>
      <c r="B4070" t="s">
        <v>75</v>
      </c>
      <c r="C4070" t="str">
        <f>VLOOKUP(SALES_TABLE[[#This Row],[SKU]], Table1[], 3, FALSE)</f>
        <v>Medicines/Healthcare</v>
      </c>
      <c r="D4070" t="s">
        <v>76</v>
      </c>
      <c r="E4070" t="s">
        <v>124</v>
      </c>
      <c r="F4070">
        <v>10</v>
      </c>
      <c r="G4070">
        <f>VLOOKUP(SALES_TABLE[[#This Row],[SKU]], Table1[], 4, FALSE)</f>
        <v>16150</v>
      </c>
      <c r="H4070">
        <f>SALES_TABLE[[#This Row],[Price]]*SALES_TABLE[[#This Row],[Sales]]</f>
        <v>161500</v>
      </c>
      <c r="I4070" t="str">
        <f t="shared" si="63"/>
        <v>Sunday</v>
      </c>
    </row>
    <row r="4071" spans="1:9" x14ac:dyDescent="0.2">
      <c r="A4071" s="10">
        <v>44935</v>
      </c>
      <c r="B4071" t="s">
        <v>75</v>
      </c>
      <c r="C4071" t="str">
        <f>VLOOKUP(SALES_TABLE[[#This Row],[SKU]], Table1[], 3, FALSE)</f>
        <v>Medicines/Healthcare</v>
      </c>
      <c r="D4071" t="s">
        <v>76</v>
      </c>
      <c r="E4071" t="s">
        <v>124</v>
      </c>
      <c r="F4071">
        <v>21</v>
      </c>
      <c r="G4071">
        <f>VLOOKUP(SALES_TABLE[[#This Row],[SKU]], Table1[], 4, FALSE)</f>
        <v>16150</v>
      </c>
      <c r="H4071">
        <f>SALES_TABLE[[#This Row],[Price]]*SALES_TABLE[[#This Row],[Sales]]</f>
        <v>339150</v>
      </c>
      <c r="I4071" t="str">
        <f t="shared" si="63"/>
        <v>Monday</v>
      </c>
    </row>
    <row r="4072" spans="1:9" x14ac:dyDescent="0.2">
      <c r="A4072" s="10">
        <v>44936</v>
      </c>
      <c r="B4072" t="s">
        <v>75</v>
      </c>
      <c r="C4072" t="str">
        <f>VLOOKUP(SALES_TABLE[[#This Row],[SKU]], Table1[], 3, FALSE)</f>
        <v>Medicines/Healthcare</v>
      </c>
      <c r="D4072" t="s">
        <v>76</v>
      </c>
      <c r="E4072" t="s">
        <v>124</v>
      </c>
      <c r="F4072">
        <v>10</v>
      </c>
      <c r="G4072">
        <f>VLOOKUP(SALES_TABLE[[#This Row],[SKU]], Table1[], 4, FALSE)</f>
        <v>16150</v>
      </c>
      <c r="H4072">
        <f>SALES_TABLE[[#This Row],[Price]]*SALES_TABLE[[#This Row],[Sales]]</f>
        <v>161500</v>
      </c>
      <c r="I4072" t="str">
        <f t="shared" si="63"/>
        <v>Tuesday</v>
      </c>
    </row>
    <row r="4073" spans="1:9" x14ac:dyDescent="0.2">
      <c r="A4073" s="10">
        <v>44937</v>
      </c>
      <c r="B4073" t="s">
        <v>75</v>
      </c>
      <c r="C4073" t="str">
        <f>VLOOKUP(SALES_TABLE[[#This Row],[SKU]], Table1[], 3, FALSE)</f>
        <v>Medicines/Healthcare</v>
      </c>
      <c r="D4073" t="s">
        <v>76</v>
      </c>
      <c r="E4073" t="s">
        <v>124</v>
      </c>
      <c r="F4073">
        <v>1</v>
      </c>
      <c r="G4073">
        <f>VLOOKUP(SALES_TABLE[[#This Row],[SKU]], Table1[], 4, FALSE)</f>
        <v>16150</v>
      </c>
      <c r="H4073">
        <f>SALES_TABLE[[#This Row],[Price]]*SALES_TABLE[[#This Row],[Sales]]</f>
        <v>16150</v>
      </c>
      <c r="I4073" t="str">
        <f t="shared" si="63"/>
        <v>Wednesday</v>
      </c>
    </row>
    <row r="4074" spans="1:9" x14ac:dyDescent="0.2">
      <c r="A4074" s="10">
        <v>44938</v>
      </c>
      <c r="B4074" t="s">
        <v>75</v>
      </c>
      <c r="C4074" t="str">
        <f>VLOOKUP(SALES_TABLE[[#This Row],[SKU]], Table1[], 3, FALSE)</f>
        <v>Medicines/Healthcare</v>
      </c>
      <c r="D4074" t="s">
        <v>76</v>
      </c>
      <c r="E4074" t="s">
        <v>124</v>
      </c>
      <c r="F4074">
        <v>13</v>
      </c>
      <c r="G4074">
        <f>VLOOKUP(SALES_TABLE[[#This Row],[SKU]], Table1[], 4, FALSE)</f>
        <v>16150</v>
      </c>
      <c r="H4074">
        <f>SALES_TABLE[[#This Row],[Price]]*SALES_TABLE[[#This Row],[Sales]]</f>
        <v>209950</v>
      </c>
      <c r="I4074" t="str">
        <f t="shared" si="63"/>
        <v>Thursday</v>
      </c>
    </row>
    <row r="4075" spans="1:9" x14ac:dyDescent="0.2">
      <c r="A4075" s="10">
        <v>44939</v>
      </c>
      <c r="B4075" t="s">
        <v>75</v>
      </c>
      <c r="C4075" t="str">
        <f>VLOOKUP(SALES_TABLE[[#This Row],[SKU]], Table1[], 3, FALSE)</f>
        <v>Medicines/Healthcare</v>
      </c>
      <c r="D4075" t="s">
        <v>76</v>
      </c>
      <c r="E4075" t="s">
        <v>124</v>
      </c>
      <c r="F4075">
        <v>18</v>
      </c>
      <c r="G4075">
        <f>VLOOKUP(SALES_TABLE[[#This Row],[SKU]], Table1[], 4, FALSE)</f>
        <v>16150</v>
      </c>
      <c r="H4075">
        <f>SALES_TABLE[[#This Row],[Price]]*SALES_TABLE[[#This Row],[Sales]]</f>
        <v>290700</v>
      </c>
      <c r="I4075" t="str">
        <f t="shared" si="63"/>
        <v>Friday</v>
      </c>
    </row>
    <row r="4076" spans="1:9" x14ac:dyDescent="0.2">
      <c r="A4076" s="10">
        <v>44940</v>
      </c>
      <c r="B4076" t="s">
        <v>75</v>
      </c>
      <c r="C4076" t="str">
        <f>VLOOKUP(SALES_TABLE[[#This Row],[SKU]], Table1[], 3, FALSE)</f>
        <v>Medicines/Healthcare</v>
      </c>
      <c r="D4076" t="s">
        <v>76</v>
      </c>
      <c r="E4076" t="s">
        <v>124</v>
      </c>
      <c r="F4076">
        <v>4</v>
      </c>
      <c r="G4076">
        <f>VLOOKUP(SALES_TABLE[[#This Row],[SKU]], Table1[], 4, FALSE)</f>
        <v>16150</v>
      </c>
      <c r="H4076">
        <f>SALES_TABLE[[#This Row],[Price]]*SALES_TABLE[[#This Row],[Sales]]</f>
        <v>64600</v>
      </c>
      <c r="I4076" t="str">
        <f t="shared" si="63"/>
        <v>Saturday</v>
      </c>
    </row>
    <row r="4077" spans="1:9" x14ac:dyDescent="0.2">
      <c r="A4077" s="10">
        <v>44941</v>
      </c>
      <c r="B4077" t="s">
        <v>75</v>
      </c>
      <c r="C4077" t="str">
        <f>VLOOKUP(SALES_TABLE[[#This Row],[SKU]], Table1[], 3, FALSE)</f>
        <v>Medicines/Healthcare</v>
      </c>
      <c r="D4077" t="s">
        <v>76</v>
      </c>
      <c r="E4077" t="s">
        <v>124</v>
      </c>
      <c r="F4077">
        <v>1</v>
      </c>
      <c r="G4077">
        <f>VLOOKUP(SALES_TABLE[[#This Row],[SKU]], Table1[], 4, FALSE)</f>
        <v>16150</v>
      </c>
      <c r="H4077">
        <f>SALES_TABLE[[#This Row],[Price]]*SALES_TABLE[[#This Row],[Sales]]</f>
        <v>16150</v>
      </c>
      <c r="I4077" t="str">
        <f t="shared" si="63"/>
        <v>Sunday</v>
      </c>
    </row>
    <row r="4078" spans="1:9" x14ac:dyDescent="0.2">
      <c r="A4078" s="10">
        <v>44942</v>
      </c>
      <c r="B4078" t="s">
        <v>75</v>
      </c>
      <c r="C4078" t="str">
        <f>VLOOKUP(SALES_TABLE[[#This Row],[SKU]], Table1[], 3, FALSE)</f>
        <v>Medicines/Healthcare</v>
      </c>
      <c r="D4078" t="s">
        <v>76</v>
      </c>
      <c r="E4078" t="s">
        <v>124</v>
      </c>
      <c r="F4078">
        <v>18</v>
      </c>
      <c r="G4078">
        <f>VLOOKUP(SALES_TABLE[[#This Row],[SKU]], Table1[], 4, FALSE)</f>
        <v>16150</v>
      </c>
      <c r="H4078">
        <f>SALES_TABLE[[#This Row],[Price]]*SALES_TABLE[[#This Row],[Sales]]</f>
        <v>290700</v>
      </c>
      <c r="I4078" t="str">
        <f t="shared" si="63"/>
        <v>Monday</v>
      </c>
    </row>
    <row r="4079" spans="1:9" x14ac:dyDescent="0.2">
      <c r="A4079" s="10">
        <v>44943</v>
      </c>
      <c r="B4079" t="s">
        <v>75</v>
      </c>
      <c r="C4079" t="str">
        <f>VLOOKUP(SALES_TABLE[[#This Row],[SKU]], Table1[], 3, FALSE)</f>
        <v>Medicines/Healthcare</v>
      </c>
      <c r="D4079" t="s">
        <v>76</v>
      </c>
      <c r="E4079" t="s">
        <v>124</v>
      </c>
      <c r="F4079">
        <v>3</v>
      </c>
      <c r="G4079">
        <f>VLOOKUP(SALES_TABLE[[#This Row],[SKU]], Table1[], 4, FALSE)</f>
        <v>16150</v>
      </c>
      <c r="H4079">
        <f>SALES_TABLE[[#This Row],[Price]]*SALES_TABLE[[#This Row],[Sales]]</f>
        <v>48450</v>
      </c>
      <c r="I4079" t="str">
        <f t="shared" si="63"/>
        <v>Tuesday</v>
      </c>
    </row>
    <row r="4080" spans="1:9" x14ac:dyDescent="0.2">
      <c r="A4080" s="10">
        <v>44944</v>
      </c>
      <c r="B4080" t="s">
        <v>75</v>
      </c>
      <c r="C4080" t="str">
        <f>VLOOKUP(SALES_TABLE[[#This Row],[SKU]], Table1[], 3, FALSE)</f>
        <v>Medicines/Healthcare</v>
      </c>
      <c r="D4080" t="s">
        <v>76</v>
      </c>
      <c r="E4080" t="s">
        <v>124</v>
      </c>
      <c r="F4080">
        <v>10</v>
      </c>
      <c r="G4080">
        <f>VLOOKUP(SALES_TABLE[[#This Row],[SKU]], Table1[], 4, FALSE)</f>
        <v>16150</v>
      </c>
      <c r="H4080">
        <f>SALES_TABLE[[#This Row],[Price]]*SALES_TABLE[[#This Row],[Sales]]</f>
        <v>161500</v>
      </c>
      <c r="I4080" t="str">
        <f t="shared" si="63"/>
        <v>Wednesday</v>
      </c>
    </row>
    <row r="4081" spans="1:9" x14ac:dyDescent="0.2">
      <c r="A4081" s="10">
        <v>44945</v>
      </c>
      <c r="B4081" t="s">
        <v>75</v>
      </c>
      <c r="C4081" t="str">
        <f>VLOOKUP(SALES_TABLE[[#This Row],[SKU]], Table1[], 3, FALSE)</f>
        <v>Medicines/Healthcare</v>
      </c>
      <c r="D4081" t="s">
        <v>76</v>
      </c>
      <c r="E4081" t="s">
        <v>124</v>
      </c>
      <c r="F4081">
        <v>7</v>
      </c>
      <c r="G4081">
        <f>VLOOKUP(SALES_TABLE[[#This Row],[SKU]], Table1[], 4, FALSE)</f>
        <v>16150</v>
      </c>
      <c r="H4081">
        <f>SALES_TABLE[[#This Row],[Price]]*SALES_TABLE[[#This Row],[Sales]]</f>
        <v>113050</v>
      </c>
      <c r="I4081" t="str">
        <f t="shared" si="63"/>
        <v>Thursday</v>
      </c>
    </row>
    <row r="4082" spans="1:9" x14ac:dyDescent="0.2">
      <c r="A4082" s="10">
        <v>44946</v>
      </c>
      <c r="B4082" t="s">
        <v>75</v>
      </c>
      <c r="C4082" t="str">
        <f>VLOOKUP(SALES_TABLE[[#This Row],[SKU]], Table1[], 3, FALSE)</f>
        <v>Medicines/Healthcare</v>
      </c>
      <c r="D4082" t="s">
        <v>76</v>
      </c>
      <c r="E4082" t="s">
        <v>124</v>
      </c>
      <c r="F4082">
        <v>14</v>
      </c>
      <c r="G4082">
        <f>VLOOKUP(SALES_TABLE[[#This Row],[SKU]], Table1[], 4, FALSE)</f>
        <v>16150</v>
      </c>
      <c r="H4082">
        <f>SALES_TABLE[[#This Row],[Price]]*SALES_TABLE[[#This Row],[Sales]]</f>
        <v>226100</v>
      </c>
      <c r="I4082" t="str">
        <f t="shared" si="63"/>
        <v>Friday</v>
      </c>
    </row>
    <row r="4083" spans="1:9" x14ac:dyDescent="0.2">
      <c r="A4083" s="10">
        <v>44947</v>
      </c>
      <c r="B4083" t="s">
        <v>75</v>
      </c>
      <c r="C4083" t="str">
        <f>VLOOKUP(SALES_TABLE[[#This Row],[SKU]], Table1[], 3, FALSE)</f>
        <v>Medicines/Healthcare</v>
      </c>
      <c r="D4083" t="s">
        <v>76</v>
      </c>
      <c r="E4083" t="s">
        <v>124</v>
      </c>
      <c r="F4083">
        <v>9</v>
      </c>
      <c r="G4083">
        <f>VLOOKUP(SALES_TABLE[[#This Row],[SKU]], Table1[], 4, FALSE)</f>
        <v>16150</v>
      </c>
      <c r="H4083">
        <f>SALES_TABLE[[#This Row],[Price]]*SALES_TABLE[[#This Row],[Sales]]</f>
        <v>145350</v>
      </c>
      <c r="I4083" t="str">
        <f t="shared" si="63"/>
        <v>Saturday</v>
      </c>
    </row>
    <row r="4084" spans="1:9" x14ac:dyDescent="0.2">
      <c r="A4084" s="10">
        <v>44948</v>
      </c>
      <c r="B4084" t="s">
        <v>75</v>
      </c>
      <c r="C4084" t="str">
        <f>VLOOKUP(SALES_TABLE[[#This Row],[SKU]], Table1[], 3, FALSE)</f>
        <v>Medicines/Healthcare</v>
      </c>
      <c r="D4084" t="s">
        <v>76</v>
      </c>
      <c r="E4084" t="s">
        <v>124</v>
      </c>
      <c r="F4084">
        <v>8</v>
      </c>
      <c r="G4084">
        <f>VLOOKUP(SALES_TABLE[[#This Row],[SKU]], Table1[], 4, FALSE)</f>
        <v>16150</v>
      </c>
      <c r="H4084">
        <f>SALES_TABLE[[#This Row],[Price]]*SALES_TABLE[[#This Row],[Sales]]</f>
        <v>129200</v>
      </c>
      <c r="I4084" t="str">
        <f t="shared" si="63"/>
        <v>Sunday</v>
      </c>
    </row>
    <row r="4085" spans="1:9" x14ac:dyDescent="0.2">
      <c r="A4085" s="10">
        <v>44949</v>
      </c>
      <c r="B4085" t="s">
        <v>75</v>
      </c>
      <c r="C4085" t="str">
        <f>VLOOKUP(SALES_TABLE[[#This Row],[SKU]], Table1[], 3, FALSE)</f>
        <v>Medicines/Healthcare</v>
      </c>
      <c r="D4085" t="s">
        <v>76</v>
      </c>
      <c r="E4085" t="s">
        <v>124</v>
      </c>
      <c r="F4085">
        <v>10</v>
      </c>
      <c r="G4085">
        <f>VLOOKUP(SALES_TABLE[[#This Row],[SKU]], Table1[], 4, FALSE)</f>
        <v>16150</v>
      </c>
      <c r="H4085">
        <f>SALES_TABLE[[#This Row],[Price]]*SALES_TABLE[[#This Row],[Sales]]</f>
        <v>161500</v>
      </c>
      <c r="I4085" t="str">
        <f t="shared" si="63"/>
        <v>Monday</v>
      </c>
    </row>
    <row r="4086" spans="1:9" x14ac:dyDescent="0.2">
      <c r="A4086" s="10">
        <v>44950</v>
      </c>
      <c r="B4086" t="s">
        <v>75</v>
      </c>
      <c r="C4086" t="str">
        <f>VLOOKUP(SALES_TABLE[[#This Row],[SKU]], Table1[], 3, FALSE)</f>
        <v>Medicines/Healthcare</v>
      </c>
      <c r="D4086" t="s">
        <v>76</v>
      </c>
      <c r="E4086" t="s">
        <v>124</v>
      </c>
      <c r="F4086">
        <v>23</v>
      </c>
      <c r="G4086">
        <f>VLOOKUP(SALES_TABLE[[#This Row],[SKU]], Table1[], 4, FALSE)</f>
        <v>16150</v>
      </c>
      <c r="H4086">
        <f>SALES_TABLE[[#This Row],[Price]]*SALES_TABLE[[#This Row],[Sales]]</f>
        <v>371450</v>
      </c>
      <c r="I4086" t="str">
        <f t="shared" si="63"/>
        <v>Tuesday</v>
      </c>
    </row>
    <row r="4087" spans="1:9" x14ac:dyDescent="0.2">
      <c r="A4087" s="10">
        <v>44951</v>
      </c>
      <c r="B4087" t="s">
        <v>75</v>
      </c>
      <c r="C4087" t="str">
        <f>VLOOKUP(SALES_TABLE[[#This Row],[SKU]], Table1[], 3, FALSE)</f>
        <v>Medicines/Healthcare</v>
      </c>
      <c r="D4087" t="s">
        <v>76</v>
      </c>
      <c r="E4087" t="s">
        <v>124</v>
      </c>
      <c r="F4087">
        <v>5</v>
      </c>
      <c r="G4087">
        <f>VLOOKUP(SALES_TABLE[[#This Row],[SKU]], Table1[], 4, FALSE)</f>
        <v>16150</v>
      </c>
      <c r="H4087">
        <f>SALES_TABLE[[#This Row],[Price]]*SALES_TABLE[[#This Row],[Sales]]</f>
        <v>80750</v>
      </c>
      <c r="I4087" t="str">
        <f t="shared" si="63"/>
        <v>Wednesday</v>
      </c>
    </row>
    <row r="4088" spans="1:9" x14ac:dyDescent="0.2">
      <c r="A4088" s="10">
        <v>44952</v>
      </c>
      <c r="B4088" t="s">
        <v>75</v>
      </c>
      <c r="C4088" t="str">
        <f>VLOOKUP(SALES_TABLE[[#This Row],[SKU]], Table1[], 3, FALSE)</f>
        <v>Medicines/Healthcare</v>
      </c>
      <c r="D4088" t="s">
        <v>76</v>
      </c>
      <c r="E4088" t="s">
        <v>124</v>
      </c>
      <c r="F4088">
        <v>20</v>
      </c>
      <c r="G4088">
        <f>VLOOKUP(SALES_TABLE[[#This Row],[SKU]], Table1[], 4, FALSE)</f>
        <v>16150</v>
      </c>
      <c r="H4088">
        <f>SALES_TABLE[[#This Row],[Price]]*SALES_TABLE[[#This Row],[Sales]]</f>
        <v>323000</v>
      </c>
      <c r="I4088" t="str">
        <f t="shared" si="63"/>
        <v>Thursday</v>
      </c>
    </row>
    <row r="4089" spans="1:9" x14ac:dyDescent="0.2">
      <c r="A4089" s="10">
        <v>44953</v>
      </c>
      <c r="B4089" t="s">
        <v>75</v>
      </c>
      <c r="C4089" t="str">
        <f>VLOOKUP(SALES_TABLE[[#This Row],[SKU]], Table1[], 3, FALSE)</f>
        <v>Medicines/Healthcare</v>
      </c>
      <c r="D4089" t="s">
        <v>76</v>
      </c>
      <c r="E4089" t="s">
        <v>124</v>
      </c>
      <c r="F4089">
        <v>10</v>
      </c>
      <c r="G4089">
        <f>VLOOKUP(SALES_TABLE[[#This Row],[SKU]], Table1[], 4, FALSE)</f>
        <v>16150</v>
      </c>
      <c r="H4089">
        <f>SALES_TABLE[[#This Row],[Price]]*SALES_TABLE[[#This Row],[Sales]]</f>
        <v>161500</v>
      </c>
      <c r="I4089" t="str">
        <f t="shared" si="63"/>
        <v>Friday</v>
      </c>
    </row>
    <row r="4090" spans="1:9" x14ac:dyDescent="0.2">
      <c r="A4090" s="10">
        <v>44954</v>
      </c>
      <c r="B4090" t="s">
        <v>75</v>
      </c>
      <c r="C4090" t="str">
        <f>VLOOKUP(SALES_TABLE[[#This Row],[SKU]], Table1[], 3, FALSE)</f>
        <v>Medicines/Healthcare</v>
      </c>
      <c r="D4090" t="s">
        <v>76</v>
      </c>
      <c r="E4090" t="s">
        <v>124</v>
      </c>
      <c r="F4090">
        <v>12</v>
      </c>
      <c r="G4090">
        <f>VLOOKUP(SALES_TABLE[[#This Row],[SKU]], Table1[], 4, FALSE)</f>
        <v>16150</v>
      </c>
      <c r="H4090">
        <f>SALES_TABLE[[#This Row],[Price]]*SALES_TABLE[[#This Row],[Sales]]</f>
        <v>193800</v>
      </c>
      <c r="I4090" t="str">
        <f t="shared" si="63"/>
        <v>Saturday</v>
      </c>
    </row>
    <row r="4091" spans="1:9" x14ac:dyDescent="0.2">
      <c r="A4091" s="10">
        <v>44955</v>
      </c>
      <c r="B4091" t="s">
        <v>75</v>
      </c>
      <c r="C4091" t="str">
        <f>VLOOKUP(SALES_TABLE[[#This Row],[SKU]], Table1[], 3, FALSE)</f>
        <v>Medicines/Healthcare</v>
      </c>
      <c r="D4091" t="s">
        <v>76</v>
      </c>
      <c r="E4091" t="s">
        <v>124</v>
      </c>
      <c r="F4091">
        <v>16</v>
      </c>
      <c r="G4091">
        <f>VLOOKUP(SALES_TABLE[[#This Row],[SKU]], Table1[], 4, FALSE)</f>
        <v>16150</v>
      </c>
      <c r="H4091">
        <f>SALES_TABLE[[#This Row],[Price]]*SALES_TABLE[[#This Row],[Sales]]</f>
        <v>258400</v>
      </c>
      <c r="I4091" t="str">
        <f t="shared" si="63"/>
        <v>Sunday</v>
      </c>
    </row>
    <row r="4092" spans="1:9" x14ac:dyDescent="0.2">
      <c r="A4092" s="10">
        <v>44955</v>
      </c>
      <c r="B4092" t="s">
        <v>75</v>
      </c>
      <c r="C4092" t="str">
        <f>VLOOKUP(SALES_TABLE[[#This Row],[SKU]], Table1[], 3, FALSE)</f>
        <v>Medicines/Healthcare</v>
      </c>
      <c r="D4092" t="s">
        <v>76</v>
      </c>
      <c r="E4092" t="s">
        <v>124</v>
      </c>
      <c r="F4092">
        <v>10</v>
      </c>
      <c r="G4092">
        <f>VLOOKUP(SALES_TABLE[[#This Row],[SKU]], Table1[], 4, FALSE)</f>
        <v>16150</v>
      </c>
      <c r="H4092">
        <f>SALES_TABLE[[#This Row],[Price]]*SALES_TABLE[[#This Row],[Sales]]</f>
        <v>161500</v>
      </c>
      <c r="I4092" t="str">
        <f t="shared" si="63"/>
        <v>Sunday</v>
      </c>
    </row>
    <row r="4093" spans="1:9" x14ac:dyDescent="0.2">
      <c r="A4093" s="10">
        <v>44956</v>
      </c>
      <c r="B4093" t="s">
        <v>75</v>
      </c>
      <c r="C4093" t="str">
        <f>VLOOKUP(SALES_TABLE[[#This Row],[SKU]], Table1[], 3, FALSE)</f>
        <v>Medicines/Healthcare</v>
      </c>
      <c r="D4093" t="s">
        <v>76</v>
      </c>
      <c r="E4093" t="s">
        <v>124</v>
      </c>
      <c r="F4093">
        <v>0</v>
      </c>
      <c r="G4093">
        <f>VLOOKUP(SALES_TABLE[[#This Row],[SKU]], Table1[], 4, FALSE)</f>
        <v>16150</v>
      </c>
      <c r="H4093">
        <f>SALES_TABLE[[#This Row],[Price]]*SALES_TABLE[[#This Row],[Sales]]</f>
        <v>0</v>
      </c>
      <c r="I4093" t="str">
        <f t="shared" si="63"/>
        <v>Monday</v>
      </c>
    </row>
    <row r="4094" spans="1:9" x14ac:dyDescent="0.2">
      <c r="A4094" s="10">
        <v>44927</v>
      </c>
      <c r="B4094" t="s">
        <v>77</v>
      </c>
      <c r="C4094" t="str">
        <f>VLOOKUP(SALES_TABLE[[#This Row],[SKU]], Table1[], 3, FALSE)</f>
        <v>Medicines/Healthcare</v>
      </c>
      <c r="D4094" t="s">
        <v>78</v>
      </c>
      <c r="E4094" t="s">
        <v>121</v>
      </c>
      <c r="F4094">
        <v>12</v>
      </c>
      <c r="G4094">
        <f>VLOOKUP(SALES_TABLE[[#This Row],[SKU]], Table1[], 4, FALSE)</f>
        <v>987</v>
      </c>
      <c r="H4094">
        <f>SALES_TABLE[[#This Row],[Price]]*SALES_TABLE[[#This Row],[Sales]]</f>
        <v>11844</v>
      </c>
      <c r="I4094" t="str">
        <f t="shared" si="63"/>
        <v>Sunday</v>
      </c>
    </row>
    <row r="4095" spans="1:9" x14ac:dyDescent="0.2">
      <c r="A4095" s="10">
        <v>44928</v>
      </c>
      <c r="B4095" t="s">
        <v>77</v>
      </c>
      <c r="C4095" t="str">
        <f>VLOOKUP(SALES_TABLE[[#This Row],[SKU]], Table1[], 3, FALSE)</f>
        <v>Medicines/Healthcare</v>
      </c>
      <c r="D4095" t="s">
        <v>78</v>
      </c>
      <c r="E4095" t="s">
        <v>121</v>
      </c>
      <c r="F4095">
        <v>10</v>
      </c>
      <c r="G4095">
        <f>VLOOKUP(SALES_TABLE[[#This Row],[SKU]], Table1[], 4, FALSE)</f>
        <v>987</v>
      </c>
      <c r="H4095">
        <f>SALES_TABLE[[#This Row],[Price]]*SALES_TABLE[[#This Row],[Sales]]</f>
        <v>9870</v>
      </c>
      <c r="I4095" t="str">
        <f t="shared" si="63"/>
        <v>Monday</v>
      </c>
    </row>
    <row r="4096" spans="1:9" x14ac:dyDescent="0.2">
      <c r="A4096" s="10">
        <v>44929</v>
      </c>
      <c r="B4096" t="s">
        <v>77</v>
      </c>
      <c r="C4096" t="str">
        <f>VLOOKUP(SALES_TABLE[[#This Row],[SKU]], Table1[], 3, FALSE)</f>
        <v>Medicines/Healthcare</v>
      </c>
      <c r="D4096" t="s">
        <v>78</v>
      </c>
      <c r="E4096" t="s">
        <v>121</v>
      </c>
      <c r="F4096">
        <v>4</v>
      </c>
      <c r="G4096">
        <f>VLOOKUP(SALES_TABLE[[#This Row],[SKU]], Table1[], 4, FALSE)</f>
        <v>987</v>
      </c>
      <c r="H4096">
        <f>SALES_TABLE[[#This Row],[Price]]*SALES_TABLE[[#This Row],[Sales]]</f>
        <v>3948</v>
      </c>
      <c r="I4096" t="str">
        <f t="shared" si="63"/>
        <v>Tuesday</v>
      </c>
    </row>
    <row r="4097" spans="1:9" x14ac:dyDescent="0.2">
      <c r="A4097" s="10">
        <v>44930</v>
      </c>
      <c r="B4097" t="s">
        <v>77</v>
      </c>
      <c r="C4097" t="str">
        <f>VLOOKUP(SALES_TABLE[[#This Row],[SKU]], Table1[], 3, FALSE)</f>
        <v>Medicines/Healthcare</v>
      </c>
      <c r="D4097" t="s">
        <v>78</v>
      </c>
      <c r="E4097" t="s">
        <v>121</v>
      </c>
      <c r="F4097">
        <v>12</v>
      </c>
      <c r="G4097">
        <f>VLOOKUP(SALES_TABLE[[#This Row],[SKU]], Table1[], 4, FALSE)</f>
        <v>987</v>
      </c>
      <c r="H4097">
        <f>SALES_TABLE[[#This Row],[Price]]*SALES_TABLE[[#This Row],[Sales]]</f>
        <v>11844</v>
      </c>
      <c r="I4097" t="str">
        <f t="shared" si="63"/>
        <v>Wednesday</v>
      </c>
    </row>
    <row r="4098" spans="1:9" x14ac:dyDescent="0.2">
      <c r="A4098" s="10">
        <v>44931</v>
      </c>
      <c r="B4098" t="s">
        <v>77</v>
      </c>
      <c r="C4098" t="str">
        <f>VLOOKUP(SALES_TABLE[[#This Row],[SKU]], Table1[], 3, FALSE)</f>
        <v>Medicines/Healthcare</v>
      </c>
      <c r="D4098" t="s">
        <v>78</v>
      </c>
      <c r="E4098" t="s">
        <v>121</v>
      </c>
      <c r="F4098">
        <v>13</v>
      </c>
      <c r="G4098">
        <f>VLOOKUP(SALES_TABLE[[#This Row],[SKU]], Table1[], 4, FALSE)</f>
        <v>987</v>
      </c>
      <c r="H4098">
        <f>SALES_TABLE[[#This Row],[Price]]*SALES_TABLE[[#This Row],[Sales]]</f>
        <v>12831</v>
      </c>
      <c r="I4098" t="str">
        <f t="shared" ref="I4098:I4161" si="64">TEXT(A4098, "dddd")</f>
        <v>Thursday</v>
      </c>
    </row>
    <row r="4099" spans="1:9" x14ac:dyDescent="0.2">
      <c r="A4099" s="10">
        <v>44932</v>
      </c>
      <c r="B4099" t="s">
        <v>77</v>
      </c>
      <c r="C4099" t="str">
        <f>VLOOKUP(SALES_TABLE[[#This Row],[SKU]], Table1[], 3, FALSE)</f>
        <v>Medicines/Healthcare</v>
      </c>
      <c r="D4099" t="s">
        <v>78</v>
      </c>
      <c r="E4099" t="s">
        <v>121</v>
      </c>
      <c r="F4099">
        <v>11</v>
      </c>
      <c r="G4099">
        <f>VLOOKUP(SALES_TABLE[[#This Row],[SKU]], Table1[], 4, FALSE)</f>
        <v>987</v>
      </c>
      <c r="H4099">
        <f>SALES_TABLE[[#This Row],[Price]]*SALES_TABLE[[#This Row],[Sales]]</f>
        <v>10857</v>
      </c>
      <c r="I4099" t="str">
        <f t="shared" si="64"/>
        <v>Friday</v>
      </c>
    </row>
    <row r="4100" spans="1:9" x14ac:dyDescent="0.2">
      <c r="A4100" s="10">
        <v>44933</v>
      </c>
      <c r="B4100" t="s">
        <v>77</v>
      </c>
      <c r="C4100" t="str">
        <f>VLOOKUP(SALES_TABLE[[#This Row],[SKU]], Table1[], 3, FALSE)</f>
        <v>Medicines/Healthcare</v>
      </c>
      <c r="D4100" t="s">
        <v>78</v>
      </c>
      <c r="E4100" t="s">
        <v>121</v>
      </c>
      <c r="F4100">
        <v>15</v>
      </c>
      <c r="G4100">
        <f>VLOOKUP(SALES_TABLE[[#This Row],[SKU]], Table1[], 4, FALSE)</f>
        <v>987</v>
      </c>
      <c r="H4100">
        <f>SALES_TABLE[[#This Row],[Price]]*SALES_TABLE[[#This Row],[Sales]]</f>
        <v>14805</v>
      </c>
      <c r="I4100" t="str">
        <f t="shared" si="64"/>
        <v>Saturday</v>
      </c>
    </row>
    <row r="4101" spans="1:9" x14ac:dyDescent="0.2">
      <c r="A4101" s="10">
        <v>44934</v>
      </c>
      <c r="B4101" t="s">
        <v>77</v>
      </c>
      <c r="C4101" t="str">
        <f>VLOOKUP(SALES_TABLE[[#This Row],[SKU]], Table1[], 3, FALSE)</f>
        <v>Medicines/Healthcare</v>
      </c>
      <c r="D4101" t="s">
        <v>78</v>
      </c>
      <c r="E4101" t="s">
        <v>121</v>
      </c>
      <c r="F4101">
        <v>16</v>
      </c>
      <c r="G4101">
        <f>VLOOKUP(SALES_TABLE[[#This Row],[SKU]], Table1[], 4, FALSE)</f>
        <v>987</v>
      </c>
      <c r="H4101">
        <f>SALES_TABLE[[#This Row],[Price]]*SALES_TABLE[[#This Row],[Sales]]</f>
        <v>15792</v>
      </c>
      <c r="I4101" t="str">
        <f t="shared" si="64"/>
        <v>Sunday</v>
      </c>
    </row>
    <row r="4102" spans="1:9" x14ac:dyDescent="0.2">
      <c r="A4102" s="10">
        <v>44935</v>
      </c>
      <c r="B4102" t="s">
        <v>77</v>
      </c>
      <c r="C4102" t="str">
        <f>VLOOKUP(SALES_TABLE[[#This Row],[SKU]], Table1[], 3, FALSE)</f>
        <v>Medicines/Healthcare</v>
      </c>
      <c r="D4102" t="s">
        <v>78</v>
      </c>
      <c r="E4102" t="s">
        <v>121</v>
      </c>
      <c r="F4102">
        <v>5</v>
      </c>
      <c r="G4102">
        <f>VLOOKUP(SALES_TABLE[[#This Row],[SKU]], Table1[], 4, FALSE)</f>
        <v>987</v>
      </c>
      <c r="H4102">
        <f>SALES_TABLE[[#This Row],[Price]]*SALES_TABLE[[#This Row],[Sales]]</f>
        <v>4935</v>
      </c>
      <c r="I4102" t="str">
        <f t="shared" si="64"/>
        <v>Monday</v>
      </c>
    </row>
    <row r="4103" spans="1:9" x14ac:dyDescent="0.2">
      <c r="A4103" s="10">
        <v>44936</v>
      </c>
      <c r="B4103" t="s">
        <v>77</v>
      </c>
      <c r="C4103" t="str">
        <f>VLOOKUP(SALES_TABLE[[#This Row],[SKU]], Table1[], 3, FALSE)</f>
        <v>Medicines/Healthcare</v>
      </c>
      <c r="D4103" t="s">
        <v>78</v>
      </c>
      <c r="E4103" t="s">
        <v>121</v>
      </c>
      <c r="F4103">
        <v>10</v>
      </c>
      <c r="G4103">
        <f>VLOOKUP(SALES_TABLE[[#This Row],[SKU]], Table1[], 4, FALSE)</f>
        <v>987</v>
      </c>
      <c r="H4103">
        <f>SALES_TABLE[[#This Row],[Price]]*SALES_TABLE[[#This Row],[Sales]]</f>
        <v>9870</v>
      </c>
      <c r="I4103" t="str">
        <f t="shared" si="64"/>
        <v>Tuesday</v>
      </c>
    </row>
    <row r="4104" spans="1:9" x14ac:dyDescent="0.2">
      <c r="A4104" s="10">
        <v>44937</v>
      </c>
      <c r="B4104" t="s">
        <v>77</v>
      </c>
      <c r="C4104" t="str">
        <f>VLOOKUP(SALES_TABLE[[#This Row],[SKU]], Table1[], 3, FALSE)</f>
        <v>Medicines/Healthcare</v>
      </c>
      <c r="D4104" t="s">
        <v>78</v>
      </c>
      <c r="E4104" t="s">
        <v>121</v>
      </c>
      <c r="F4104">
        <v>4</v>
      </c>
      <c r="G4104">
        <f>VLOOKUP(SALES_TABLE[[#This Row],[SKU]], Table1[], 4, FALSE)</f>
        <v>987</v>
      </c>
      <c r="H4104">
        <f>SALES_TABLE[[#This Row],[Price]]*SALES_TABLE[[#This Row],[Sales]]</f>
        <v>3948</v>
      </c>
      <c r="I4104" t="str">
        <f t="shared" si="64"/>
        <v>Wednesday</v>
      </c>
    </row>
    <row r="4105" spans="1:9" x14ac:dyDescent="0.2">
      <c r="A4105" s="10">
        <v>44938</v>
      </c>
      <c r="B4105" t="s">
        <v>77</v>
      </c>
      <c r="C4105" t="str">
        <f>VLOOKUP(SALES_TABLE[[#This Row],[SKU]], Table1[], 3, FALSE)</f>
        <v>Medicines/Healthcare</v>
      </c>
      <c r="D4105" t="s">
        <v>78</v>
      </c>
      <c r="E4105" t="s">
        <v>121</v>
      </c>
      <c r="F4105">
        <v>5</v>
      </c>
      <c r="G4105">
        <f>VLOOKUP(SALES_TABLE[[#This Row],[SKU]], Table1[], 4, FALSE)</f>
        <v>987</v>
      </c>
      <c r="H4105">
        <f>SALES_TABLE[[#This Row],[Price]]*SALES_TABLE[[#This Row],[Sales]]</f>
        <v>4935</v>
      </c>
      <c r="I4105" t="str">
        <f t="shared" si="64"/>
        <v>Thursday</v>
      </c>
    </row>
    <row r="4106" spans="1:9" x14ac:dyDescent="0.2">
      <c r="A4106" s="10">
        <v>44939</v>
      </c>
      <c r="B4106" t="s">
        <v>77</v>
      </c>
      <c r="C4106" t="str">
        <f>VLOOKUP(SALES_TABLE[[#This Row],[SKU]], Table1[], 3, FALSE)</f>
        <v>Medicines/Healthcare</v>
      </c>
      <c r="D4106" t="s">
        <v>78</v>
      </c>
      <c r="E4106" t="s">
        <v>121</v>
      </c>
      <c r="F4106">
        <v>11</v>
      </c>
      <c r="G4106">
        <f>VLOOKUP(SALES_TABLE[[#This Row],[SKU]], Table1[], 4, FALSE)</f>
        <v>987</v>
      </c>
      <c r="H4106">
        <f>SALES_TABLE[[#This Row],[Price]]*SALES_TABLE[[#This Row],[Sales]]</f>
        <v>10857</v>
      </c>
      <c r="I4106" t="str">
        <f t="shared" si="64"/>
        <v>Friday</v>
      </c>
    </row>
    <row r="4107" spans="1:9" x14ac:dyDescent="0.2">
      <c r="A4107" s="10">
        <v>44940</v>
      </c>
      <c r="B4107" t="s">
        <v>77</v>
      </c>
      <c r="C4107" t="str">
        <f>VLOOKUP(SALES_TABLE[[#This Row],[SKU]], Table1[], 3, FALSE)</f>
        <v>Medicines/Healthcare</v>
      </c>
      <c r="D4107" t="s">
        <v>78</v>
      </c>
      <c r="E4107" t="s">
        <v>121</v>
      </c>
      <c r="F4107">
        <v>7</v>
      </c>
      <c r="G4107">
        <f>VLOOKUP(SALES_TABLE[[#This Row],[SKU]], Table1[], 4, FALSE)</f>
        <v>987</v>
      </c>
      <c r="H4107">
        <f>SALES_TABLE[[#This Row],[Price]]*SALES_TABLE[[#This Row],[Sales]]</f>
        <v>6909</v>
      </c>
      <c r="I4107" t="str">
        <f t="shared" si="64"/>
        <v>Saturday</v>
      </c>
    </row>
    <row r="4108" spans="1:9" x14ac:dyDescent="0.2">
      <c r="A4108" s="10">
        <v>44941</v>
      </c>
      <c r="B4108" t="s">
        <v>77</v>
      </c>
      <c r="C4108" t="str">
        <f>VLOOKUP(SALES_TABLE[[#This Row],[SKU]], Table1[], 3, FALSE)</f>
        <v>Medicines/Healthcare</v>
      </c>
      <c r="D4108" t="s">
        <v>78</v>
      </c>
      <c r="E4108" t="s">
        <v>121</v>
      </c>
      <c r="F4108">
        <v>13</v>
      </c>
      <c r="G4108">
        <f>VLOOKUP(SALES_TABLE[[#This Row],[SKU]], Table1[], 4, FALSE)</f>
        <v>987</v>
      </c>
      <c r="H4108">
        <f>SALES_TABLE[[#This Row],[Price]]*SALES_TABLE[[#This Row],[Sales]]</f>
        <v>12831</v>
      </c>
      <c r="I4108" t="str">
        <f t="shared" si="64"/>
        <v>Sunday</v>
      </c>
    </row>
    <row r="4109" spans="1:9" x14ac:dyDescent="0.2">
      <c r="A4109" s="10">
        <v>44942</v>
      </c>
      <c r="B4109" t="s">
        <v>77</v>
      </c>
      <c r="C4109" t="str">
        <f>VLOOKUP(SALES_TABLE[[#This Row],[SKU]], Table1[], 3, FALSE)</f>
        <v>Medicines/Healthcare</v>
      </c>
      <c r="D4109" t="s">
        <v>78</v>
      </c>
      <c r="E4109" t="s">
        <v>121</v>
      </c>
      <c r="F4109">
        <v>7</v>
      </c>
      <c r="G4109">
        <f>VLOOKUP(SALES_TABLE[[#This Row],[SKU]], Table1[], 4, FALSE)</f>
        <v>987</v>
      </c>
      <c r="H4109">
        <f>SALES_TABLE[[#This Row],[Price]]*SALES_TABLE[[#This Row],[Sales]]</f>
        <v>6909</v>
      </c>
      <c r="I4109" t="str">
        <f t="shared" si="64"/>
        <v>Monday</v>
      </c>
    </row>
    <row r="4110" spans="1:9" x14ac:dyDescent="0.2">
      <c r="A4110" s="10">
        <v>44943</v>
      </c>
      <c r="B4110" t="s">
        <v>77</v>
      </c>
      <c r="C4110" t="str">
        <f>VLOOKUP(SALES_TABLE[[#This Row],[SKU]], Table1[], 3, FALSE)</f>
        <v>Medicines/Healthcare</v>
      </c>
      <c r="D4110" t="s">
        <v>78</v>
      </c>
      <c r="E4110" t="s">
        <v>121</v>
      </c>
      <c r="F4110">
        <v>14</v>
      </c>
      <c r="G4110">
        <f>VLOOKUP(SALES_TABLE[[#This Row],[SKU]], Table1[], 4, FALSE)</f>
        <v>987</v>
      </c>
      <c r="H4110">
        <f>SALES_TABLE[[#This Row],[Price]]*SALES_TABLE[[#This Row],[Sales]]</f>
        <v>13818</v>
      </c>
      <c r="I4110" t="str">
        <f t="shared" si="64"/>
        <v>Tuesday</v>
      </c>
    </row>
    <row r="4111" spans="1:9" x14ac:dyDescent="0.2">
      <c r="A4111" s="10">
        <v>44944</v>
      </c>
      <c r="B4111" t="s">
        <v>77</v>
      </c>
      <c r="C4111" t="str">
        <f>VLOOKUP(SALES_TABLE[[#This Row],[SKU]], Table1[], 3, FALSE)</f>
        <v>Medicines/Healthcare</v>
      </c>
      <c r="D4111" t="s">
        <v>78</v>
      </c>
      <c r="E4111" t="s">
        <v>121</v>
      </c>
      <c r="F4111">
        <v>22</v>
      </c>
      <c r="G4111">
        <f>VLOOKUP(SALES_TABLE[[#This Row],[SKU]], Table1[], 4, FALSE)</f>
        <v>987</v>
      </c>
      <c r="H4111">
        <f>SALES_TABLE[[#This Row],[Price]]*SALES_TABLE[[#This Row],[Sales]]</f>
        <v>21714</v>
      </c>
      <c r="I4111" t="str">
        <f t="shared" si="64"/>
        <v>Wednesday</v>
      </c>
    </row>
    <row r="4112" spans="1:9" x14ac:dyDescent="0.2">
      <c r="A4112" s="10">
        <v>44945</v>
      </c>
      <c r="B4112" t="s">
        <v>77</v>
      </c>
      <c r="C4112" t="str">
        <f>VLOOKUP(SALES_TABLE[[#This Row],[SKU]], Table1[], 3, FALSE)</f>
        <v>Medicines/Healthcare</v>
      </c>
      <c r="D4112" t="s">
        <v>78</v>
      </c>
      <c r="E4112" t="s">
        <v>121</v>
      </c>
      <c r="F4112">
        <v>15</v>
      </c>
      <c r="G4112">
        <f>VLOOKUP(SALES_TABLE[[#This Row],[SKU]], Table1[], 4, FALSE)</f>
        <v>987</v>
      </c>
      <c r="H4112">
        <f>SALES_TABLE[[#This Row],[Price]]*SALES_TABLE[[#This Row],[Sales]]</f>
        <v>14805</v>
      </c>
      <c r="I4112" t="str">
        <f t="shared" si="64"/>
        <v>Thursday</v>
      </c>
    </row>
    <row r="4113" spans="1:9" x14ac:dyDescent="0.2">
      <c r="A4113" s="10">
        <v>44946</v>
      </c>
      <c r="B4113" t="s">
        <v>77</v>
      </c>
      <c r="C4113" t="str">
        <f>VLOOKUP(SALES_TABLE[[#This Row],[SKU]], Table1[], 3, FALSE)</f>
        <v>Medicines/Healthcare</v>
      </c>
      <c r="D4113" t="s">
        <v>78</v>
      </c>
      <c r="E4113" t="s">
        <v>121</v>
      </c>
      <c r="F4113">
        <v>4</v>
      </c>
      <c r="G4113">
        <f>VLOOKUP(SALES_TABLE[[#This Row],[SKU]], Table1[], 4, FALSE)</f>
        <v>987</v>
      </c>
      <c r="H4113">
        <f>SALES_TABLE[[#This Row],[Price]]*SALES_TABLE[[#This Row],[Sales]]</f>
        <v>3948</v>
      </c>
      <c r="I4113" t="str">
        <f t="shared" si="64"/>
        <v>Friday</v>
      </c>
    </row>
    <row r="4114" spans="1:9" x14ac:dyDescent="0.2">
      <c r="A4114" s="10">
        <v>44947</v>
      </c>
      <c r="B4114" t="s">
        <v>77</v>
      </c>
      <c r="C4114" t="str">
        <f>VLOOKUP(SALES_TABLE[[#This Row],[SKU]], Table1[], 3, FALSE)</f>
        <v>Medicines/Healthcare</v>
      </c>
      <c r="D4114" t="s">
        <v>78</v>
      </c>
      <c r="E4114" t="s">
        <v>121</v>
      </c>
      <c r="F4114">
        <v>17</v>
      </c>
      <c r="G4114">
        <f>VLOOKUP(SALES_TABLE[[#This Row],[SKU]], Table1[], 4, FALSE)</f>
        <v>987</v>
      </c>
      <c r="H4114">
        <f>SALES_TABLE[[#This Row],[Price]]*SALES_TABLE[[#This Row],[Sales]]</f>
        <v>16779</v>
      </c>
      <c r="I4114" t="str">
        <f t="shared" si="64"/>
        <v>Saturday</v>
      </c>
    </row>
    <row r="4115" spans="1:9" x14ac:dyDescent="0.2">
      <c r="A4115" s="10">
        <v>44948</v>
      </c>
      <c r="B4115" t="s">
        <v>77</v>
      </c>
      <c r="C4115" t="str">
        <f>VLOOKUP(SALES_TABLE[[#This Row],[SKU]], Table1[], 3, FALSE)</f>
        <v>Medicines/Healthcare</v>
      </c>
      <c r="D4115" t="s">
        <v>78</v>
      </c>
      <c r="E4115" t="s">
        <v>121</v>
      </c>
      <c r="F4115">
        <v>10</v>
      </c>
      <c r="G4115">
        <f>VLOOKUP(SALES_TABLE[[#This Row],[SKU]], Table1[], 4, FALSE)</f>
        <v>987</v>
      </c>
      <c r="H4115">
        <f>SALES_TABLE[[#This Row],[Price]]*SALES_TABLE[[#This Row],[Sales]]</f>
        <v>9870</v>
      </c>
      <c r="I4115" t="str">
        <f t="shared" si="64"/>
        <v>Sunday</v>
      </c>
    </row>
    <row r="4116" spans="1:9" x14ac:dyDescent="0.2">
      <c r="A4116" s="10">
        <v>44949</v>
      </c>
      <c r="B4116" t="s">
        <v>77</v>
      </c>
      <c r="C4116" t="str">
        <f>VLOOKUP(SALES_TABLE[[#This Row],[SKU]], Table1[], 3, FALSE)</f>
        <v>Medicines/Healthcare</v>
      </c>
      <c r="D4116" t="s">
        <v>78</v>
      </c>
      <c r="E4116" t="s">
        <v>121</v>
      </c>
      <c r="F4116">
        <v>16</v>
      </c>
      <c r="G4116">
        <f>VLOOKUP(SALES_TABLE[[#This Row],[SKU]], Table1[], 4, FALSE)</f>
        <v>987</v>
      </c>
      <c r="H4116">
        <f>SALES_TABLE[[#This Row],[Price]]*SALES_TABLE[[#This Row],[Sales]]</f>
        <v>15792</v>
      </c>
      <c r="I4116" t="str">
        <f t="shared" si="64"/>
        <v>Monday</v>
      </c>
    </row>
    <row r="4117" spans="1:9" x14ac:dyDescent="0.2">
      <c r="A4117" s="10">
        <v>44950</v>
      </c>
      <c r="B4117" t="s">
        <v>77</v>
      </c>
      <c r="C4117" t="str">
        <f>VLOOKUP(SALES_TABLE[[#This Row],[SKU]], Table1[], 3, FALSE)</f>
        <v>Medicines/Healthcare</v>
      </c>
      <c r="D4117" t="s">
        <v>78</v>
      </c>
      <c r="E4117" t="s">
        <v>121</v>
      </c>
      <c r="F4117">
        <v>2</v>
      </c>
      <c r="G4117">
        <f>VLOOKUP(SALES_TABLE[[#This Row],[SKU]], Table1[], 4, FALSE)</f>
        <v>987</v>
      </c>
      <c r="H4117">
        <f>SALES_TABLE[[#This Row],[Price]]*SALES_TABLE[[#This Row],[Sales]]</f>
        <v>1974</v>
      </c>
      <c r="I4117" t="str">
        <f t="shared" si="64"/>
        <v>Tuesday</v>
      </c>
    </row>
    <row r="4118" spans="1:9" x14ac:dyDescent="0.2">
      <c r="A4118" s="10">
        <v>44951</v>
      </c>
      <c r="B4118" t="s">
        <v>77</v>
      </c>
      <c r="C4118" t="str">
        <f>VLOOKUP(SALES_TABLE[[#This Row],[SKU]], Table1[], 3, FALSE)</f>
        <v>Medicines/Healthcare</v>
      </c>
      <c r="D4118" t="s">
        <v>78</v>
      </c>
      <c r="E4118" t="s">
        <v>121</v>
      </c>
      <c r="F4118">
        <v>4</v>
      </c>
      <c r="G4118">
        <f>VLOOKUP(SALES_TABLE[[#This Row],[SKU]], Table1[], 4, FALSE)</f>
        <v>987</v>
      </c>
      <c r="H4118">
        <f>SALES_TABLE[[#This Row],[Price]]*SALES_TABLE[[#This Row],[Sales]]</f>
        <v>3948</v>
      </c>
      <c r="I4118" t="str">
        <f t="shared" si="64"/>
        <v>Wednesday</v>
      </c>
    </row>
    <row r="4119" spans="1:9" x14ac:dyDescent="0.2">
      <c r="A4119" s="10">
        <v>44952</v>
      </c>
      <c r="B4119" t="s">
        <v>77</v>
      </c>
      <c r="C4119" t="str">
        <f>VLOOKUP(SALES_TABLE[[#This Row],[SKU]], Table1[], 3, FALSE)</f>
        <v>Medicines/Healthcare</v>
      </c>
      <c r="D4119" t="s">
        <v>78</v>
      </c>
      <c r="E4119" t="s">
        <v>121</v>
      </c>
      <c r="F4119">
        <v>30</v>
      </c>
      <c r="G4119">
        <f>VLOOKUP(SALES_TABLE[[#This Row],[SKU]], Table1[], 4, FALSE)</f>
        <v>987</v>
      </c>
      <c r="H4119">
        <f>SALES_TABLE[[#This Row],[Price]]*SALES_TABLE[[#This Row],[Sales]]</f>
        <v>29610</v>
      </c>
      <c r="I4119" t="str">
        <f t="shared" si="64"/>
        <v>Thursday</v>
      </c>
    </row>
    <row r="4120" spans="1:9" x14ac:dyDescent="0.2">
      <c r="A4120" s="10">
        <v>44953</v>
      </c>
      <c r="B4120" t="s">
        <v>77</v>
      </c>
      <c r="C4120" t="str">
        <f>VLOOKUP(SALES_TABLE[[#This Row],[SKU]], Table1[], 3, FALSE)</f>
        <v>Medicines/Healthcare</v>
      </c>
      <c r="D4120" t="s">
        <v>78</v>
      </c>
      <c r="E4120" t="s">
        <v>121</v>
      </c>
      <c r="F4120">
        <v>21</v>
      </c>
      <c r="G4120">
        <f>VLOOKUP(SALES_TABLE[[#This Row],[SKU]], Table1[], 4, FALSE)</f>
        <v>987</v>
      </c>
      <c r="H4120">
        <f>SALES_TABLE[[#This Row],[Price]]*SALES_TABLE[[#This Row],[Sales]]</f>
        <v>20727</v>
      </c>
      <c r="I4120" t="str">
        <f t="shared" si="64"/>
        <v>Friday</v>
      </c>
    </row>
    <row r="4121" spans="1:9" x14ac:dyDescent="0.2">
      <c r="A4121" s="10">
        <v>44954</v>
      </c>
      <c r="B4121" t="s">
        <v>77</v>
      </c>
      <c r="C4121" t="str">
        <f>VLOOKUP(SALES_TABLE[[#This Row],[SKU]], Table1[], 3, FALSE)</f>
        <v>Medicines/Healthcare</v>
      </c>
      <c r="D4121" t="s">
        <v>78</v>
      </c>
      <c r="E4121" t="s">
        <v>121</v>
      </c>
      <c r="F4121">
        <v>25</v>
      </c>
      <c r="G4121">
        <f>VLOOKUP(SALES_TABLE[[#This Row],[SKU]], Table1[], 4, FALSE)</f>
        <v>987</v>
      </c>
      <c r="H4121">
        <f>SALES_TABLE[[#This Row],[Price]]*SALES_TABLE[[#This Row],[Sales]]</f>
        <v>24675</v>
      </c>
      <c r="I4121" t="str">
        <f t="shared" si="64"/>
        <v>Saturday</v>
      </c>
    </row>
    <row r="4122" spans="1:9" x14ac:dyDescent="0.2">
      <c r="A4122" s="10">
        <v>44955</v>
      </c>
      <c r="B4122" t="s">
        <v>77</v>
      </c>
      <c r="C4122" t="str">
        <f>VLOOKUP(SALES_TABLE[[#This Row],[SKU]], Table1[], 3, FALSE)</f>
        <v>Medicines/Healthcare</v>
      </c>
      <c r="D4122" t="s">
        <v>78</v>
      </c>
      <c r="E4122" t="s">
        <v>121</v>
      </c>
      <c r="F4122">
        <v>22</v>
      </c>
      <c r="G4122">
        <f>VLOOKUP(SALES_TABLE[[#This Row],[SKU]], Table1[], 4, FALSE)</f>
        <v>987</v>
      </c>
      <c r="H4122">
        <f>SALES_TABLE[[#This Row],[Price]]*SALES_TABLE[[#This Row],[Sales]]</f>
        <v>21714</v>
      </c>
      <c r="I4122" t="str">
        <f t="shared" si="64"/>
        <v>Sunday</v>
      </c>
    </row>
    <row r="4123" spans="1:9" x14ac:dyDescent="0.2">
      <c r="A4123" s="10">
        <v>44955</v>
      </c>
      <c r="B4123" t="s">
        <v>77</v>
      </c>
      <c r="C4123" t="str">
        <f>VLOOKUP(SALES_TABLE[[#This Row],[SKU]], Table1[], 3, FALSE)</f>
        <v>Medicines/Healthcare</v>
      </c>
      <c r="D4123" t="s">
        <v>78</v>
      </c>
      <c r="E4123" t="s">
        <v>121</v>
      </c>
      <c r="F4123">
        <v>41</v>
      </c>
      <c r="G4123">
        <f>VLOOKUP(SALES_TABLE[[#This Row],[SKU]], Table1[], 4, FALSE)</f>
        <v>987</v>
      </c>
      <c r="H4123">
        <f>SALES_TABLE[[#This Row],[Price]]*SALES_TABLE[[#This Row],[Sales]]</f>
        <v>40467</v>
      </c>
      <c r="I4123" t="str">
        <f t="shared" si="64"/>
        <v>Sunday</v>
      </c>
    </row>
    <row r="4124" spans="1:9" x14ac:dyDescent="0.2">
      <c r="A4124" s="10">
        <v>44956</v>
      </c>
      <c r="B4124" t="s">
        <v>77</v>
      </c>
      <c r="C4124" t="str">
        <f>VLOOKUP(SALES_TABLE[[#This Row],[SKU]], Table1[], 3, FALSE)</f>
        <v>Medicines/Healthcare</v>
      </c>
      <c r="D4124" t="s">
        <v>78</v>
      </c>
      <c r="E4124" t="s">
        <v>121</v>
      </c>
      <c r="F4124">
        <v>17</v>
      </c>
      <c r="G4124">
        <f>VLOOKUP(SALES_TABLE[[#This Row],[SKU]], Table1[], 4, FALSE)</f>
        <v>987</v>
      </c>
      <c r="H4124">
        <f>SALES_TABLE[[#This Row],[Price]]*SALES_TABLE[[#This Row],[Sales]]</f>
        <v>16779</v>
      </c>
      <c r="I4124" t="str">
        <f t="shared" si="64"/>
        <v>Monday</v>
      </c>
    </row>
    <row r="4125" spans="1:9" x14ac:dyDescent="0.2">
      <c r="A4125" s="10">
        <v>44927</v>
      </c>
      <c r="B4125" t="s">
        <v>77</v>
      </c>
      <c r="C4125" t="str">
        <f>VLOOKUP(SALES_TABLE[[#This Row],[SKU]], Table1[], 3, FALSE)</f>
        <v>Medicines/Healthcare</v>
      </c>
      <c r="D4125" t="s">
        <v>78</v>
      </c>
      <c r="E4125" t="s">
        <v>122</v>
      </c>
      <c r="F4125">
        <v>4</v>
      </c>
      <c r="G4125">
        <f>VLOOKUP(SALES_TABLE[[#This Row],[SKU]], Table1[], 4, FALSE)</f>
        <v>987</v>
      </c>
      <c r="H4125">
        <f>SALES_TABLE[[#This Row],[Price]]*SALES_TABLE[[#This Row],[Sales]]</f>
        <v>3948</v>
      </c>
      <c r="I4125" t="str">
        <f t="shared" si="64"/>
        <v>Sunday</v>
      </c>
    </row>
    <row r="4126" spans="1:9" x14ac:dyDescent="0.2">
      <c r="A4126" s="10">
        <v>44928</v>
      </c>
      <c r="B4126" t="s">
        <v>77</v>
      </c>
      <c r="C4126" t="str">
        <f>VLOOKUP(SALES_TABLE[[#This Row],[SKU]], Table1[], 3, FALSE)</f>
        <v>Medicines/Healthcare</v>
      </c>
      <c r="D4126" t="s">
        <v>78</v>
      </c>
      <c r="E4126" t="s">
        <v>122</v>
      </c>
      <c r="F4126">
        <v>1</v>
      </c>
      <c r="G4126">
        <f>VLOOKUP(SALES_TABLE[[#This Row],[SKU]], Table1[], 4, FALSE)</f>
        <v>987</v>
      </c>
      <c r="H4126">
        <f>SALES_TABLE[[#This Row],[Price]]*SALES_TABLE[[#This Row],[Sales]]</f>
        <v>987</v>
      </c>
      <c r="I4126" t="str">
        <f t="shared" si="64"/>
        <v>Monday</v>
      </c>
    </row>
    <row r="4127" spans="1:9" x14ac:dyDescent="0.2">
      <c r="A4127" s="10">
        <v>44929</v>
      </c>
      <c r="B4127" t="s">
        <v>77</v>
      </c>
      <c r="C4127" t="str">
        <f>VLOOKUP(SALES_TABLE[[#This Row],[SKU]], Table1[], 3, FALSE)</f>
        <v>Medicines/Healthcare</v>
      </c>
      <c r="D4127" t="s">
        <v>78</v>
      </c>
      <c r="E4127" t="s">
        <v>122</v>
      </c>
      <c r="F4127">
        <v>31</v>
      </c>
      <c r="G4127">
        <f>VLOOKUP(SALES_TABLE[[#This Row],[SKU]], Table1[], 4, FALSE)</f>
        <v>987</v>
      </c>
      <c r="H4127">
        <f>SALES_TABLE[[#This Row],[Price]]*SALES_TABLE[[#This Row],[Sales]]</f>
        <v>30597</v>
      </c>
      <c r="I4127" t="str">
        <f t="shared" si="64"/>
        <v>Tuesday</v>
      </c>
    </row>
    <row r="4128" spans="1:9" x14ac:dyDescent="0.2">
      <c r="A4128" s="10">
        <v>44930</v>
      </c>
      <c r="B4128" t="s">
        <v>77</v>
      </c>
      <c r="C4128" t="str">
        <f>VLOOKUP(SALES_TABLE[[#This Row],[SKU]], Table1[], 3, FALSE)</f>
        <v>Medicines/Healthcare</v>
      </c>
      <c r="D4128" t="s">
        <v>78</v>
      </c>
      <c r="E4128" t="s">
        <v>122</v>
      </c>
      <c r="F4128">
        <v>20</v>
      </c>
      <c r="G4128">
        <f>VLOOKUP(SALES_TABLE[[#This Row],[SKU]], Table1[], 4, FALSE)</f>
        <v>987</v>
      </c>
      <c r="H4128">
        <f>SALES_TABLE[[#This Row],[Price]]*SALES_TABLE[[#This Row],[Sales]]</f>
        <v>19740</v>
      </c>
      <c r="I4128" t="str">
        <f t="shared" si="64"/>
        <v>Wednesday</v>
      </c>
    </row>
    <row r="4129" spans="1:9" x14ac:dyDescent="0.2">
      <c r="A4129" s="10">
        <v>44931</v>
      </c>
      <c r="B4129" t="s">
        <v>77</v>
      </c>
      <c r="C4129" t="str">
        <f>VLOOKUP(SALES_TABLE[[#This Row],[SKU]], Table1[], 3, FALSE)</f>
        <v>Medicines/Healthcare</v>
      </c>
      <c r="D4129" t="s">
        <v>78</v>
      </c>
      <c r="E4129" t="s">
        <v>122</v>
      </c>
      <c r="F4129">
        <v>10</v>
      </c>
      <c r="G4129">
        <f>VLOOKUP(SALES_TABLE[[#This Row],[SKU]], Table1[], 4, FALSE)</f>
        <v>987</v>
      </c>
      <c r="H4129">
        <f>SALES_TABLE[[#This Row],[Price]]*SALES_TABLE[[#This Row],[Sales]]</f>
        <v>9870</v>
      </c>
      <c r="I4129" t="str">
        <f t="shared" si="64"/>
        <v>Thursday</v>
      </c>
    </row>
    <row r="4130" spans="1:9" x14ac:dyDescent="0.2">
      <c r="A4130" s="10">
        <v>44932</v>
      </c>
      <c r="B4130" t="s">
        <v>77</v>
      </c>
      <c r="C4130" t="str">
        <f>VLOOKUP(SALES_TABLE[[#This Row],[SKU]], Table1[], 3, FALSE)</f>
        <v>Medicines/Healthcare</v>
      </c>
      <c r="D4130" t="s">
        <v>78</v>
      </c>
      <c r="E4130" t="s">
        <v>122</v>
      </c>
      <c r="F4130">
        <v>24</v>
      </c>
      <c r="G4130">
        <f>VLOOKUP(SALES_TABLE[[#This Row],[SKU]], Table1[], 4, FALSE)</f>
        <v>987</v>
      </c>
      <c r="H4130">
        <f>SALES_TABLE[[#This Row],[Price]]*SALES_TABLE[[#This Row],[Sales]]</f>
        <v>23688</v>
      </c>
      <c r="I4130" t="str">
        <f t="shared" si="64"/>
        <v>Friday</v>
      </c>
    </row>
    <row r="4131" spans="1:9" x14ac:dyDescent="0.2">
      <c r="A4131" s="10">
        <v>44933</v>
      </c>
      <c r="B4131" t="s">
        <v>77</v>
      </c>
      <c r="C4131" t="str">
        <f>VLOOKUP(SALES_TABLE[[#This Row],[SKU]], Table1[], 3, FALSE)</f>
        <v>Medicines/Healthcare</v>
      </c>
      <c r="D4131" t="s">
        <v>78</v>
      </c>
      <c r="E4131" t="s">
        <v>122</v>
      </c>
      <c r="F4131">
        <v>0</v>
      </c>
      <c r="G4131">
        <f>VLOOKUP(SALES_TABLE[[#This Row],[SKU]], Table1[], 4, FALSE)</f>
        <v>987</v>
      </c>
      <c r="H4131">
        <f>SALES_TABLE[[#This Row],[Price]]*SALES_TABLE[[#This Row],[Sales]]</f>
        <v>0</v>
      </c>
      <c r="I4131" t="str">
        <f t="shared" si="64"/>
        <v>Saturday</v>
      </c>
    </row>
    <row r="4132" spans="1:9" x14ac:dyDescent="0.2">
      <c r="A4132" s="10">
        <v>44934</v>
      </c>
      <c r="B4132" t="s">
        <v>77</v>
      </c>
      <c r="C4132" t="str">
        <f>VLOOKUP(SALES_TABLE[[#This Row],[SKU]], Table1[], 3, FALSE)</f>
        <v>Medicines/Healthcare</v>
      </c>
      <c r="D4132" t="s">
        <v>78</v>
      </c>
      <c r="E4132" t="s">
        <v>122</v>
      </c>
      <c r="F4132">
        <v>3</v>
      </c>
      <c r="G4132">
        <f>VLOOKUP(SALES_TABLE[[#This Row],[SKU]], Table1[], 4, FALSE)</f>
        <v>987</v>
      </c>
      <c r="H4132">
        <f>SALES_TABLE[[#This Row],[Price]]*SALES_TABLE[[#This Row],[Sales]]</f>
        <v>2961</v>
      </c>
      <c r="I4132" t="str">
        <f t="shared" si="64"/>
        <v>Sunday</v>
      </c>
    </row>
    <row r="4133" spans="1:9" x14ac:dyDescent="0.2">
      <c r="A4133" s="10">
        <v>44935</v>
      </c>
      <c r="B4133" t="s">
        <v>77</v>
      </c>
      <c r="C4133" t="str">
        <f>VLOOKUP(SALES_TABLE[[#This Row],[SKU]], Table1[], 3, FALSE)</f>
        <v>Medicines/Healthcare</v>
      </c>
      <c r="D4133" t="s">
        <v>78</v>
      </c>
      <c r="E4133" t="s">
        <v>122</v>
      </c>
      <c r="F4133">
        <v>12</v>
      </c>
      <c r="G4133">
        <f>VLOOKUP(SALES_TABLE[[#This Row],[SKU]], Table1[], 4, FALSE)</f>
        <v>987</v>
      </c>
      <c r="H4133">
        <f>SALES_TABLE[[#This Row],[Price]]*SALES_TABLE[[#This Row],[Sales]]</f>
        <v>11844</v>
      </c>
      <c r="I4133" t="str">
        <f t="shared" si="64"/>
        <v>Monday</v>
      </c>
    </row>
    <row r="4134" spans="1:9" x14ac:dyDescent="0.2">
      <c r="A4134" s="10">
        <v>44936</v>
      </c>
      <c r="B4134" t="s">
        <v>77</v>
      </c>
      <c r="C4134" t="str">
        <f>VLOOKUP(SALES_TABLE[[#This Row],[SKU]], Table1[], 3, FALSE)</f>
        <v>Medicines/Healthcare</v>
      </c>
      <c r="D4134" t="s">
        <v>78</v>
      </c>
      <c r="E4134" t="s">
        <v>122</v>
      </c>
      <c r="F4134">
        <v>16</v>
      </c>
      <c r="G4134">
        <f>VLOOKUP(SALES_TABLE[[#This Row],[SKU]], Table1[], 4, FALSE)</f>
        <v>987</v>
      </c>
      <c r="H4134">
        <f>SALES_TABLE[[#This Row],[Price]]*SALES_TABLE[[#This Row],[Sales]]</f>
        <v>15792</v>
      </c>
      <c r="I4134" t="str">
        <f t="shared" si="64"/>
        <v>Tuesday</v>
      </c>
    </row>
    <row r="4135" spans="1:9" x14ac:dyDescent="0.2">
      <c r="A4135" s="10">
        <v>44937</v>
      </c>
      <c r="B4135" t="s">
        <v>77</v>
      </c>
      <c r="C4135" t="str">
        <f>VLOOKUP(SALES_TABLE[[#This Row],[SKU]], Table1[], 3, FALSE)</f>
        <v>Medicines/Healthcare</v>
      </c>
      <c r="D4135" t="s">
        <v>78</v>
      </c>
      <c r="E4135" t="s">
        <v>122</v>
      </c>
      <c r="F4135">
        <v>29</v>
      </c>
      <c r="G4135">
        <f>VLOOKUP(SALES_TABLE[[#This Row],[SKU]], Table1[], 4, FALSE)</f>
        <v>987</v>
      </c>
      <c r="H4135">
        <f>SALES_TABLE[[#This Row],[Price]]*SALES_TABLE[[#This Row],[Sales]]</f>
        <v>28623</v>
      </c>
      <c r="I4135" t="str">
        <f t="shared" si="64"/>
        <v>Wednesday</v>
      </c>
    </row>
    <row r="4136" spans="1:9" x14ac:dyDescent="0.2">
      <c r="A4136" s="10">
        <v>44938</v>
      </c>
      <c r="B4136" t="s">
        <v>77</v>
      </c>
      <c r="C4136" t="str">
        <f>VLOOKUP(SALES_TABLE[[#This Row],[SKU]], Table1[], 3, FALSE)</f>
        <v>Medicines/Healthcare</v>
      </c>
      <c r="D4136" t="s">
        <v>78</v>
      </c>
      <c r="E4136" t="s">
        <v>122</v>
      </c>
      <c r="F4136">
        <v>25</v>
      </c>
      <c r="G4136">
        <f>VLOOKUP(SALES_TABLE[[#This Row],[SKU]], Table1[], 4, FALSE)</f>
        <v>987</v>
      </c>
      <c r="H4136">
        <f>SALES_TABLE[[#This Row],[Price]]*SALES_TABLE[[#This Row],[Sales]]</f>
        <v>24675</v>
      </c>
      <c r="I4136" t="str">
        <f t="shared" si="64"/>
        <v>Thursday</v>
      </c>
    </row>
    <row r="4137" spans="1:9" x14ac:dyDescent="0.2">
      <c r="A4137" s="10">
        <v>44939</v>
      </c>
      <c r="B4137" t="s">
        <v>77</v>
      </c>
      <c r="C4137" t="str">
        <f>VLOOKUP(SALES_TABLE[[#This Row],[SKU]], Table1[], 3, FALSE)</f>
        <v>Medicines/Healthcare</v>
      </c>
      <c r="D4137" t="s">
        <v>78</v>
      </c>
      <c r="E4137" t="s">
        <v>122</v>
      </c>
      <c r="F4137">
        <v>9</v>
      </c>
      <c r="G4137">
        <f>VLOOKUP(SALES_TABLE[[#This Row],[SKU]], Table1[], 4, FALSE)</f>
        <v>987</v>
      </c>
      <c r="H4137">
        <f>SALES_TABLE[[#This Row],[Price]]*SALES_TABLE[[#This Row],[Sales]]</f>
        <v>8883</v>
      </c>
      <c r="I4137" t="str">
        <f t="shared" si="64"/>
        <v>Friday</v>
      </c>
    </row>
    <row r="4138" spans="1:9" x14ac:dyDescent="0.2">
      <c r="A4138" s="10">
        <v>44940</v>
      </c>
      <c r="B4138" t="s">
        <v>77</v>
      </c>
      <c r="C4138" t="str">
        <f>VLOOKUP(SALES_TABLE[[#This Row],[SKU]], Table1[], 3, FALSE)</f>
        <v>Medicines/Healthcare</v>
      </c>
      <c r="D4138" t="s">
        <v>78</v>
      </c>
      <c r="E4138" t="s">
        <v>122</v>
      </c>
      <c r="F4138">
        <v>9</v>
      </c>
      <c r="G4138">
        <f>VLOOKUP(SALES_TABLE[[#This Row],[SKU]], Table1[], 4, FALSE)</f>
        <v>987</v>
      </c>
      <c r="H4138">
        <f>SALES_TABLE[[#This Row],[Price]]*SALES_TABLE[[#This Row],[Sales]]</f>
        <v>8883</v>
      </c>
      <c r="I4138" t="str">
        <f t="shared" si="64"/>
        <v>Saturday</v>
      </c>
    </row>
    <row r="4139" spans="1:9" x14ac:dyDescent="0.2">
      <c r="A4139" s="10">
        <v>44941</v>
      </c>
      <c r="B4139" t="s">
        <v>77</v>
      </c>
      <c r="C4139" t="str">
        <f>VLOOKUP(SALES_TABLE[[#This Row],[SKU]], Table1[], 3, FALSE)</f>
        <v>Medicines/Healthcare</v>
      </c>
      <c r="D4139" t="s">
        <v>78</v>
      </c>
      <c r="E4139" t="s">
        <v>122</v>
      </c>
      <c r="F4139">
        <v>15</v>
      </c>
      <c r="G4139">
        <f>VLOOKUP(SALES_TABLE[[#This Row],[SKU]], Table1[], 4, FALSE)</f>
        <v>987</v>
      </c>
      <c r="H4139">
        <f>SALES_TABLE[[#This Row],[Price]]*SALES_TABLE[[#This Row],[Sales]]</f>
        <v>14805</v>
      </c>
      <c r="I4139" t="str">
        <f t="shared" si="64"/>
        <v>Sunday</v>
      </c>
    </row>
    <row r="4140" spans="1:9" x14ac:dyDescent="0.2">
      <c r="A4140" s="10">
        <v>44942</v>
      </c>
      <c r="B4140" t="s">
        <v>77</v>
      </c>
      <c r="C4140" t="str">
        <f>VLOOKUP(SALES_TABLE[[#This Row],[SKU]], Table1[], 3, FALSE)</f>
        <v>Medicines/Healthcare</v>
      </c>
      <c r="D4140" t="s">
        <v>78</v>
      </c>
      <c r="E4140" t="s">
        <v>122</v>
      </c>
      <c r="F4140">
        <v>16</v>
      </c>
      <c r="G4140">
        <f>VLOOKUP(SALES_TABLE[[#This Row],[SKU]], Table1[], 4, FALSE)</f>
        <v>987</v>
      </c>
      <c r="H4140">
        <f>SALES_TABLE[[#This Row],[Price]]*SALES_TABLE[[#This Row],[Sales]]</f>
        <v>15792</v>
      </c>
      <c r="I4140" t="str">
        <f t="shared" si="64"/>
        <v>Monday</v>
      </c>
    </row>
    <row r="4141" spans="1:9" x14ac:dyDescent="0.2">
      <c r="A4141" s="10">
        <v>44943</v>
      </c>
      <c r="B4141" t="s">
        <v>77</v>
      </c>
      <c r="C4141" t="str">
        <f>VLOOKUP(SALES_TABLE[[#This Row],[SKU]], Table1[], 3, FALSE)</f>
        <v>Medicines/Healthcare</v>
      </c>
      <c r="D4141" t="s">
        <v>78</v>
      </c>
      <c r="E4141" t="s">
        <v>122</v>
      </c>
      <c r="F4141">
        <v>13</v>
      </c>
      <c r="G4141">
        <f>VLOOKUP(SALES_TABLE[[#This Row],[SKU]], Table1[], 4, FALSE)</f>
        <v>987</v>
      </c>
      <c r="H4141">
        <f>SALES_TABLE[[#This Row],[Price]]*SALES_TABLE[[#This Row],[Sales]]</f>
        <v>12831</v>
      </c>
      <c r="I4141" t="str">
        <f t="shared" si="64"/>
        <v>Tuesday</v>
      </c>
    </row>
    <row r="4142" spans="1:9" x14ac:dyDescent="0.2">
      <c r="A4142" s="10">
        <v>44944</v>
      </c>
      <c r="B4142" t="s">
        <v>77</v>
      </c>
      <c r="C4142" t="str">
        <f>VLOOKUP(SALES_TABLE[[#This Row],[SKU]], Table1[], 3, FALSE)</f>
        <v>Medicines/Healthcare</v>
      </c>
      <c r="D4142" t="s">
        <v>78</v>
      </c>
      <c r="E4142" t="s">
        <v>122</v>
      </c>
      <c r="F4142">
        <v>8</v>
      </c>
      <c r="G4142">
        <f>VLOOKUP(SALES_TABLE[[#This Row],[SKU]], Table1[], 4, FALSE)</f>
        <v>987</v>
      </c>
      <c r="H4142">
        <f>SALES_TABLE[[#This Row],[Price]]*SALES_TABLE[[#This Row],[Sales]]</f>
        <v>7896</v>
      </c>
      <c r="I4142" t="str">
        <f t="shared" si="64"/>
        <v>Wednesday</v>
      </c>
    </row>
    <row r="4143" spans="1:9" x14ac:dyDescent="0.2">
      <c r="A4143" s="10">
        <v>44945</v>
      </c>
      <c r="B4143" t="s">
        <v>77</v>
      </c>
      <c r="C4143" t="str">
        <f>VLOOKUP(SALES_TABLE[[#This Row],[SKU]], Table1[], 3, FALSE)</f>
        <v>Medicines/Healthcare</v>
      </c>
      <c r="D4143" t="s">
        <v>78</v>
      </c>
      <c r="E4143" t="s">
        <v>122</v>
      </c>
      <c r="F4143">
        <v>6</v>
      </c>
      <c r="G4143">
        <f>VLOOKUP(SALES_TABLE[[#This Row],[SKU]], Table1[], 4, FALSE)</f>
        <v>987</v>
      </c>
      <c r="H4143">
        <f>SALES_TABLE[[#This Row],[Price]]*SALES_TABLE[[#This Row],[Sales]]</f>
        <v>5922</v>
      </c>
      <c r="I4143" t="str">
        <f t="shared" si="64"/>
        <v>Thursday</v>
      </c>
    </row>
    <row r="4144" spans="1:9" x14ac:dyDescent="0.2">
      <c r="A4144" s="10">
        <v>44946</v>
      </c>
      <c r="B4144" t="s">
        <v>77</v>
      </c>
      <c r="C4144" t="str">
        <f>VLOOKUP(SALES_TABLE[[#This Row],[SKU]], Table1[], 3, FALSE)</f>
        <v>Medicines/Healthcare</v>
      </c>
      <c r="D4144" t="s">
        <v>78</v>
      </c>
      <c r="E4144" t="s">
        <v>122</v>
      </c>
      <c r="F4144">
        <v>11</v>
      </c>
      <c r="G4144">
        <f>VLOOKUP(SALES_TABLE[[#This Row],[SKU]], Table1[], 4, FALSE)</f>
        <v>987</v>
      </c>
      <c r="H4144">
        <f>SALES_TABLE[[#This Row],[Price]]*SALES_TABLE[[#This Row],[Sales]]</f>
        <v>10857</v>
      </c>
      <c r="I4144" t="str">
        <f t="shared" si="64"/>
        <v>Friday</v>
      </c>
    </row>
    <row r="4145" spans="1:9" x14ac:dyDescent="0.2">
      <c r="A4145" s="10">
        <v>44947</v>
      </c>
      <c r="B4145" t="s">
        <v>77</v>
      </c>
      <c r="C4145" t="str">
        <f>VLOOKUP(SALES_TABLE[[#This Row],[SKU]], Table1[], 3, FALSE)</f>
        <v>Medicines/Healthcare</v>
      </c>
      <c r="D4145" t="s">
        <v>78</v>
      </c>
      <c r="E4145" t="s">
        <v>122</v>
      </c>
      <c r="F4145">
        <v>11</v>
      </c>
      <c r="G4145">
        <f>VLOOKUP(SALES_TABLE[[#This Row],[SKU]], Table1[], 4, FALSE)</f>
        <v>987</v>
      </c>
      <c r="H4145">
        <f>SALES_TABLE[[#This Row],[Price]]*SALES_TABLE[[#This Row],[Sales]]</f>
        <v>10857</v>
      </c>
      <c r="I4145" t="str">
        <f t="shared" si="64"/>
        <v>Saturday</v>
      </c>
    </row>
    <row r="4146" spans="1:9" x14ac:dyDescent="0.2">
      <c r="A4146" s="10">
        <v>44948</v>
      </c>
      <c r="B4146" t="s">
        <v>77</v>
      </c>
      <c r="C4146" t="str">
        <f>VLOOKUP(SALES_TABLE[[#This Row],[SKU]], Table1[], 3, FALSE)</f>
        <v>Medicines/Healthcare</v>
      </c>
      <c r="D4146" t="s">
        <v>78</v>
      </c>
      <c r="E4146" t="s">
        <v>122</v>
      </c>
      <c r="F4146">
        <v>4</v>
      </c>
      <c r="G4146">
        <f>VLOOKUP(SALES_TABLE[[#This Row],[SKU]], Table1[], 4, FALSE)</f>
        <v>987</v>
      </c>
      <c r="H4146">
        <f>SALES_TABLE[[#This Row],[Price]]*SALES_TABLE[[#This Row],[Sales]]</f>
        <v>3948</v>
      </c>
      <c r="I4146" t="str">
        <f t="shared" si="64"/>
        <v>Sunday</v>
      </c>
    </row>
    <row r="4147" spans="1:9" x14ac:dyDescent="0.2">
      <c r="A4147" s="10">
        <v>44949</v>
      </c>
      <c r="B4147" t="s">
        <v>77</v>
      </c>
      <c r="C4147" t="str">
        <f>VLOOKUP(SALES_TABLE[[#This Row],[SKU]], Table1[], 3, FALSE)</f>
        <v>Medicines/Healthcare</v>
      </c>
      <c r="D4147" t="s">
        <v>78</v>
      </c>
      <c r="E4147" t="s">
        <v>122</v>
      </c>
      <c r="F4147">
        <v>11</v>
      </c>
      <c r="G4147">
        <f>VLOOKUP(SALES_TABLE[[#This Row],[SKU]], Table1[], 4, FALSE)</f>
        <v>987</v>
      </c>
      <c r="H4147">
        <f>SALES_TABLE[[#This Row],[Price]]*SALES_TABLE[[#This Row],[Sales]]</f>
        <v>10857</v>
      </c>
      <c r="I4147" t="str">
        <f t="shared" si="64"/>
        <v>Monday</v>
      </c>
    </row>
    <row r="4148" spans="1:9" x14ac:dyDescent="0.2">
      <c r="A4148" s="10">
        <v>44950</v>
      </c>
      <c r="B4148" t="s">
        <v>77</v>
      </c>
      <c r="C4148" t="str">
        <f>VLOOKUP(SALES_TABLE[[#This Row],[SKU]], Table1[], 3, FALSE)</f>
        <v>Medicines/Healthcare</v>
      </c>
      <c r="D4148" t="s">
        <v>78</v>
      </c>
      <c r="E4148" t="s">
        <v>122</v>
      </c>
      <c r="F4148">
        <v>21</v>
      </c>
      <c r="G4148">
        <f>VLOOKUP(SALES_TABLE[[#This Row],[SKU]], Table1[], 4, FALSE)</f>
        <v>987</v>
      </c>
      <c r="H4148">
        <f>SALES_TABLE[[#This Row],[Price]]*SALES_TABLE[[#This Row],[Sales]]</f>
        <v>20727</v>
      </c>
      <c r="I4148" t="str">
        <f t="shared" si="64"/>
        <v>Tuesday</v>
      </c>
    </row>
    <row r="4149" spans="1:9" x14ac:dyDescent="0.2">
      <c r="A4149" s="10">
        <v>44951</v>
      </c>
      <c r="B4149" t="s">
        <v>77</v>
      </c>
      <c r="C4149" t="str">
        <f>VLOOKUP(SALES_TABLE[[#This Row],[SKU]], Table1[], 3, FALSE)</f>
        <v>Medicines/Healthcare</v>
      </c>
      <c r="D4149" t="s">
        <v>78</v>
      </c>
      <c r="E4149" t="s">
        <v>122</v>
      </c>
      <c r="F4149">
        <v>4</v>
      </c>
      <c r="G4149">
        <f>VLOOKUP(SALES_TABLE[[#This Row],[SKU]], Table1[], 4, FALSE)</f>
        <v>987</v>
      </c>
      <c r="H4149">
        <f>SALES_TABLE[[#This Row],[Price]]*SALES_TABLE[[#This Row],[Sales]]</f>
        <v>3948</v>
      </c>
      <c r="I4149" t="str">
        <f t="shared" si="64"/>
        <v>Wednesday</v>
      </c>
    </row>
    <row r="4150" spans="1:9" x14ac:dyDescent="0.2">
      <c r="A4150" s="10">
        <v>44952</v>
      </c>
      <c r="B4150" t="s">
        <v>77</v>
      </c>
      <c r="C4150" t="str">
        <f>VLOOKUP(SALES_TABLE[[#This Row],[SKU]], Table1[], 3, FALSE)</f>
        <v>Medicines/Healthcare</v>
      </c>
      <c r="D4150" t="s">
        <v>78</v>
      </c>
      <c r="E4150" t="s">
        <v>122</v>
      </c>
      <c r="F4150">
        <v>8</v>
      </c>
      <c r="G4150">
        <f>VLOOKUP(SALES_TABLE[[#This Row],[SKU]], Table1[], 4, FALSE)</f>
        <v>987</v>
      </c>
      <c r="H4150">
        <f>SALES_TABLE[[#This Row],[Price]]*SALES_TABLE[[#This Row],[Sales]]</f>
        <v>7896</v>
      </c>
      <c r="I4150" t="str">
        <f t="shared" si="64"/>
        <v>Thursday</v>
      </c>
    </row>
    <row r="4151" spans="1:9" x14ac:dyDescent="0.2">
      <c r="A4151" s="10">
        <v>44953</v>
      </c>
      <c r="B4151" t="s">
        <v>77</v>
      </c>
      <c r="C4151" t="str">
        <f>VLOOKUP(SALES_TABLE[[#This Row],[SKU]], Table1[], 3, FALSE)</f>
        <v>Medicines/Healthcare</v>
      </c>
      <c r="D4151" t="s">
        <v>78</v>
      </c>
      <c r="E4151" t="s">
        <v>122</v>
      </c>
      <c r="F4151">
        <v>29</v>
      </c>
      <c r="G4151">
        <f>VLOOKUP(SALES_TABLE[[#This Row],[SKU]], Table1[], 4, FALSE)</f>
        <v>987</v>
      </c>
      <c r="H4151">
        <f>SALES_TABLE[[#This Row],[Price]]*SALES_TABLE[[#This Row],[Sales]]</f>
        <v>28623</v>
      </c>
      <c r="I4151" t="str">
        <f t="shared" si="64"/>
        <v>Friday</v>
      </c>
    </row>
    <row r="4152" spans="1:9" x14ac:dyDescent="0.2">
      <c r="A4152" s="10">
        <v>44954</v>
      </c>
      <c r="B4152" t="s">
        <v>77</v>
      </c>
      <c r="C4152" t="str">
        <f>VLOOKUP(SALES_TABLE[[#This Row],[SKU]], Table1[], 3, FALSE)</f>
        <v>Medicines/Healthcare</v>
      </c>
      <c r="D4152" t="s">
        <v>78</v>
      </c>
      <c r="E4152" t="s">
        <v>122</v>
      </c>
      <c r="F4152">
        <v>8</v>
      </c>
      <c r="G4152">
        <f>VLOOKUP(SALES_TABLE[[#This Row],[SKU]], Table1[], 4, FALSE)</f>
        <v>987</v>
      </c>
      <c r="H4152">
        <f>SALES_TABLE[[#This Row],[Price]]*SALES_TABLE[[#This Row],[Sales]]</f>
        <v>7896</v>
      </c>
      <c r="I4152" t="str">
        <f t="shared" si="64"/>
        <v>Saturday</v>
      </c>
    </row>
    <row r="4153" spans="1:9" x14ac:dyDescent="0.2">
      <c r="A4153" s="10">
        <v>44955</v>
      </c>
      <c r="B4153" t="s">
        <v>77</v>
      </c>
      <c r="C4153" t="str">
        <f>VLOOKUP(SALES_TABLE[[#This Row],[SKU]], Table1[], 3, FALSE)</f>
        <v>Medicines/Healthcare</v>
      </c>
      <c r="D4153" t="s">
        <v>78</v>
      </c>
      <c r="E4153" t="s">
        <v>122</v>
      </c>
      <c r="F4153">
        <v>11</v>
      </c>
      <c r="G4153">
        <f>VLOOKUP(SALES_TABLE[[#This Row],[SKU]], Table1[], 4, FALSE)</f>
        <v>987</v>
      </c>
      <c r="H4153">
        <f>SALES_TABLE[[#This Row],[Price]]*SALES_TABLE[[#This Row],[Sales]]</f>
        <v>10857</v>
      </c>
      <c r="I4153" t="str">
        <f t="shared" si="64"/>
        <v>Sunday</v>
      </c>
    </row>
    <row r="4154" spans="1:9" x14ac:dyDescent="0.2">
      <c r="A4154" s="10">
        <v>44955</v>
      </c>
      <c r="B4154" t="s">
        <v>77</v>
      </c>
      <c r="C4154" t="str">
        <f>VLOOKUP(SALES_TABLE[[#This Row],[SKU]], Table1[], 3, FALSE)</f>
        <v>Medicines/Healthcare</v>
      </c>
      <c r="D4154" t="s">
        <v>78</v>
      </c>
      <c r="E4154" t="s">
        <v>122</v>
      </c>
      <c r="F4154">
        <v>4</v>
      </c>
      <c r="G4154">
        <f>VLOOKUP(SALES_TABLE[[#This Row],[SKU]], Table1[], 4, FALSE)</f>
        <v>987</v>
      </c>
      <c r="H4154">
        <f>SALES_TABLE[[#This Row],[Price]]*SALES_TABLE[[#This Row],[Sales]]</f>
        <v>3948</v>
      </c>
      <c r="I4154" t="str">
        <f t="shared" si="64"/>
        <v>Sunday</v>
      </c>
    </row>
    <row r="4155" spans="1:9" x14ac:dyDescent="0.2">
      <c r="A4155" s="10">
        <v>44956</v>
      </c>
      <c r="B4155" t="s">
        <v>77</v>
      </c>
      <c r="C4155" t="str">
        <f>VLOOKUP(SALES_TABLE[[#This Row],[SKU]], Table1[], 3, FALSE)</f>
        <v>Medicines/Healthcare</v>
      </c>
      <c r="D4155" t="s">
        <v>78</v>
      </c>
      <c r="E4155" t="s">
        <v>122</v>
      </c>
      <c r="F4155">
        <v>29</v>
      </c>
      <c r="G4155">
        <f>VLOOKUP(SALES_TABLE[[#This Row],[SKU]], Table1[], 4, FALSE)</f>
        <v>987</v>
      </c>
      <c r="H4155">
        <f>SALES_TABLE[[#This Row],[Price]]*SALES_TABLE[[#This Row],[Sales]]</f>
        <v>28623</v>
      </c>
      <c r="I4155" t="str">
        <f t="shared" si="64"/>
        <v>Monday</v>
      </c>
    </row>
    <row r="4156" spans="1:9" x14ac:dyDescent="0.2">
      <c r="A4156" s="10">
        <v>44927</v>
      </c>
      <c r="B4156" t="s">
        <v>77</v>
      </c>
      <c r="C4156" t="str">
        <f>VLOOKUP(SALES_TABLE[[#This Row],[SKU]], Table1[], 3, FALSE)</f>
        <v>Medicines/Healthcare</v>
      </c>
      <c r="D4156" t="s">
        <v>78</v>
      </c>
      <c r="E4156" t="s">
        <v>123</v>
      </c>
      <c r="F4156">
        <v>8</v>
      </c>
      <c r="G4156">
        <f>VLOOKUP(SALES_TABLE[[#This Row],[SKU]], Table1[], 4, FALSE)</f>
        <v>987</v>
      </c>
      <c r="H4156">
        <f>SALES_TABLE[[#This Row],[Price]]*SALES_TABLE[[#This Row],[Sales]]</f>
        <v>7896</v>
      </c>
      <c r="I4156" t="str">
        <f t="shared" si="64"/>
        <v>Sunday</v>
      </c>
    </row>
    <row r="4157" spans="1:9" x14ac:dyDescent="0.2">
      <c r="A4157" s="10">
        <v>44928</v>
      </c>
      <c r="B4157" t="s">
        <v>77</v>
      </c>
      <c r="C4157" t="str">
        <f>VLOOKUP(SALES_TABLE[[#This Row],[SKU]], Table1[], 3, FALSE)</f>
        <v>Medicines/Healthcare</v>
      </c>
      <c r="D4157" t="s">
        <v>78</v>
      </c>
      <c r="E4157" t="s">
        <v>123</v>
      </c>
      <c r="F4157">
        <v>96</v>
      </c>
      <c r="G4157">
        <f>VLOOKUP(SALES_TABLE[[#This Row],[SKU]], Table1[], 4, FALSE)</f>
        <v>987</v>
      </c>
      <c r="H4157">
        <f>SALES_TABLE[[#This Row],[Price]]*SALES_TABLE[[#This Row],[Sales]]</f>
        <v>94752</v>
      </c>
      <c r="I4157" t="str">
        <f t="shared" si="64"/>
        <v>Monday</v>
      </c>
    </row>
    <row r="4158" spans="1:9" x14ac:dyDescent="0.2">
      <c r="A4158" s="10">
        <v>44929</v>
      </c>
      <c r="B4158" t="s">
        <v>77</v>
      </c>
      <c r="C4158" t="str">
        <f>VLOOKUP(SALES_TABLE[[#This Row],[SKU]], Table1[], 3, FALSE)</f>
        <v>Medicines/Healthcare</v>
      </c>
      <c r="D4158" t="s">
        <v>78</v>
      </c>
      <c r="E4158" t="s">
        <v>123</v>
      </c>
      <c r="F4158">
        <v>17</v>
      </c>
      <c r="G4158">
        <f>VLOOKUP(SALES_TABLE[[#This Row],[SKU]], Table1[], 4, FALSE)</f>
        <v>987</v>
      </c>
      <c r="H4158">
        <f>SALES_TABLE[[#This Row],[Price]]*SALES_TABLE[[#This Row],[Sales]]</f>
        <v>16779</v>
      </c>
      <c r="I4158" t="str">
        <f t="shared" si="64"/>
        <v>Tuesday</v>
      </c>
    </row>
    <row r="4159" spans="1:9" x14ac:dyDescent="0.2">
      <c r="A4159" s="10">
        <v>44930</v>
      </c>
      <c r="B4159" t="s">
        <v>77</v>
      </c>
      <c r="C4159" t="str">
        <f>VLOOKUP(SALES_TABLE[[#This Row],[SKU]], Table1[], 3, FALSE)</f>
        <v>Medicines/Healthcare</v>
      </c>
      <c r="D4159" t="s">
        <v>78</v>
      </c>
      <c r="E4159" t="s">
        <v>123</v>
      </c>
      <c r="F4159">
        <v>56</v>
      </c>
      <c r="G4159">
        <f>VLOOKUP(SALES_TABLE[[#This Row],[SKU]], Table1[], 4, FALSE)</f>
        <v>987</v>
      </c>
      <c r="H4159">
        <f>SALES_TABLE[[#This Row],[Price]]*SALES_TABLE[[#This Row],[Sales]]</f>
        <v>55272</v>
      </c>
      <c r="I4159" t="str">
        <f t="shared" si="64"/>
        <v>Wednesday</v>
      </c>
    </row>
    <row r="4160" spans="1:9" x14ac:dyDescent="0.2">
      <c r="A4160" s="10">
        <v>44931</v>
      </c>
      <c r="B4160" t="s">
        <v>77</v>
      </c>
      <c r="C4160" t="str">
        <f>VLOOKUP(SALES_TABLE[[#This Row],[SKU]], Table1[], 3, FALSE)</f>
        <v>Medicines/Healthcare</v>
      </c>
      <c r="D4160" t="s">
        <v>78</v>
      </c>
      <c r="E4160" t="s">
        <v>123</v>
      </c>
      <c r="F4160">
        <v>4</v>
      </c>
      <c r="G4160">
        <f>VLOOKUP(SALES_TABLE[[#This Row],[SKU]], Table1[], 4, FALSE)</f>
        <v>987</v>
      </c>
      <c r="H4160">
        <f>SALES_TABLE[[#This Row],[Price]]*SALES_TABLE[[#This Row],[Sales]]</f>
        <v>3948</v>
      </c>
      <c r="I4160" t="str">
        <f t="shared" si="64"/>
        <v>Thursday</v>
      </c>
    </row>
    <row r="4161" spans="1:9" x14ac:dyDescent="0.2">
      <c r="A4161" s="10">
        <v>44932</v>
      </c>
      <c r="B4161" t="s">
        <v>77</v>
      </c>
      <c r="C4161" t="str">
        <f>VLOOKUP(SALES_TABLE[[#This Row],[SKU]], Table1[], 3, FALSE)</f>
        <v>Medicines/Healthcare</v>
      </c>
      <c r="D4161" t="s">
        <v>78</v>
      </c>
      <c r="E4161" t="s">
        <v>123</v>
      </c>
      <c r="F4161">
        <v>2</v>
      </c>
      <c r="G4161">
        <f>VLOOKUP(SALES_TABLE[[#This Row],[SKU]], Table1[], 4, FALSE)</f>
        <v>987</v>
      </c>
      <c r="H4161">
        <f>SALES_TABLE[[#This Row],[Price]]*SALES_TABLE[[#This Row],[Sales]]</f>
        <v>1974</v>
      </c>
      <c r="I4161" t="str">
        <f t="shared" si="64"/>
        <v>Friday</v>
      </c>
    </row>
    <row r="4162" spans="1:9" x14ac:dyDescent="0.2">
      <c r="A4162" s="10">
        <v>44933</v>
      </c>
      <c r="B4162" t="s">
        <v>77</v>
      </c>
      <c r="C4162" t="str">
        <f>VLOOKUP(SALES_TABLE[[#This Row],[SKU]], Table1[], 3, FALSE)</f>
        <v>Medicines/Healthcare</v>
      </c>
      <c r="D4162" t="s">
        <v>78</v>
      </c>
      <c r="E4162" t="s">
        <v>123</v>
      </c>
      <c r="F4162">
        <v>2</v>
      </c>
      <c r="G4162">
        <f>VLOOKUP(SALES_TABLE[[#This Row],[SKU]], Table1[], 4, FALSE)</f>
        <v>987</v>
      </c>
      <c r="H4162">
        <f>SALES_TABLE[[#This Row],[Price]]*SALES_TABLE[[#This Row],[Sales]]</f>
        <v>1974</v>
      </c>
      <c r="I4162" t="str">
        <f t="shared" ref="I4162:I4225" si="65">TEXT(A4162, "dddd")</f>
        <v>Saturday</v>
      </c>
    </row>
    <row r="4163" spans="1:9" x14ac:dyDescent="0.2">
      <c r="A4163" s="10">
        <v>44934</v>
      </c>
      <c r="B4163" t="s">
        <v>77</v>
      </c>
      <c r="C4163" t="str">
        <f>VLOOKUP(SALES_TABLE[[#This Row],[SKU]], Table1[], 3, FALSE)</f>
        <v>Medicines/Healthcare</v>
      </c>
      <c r="D4163" t="s">
        <v>78</v>
      </c>
      <c r="E4163" t="s">
        <v>123</v>
      </c>
      <c r="F4163">
        <v>0</v>
      </c>
      <c r="G4163">
        <f>VLOOKUP(SALES_TABLE[[#This Row],[SKU]], Table1[], 4, FALSE)</f>
        <v>987</v>
      </c>
      <c r="H4163">
        <f>SALES_TABLE[[#This Row],[Price]]*SALES_TABLE[[#This Row],[Sales]]</f>
        <v>0</v>
      </c>
      <c r="I4163" t="str">
        <f t="shared" si="65"/>
        <v>Sunday</v>
      </c>
    </row>
    <row r="4164" spans="1:9" x14ac:dyDescent="0.2">
      <c r="A4164" s="10">
        <v>44935</v>
      </c>
      <c r="B4164" t="s">
        <v>77</v>
      </c>
      <c r="C4164" t="str">
        <f>VLOOKUP(SALES_TABLE[[#This Row],[SKU]], Table1[], 3, FALSE)</f>
        <v>Medicines/Healthcare</v>
      </c>
      <c r="D4164" t="s">
        <v>78</v>
      </c>
      <c r="E4164" t="s">
        <v>123</v>
      </c>
      <c r="F4164">
        <v>0</v>
      </c>
      <c r="G4164">
        <f>VLOOKUP(SALES_TABLE[[#This Row],[SKU]], Table1[], 4, FALSE)</f>
        <v>987</v>
      </c>
      <c r="H4164">
        <f>SALES_TABLE[[#This Row],[Price]]*SALES_TABLE[[#This Row],[Sales]]</f>
        <v>0</v>
      </c>
      <c r="I4164" t="str">
        <f t="shared" si="65"/>
        <v>Monday</v>
      </c>
    </row>
    <row r="4165" spans="1:9" x14ac:dyDescent="0.2">
      <c r="A4165" s="10">
        <v>44936</v>
      </c>
      <c r="B4165" t="s">
        <v>77</v>
      </c>
      <c r="C4165" t="str">
        <f>VLOOKUP(SALES_TABLE[[#This Row],[SKU]], Table1[], 3, FALSE)</f>
        <v>Medicines/Healthcare</v>
      </c>
      <c r="D4165" t="s">
        <v>78</v>
      </c>
      <c r="E4165" t="s">
        <v>123</v>
      </c>
      <c r="F4165">
        <v>15</v>
      </c>
      <c r="G4165">
        <f>VLOOKUP(SALES_TABLE[[#This Row],[SKU]], Table1[], 4, FALSE)</f>
        <v>987</v>
      </c>
      <c r="H4165">
        <f>SALES_TABLE[[#This Row],[Price]]*SALES_TABLE[[#This Row],[Sales]]</f>
        <v>14805</v>
      </c>
      <c r="I4165" t="str">
        <f t="shared" si="65"/>
        <v>Tuesday</v>
      </c>
    </row>
    <row r="4166" spans="1:9" x14ac:dyDescent="0.2">
      <c r="A4166" s="10">
        <v>44937</v>
      </c>
      <c r="B4166" t="s">
        <v>77</v>
      </c>
      <c r="C4166" t="str">
        <f>VLOOKUP(SALES_TABLE[[#This Row],[SKU]], Table1[], 3, FALSE)</f>
        <v>Medicines/Healthcare</v>
      </c>
      <c r="D4166" t="s">
        <v>78</v>
      </c>
      <c r="E4166" t="s">
        <v>123</v>
      </c>
      <c r="F4166">
        <v>11</v>
      </c>
      <c r="G4166">
        <f>VLOOKUP(SALES_TABLE[[#This Row],[SKU]], Table1[], 4, FALSE)</f>
        <v>987</v>
      </c>
      <c r="H4166">
        <f>SALES_TABLE[[#This Row],[Price]]*SALES_TABLE[[#This Row],[Sales]]</f>
        <v>10857</v>
      </c>
      <c r="I4166" t="str">
        <f t="shared" si="65"/>
        <v>Wednesday</v>
      </c>
    </row>
    <row r="4167" spans="1:9" x14ac:dyDescent="0.2">
      <c r="A4167" s="10">
        <v>44938</v>
      </c>
      <c r="B4167" t="s">
        <v>77</v>
      </c>
      <c r="C4167" t="str">
        <f>VLOOKUP(SALES_TABLE[[#This Row],[SKU]], Table1[], 3, FALSE)</f>
        <v>Medicines/Healthcare</v>
      </c>
      <c r="D4167" t="s">
        <v>78</v>
      </c>
      <c r="E4167" t="s">
        <v>123</v>
      </c>
      <c r="F4167">
        <v>11</v>
      </c>
      <c r="G4167">
        <f>VLOOKUP(SALES_TABLE[[#This Row],[SKU]], Table1[], 4, FALSE)</f>
        <v>987</v>
      </c>
      <c r="H4167">
        <f>SALES_TABLE[[#This Row],[Price]]*SALES_TABLE[[#This Row],[Sales]]</f>
        <v>10857</v>
      </c>
      <c r="I4167" t="str">
        <f t="shared" si="65"/>
        <v>Thursday</v>
      </c>
    </row>
    <row r="4168" spans="1:9" x14ac:dyDescent="0.2">
      <c r="A4168" s="10">
        <v>44939</v>
      </c>
      <c r="B4168" t="s">
        <v>77</v>
      </c>
      <c r="C4168" t="str">
        <f>VLOOKUP(SALES_TABLE[[#This Row],[SKU]], Table1[], 3, FALSE)</f>
        <v>Medicines/Healthcare</v>
      </c>
      <c r="D4168" t="s">
        <v>78</v>
      </c>
      <c r="E4168" t="s">
        <v>123</v>
      </c>
      <c r="F4168">
        <v>1</v>
      </c>
      <c r="G4168">
        <f>VLOOKUP(SALES_TABLE[[#This Row],[SKU]], Table1[], 4, FALSE)</f>
        <v>987</v>
      </c>
      <c r="H4168">
        <f>SALES_TABLE[[#This Row],[Price]]*SALES_TABLE[[#This Row],[Sales]]</f>
        <v>987</v>
      </c>
      <c r="I4168" t="str">
        <f t="shared" si="65"/>
        <v>Friday</v>
      </c>
    </row>
    <row r="4169" spans="1:9" x14ac:dyDescent="0.2">
      <c r="A4169" s="10">
        <v>44940</v>
      </c>
      <c r="B4169" t="s">
        <v>77</v>
      </c>
      <c r="C4169" t="str">
        <f>VLOOKUP(SALES_TABLE[[#This Row],[SKU]], Table1[], 3, FALSE)</f>
        <v>Medicines/Healthcare</v>
      </c>
      <c r="D4169" t="s">
        <v>78</v>
      </c>
      <c r="E4169" t="s">
        <v>123</v>
      </c>
      <c r="F4169">
        <v>35</v>
      </c>
      <c r="G4169">
        <f>VLOOKUP(SALES_TABLE[[#This Row],[SKU]], Table1[], 4, FALSE)</f>
        <v>987</v>
      </c>
      <c r="H4169">
        <f>SALES_TABLE[[#This Row],[Price]]*SALES_TABLE[[#This Row],[Sales]]</f>
        <v>34545</v>
      </c>
      <c r="I4169" t="str">
        <f t="shared" si="65"/>
        <v>Saturday</v>
      </c>
    </row>
    <row r="4170" spans="1:9" x14ac:dyDescent="0.2">
      <c r="A4170" s="10">
        <v>44941</v>
      </c>
      <c r="B4170" t="s">
        <v>77</v>
      </c>
      <c r="C4170" t="str">
        <f>VLOOKUP(SALES_TABLE[[#This Row],[SKU]], Table1[], 3, FALSE)</f>
        <v>Medicines/Healthcare</v>
      </c>
      <c r="D4170" t="s">
        <v>78</v>
      </c>
      <c r="E4170" t="s">
        <v>123</v>
      </c>
      <c r="F4170">
        <v>13</v>
      </c>
      <c r="G4170">
        <f>VLOOKUP(SALES_TABLE[[#This Row],[SKU]], Table1[], 4, FALSE)</f>
        <v>987</v>
      </c>
      <c r="H4170">
        <f>SALES_TABLE[[#This Row],[Price]]*SALES_TABLE[[#This Row],[Sales]]</f>
        <v>12831</v>
      </c>
      <c r="I4170" t="str">
        <f t="shared" si="65"/>
        <v>Sunday</v>
      </c>
    </row>
    <row r="4171" spans="1:9" x14ac:dyDescent="0.2">
      <c r="A4171" s="10">
        <v>44942</v>
      </c>
      <c r="B4171" t="s">
        <v>77</v>
      </c>
      <c r="C4171" t="str">
        <f>VLOOKUP(SALES_TABLE[[#This Row],[SKU]], Table1[], 3, FALSE)</f>
        <v>Medicines/Healthcare</v>
      </c>
      <c r="D4171" t="s">
        <v>78</v>
      </c>
      <c r="E4171" t="s">
        <v>123</v>
      </c>
      <c r="F4171">
        <v>16</v>
      </c>
      <c r="G4171">
        <f>VLOOKUP(SALES_TABLE[[#This Row],[SKU]], Table1[], 4, FALSE)</f>
        <v>987</v>
      </c>
      <c r="H4171">
        <f>SALES_TABLE[[#This Row],[Price]]*SALES_TABLE[[#This Row],[Sales]]</f>
        <v>15792</v>
      </c>
      <c r="I4171" t="str">
        <f t="shared" si="65"/>
        <v>Monday</v>
      </c>
    </row>
    <row r="4172" spans="1:9" x14ac:dyDescent="0.2">
      <c r="A4172" s="10">
        <v>44943</v>
      </c>
      <c r="B4172" t="s">
        <v>77</v>
      </c>
      <c r="C4172" t="str">
        <f>VLOOKUP(SALES_TABLE[[#This Row],[SKU]], Table1[], 3, FALSE)</f>
        <v>Medicines/Healthcare</v>
      </c>
      <c r="D4172" t="s">
        <v>78</v>
      </c>
      <c r="E4172" t="s">
        <v>123</v>
      </c>
      <c r="F4172">
        <v>22</v>
      </c>
      <c r="G4172">
        <f>VLOOKUP(SALES_TABLE[[#This Row],[SKU]], Table1[], 4, FALSE)</f>
        <v>987</v>
      </c>
      <c r="H4172">
        <f>SALES_TABLE[[#This Row],[Price]]*SALES_TABLE[[#This Row],[Sales]]</f>
        <v>21714</v>
      </c>
      <c r="I4172" t="str">
        <f t="shared" si="65"/>
        <v>Tuesday</v>
      </c>
    </row>
    <row r="4173" spans="1:9" x14ac:dyDescent="0.2">
      <c r="A4173" s="10">
        <v>44944</v>
      </c>
      <c r="B4173" t="s">
        <v>77</v>
      </c>
      <c r="C4173" t="str">
        <f>VLOOKUP(SALES_TABLE[[#This Row],[SKU]], Table1[], 3, FALSE)</f>
        <v>Medicines/Healthcare</v>
      </c>
      <c r="D4173" t="s">
        <v>78</v>
      </c>
      <c r="E4173" t="s">
        <v>123</v>
      </c>
      <c r="F4173">
        <v>9</v>
      </c>
      <c r="G4173">
        <f>VLOOKUP(SALES_TABLE[[#This Row],[SKU]], Table1[], 4, FALSE)</f>
        <v>987</v>
      </c>
      <c r="H4173">
        <f>SALES_TABLE[[#This Row],[Price]]*SALES_TABLE[[#This Row],[Sales]]</f>
        <v>8883</v>
      </c>
      <c r="I4173" t="str">
        <f t="shared" si="65"/>
        <v>Wednesday</v>
      </c>
    </row>
    <row r="4174" spans="1:9" x14ac:dyDescent="0.2">
      <c r="A4174" s="10">
        <v>44945</v>
      </c>
      <c r="B4174" t="s">
        <v>77</v>
      </c>
      <c r="C4174" t="str">
        <f>VLOOKUP(SALES_TABLE[[#This Row],[SKU]], Table1[], 3, FALSE)</f>
        <v>Medicines/Healthcare</v>
      </c>
      <c r="D4174" t="s">
        <v>78</v>
      </c>
      <c r="E4174" t="s">
        <v>123</v>
      </c>
      <c r="F4174">
        <v>6</v>
      </c>
      <c r="G4174">
        <f>VLOOKUP(SALES_TABLE[[#This Row],[SKU]], Table1[], 4, FALSE)</f>
        <v>987</v>
      </c>
      <c r="H4174">
        <f>SALES_TABLE[[#This Row],[Price]]*SALES_TABLE[[#This Row],[Sales]]</f>
        <v>5922</v>
      </c>
      <c r="I4174" t="str">
        <f t="shared" si="65"/>
        <v>Thursday</v>
      </c>
    </row>
    <row r="4175" spans="1:9" x14ac:dyDescent="0.2">
      <c r="A4175" s="10">
        <v>44946</v>
      </c>
      <c r="B4175" t="s">
        <v>77</v>
      </c>
      <c r="C4175" t="str">
        <f>VLOOKUP(SALES_TABLE[[#This Row],[SKU]], Table1[], 3, FALSE)</f>
        <v>Medicines/Healthcare</v>
      </c>
      <c r="D4175" t="s">
        <v>78</v>
      </c>
      <c r="E4175" t="s">
        <v>123</v>
      </c>
      <c r="F4175">
        <v>14</v>
      </c>
      <c r="G4175">
        <f>VLOOKUP(SALES_TABLE[[#This Row],[SKU]], Table1[], 4, FALSE)</f>
        <v>987</v>
      </c>
      <c r="H4175">
        <f>SALES_TABLE[[#This Row],[Price]]*SALES_TABLE[[#This Row],[Sales]]</f>
        <v>13818</v>
      </c>
      <c r="I4175" t="str">
        <f t="shared" si="65"/>
        <v>Friday</v>
      </c>
    </row>
    <row r="4176" spans="1:9" x14ac:dyDescent="0.2">
      <c r="A4176" s="10">
        <v>44947</v>
      </c>
      <c r="B4176" t="s">
        <v>77</v>
      </c>
      <c r="C4176" t="str">
        <f>VLOOKUP(SALES_TABLE[[#This Row],[SKU]], Table1[], 3, FALSE)</f>
        <v>Medicines/Healthcare</v>
      </c>
      <c r="D4176" t="s">
        <v>78</v>
      </c>
      <c r="E4176" t="s">
        <v>123</v>
      </c>
      <c r="F4176">
        <v>4</v>
      </c>
      <c r="G4176">
        <f>VLOOKUP(SALES_TABLE[[#This Row],[SKU]], Table1[], 4, FALSE)</f>
        <v>987</v>
      </c>
      <c r="H4176">
        <f>SALES_TABLE[[#This Row],[Price]]*SALES_TABLE[[#This Row],[Sales]]</f>
        <v>3948</v>
      </c>
      <c r="I4176" t="str">
        <f t="shared" si="65"/>
        <v>Saturday</v>
      </c>
    </row>
    <row r="4177" spans="1:9" x14ac:dyDescent="0.2">
      <c r="A4177" s="10">
        <v>44948</v>
      </c>
      <c r="B4177" t="s">
        <v>77</v>
      </c>
      <c r="C4177" t="str">
        <f>VLOOKUP(SALES_TABLE[[#This Row],[SKU]], Table1[], 3, FALSE)</f>
        <v>Medicines/Healthcare</v>
      </c>
      <c r="D4177" t="s">
        <v>78</v>
      </c>
      <c r="E4177" t="s">
        <v>123</v>
      </c>
      <c r="F4177">
        <v>12</v>
      </c>
      <c r="G4177">
        <f>VLOOKUP(SALES_TABLE[[#This Row],[SKU]], Table1[], 4, FALSE)</f>
        <v>987</v>
      </c>
      <c r="H4177">
        <f>SALES_TABLE[[#This Row],[Price]]*SALES_TABLE[[#This Row],[Sales]]</f>
        <v>11844</v>
      </c>
      <c r="I4177" t="str">
        <f t="shared" si="65"/>
        <v>Sunday</v>
      </c>
    </row>
    <row r="4178" spans="1:9" x14ac:dyDescent="0.2">
      <c r="A4178" s="10">
        <v>44949</v>
      </c>
      <c r="B4178" t="s">
        <v>77</v>
      </c>
      <c r="C4178" t="str">
        <f>VLOOKUP(SALES_TABLE[[#This Row],[SKU]], Table1[], 3, FALSE)</f>
        <v>Medicines/Healthcare</v>
      </c>
      <c r="D4178" t="s">
        <v>78</v>
      </c>
      <c r="E4178" t="s">
        <v>123</v>
      </c>
      <c r="F4178">
        <v>12</v>
      </c>
      <c r="G4178">
        <f>VLOOKUP(SALES_TABLE[[#This Row],[SKU]], Table1[], 4, FALSE)</f>
        <v>987</v>
      </c>
      <c r="H4178">
        <f>SALES_TABLE[[#This Row],[Price]]*SALES_TABLE[[#This Row],[Sales]]</f>
        <v>11844</v>
      </c>
      <c r="I4178" t="str">
        <f t="shared" si="65"/>
        <v>Monday</v>
      </c>
    </row>
    <row r="4179" spans="1:9" x14ac:dyDescent="0.2">
      <c r="A4179" s="10">
        <v>44950</v>
      </c>
      <c r="B4179" t="s">
        <v>77</v>
      </c>
      <c r="C4179" t="str">
        <f>VLOOKUP(SALES_TABLE[[#This Row],[SKU]], Table1[], 3, FALSE)</f>
        <v>Medicines/Healthcare</v>
      </c>
      <c r="D4179" t="s">
        <v>78</v>
      </c>
      <c r="E4179" t="s">
        <v>123</v>
      </c>
      <c r="F4179">
        <v>10</v>
      </c>
      <c r="G4179">
        <f>VLOOKUP(SALES_TABLE[[#This Row],[SKU]], Table1[], 4, FALSE)</f>
        <v>987</v>
      </c>
      <c r="H4179">
        <f>SALES_TABLE[[#This Row],[Price]]*SALES_TABLE[[#This Row],[Sales]]</f>
        <v>9870</v>
      </c>
      <c r="I4179" t="str">
        <f t="shared" si="65"/>
        <v>Tuesday</v>
      </c>
    </row>
    <row r="4180" spans="1:9" x14ac:dyDescent="0.2">
      <c r="A4180" s="10">
        <v>44951</v>
      </c>
      <c r="B4180" t="s">
        <v>77</v>
      </c>
      <c r="C4180" t="str">
        <f>VLOOKUP(SALES_TABLE[[#This Row],[SKU]], Table1[], 3, FALSE)</f>
        <v>Medicines/Healthcare</v>
      </c>
      <c r="D4180" t="s">
        <v>78</v>
      </c>
      <c r="E4180" t="s">
        <v>123</v>
      </c>
      <c r="F4180">
        <v>26</v>
      </c>
      <c r="G4180">
        <f>VLOOKUP(SALES_TABLE[[#This Row],[SKU]], Table1[], 4, FALSE)</f>
        <v>987</v>
      </c>
      <c r="H4180">
        <f>SALES_TABLE[[#This Row],[Price]]*SALES_TABLE[[#This Row],[Sales]]</f>
        <v>25662</v>
      </c>
      <c r="I4180" t="str">
        <f t="shared" si="65"/>
        <v>Wednesday</v>
      </c>
    </row>
    <row r="4181" spans="1:9" x14ac:dyDescent="0.2">
      <c r="A4181" s="10">
        <v>44952</v>
      </c>
      <c r="B4181" t="s">
        <v>77</v>
      </c>
      <c r="C4181" t="str">
        <f>VLOOKUP(SALES_TABLE[[#This Row],[SKU]], Table1[], 3, FALSE)</f>
        <v>Medicines/Healthcare</v>
      </c>
      <c r="D4181" t="s">
        <v>78</v>
      </c>
      <c r="E4181" t="s">
        <v>123</v>
      </c>
      <c r="F4181">
        <v>6</v>
      </c>
      <c r="G4181">
        <f>VLOOKUP(SALES_TABLE[[#This Row],[SKU]], Table1[], 4, FALSE)</f>
        <v>987</v>
      </c>
      <c r="H4181">
        <f>SALES_TABLE[[#This Row],[Price]]*SALES_TABLE[[#This Row],[Sales]]</f>
        <v>5922</v>
      </c>
      <c r="I4181" t="str">
        <f t="shared" si="65"/>
        <v>Thursday</v>
      </c>
    </row>
    <row r="4182" spans="1:9" x14ac:dyDescent="0.2">
      <c r="A4182" s="10">
        <v>44953</v>
      </c>
      <c r="B4182" t="s">
        <v>77</v>
      </c>
      <c r="C4182" t="str">
        <f>VLOOKUP(SALES_TABLE[[#This Row],[SKU]], Table1[], 3, FALSE)</f>
        <v>Medicines/Healthcare</v>
      </c>
      <c r="D4182" t="s">
        <v>78</v>
      </c>
      <c r="E4182" t="s">
        <v>123</v>
      </c>
      <c r="F4182">
        <v>11</v>
      </c>
      <c r="G4182">
        <f>VLOOKUP(SALES_TABLE[[#This Row],[SKU]], Table1[], 4, FALSE)</f>
        <v>987</v>
      </c>
      <c r="H4182">
        <f>SALES_TABLE[[#This Row],[Price]]*SALES_TABLE[[#This Row],[Sales]]</f>
        <v>10857</v>
      </c>
      <c r="I4182" t="str">
        <f t="shared" si="65"/>
        <v>Friday</v>
      </c>
    </row>
    <row r="4183" spans="1:9" x14ac:dyDescent="0.2">
      <c r="A4183" s="10">
        <v>44954</v>
      </c>
      <c r="B4183" t="s">
        <v>77</v>
      </c>
      <c r="C4183" t="str">
        <f>VLOOKUP(SALES_TABLE[[#This Row],[SKU]], Table1[], 3, FALSE)</f>
        <v>Medicines/Healthcare</v>
      </c>
      <c r="D4183" t="s">
        <v>78</v>
      </c>
      <c r="E4183" t="s">
        <v>123</v>
      </c>
      <c r="F4183">
        <v>3</v>
      </c>
      <c r="G4183">
        <f>VLOOKUP(SALES_TABLE[[#This Row],[SKU]], Table1[], 4, FALSE)</f>
        <v>987</v>
      </c>
      <c r="H4183">
        <f>SALES_TABLE[[#This Row],[Price]]*SALES_TABLE[[#This Row],[Sales]]</f>
        <v>2961</v>
      </c>
      <c r="I4183" t="str">
        <f t="shared" si="65"/>
        <v>Saturday</v>
      </c>
    </row>
    <row r="4184" spans="1:9" x14ac:dyDescent="0.2">
      <c r="A4184" s="10">
        <v>44955</v>
      </c>
      <c r="B4184" t="s">
        <v>77</v>
      </c>
      <c r="C4184" t="str">
        <f>VLOOKUP(SALES_TABLE[[#This Row],[SKU]], Table1[], 3, FALSE)</f>
        <v>Medicines/Healthcare</v>
      </c>
      <c r="D4184" t="s">
        <v>78</v>
      </c>
      <c r="E4184" t="s">
        <v>123</v>
      </c>
      <c r="F4184">
        <v>19</v>
      </c>
      <c r="G4184">
        <f>VLOOKUP(SALES_TABLE[[#This Row],[SKU]], Table1[], 4, FALSE)</f>
        <v>987</v>
      </c>
      <c r="H4184">
        <f>SALES_TABLE[[#This Row],[Price]]*SALES_TABLE[[#This Row],[Sales]]</f>
        <v>18753</v>
      </c>
      <c r="I4184" t="str">
        <f t="shared" si="65"/>
        <v>Sunday</v>
      </c>
    </row>
    <row r="4185" spans="1:9" x14ac:dyDescent="0.2">
      <c r="A4185" s="10">
        <v>44955</v>
      </c>
      <c r="B4185" t="s">
        <v>77</v>
      </c>
      <c r="C4185" t="str">
        <f>VLOOKUP(SALES_TABLE[[#This Row],[SKU]], Table1[], 3, FALSE)</f>
        <v>Medicines/Healthcare</v>
      </c>
      <c r="D4185" t="s">
        <v>78</v>
      </c>
      <c r="E4185" t="s">
        <v>123</v>
      </c>
      <c r="F4185">
        <v>2</v>
      </c>
      <c r="G4185">
        <f>VLOOKUP(SALES_TABLE[[#This Row],[SKU]], Table1[], 4, FALSE)</f>
        <v>987</v>
      </c>
      <c r="H4185">
        <f>SALES_TABLE[[#This Row],[Price]]*SALES_TABLE[[#This Row],[Sales]]</f>
        <v>1974</v>
      </c>
      <c r="I4185" t="str">
        <f t="shared" si="65"/>
        <v>Sunday</v>
      </c>
    </row>
    <row r="4186" spans="1:9" x14ac:dyDescent="0.2">
      <c r="A4186" s="10">
        <v>44956</v>
      </c>
      <c r="B4186" t="s">
        <v>77</v>
      </c>
      <c r="C4186" t="str">
        <f>VLOOKUP(SALES_TABLE[[#This Row],[SKU]], Table1[], 3, FALSE)</f>
        <v>Medicines/Healthcare</v>
      </c>
      <c r="D4186" t="s">
        <v>78</v>
      </c>
      <c r="E4186" t="s">
        <v>123</v>
      </c>
      <c r="F4186">
        <v>8</v>
      </c>
      <c r="G4186">
        <f>VLOOKUP(SALES_TABLE[[#This Row],[SKU]], Table1[], 4, FALSE)</f>
        <v>987</v>
      </c>
      <c r="H4186">
        <f>SALES_TABLE[[#This Row],[Price]]*SALES_TABLE[[#This Row],[Sales]]</f>
        <v>7896</v>
      </c>
      <c r="I4186" t="str">
        <f t="shared" si="65"/>
        <v>Monday</v>
      </c>
    </row>
    <row r="4187" spans="1:9" x14ac:dyDescent="0.2">
      <c r="A4187" s="10">
        <v>44927</v>
      </c>
      <c r="B4187" t="s">
        <v>77</v>
      </c>
      <c r="C4187" t="str">
        <f>VLOOKUP(SALES_TABLE[[#This Row],[SKU]], Table1[], 3, FALSE)</f>
        <v>Medicines/Healthcare</v>
      </c>
      <c r="D4187" t="s">
        <v>78</v>
      </c>
      <c r="E4187" t="s">
        <v>124</v>
      </c>
      <c r="F4187">
        <v>25</v>
      </c>
      <c r="G4187">
        <f>VLOOKUP(SALES_TABLE[[#This Row],[SKU]], Table1[], 4, FALSE)</f>
        <v>987</v>
      </c>
      <c r="H4187">
        <f>SALES_TABLE[[#This Row],[Price]]*SALES_TABLE[[#This Row],[Sales]]</f>
        <v>24675</v>
      </c>
      <c r="I4187" t="str">
        <f t="shared" si="65"/>
        <v>Sunday</v>
      </c>
    </row>
    <row r="4188" spans="1:9" x14ac:dyDescent="0.2">
      <c r="A4188" s="10">
        <v>44928</v>
      </c>
      <c r="B4188" t="s">
        <v>77</v>
      </c>
      <c r="C4188" t="str">
        <f>VLOOKUP(SALES_TABLE[[#This Row],[SKU]], Table1[], 3, FALSE)</f>
        <v>Medicines/Healthcare</v>
      </c>
      <c r="D4188" t="s">
        <v>78</v>
      </c>
      <c r="E4188" t="s">
        <v>124</v>
      </c>
      <c r="F4188">
        <v>14</v>
      </c>
      <c r="G4188">
        <f>VLOOKUP(SALES_TABLE[[#This Row],[SKU]], Table1[], 4, FALSE)</f>
        <v>987</v>
      </c>
      <c r="H4188">
        <f>SALES_TABLE[[#This Row],[Price]]*SALES_TABLE[[#This Row],[Sales]]</f>
        <v>13818</v>
      </c>
      <c r="I4188" t="str">
        <f t="shared" si="65"/>
        <v>Monday</v>
      </c>
    </row>
    <row r="4189" spans="1:9" x14ac:dyDescent="0.2">
      <c r="A4189" s="10">
        <v>44929</v>
      </c>
      <c r="B4189" t="s">
        <v>77</v>
      </c>
      <c r="C4189" t="str">
        <f>VLOOKUP(SALES_TABLE[[#This Row],[SKU]], Table1[], 3, FALSE)</f>
        <v>Medicines/Healthcare</v>
      </c>
      <c r="D4189" t="s">
        <v>78</v>
      </c>
      <c r="E4189" t="s">
        <v>124</v>
      </c>
      <c r="F4189">
        <v>13</v>
      </c>
      <c r="G4189">
        <f>VLOOKUP(SALES_TABLE[[#This Row],[SKU]], Table1[], 4, FALSE)</f>
        <v>987</v>
      </c>
      <c r="H4189">
        <f>SALES_TABLE[[#This Row],[Price]]*SALES_TABLE[[#This Row],[Sales]]</f>
        <v>12831</v>
      </c>
      <c r="I4189" t="str">
        <f t="shared" si="65"/>
        <v>Tuesday</v>
      </c>
    </row>
    <row r="4190" spans="1:9" x14ac:dyDescent="0.2">
      <c r="A4190" s="10">
        <v>44930</v>
      </c>
      <c r="B4190" t="s">
        <v>77</v>
      </c>
      <c r="C4190" t="str">
        <f>VLOOKUP(SALES_TABLE[[#This Row],[SKU]], Table1[], 3, FALSE)</f>
        <v>Medicines/Healthcare</v>
      </c>
      <c r="D4190" t="s">
        <v>78</v>
      </c>
      <c r="E4190" t="s">
        <v>124</v>
      </c>
      <c r="F4190">
        <v>17</v>
      </c>
      <c r="G4190">
        <f>VLOOKUP(SALES_TABLE[[#This Row],[SKU]], Table1[], 4, FALSE)</f>
        <v>987</v>
      </c>
      <c r="H4190">
        <f>SALES_TABLE[[#This Row],[Price]]*SALES_TABLE[[#This Row],[Sales]]</f>
        <v>16779</v>
      </c>
      <c r="I4190" t="str">
        <f t="shared" si="65"/>
        <v>Wednesday</v>
      </c>
    </row>
    <row r="4191" spans="1:9" x14ac:dyDescent="0.2">
      <c r="A4191" s="10">
        <v>44931</v>
      </c>
      <c r="B4191" t="s">
        <v>77</v>
      </c>
      <c r="C4191" t="str">
        <f>VLOOKUP(SALES_TABLE[[#This Row],[SKU]], Table1[], 3, FALSE)</f>
        <v>Medicines/Healthcare</v>
      </c>
      <c r="D4191" t="s">
        <v>78</v>
      </c>
      <c r="E4191" t="s">
        <v>124</v>
      </c>
      <c r="F4191">
        <v>16</v>
      </c>
      <c r="G4191">
        <f>VLOOKUP(SALES_TABLE[[#This Row],[SKU]], Table1[], 4, FALSE)</f>
        <v>987</v>
      </c>
      <c r="H4191">
        <f>SALES_TABLE[[#This Row],[Price]]*SALES_TABLE[[#This Row],[Sales]]</f>
        <v>15792</v>
      </c>
      <c r="I4191" t="str">
        <f t="shared" si="65"/>
        <v>Thursday</v>
      </c>
    </row>
    <row r="4192" spans="1:9" x14ac:dyDescent="0.2">
      <c r="A4192" s="10">
        <v>44932</v>
      </c>
      <c r="B4192" t="s">
        <v>77</v>
      </c>
      <c r="C4192" t="str">
        <f>VLOOKUP(SALES_TABLE[[#This Row],[SKU]], Table1[], 3, FALSE)</f>
        <v>Medicines/Healthcare</v>
      </c>
      <c r="D4192" t="s">
        <v>78</v>
      </c>
      <c r="E4192" t="s">
        <v>124</v>
      </c>
      <c r="F4192">
        <v>16</v>
      </c>
      <c r="G4192">
        <f>VLOOKUP(SALES_TABLE[[#This Row],[SKU]], Table1[], 4, FALSE)</f>
        <v>987</v>
      </c>
      <c r="H4192">
        <f>SALES_TABLE[[#This Row],[Price]]*SALES_TABLE[[#This Row],[Sales]]</f>
        <v>15792</v>
      </c>
      <c r="I4192" t="str">
        <f t="shared" si="65"/>
        <v>Friday</v>
      </c>
    </row>
    <row r="4193" spans="1:9" x14ac:dyDescent="0.2">
      <c r="A4193" s="10">
        <v>44933</v>
      </c>
      <c r="B4193" t="s">
        <v>77</v>
      </c>
      <c r="C4193" t="str">
        <f>VLOOKUP(SALES_TABLE[[#This Row],[SKU]], Table1[], 3, FALSE)</f>
        <v>Medicines/Healthcare</v>
      </c>
      <c r="D4193" t="s">
        <v>78</v>
      </c>
      <c r="E4193" t="s">
        <v>124</v>
      </c>
      <c r="F4193">
        <v>26</v>
      </c>
      <c r="G4193">
        <f>VLOOKUP(SALES_TABLE[[#This Row],[SKU]], Table1[], 4, FALSE)</f>
        <v>987</v>
      </c>
      <c r="H4193">
        <f>SALES_TABLE[[#This Row],[Price]]*SALES_TABLE[[#This Row],[Sales]]</f>
        <v>25662</v>
      </c>
      <c r="I4193" t="str">
        <f t="shared" si="65"/>
        <v>Saturday</v>
      </c>
    </row>
    <row r="4194" spans="1:9" x14ac:dyDescent="0.2">
      <c r="A4194" s="10">
        <v>44934</v>
      </c>
      <c r="B4194" t="s">
        <v>77</v>
      </c>
      <c r="C4194" t="str">
        <f>VLOOKUP(SALES_TABLE[[#This Row],[SKU]], Table1[], 3, FALSE)</f>
        <v>Medicines/Healthcare</v>
      </c>
      <c r="D4194" t="s">
        <v>78</v>
      </c>
      <c r="E4194" t="s">
        <v>124</v>
      </c>
      <c r="F4194">
        <v>20</v>
      </c>
      <c r="G4194">
        <f>VLOOKUP(SALES_TABLE[[#This Row],[SKU]], Table1[], 4, FALSE)</f>
        <v>987</v>
      </c>
      <c r="H4194">
        <f>SALES_TABLE[[#This Row],[Price]]*SALES_TABLE[[#This Row],[Sales]]</f>
        <v>19740</v>
      </c>
      <c r="I4194" t="str">
        <f t="shared" si="65"/>
        <v>Sunday</v>
      </c>
    </row>
    <row r="4195" spans="1:9" x14ac:dyDescent="0.2">
      <c r="A4195" s="10">
        <v>44935</v>
      </c>
      <c r="B4195" t="s">
        <v>77</v>
      </c>
      <c r="C4195" t="str">
        <f>VLOOKUP(SALES_TABLE[[#This Row],[SKU]], Table1[], 3, FALSE)</f>
        <v>Medicines/Healthcare</v>
      </c>
      <c r="D4195" t="s">
        <v>78</v>
      </c>
      <c r="E4195" t="s">
        <v>124</v>
      </c>
      <c r="F4195">
        <v>2</v>
      </c>
      <c r="G4195">
        <f>VLOOKUP(SALES_TABLE[[#This Row],[SKU]], Table1[], 4, FALSE)</f>
        <v>987</v>
      </c>
      <c r="H4195">
        <f>SALES_TABLE[[#This Row],[Price]]*SALES_TABLE[[#This Row],[Sales]]</f>
        <v>1974</v>
      </c>
      <c r="I4195" t="str">
        <f t="shared" si="65"/>
        <v>Monday</v>
      </c>
    </row>
    <row r="4196" spans="1:9" x14ac:dyDescent="0.2">
      <c r="A4196" s="10">
        <v>44936</v>
      </c>
      <c r="B4196" t="s">
        <v>77</v>
      </c>
      <c r="C4196" t="str">
        <f>VLOOKUP(SALES_TABLE[[#This Row],[SKU]], Table1[], 3, FALSE)</f>
        <v>Medicines/Healthcare</v>
      </c>
      <c r="D4196" t="s">
        <v>78</v>
      </c>
      <c r="E4196" t="s">
        <v>124</v>
      </c>
      <c r="F4196">
        <v>23</v>
      </c>
      <c r="G4196">
        <f>VLOOKUP(SALES_TABLE[[#This Row],[SKU]], Table1[], 4, FALSE)</f>
        <v>987</v>
      </c>
      <c r="H4196">
        <f>SALES_TABLE[[#This Row],[Price]]*SALES_TABLE[[#This Row],[Sales]]</f>
        <v>22701</v>
      </c>
      <c r="I4196" t="str">
        <f t="shared" si="65"/>
        <v>Tuesday</v>
      </c>
    </row>
    <row r="4197" spans="1:9" x14ac:dyDescent="0.2">
      <c r="A4197" s="10">
        <v>44937</v>
      </c>
      <c r="B4197" t="s">
        <v>77</v>
      </c>
      <c r="C4197" t="str">
        <f>VLOOKUP(SALES_TABLE[[#This Row],[SKU]], Table1[], 3, FALSE)</f>
        <v>Medicines/Healthcare</v>
      </c>
      <c r="D4197" t="s">
        <v>78</v>
      </c>
      <c r="E4197" t="s">
        <v>124</v>
      </c>
      <c r="F4197">
        <v>14</v>
      </c>
      <c r="G4197">
        <f>VLOOKUP(SALES_TABLE[[#This Row],[SKU]], Table1[], 4, FALSE)</f>
        <v>987</v>
      </c>
      <c r="H4197">
        <f>SALES_TABLE[[#This Row],[Price]]*SALES_TABLE[[#This Row],[Sales]]</f>
        <v>13818</v>
      </c>
      <c r="I4197" t="str">
        <f t="shared" si="65"/>
        <v>Wednesday</v>
      </c>
    </row>
    <row r="4198" spans="1:9" x14ac:dyDescent="0.2">
      <c r="A4198" s="10">
        <v>44938</v>
      </c>
      <c r="B4198" t="s">
        <v>77</v>
      </c>
      <c r="C4198" t="str">
        <f>VLOOKUP(SALES_TABLE[[#This Row],[SKU]], Table1[], 3, FALSE)</f>
        <v>Medicines/Healthcare</v>
      </c>
      <c r="D4198" t="s">
        <v>78</v>
      </c>
      <c r="E4198" t="s">
        <v>124</v>
      </c>
      <c r="F4198">
        <v>2</v>
      </c>
      <c r="G4198">
        <f>VLOOKUP(SALES_TABLE[[#This Row],[SKU]], Table1[], 4, FALSE)</f>
        <v>987</v>
      </c>
      <c r="H4198">
        <f>SALES_TABLE[[#This Row],[Price]]*SALES_TABLE[[#This Row],[Sales]]</f>
        <v>1974</v>
      </c>
      <c r="I4198" t="str">
        <f t="shared" si="65"/>
        <v>Thursday</v>
      </c>
    </row>
    <row r="4199" spans="1:9" x14ac:dyDescent="0.2">
      <c r="A4199" s="10">
        <v>44939</v>
      </c>
      <c r="B4199" t="s">
        <v>77</v>
      </c>
      <c r="C4199" t="str">
        <f>VLOOKUP(SALES_TABLE[[#This Row],[SKU]], Table1[], 3, FALSE)</f>
        <v>Medicines/Healthcare</v>
      </c>
      <c r="D4199" t="s">
        <v>78</v>
      </c>
      <c r="E4199" t="s">
        <v>124</v>
      </c>
      <c r="F4199">
        <v>9</v>
      </c>
      <c r="G4199">
        <f>VLOOKUP(SALES_TABLE[[#This Row],[SKU]], Table1[], 4, FALSE)</f>
        <v>987</v>
      </c>
      <c r="H4199">
        <f>SALES_TABLE[[#This Row],[Price]]*SALES_TABLE[[#This Row],[Sales]]</f>
        <v>8883</v>
      </c>
      <c r="I4199" t="str">
        <f t="shared" si="65"/>
        <v>Friday</v>
      </c>
    </row>
    <row r="4200" spans="1:9" x14ac:dyDescent="0.2">
      <c r="A4200" s="10">
        <v>44940</v>
      </c>
      <c r="B4200" t="s">
        <v>77</v>
      </c>
      <c r="C4200" t="str">
        <f>VLOOKUP(SALES_TABLE[[#This Row],[SKU]], Table1[], 3, FALSE)</f>
        <v>Medicines/Healthcare</v>
      </c>
      <c r="D4200" t="s">
        <v>78</v>
      </c>
      <c r="E4200" t="s">
        <v>124</v>
      </c>
      <c r="F4200">
        <v>14</v>
      </c>
      <c r="G4200">
        <f>VLOOKUP(SALES_TABLE[[#This Row],[SKU]], Table1[], 4, FALSE)</f>
        <v>987</v>
      </c>
      <c r="H4200">
        <f>SALES_TABLE[[#This Row],[Price]]*SALES_TABLE[[#This Row],[Sales]]</f>
        <v>13818</v>
      </c>
      <c r="I4200" t="str">
        <f t="shared" si="65"/>
        <v>Saturday</v>
      </c>
    </row>
    <row r="4201" spans="1:9" x14ac:dyDescent="0.2">
      <c r="A4201" s="10">
        <v>44941</v>
      </c>
      <c r="B4201" t="s">
        <v>77</v>
      </c>
      <c r="C4201" t="str">
        <f>VLOOKUP(SALES_TABLE[[#This Row],[SKU]], Table1[], 3, FALSE)</f>
        <v>Medicines/Healthcare</v>
      </c>
      <c r="D4201" t="s">
        <v>78</v>
      </c>
      <c r="E4201" t="s">
        <v>124</v>
      </c>
      <c r="F4201">
        <v>17</v>
      </c>
      <c r="G4201">
        <f>VLOOKUP(SALES_TABLE[[#This Row],[SKU]], Table1[], 4, FALSE)</f>
        <v>987</v>
      </c>
      <c r="H4201">
        <f>SALES_TABLE[[#This Row],[Price]]*SALES_TABLE[[#This Row],[Sales]]</f>
        <v>16779</v>
      </c>
      <c r="I4201" t="str">
        <f t="shared" si="65"/>
        <v>Sunday</v>
      </c>
    </row>
    <row r="4202" spans="1:9" x14ac:dyDescent="0.2">
      <c r="A4202" s="10">
        <v>44942</v>
      </c>
      <c r="B4202" t="s">
        <v>77</v>
      </c>
      <c r="C4202" t="str">
        <f>VLOOKUP(SALES_TABLE[[#This Row],[SKU]], Table1[], 3, FALSE)</f>
        <v>Medicines/Healthcare</v>
      </c>
      <c r="D4202" t="s">
        <v>78</v>
      </c>
      <c r="E4202" t="s">
        <v>124</v>
      </c>
      <c r="F4202">
        <v>17</v>
      </c>
      <c r="G4202">
        <f>VLOOKUP(SALES_TABLE[[#This Row],[SKU]], Table1[], 4, FALSE)</f>
        <v>987</v>
      </c>
      <c r="H4202">
        <f>SALES_TABLE[[#This Row],[Price]]*SALES_TABLE[[#This Row],[Sales]]</f>
        <v>16779</v>
      </c>
      <c r="I4202" t="str">
        <f t="shared" si="65"/>
        <v>Monday</v>
      </c>
    </row>
    <row r="4203" spans="1:9" x14ac:dyDescent="0.2">
      <c r="A4203" s="10">
        <v>44943</v>
      </c>
      <c r="B4203" t="s">
        <v>77</v>
      </c>
      <c r="C4203" t="str">
        <f>VLOOKUP(SALES_TABLE[[#This Row],[SKU]], Table1[], 3, FALSE)</f>
        <v>Medicines/Healthcare</v>
      </c>
      <c r="D4203" t="s">
        <v>78</v>
      </c>
      <c r="E4203" t="s">
        <v>124</v>
      </c>
      <c r="F4203">
        <v>18</v>
      </c>
      <c r="G4203">
        <f>VLOOKUP(SALES_TABLE[[#This Row],[SKU]], Table1[], 4, FALSE)</f>
        <v>987</v>
      </c>
      <c r="H4203">
        <f>SALES_TABLE[[#This Row],[Price]]*SALES_TABLE[[#This Row],[Sales]]</f>
        <v>17766</v>
      </c>
      <c r="I4203" t="str">
        <f t="shared" si="65"/>
        <v>Tuesday</v>
      </c>
    </row>
    <row r="4204" spans="1:9" x14ac:dyDescent="0.2">
      <c r="A4204" s="10">
        <v>44944</v>
      </c>
      <c r="B4204" t="s">
        <v>77</v>
      </c>
      <c r="C4204" t="str">
        <f>VLOOKUP(SALES_TABLE[[#This Row],[SKU]], Table1[], 3, FALSE)</f>
        <v>Medicines/Healthcare</v>
      </c>
      <c r="D4204" t="s">
        <v>78</v>
      </c>
      <c r="E4204" t="s">
        <v>124</v>
      </c>
      <c r="F4204">
        <v>5</v>
      </c>
      <c r="G4204">
        <f>VLOOKUP(SALES_TABLE[[#This Row],[SKU]], Table1[], 4, FALSE)</f>
        <v>987</v>
      </c>
      <c r="H4204">
        <f>SALES_TABLE[[#This Row],[Price]]*SALES_TABLE[[#This Row],[Sales]]</f>
        <v>4935</v>
      </c>
      <c r="I4204" t="str">
        <f t="shared" si="65"/>
        <v>Wednesday</v>
      </c>
    </row>
    <row r="4205" spans="1:9" x14ac:dyDescent="0.2">
      <c r="A4205" s="10">
        <v>44945</v>
      </c>
      <c r="B4205" t="s">
        <v>77</v>
      </c>
      <c r="C4205" t="str">
        <f>VLOOKUP(SALES_TABLE[[#This Row],[SKU]], Table1[], 3, FALSE)</f>
        <v>Medicines/Healthcare</v>
      </c>
      <c r="D4205" t="s">
        <v>78</v>
      </c>
      <c r="E4205" t="s">
        <v>124</v>
      </c>
      <c r="F4205">
        <v>5</v>
      </c>
      <c r="G4205">
        <f>VLOOKUP(SALES_TABLE[[#This Row],[SKU]], Table1[], 4, FALSE)</f>
        <v>987</v>
      </c>
      <c r="H4205">
        <f>SALES_TABLE[[#This Row],[Price]]*SALES_TABLE[[#This Row],[Sales]]</f>
        <v>4935</v>
      </c>
      <c r="I4205" t="str">
        <f t="shared" si="65"/>
        <v>Thursday</v>
      </c>
    </row>
    <row r="4206" spans="1:9" x14ac:dyDescent="0.2">
      <c r="A4206" s="10">
        <v>44946</v>
      </c>
      <c r="B4206" t="s">
        <v>77</v>
      </c>
      <c r="C4206" t="str">
        <f>VLOOKUP(SALES_TABLE[[#This Row],[SKU]], Table1[], 3, FALSE)</f>
        <v>Medicines/Healthcare</v>
      </c>
      <c r="D4206" t="s">
        <v>78</v>
      </c>
      <c r="E4206" t="s">
        <v>124</v>
      </c>
      <c r="F4206">
        <v>7</v>
      </c>
      <c r="G4206">
        <f>VLOOKUP(SALES_TABLE[[#This Row],[SKU]], Table1[], 4, FALSE)</f>
        <v>987</v>
      </c>
      <c r="H4206">
        <f>SALES_TABLE[[#This Row],[Price]]*SALES_TABLE[[#This Row],[Sales]]</f>
        <v>6909</v>
      </c>
      <c r="I4206" t="str">
        <f t="shared" si="65"/>
        <v>Friday</v>
      </c>
    </row>
    <row r="4207" spans="1:9" x14ac:dyDescent="0.2">
      <c r="A4207" s="10">
        <v>44947</v>
      </c>
      <c r="B4207" t="s">
        <v>77</v>
      </c>
      <c r="C4207" t="str">
        <f>VLOOKUP(SALES_TABLE[[#This Row],[SKU]], Table1[], 3, FALSE)</f>
        <v>Medicines/Healthcare</v>
      </c>
      <c r="D4207" t="s">
        <v>78</v>
      </c>
      <c r="E4207" t="s">
        <v>124</v>
      </c>
      <c r="F4207">
        <v>7</v>
      </c>
      <c r="G4207">
        <f>VLOOKUP(SALES_TABLE[[#This Row],[SKU]], Table1[], 4, FALSE)</f>
        <v>987</v>
      </c>
      <c r="H4207">
        <f>SALES_TABLE[[#This Row],[Price]]*SALES_TABLE[[#This Row],[Sales]]</f>
        <v>6909</v>
      </c>
      <c r="I4207" t="str">
        <f t="shared" si="65"/>
        <v>Saturday</v>
      </c>
    </row>
    <row r="4208" spans="1:9" x14ac:dyDescent="0.2">
      <c r="A4208" s="10">
        <v>44948</v>
      </c>
      <c r="B4208" t="s">
        <v>77</v>
      </c>
      <c r="C4208" t="str">
        <f>VLOOKUP(SALES_TABLE[[#This Row],[SKU]], Table1[], 3, FALSE)</f>
        <v>Medicines/Healthcare</v>
      </c>
      <c r="D4208" t="s">
        <v>78</v>
      </c>
      <c r="E4208" t="s">
        <v>124</v>
      </c>
      <c r="F4208">
        <v>7</v>
      </c>
      <c r="G4208">
        <f>VLOOKUP(SALES_TABLE[[#This Row],[SKU]], Table1[], 4, FALSE)</f>
        <v>987</v>
      </c>
      <c r="H4208">
        <f>SALES_TABLE[[#This Row],[Price]]*SALES_TABLE[[#This Row],[Sales]]</f>
        <v>6909</v>
      </c>
      <c r="I4208" t="str">
        <f t="shared" si="65"/>
        <v>Sunday</v>
      </c>
    </row>
    <row r="4209" spans="1:9" x14ac:dyDescent="0.2">
      <c r="A4209" s="10">
        <v>44949</v>
      </c>
      <c r="B4209" t="s">
        <v>77</v>
      </c>
      <c r="C4209" t="str">
        <f>VLOOKUP(SALES_TABLE[[#This Row],[SKU]], Table1[], 3, FALSE)</f>
        <v>Medicines/Healthcare</v>
      </c>
      <c r="D4209" t="s">
        <v>78</v>
      </c>
      <c r="E4209" t="s">
        <v>124</v>
      </c>
      <c r="F4209">
        <v>3</v>
      </c>
      <c r="G4209">
        <f>VLOOKUP(SALES_TABLE[[#This Row],[SKU]], Table1[], 4, FALSE)</f>
        <v>987</v>
      </c>
      <c r="H4209">
        <f>SALES_TABLE[[#This Row],[Price]]*SALES_TABLE[[#This Row],[Sales]]</f>
        <v>2961</v>
      </c>
      <c r="I4209" t="str">
        <f t="shared" si="65"/>
        <v>Monday</v>
      </c>
    </row>
    <row r="4210" spans="1:9" x14ac:dyDescent="0.2">
      <c r="A4210" s="10">
        <v>44950</v>
      </c>
      <c r="B4210" t="s">
        <v>77</v>
      </c>
      <c r="C4210" t="str">
        <f>VLOOKUP(SALES_TABLE[[#This Row],[SKU]], Table1[], 3, FALSE)</f>
        <v>Medicines/Healthcare</v>
      </c>
      <c r="D4210" t="s">
        <v>78</v>
      </c>
      <c r="E4210" t="s">
        <v>124</v>
      </c>
      <c r="F4210">
        <v>21</v>
      </c>
      <c r="G4210">
        <f>VLOOKUP(SALES_TABLE[[#This Row],[SKU]], Table1[], 4, FALSE)</f>
        <v>987</v>
      </c>
      <c r="H4210">
        <f>SALES_TABLE[[#This Row],[Price]]*SALES_TABLE[[#This Row],[Sales]]</f>
        <v>20727</v>
      </c>
      <c r="I4210" t="str">
        <f t="shared" si="65"/>
        <v>Tuesday</v>
      </c>
    </row>
    <row r="4211" spans="1:9" x14ac:dyDescent="0.2">
      <c r="A4211" s="10">
        <v>44951</v>
      </c>
      <c r="B4211" t="s">
        <v>77</v>
      </c>
      <c r="C4211" t="str">
        <f>VLOOKUP(SALES_TABLE[[#This Row],[SKU]], Table1[], 3, FALSE)</f>
        <v>Medicines/Healthcare</v>
      </c>
      <c r="D4211" t="s">
        <v>78</v>
      </c>
      <c r="E4211" t="s">
        <v>124</v>
      </c>
      <c r="F4211">
        <v>17</v>
      </c>
      <c r="G4211">
        <f>VLOOKUP(SALES_TABLE[[#This Row],[SKU]], Table1[], 4, FALSE)</f>
        <v>987</v>
      </c>
      <c r="H4211">
        <f>SALES_TABLE[[#This Row],[Price]]*SALES_TABLE[[#This Row],[Sales]]</f>
        <v>16779</v>
      </c>
      <c r="I4211" t="str">
        <f t="shared" si="65"/>
        <v>Wednesday</v>
      </c>
    </row>
    <row r="4212" spans="1:9" x14ac:dyDescent="0.2">
      <c r="A4212" s="10">
        <v>44952</v>
      </c>
      <c r="B4212" t="s">
        <v>77</v>
      </c>
      <c r="C4212" t="str">
        <f>VLOOKUP(SALES_TABLE[[#This Row],[SKU]], Table1[], 3, FALSE)</f>
        <v>Medicines/Healthcare</v>
      </c>
      <c r="D4212" t="s">
        <v>78</v>
      </c>
      <c r="E4212" t="s">
        <v>124</v>
      </c>
      <c r="F4212">
        <v>12</v>
      </c>
      <c r="G4212">
        <f>VLOOKUP(SALES_TABLE[[#This Row],[SKU]], Table1[], 4, FALSE)</f>
        <v>987</v>
      </c>
      <c r="H4212">
        <f>SALES_TABLE[[#This Row],[Price]]*SALES_TABLE[[#This Row],[Sales]]</f>
        <v>11844</v>
      </c>
      <c r="I4212" t="str">
        <f t="shared" si="65"/>
        <v>Thursday</v>
      </c>
    </row>
    <row r="4213" spans="1:9" x14ac:dyDescent="0.2">
      <c r="A4213" s="10">
        <v>44953</v>
      </c>
      <c r="B4213" t="s">
        <v>77</v>
      </c>
      <c r="C4213" t="str">
        <f>VLOOKUP(SALES_TABLE[[#This Row],[SKU]], Table1[], 3, FALSE)</f>
        <v>Medicines/Healthcare</v>
      </c>
      <c r="D4213" t="s">
        <v>78</v>
      </c>
      <c r="E4213" t="s">
        <v>124</v>
      </c>
      <c r="F4213">
        <v>9</v>
      </c>
      <c r="G4213">
        <f>VLOOKUP(SALES_TABLE[[#This Row],[SKU]], Table1[], 4, FALSE)</f>
        <v>987</v>
      </c>
      <c r="H4213">
        <f>SALES_TABLE[[#This Row],[Price]]*SALES_TABLE[[#This Row],[Sales]]</f>
        <v>8883</v>
      </c>
      <c r="I4213" t="str">
        <f t="shared" si="65"/>
        <v>Friday</v>
      </c>
    </row>
    <row r="4214" spans="1:9" x14ac:dyDescent="0.2">
      <c r="A4214" s="10">
        <v>44954</v>
      </c>
      <c r="B4214" t="s">
        <v>77</v>
      </c>
      <c r="C4214" t="str">
        <f>VLOOKUP(SALES_TABLE[[#This Row],[SKU]], Table1[], 3, FALSE)</f>
        <v>Medicines/Healthcare</v>
      </c>
      <c r="D4214" t="s">
        <v>78</v>
      </c>
      <c r="E4214" t="s">
        <v>124</v>
      </c>
      <c r="F4214">
        <v>18</v>
      </c>
      <c r="G4214">
        <f>VLOOKUP(SALES_TABLE[[#This Row],[SKU]], Table1[], 4, FALSE)</f>
        <v>987</v>
      </c>
      <c r="H4214">
        <f>SALES_TABLE[[#This Row],[Price]]*SALES_TABLE[[#This Row],[Sales]]</f>
        <v>17766</v>
      </c>
      <c r="I4214" t="str">
        <f t="shared" si="65"/>
        <v>Saturday</v>
      </c>
    </row>
    <row r="4215" spans="1:9" x14ac:dyDescent="0.2">
      <c r="A4215" s="10">
        <v>44955</v>
      </c>
      <c r="B4215" t="s">
        <v>77</v>
      </c>
      <c r="C4215" t="str">
        <f>VLOOKUP(SALES_TABLE[[#This Row],[SKU]], Table1[], 3, FALSE)</f>
        <v>Medicines/Healthcare</v>
      </c>
      <c r="D4215" t="s">
        <v>78</v>
      </c>
      <c r="E4215" t="s">
        <v>124</v>
      </c>
      <c r="F4215">
        <v>0</v>
      </c>
      <c r="G4215">
        <f>VLOOKUP(SALES_TABLE[[#This Row],[SKU]], Table1[], 4, FALSE)</f>
        <v>987</v>
      </c>
      <c r="H4215">
        <f>SALES_TABLE[[#This Row],[Price]]*SALES_TABLE[[#This Row],[Sales]]</f>
        <v>0</v>
      </c>
      <c r="I4215" t="str">
        <f t="shared" si="65"/>
        <v>Sunday</v>
      </c>
    </row>
    <row r="4216" spans="1:9" x14ac:dyDescent="0.2">
      <c r="A4216" s="10">
        <v>44955</v>
      </c>
      <c r="B4216" t="s">
        <v>77</v>
      </c>
      <c r="C4216" t="str">
        <f>VLOOKUP(SALES_TABLE[[#This Row],[SKU]], Table1[], 3, FALSE)</f>
        <v>Medicines/Healthcare</v>
      </c>
      <c r="D4216" t="s">
        <v>78</v>
      </c>
      <c r="E4216" t="s">
        <v>124</v>
      </c>
      <c r="F4216">
        <v>1</v>
      </c>
      <c r="G4216">
        <f>VLOOKUP(SALES_TABLE[[#This Row],[SKU]], Table1[], 4, FALSE)</f>
        <v>987</v>
      </c>
      <c r="H4216">
        <f>SALES_TABLE[[#This Row],[Price]]*SALES_TABLE[[#This Row],[Sales]]</f>
        <v>987</v>
      </c>
      <c r="I4216" t="str">
        <f t="shared" si="65"/>
        <v>Sunday</v>
      </c>
    </row>
    <row r="4217" spans="1:9" x14ac:dyDescent="0.2">
      <c r="A4217" s="10">
        <v>44956</v>
      </c>
      <c r="B4217" t="s">
        <v>77</v>
      </c>
      <c r="C4217" t="str">
        <f>VLOOKUP(SALES_TABLE[[#This Row],[SKU]], Table1[], 3, FALSE)</f>
        <v>Medicines/Healthcare</v>
      </c>
      <c r="D4217" t="s">
        <v>78</v>
      </c>
      <c r="E4217" t="s">
        <v>124</v>
      </c>
      <c r="F4217">
        <v>22</v>
      </c>
      <c r="G4217">
        <f>VLOOKUP(SALES_TABLE[[#This Row],[SKU]], Table1[], 4, FALSE)</f>
        <v>987</v>
      </c>
      <c r="H4217">
        <f>SALES_TABLE[[#This Row],[Price]]*SALES_TABLE[[#This Row],[Sales]]</f>
        <v>21714</v>
      </c>
      <c r="I4217" t="str">
        <f t="shared" si="65"/>
        <v>Monday</v>
      </c>
    </row>
    <row r="4218" spans="1:9" x14ac:dyDescent="0.2">
      <c r="A4218" s="10">
        <v>44927</v>
      </c>
      <c r="B4218" t="s">
        <v>79</v>
      </c>
      <c r="C4218" t="str">
        <f>VLOOKUP(SALES_TABLE[[#This Row],[SKU]], Table1[], 3, FALSE)</f>
        <v>Medicines/Healthcare</v>
      </c>
      <c r="D4218" t="s">
        <v>80</v>
      </c>
      <c r="E4218" t="s">
        <v>121</v>
      </c>
      <c r="F4218">
        <v>15</v>
      </c>
      <c r="G4218">
        <f>VLOOKUP(SALES_TABLE[[#This Row],[SKU]], Table1[], 4, FALSE)</f>
        <v>1666</v>
      </c>
      <c r="H4218">
        <f>SALES_TABLE[[#This Row],[Price]]*SALES_TABLE[[#This Row],[Sales]]</f>
        <v>24990</v>
      </c>
      <c r="I4218" t="str">
        <f t="shared" si="65"/>
        <v>Sunday</v>
      </c>
    </row>
    <row r="4219" spans="1:9" x14ac:dyDescent="0.2">
      <c r="A4219" s="10">
        <v>44928</v>
      </c>
      <c r="B4219" t="s">
        <v>79</v>
      </c>
      <c r="C4219" t="str">
        <f>VLOOKUP(SALES_TABLE[[#This Row],[SKU]], Table1[], 3, FALSE)</f>
        <v>Medicines/Healthcare</v>
      </c>
      <c r="D4219" t="s">
        <v>80</v>
      </c>
      <c r="E4219" t="s">
        <v>121</v>
      </c>
      <c r="F4219">
        <v>27</v>
      </c>
      <c r="G4219">
        <f>VLOOKUP(SALES_TABLE[[#This Row],[SKU]], Table1[], 4, FALSE)</f>
        <v>1666</v>
      </c>
      <c r="H4219">
        <f>SALES_TABLE[[#This Row],[Price]]*SALES_TABLE[[#This Row],[Sales]]</f>
        <v>44982</v>
      </c>
      <c r="I4219" t="str">
        <f t="shared" si="65"/>
        <v>Monday</v>
      </c>
    </row>
    <row r="4220" spans="1:9" x14ac:dyDescent="0.2">
      <c r="A4220" s="10">
        <v>44929</v>
      </c>
      <c r="B4220" t="s">
        <v>79</v>
      </c>
      <c r="C4220" t="str">
        <f>VLOOKUP(SALES_TABLE[[#This Row],[SKU]], Table1[], 3, FALSE)</f>
        <v>Medicines/Healthcare</v>
      </c>
      <c r="D4220" t="s">
        <v>80</v>
      </c>
      <c r="E4220" t="s">
        <v>121</v>
      </c>
      <c r="F4220">
        <v>12</v>
      </c>
      <c r="G4220">
        <f>VLOOKUP(SALES_TABLE[[#This Row],[SKU]], Table1[], 4, FALSE)</f>
        <v>1666</v>
      </c>
      <c r="H4220">
        <f>SALES_TABLE[[#This Row],[Price]]*SALES_TABLE[[#This Row],[Sales]]</f>
        <v>19992</v>
      </c>
      <c r="I4220" t="str">
        <f t="shared" si="65"/>
        <v>Tuesday</v>
      </c>
    </row>
    <row r="4221" spans="1:9" x14ac:dyDescent="0.2">
      <c r="A4221" s="10">
        <v>44930</v>
      </c>
      <c r="B4221" t="s">
        <v>79</v>
      </c>
      <c r="C4221" t="str">
        <f>VLOOKUP(SALES_TABLE[[#This Row],[SKU]], Table1[], 3, FALSE)</f>
        <v>Medicines/Healthcare</v>
      </c>
      <c r="D4221" t="s">
        <v>80</v>
      </c>
      <c r="E4221" t="s">
        <v>121</v>
      </c>
      <c r="F4221">
        <v>6</v>
      </c>
      <c r="G4221">
        <f>VLOOKUP(SALES_TABLE[[#This Row],[SKU]], Table1[], 4, FALSE)</f>
        <v>1666</v>
      </c>
      <c r="H4221">
        <f>SALES_TABLE[[#This Row],[Price]]*SALES_TABLE[[#This Row],[Sales]]</f>
        <v>9996</v>
      </c>
      <c r="I4221" t="str">
        <f t="shared" si="65"/>
        <v>Wednesday</v>
      </c>
    </row>
    <row r="4222" spans="1:9" x14ac:dyDescent="0.2">
      <c r="A4222" s="10">
        <v>44931</v>
      </c>
      <c r="B4222" t="s">
        <v>79</v>
      </c>
      <c r="C4222" t="str">
        <f>VLOOKUP(SALES_TABLE[[#This Row],[SKU]], Table1[], 3, FALSE)</f>
        <v>Medicines/Healthcare</v>
      </c>
      <c r="D4222" t="s">
        <v>80</v>
      </c>
      <c r="E4222" t="s">
        <v>121</v>
      </c>
      <c r="F4222">
        <v>21</v>
      </c>
      <c r="G4222">
        <f>VLOOKUP(SALES_TABLE[[#This Row],[SKU]], Table1[], 4, FALSE)</f>
        <v>1666</v>
      </c>
      <c r="H4222">
        <f>SALES_TABLE[[#This Row],[Price]]*SALES_TABLE[[#This Row],[Sales]]</f>
        <v>34986</v>
      </c>
      <c r="I4222" t="str">
        <f t="shared" si="65"/>
        <v>Thursday</v>
      </c>
    </row>
    <row r="4223" spans="1:9" x14ac:dyDescent="0.2">
      <c r="A4223" s="10">
        <v>44932</v>
      </c>
      <c r="B4223" t="s">
        <v>79</v>
      </c>
      <c r="C4223" t="str">
        <f>VLOOKUP(SALES_TABLE[[#This Row],[SKU]], Table1[], 3, FALSE)</f>
        <v>Medicines/Healthcare</v>
      </c>
      <c r="D4223" t="s">
        <v>80</v>
      </c>
      <c r="E4223" t="s">
        <v>121</v>
      </c>
      <c r="F4223">
        <v>3</v>
      </c>
      <c r="G4223">
        <f>VLOOKUP(SALES_TABLE[[#This Row],[SKU]], Table1[], 4, FALSE)</f>
        <v>1666</v>
      </c>
      <c r="H4223">
        <f>SALES_TABLE[[#This Row],[Price]]*SALES_TABLE[[#This Row],[Sales]]</f>
        <v>4998</v>
      </c>
      <c r="I4223" t="str">
        <f t="shared" si="65"/>
        <v>Friday</v>
      </c>
    </row>
    <row r="4224" spans="1:9" x14ac:dyDescent="0.2">
      <c r="A4224" s="10">
        <v>44933</v>
      </c>
      <c r="B4224" t="s">
        <v>79</v>
      </c>
      <c r="C4224" t="str">
        <f>VLOOKUP(SALES_TABLE[[#This Row],[SKU]], Table1[], 3, FALSE)</f>
        <v>Medicines/Healthcare</v>
      </c>
      <c r="D4224" t="s">
        <v>80</v>
      </c>
      <c r="E4224" t="s">
        <v>121</v>
      </c>
      <c r="F4224">
        <v>7</v>
      </c>
      <c r="G4224">
        <f>VLOOKUP(SALES_TABLE[[#This Row],[SKU]], Table1[], 4, FALSE)</f>
        <v>1666</v>
      </c>
      <c r="H4224">
        <f>SALES_TABLE[[#This Row],[Price]]*SALES_TABLE[[#This Row],[Sales]]</f>
        <v>11662</v>
      </c>
      <c r="I4224" t="str">
        <f t="shared" si="65"/>
        <v>Saturday</v>
      </c>
    </row>
    <row r="4225" spans="1:9" x14ac:dyDescent="0.2">
      <c r="A4225" s="10">
        <v>44934</v>
      </c>
      <c r="B4225" t="s">
        <v>79</v>
      </c>
      <c r="C4225" t="str">
        <f>VLOOKUP(SALES_TABLE[[#This Row],[SKU]], Table1[], 3, FALSE)</f>
        <v>Medicines/Healthcare</v>
      </c>
      <c r="D4225" t="s">
        <v>80</v>
      </c>
      <c r="E4225" t="s">
        <v>121</v>
      </c>
      <c r="F4225">
        <v>25</v>
      </c>
      <c r="G4225">
        <f>VLOOKUP(SALES_TABLE[[#This Row],[SKU]], Table1[], 4, FALSE)</f>
        <v>1666</v>
      </c>
      <c r="H4225">
        <f>SALES_TABLE[[#This Row],[Price]]*SALES_TABLE[[#This Row],[Sales]]</f>
        <v>41650</v>
      </c>
      <c r="I4225" t="str">
        <f t="shared" si="65"/>
        <v>Sunday</v>
      </c>
    </row>
    <row r="4226" spans="1:9" x14ac:dyDescent="0.2">
      <c r="A4226" s="10">
        <v>44935</v>
      </c>
      <c r="B4226" t="s">
        <v>79</v>
      </c>
      <c r="C4226" t="str">
        <f>VLOOKUP(SALES_TABLE[[#This Row],[SKU]], Table1[], 3, FALSE)</f>
        <v>Medicines/Healthcare</v>
      </c>
      <c r="D4226" t="s">
        <v>80</v>
      </c>
      <c r="E4226" t="s">
        <v>121</v>
      </c>
      <c r="F4226">
        <v>34</v>
      </c>
      <c r="G4226">
        <f>VLOOKUP(SALES_TABLE[[#This Row],[SKU]], Table1[], 4, FALSE)</f>
        <v>1666</v>
      </c>
      <c r="H4226">
        <f>SALES_TABLE[[#This Row],[Price]]*SALES_TABLE[[#This Row],[Sales]]</f>
        <v>56644</v>
      </c>
      <c r="I4226" t="str">
        <f t="shared" ref="I4226:I4289" si="66">TEXT(A4226, "dddd")</f>
        <v>Monday</v>
      </c>
    </row>
    <row r="4227" spans="1:9" x14ac:dyDescent="0.2">
      <c r="A4227" s="10">
        <v>44936</v>
      </c>
      <c r="B4227" t="s">
        <v>79</v>
      </c>
      <c r="C4227" t="str">
        <f>VLOOKUP(SALES_TABLE[[#This Row],[SKU]], Table1[], 3, FALSE)</f>
        <v>Medicines/Healthcare</v>
      </c>
      <c r="D4227" t="s">
        <v>80</v>
      </c>
      <c r="E4227" t="s">
        <v>121</v>
      </c>
      <c r="F4227">
        <v>26</v>
      </c>
      <c r="G4227">
        <f>VLOOKUP(SALES_TABLE[[#This Row],[SKU]], Table1[], 4, FALSE)</f>
        <v>1666</v>
      </c>
      <c r="H4227">
        <f>SALES_TABLE[[#This Row],[Price]]*SALES_TABLE[[#This Row],[Sales]]</f>
        <v>43316</v>
      </c>
      <c r="I4227" t="str">
        <f t="shared" si="66"/>
        <v>Tuesday</v>
      </c>
    </row>
    <row r="4228" spans="1:9" x14ac:dyDescent="0.2">
      <c r="A4228" s="10">
        <v>44937</v>
      </c>
      <c r="B4228" t="s">
        <v>79</v>
      </c>
      <c r="C4228" t="str">
        <f>VLOOKUP(SALES_TABLE[[#This Row],[SKU]], Table1[], 3, FALSE)</f>
        <v>Medicines/Healthcare</v>
      </c>
      <c r="D4228" t="s">
        <v>80</v>
      </c>
      <c r="E4228" t="s">
        <v>121</v>
      </c>
      <c r="F4228">
        <v>23</v>
      </c>
      <c r="G4228">
        <f>VLOOKUP(SALES_TABLE[[#This Row],[SKU]], Table1[], 4, FALSE)</f>
        <v>1666</v>
      </c>
      <c r="H4228">
        <f>SALES_TABLE[[#This Row],[Price]]*SALES_TABLE[[#This Row],[Sales]]</f>
        <v>38318</v>
      </c>
      <c r="I4228" t="str">
        <f t="shared" si="66"/>
        <v>Wednesday</v>
      </c>
    </row>
    <row r="4229" spans="1:9" x14ac:dyDescent="0.2">
      <c r="A4229" s="10">
        <v>44938</v>
      </c>
      <c r="B4229" t="s">
        <v>79</v>
      </c>
      <c r="C4229" t="str">
        <f>VLOOKUP(SALES_TABLE[[#This Row],[SKU]], Table1[], 3, FALSE)</f>
        <v>Medicines/Healthcare</v>
      </c>
      <c r="D4229" t="s">
        <v>80</v>
      </c>
      <c r="E4229" t="s">
        <v>121</v>
      </c>
      <c r="F4229">
        <v>1</v>
      </c>
      <c r="G4229">
        <f>VLOOKUP(SALES_TABLE[[#This Row],[SKU]], Table1[], 4, FALSE)</f>
        <v>1666</v>
      </c>
      <c r="H4229">
        <f>SALES_TABLE[[#This Row],[Price]]*SALES_TABLE[[#This Row],[Sales]]</f>
        <v>1666</v>
      </c>
      <c r="I4229" t="str">
        <f t="shared" si="66"/>
        <v>Thursday</v>
      </c>
    </row>
    <row r="4230" spans="1:9" x14ac:dyDescent="0.2">
      <c r="A4230" s="10">
        <v>44939</v>
      </c>
      <c r="B4230" t="s">
        <v>79</v>
      </c>
      <c r="C4230" t="str">
        <f>VLOOKUP(SALES_TABLE[[#This Row],[SKU]], Table1[], 3, FALSE)</f>
        <v>Medicines/Healthcare</v>
      </c>
      <c r="D4230" t="s">
        <v>80</v>
      </c>
      <c r="E4230" t="s">
        <v>121</v>
      </c>
      <c r="F4230">
        <v>23</v>
      </c>
      <c r="G4230">
        <f>VLOOKUP(SALES_TABLE[[#This Row],[SKU]], Table1[], 4, FALSE)</f>
        <v>1666</v>
      </c>
      <c r="H4230">
        <f>SALES_TABLE[[#This Row],[Price]]*SALES_TABLE[[#This Row],[Sales]]</f>
        <v>38318</v>
      </c>
      <c r="I4230" t="str">
        <f t="shared" si="66"/>
        <v>Friday</v>
      </c>
    </row>
    <row r="4231" spans="1:9" x14ac:dyDescent="0.2">
      <c r="A4231" s="10">
        <v>44940</v>
      </c>
      <c r="B4231" t="s">
        <v>79</v>
      </c>
      <c r="C4231" t="str">
        <f>VLOOKUP(SALES_TABLE[[#This Row],[SKU]], Table1[], 3, FALSE)</f>
        <v>Medicines/Healthcare</v>
      </c>
      <c r="D4231" t="s">
        <v>80</v>
      </c>
      <c r="E4231" t="s">
        <v>121</v>
      </c>
      <c r="F4231">
        <v>9</v>
      </c>
      <c r="G4231">
        <f>VLOOKUP(SALES_TABLE[[#This Row],[SKU]], Table1[], 4, FALSE)</f>
        <v>1666</v>
      </c>
      <c r="H4231">
        <f>SALES_TABLE[[#This Row],[Price]]*SALES_TABLE[[#This Row],[Sales]]</f>
        <v>14994</v>
      </c>
      <c r="I4231" t="str">
        <f t="shared" si="66"/>
        <v>Saturday</v>
      </c>
    </row>
    <row r="4232" spans="1:9" x14ac:dyDescent="0.2">
      <c r="A4232" s="10">
        <v>44941</v>
      </c>
      <c r="B4232" t="s">
        <v>79</v>
      </c>
      <c r="C4232" t="str">
        <f>VLOOKUP(SALES_TABLE[[#This Row],[SKU]], Table1[], 3, FALSE)</f>
        <v>Medicines/Healthcare</v>
      </c>
      <c r="D4232" t="s">
        <v>80</v>
      </c>
      <c r="E4232" t="s">
        <v>121</v>
      </c>
      <c r="F4232">
        <v>27</v>
      </c>
      <c r="G4232">
        <f>VLOOKUP(SALES_TABLE[[#This Row],[SKU]], Table1[], 4, FALSE)</f>
        <v>1666</v>
      </c>
      <c r="H4232">
        <f>SALES_TABLE[[#This Row],[Price]]*SALES_TABLE[[#This Row],[Sales]]</f>
        <v>44982</v>
      </c>
      <c r="I4232" t="str">
        <f t="shared" si="66"/>
        <v>Sunday</v>
      </c>
    </row>
    <row r="4233" spans="1:9" x14ac:dyDescent="0.2">
      <c r="A4233" s="10">
        <v>44942</v>
      </c>
      <c r="B4233" t="s">
        <v>79</v>
      </c>
      <c r="C4233" t="str">
        <f>VLOOKUP(SALES_TABLE[[#This Row],[SKU]], Table1[], 3, FALSE)</f>
        <v>Medicines/Healthcare</v>
      </c>
      <c r="D4233" t="s">
        <v>80</v>
      </c>
      <c r="E4233" t="s">
        <v>121</v>
      </c>
      <c r="F4233">
        <v>17</v>
      </c>
      <c r="G4233">
        <f>VLOOKUP(SALES_TABLE[[#This Row],[SKU]], Table1[], 4, FALSE)</f>
        <v>1666</v>
      </c>
      <c r="H4233">
        <f>SALES_TABLE[[#This Row],[Price]]*SALES_TABLE[[#This Row],[Sales]]</f>
        <v>28322</v>
      </c>
      <c r="I4233" t="str">
        <f t="shared" si="66"/>
        <v>Monday</v>
      </c>
    </row>
    <row r="4234" spans="1:9" x14ac:dyDescent="0.2">
      <c r="A4234" s="10">
        <v>44943</v>
      </c>
      <c r="B4234" t="s">
        <v>79</v>
      </c>
      <c r="C4234" t="str">
        <f>VLOOKUP(SALES_TABLE[[#This Row],[SKU]], Table1[], 3, FALSE)</f>
        <v>Medicines/Healthcare</v>
      </c>
      <c r="D4234" t="s">
        <v>80</v>
      </c>
      <c r="E4234" t="s">
        <v>121</v>
      </c>
      <c r="F4234">
        <v>4</v>
      </c>
      <c r="G4234">
        <f>VLOOKUP(SALES_TABLE[[#This Row],[SKU]], Table1[], 4, FALSE)</f>
        <v>1666</v>
      </c>
      <c r="H4234">
        <f>SALES_TABLE[[#This Row],[Price]]*SALES_TABLE[[#This Row],[Sales]]</f>
        <v>6664</v>
      </c>
      <c r="I4234" t="str">
        <f t="shared" si="66"/>
        <v>Tuesday</v>
      </c>
    </row>
    <row r="4235" spans="1:9" x14ac:dyDescent="0.2">
      <c r="A4235" s="10">
        <v>44944</v>
      </c>
      <c r="B4235" t="s">
        <v>79</v>
      </c>
      <c r="C4235" t="str">
        <f>VLOOKUP(SALES_TABLE[[#This Row],[SKU]], Table1[], 3, FALSE)</f>
        <v>Medicines/Healthcare</v>
      </c>
      <c r="D4235" t="s">
        <v>80</v>
      </c>
      <c r="E4235" t="s">
        <v>121</v>
      </c>
      <c r="F4235">
        <v>25</v>
      </c>
      <c r="G4235">
        <f>VLOOKUP(SALES_TABLE[[#This Row],[SKU]], Table1[], 4, FALSE)</f>
        <v>1666</v>
      </c>
      <c r="H4235">
        <f>SALES_TABLE[[#This Row],[Price]]*SALES_TABLE[[#This Row],[Sales]]</f>
        <v>41650</v>
      </c>
      <c r="I4235" t="str">
        <f t="shared" si="66"/>
        <v>Wednesday</v>
      </c>
    </row>
    <row r="4236" spans="1:9" x14ac:dyDescent="0.2">
      <c r="A4236" s="10">
        <v>44945</v>
      </c>
      <c r="B4236" t="s">
        <v>79</v>
      </c>
      <c r="C4236" t="str">
        <f>VLOOKUP(SALES_TABLE[[#This Row],[SKU]], Table1[], 3, FALSE)</f>
        <v>Medicines/Healthcare</v>
      </c>
      <c r="D4236" t="s">
        <v>80</v>
      </c>
      <c r="E4236" t="s">
        <v>121</v>
      </c>
      <c r="F4236">
        <v>15</v>
      </c>
      <c r="G4236">
        <f>VLOOKUP(SALES_TABLE[[#This Row],[SKU]], Table1[], 4, FALSE)</f>
        <v>1666</v>
      </c>
      <c r="H4236">
        <f>SALES_TABLE[[#This Row],[Price]]*SALES_TABLE[[#This Row],[Sales]]</f>
        <v>24990</v>
      </c>
      <c r="I4236" t="str">
        <f t="shared" si="66"/>
        <v>Thursday</v>
      </c>
    </row>
    <row r="4237" spans="1:9" x14ac:dyDescent="0.2">
      <c r="A4237" s="10">
        <v>44946</v>
      </c>
      <c r="B4237" t="s">
        <v>79</v>
      </c>
      <c r="C4237" t="str">
        <f>VLOOKUP(SALES_TABLE[[#This Row],[SKU]], Table1[], 3, FALSE)</f>
        <v>Medicines/Healthcare</v>
      </c>
      <c r="D4237" t="s">
        <v>80</v>
      </c>
      <c r="E4237" t="s">
        <v>121</v>
      </c>
      <c r="F4237">
        <v>12</v>
      </c>
      <c r="G4237">
        <f>VLOOKUP(SALES_TABLE[[#This Row],[SKU]], Table1[], 4, FALSE)</f>
        <v>1666</v>
      </c>
      <c r="H4237">
        <f>SALES_TABLE[[#This Row],[Price]]*SALES_TABLE[[#This Row],[Sales]]</f>
        <v>19992</v>
      </c>
      <c r="I4237" t="str">
        <f t="shared" si="66"/>
        <v>Friday</v>
      </c>
    </row>
    <row r="4238" spans="1:9" x14ac:dyDescent="0.2">
      <c r="A4238" s="10">
        <v>44947</v>
      </c>
      <c r="B4238" t="s">
        <v>79</v>
      </c>
      <c r="C4238" t="str">
        <f>VLOOKUP(SALES_TABLE[[#This Row],[SKU]], Table1[], 3, FALSE)</f>
        <v>Medicines/Healthcare</v>
      </c>
      <c r="D4238" t="s">
        <v>80</v>
      </c>
      <c r="E4238" t="s">
        <v>121</v>
      </c>
      <c r="F4238">
        <v>13</v>
      </c>
      <c r="G4238">
        <f>VLOOKUP(SALES_TABLE[[#This Row],[SKU]], Table1[], 4, FALSE)</f>
        <v>1666</v>
      </c>
      <c r="H4238">
        <f>SALES_TABLE[[#This Row],[Price]]*SALES_TABLE[[#This Row],[Sales]]</f>
        <v>21658</v>
      </c>
      <c r="I4238" t="str">
        <f t="shared" si="66"/>
        <v>Saturday</v>
      </c>
    </row>
    <row r="4239" spans="1:9" x14ac:dyDescent="0.2">
      <c r="A4239" s="10">
        <v>44948</v>
      </c>
      <c r="B4239" t="s">
        <v>79</v>
      </c>
      <c r="C4239" t="str">
        <f>VLOOKUP(SALES_TABLE[[#This Row],[SKU]], Table1[], 3, FALSE)</f>
        <v>Medicines/Healthcare</v>
      </c>
      <c r="D4239" t="s">
        <v>80</v>
      </c>
      <c r="E4239" t="s">
        <v>121</v>
      </c>
      <c r="F4239">
        <v>0</v>
      </c>
      <c r="G4239">
        <f>VLOOKUP(SALES_TABLE[[#This Row],[SKU]], Table1[], 4, FALSE)</f>
        <v>1666</v>
      </c>
      <c r="H4239">
        <f>SALES_TABLE[[#This Row],[Price]]*SALES_TABLE[[#This Row],[Sales]]</f>
        <v>0</v>
      </c>
      <c r="I4239" t="str">
        <f t="shared" si="66"/>
        <v>Sunday</v>
      </c>
    </row>
    <row r="4240" spans="1:9" x14ac:dyDescent="0.2">
      <c r="A4240" s="10">
        <v>44949</v>
      </c>
      <c r="B4240" t="s">
        <v>79</v>
      </c>
      <c r="C4240" t="str">
        <f>VLOOKUP(SALES_TABLE[[#This Row],[SKU]], Table1[], 3, FALSE)</f>
        <v>Medicines/Healthcare</v>
      </c>
      <c r="D4240" t="s">
        <v>80</v>
      </c>
      <c r="E4240" t="s">
        <v>121</v>
      </c>
      <c r="F4240">
        <v>15</v>
      </c>
      <c r="G4240">
        <f>VLOOKUP(SALES_TABLE[[#This Row],[SKU]], Table1[], 4, FALSE)</f>
        <v>1666</v>
      </c>
      <c r="H4240">
        <f>SALES_TABLE[[#This Row],[Price]]*SALES_TABLE[[#This Row],[Sales]]</f>
        <v>24990</v>
      </c>
      <c r="I4240" t="str">
        <f t="shared" si="66"/>
        <v>Monday</v>
      </c>
    </row>
    <row r="4241" spans="1:9" x14ac:dyDescent="0.2">
      <c r="A4241" s="10">
        <v>44950</v>
      </c>
      <c r="B4241" t="s">
        <v>79</v>
      </c>
      <c r="C4241" t="str">
        <f>VLOOKUP(SALES_TABLE[[#This Row],[SKU]], Table1[], 3, FALSE)</f>
        <v>Medicines/Healthcare</v>
      </c>
      <c r="D4241" t="s">
        <v>80</v>
      </c>
      <c r="E4241" t="s">
        <v>121</v>
      </c>
      <c r="F4241">
        <v>8</v>
      </c>
      <c r="G4241">
        <f>VLOOKUP(SALES_TABLE[[#This Row],[SKU]], Table1[], 4, FALSE)</f>
        <v>1666</v>
      </c>
      <c r="H4241">
        <f>SALES_TABLE[[#This Row],[Price]]*SALES_TABLE[[#This Row],[Sales]]</f>
        <v>13328</v>
      </c>
      <c r="I4241" t="str">
        <f t="shared" si="66"/>
        <v>Tuesday</v>
      </c>
    </row>
    <row r="4242" spans="1:9" x14ac:dyDescent="0.2">
      <c r="A4242" s="10">
        <v>44951</v>
      </c>
      <c r="B4242" t="s">
        <v>79</v>
      </c>
      <c r="C4242" t="str">
        <f>VLOOKUP(SALES_TABLE[[#This Row],[SKU]], Table1[], 3, FALSE)</f>
        <v>Medicines/Healthcare</v>
      </c>
      <c r="D4242" t="s">
        <v>80</v>
      </c>
      <c r="E4242" t="s">
        <v>121</v>
      </c>
      <c r="F4242">
        <v>19</v>
      </c>
      <c r="G4242">
        <f>VLOOKUP(SALES_TABLE[[#This Row],[SKU]], Table1[], 4, FALSE)</f>
        <v>1666</v>
      </c>
      <c r="H4242">
        <f>SALES_TABLE[[#This Row],[Price]]*SALES_TABLE[[#This Row],[Sales]]</f>
        <v>31654</v>
      </c>
      <c r="I4242" t="str">
        <f t="shared" si="66"/>
        <v>Wednesday</v>
      </c>
    </row>
    <row r="4243" spans="1:9" x14ac:dyDescent="0.2">
      <c r="A4243" s="10">
        <v>44952</v>
      </c>
      <c r="B4243" t="s">
        <v>79</v>
      </c>
      <c r="C4243" t="str">
        <f>VLOOKUP(SALES_TABLE[[#This Row],[SKU]], Table1[], 3, FALSE)</f>
        <v>Medicines/Healthcare</v>
      </c>
      <c r="D4243" t="s">
        <v>80</v>
      </c>
      <c r="E4243" t="s">
        <v>121</v>
      </c>
      <c r="F4243">
        <v>12</v>
      </c>
      <c r="G4243">
        <f>VLOOKUP(SALES_TABLE[[#This Row],[SKU]], Table1[], 4, FALSE)</f>
        <v>1666</v>
      </c>
      <c r="H4243">
        <f>SALES_TABLE[[#This Row],[Price]]*SALES_TABLE[[#This Row],[Sales]]</f>
        <v>19992</v>
      </c>
      <c r="I4243" t="str">
        <f t="shared" si="66"/>
        <v>Thursday</v>
      </c>
    </row>
    <row r="4244" spans="1:9" x14ac:dyDescent="0.2">
      <c r="A4244" s="10">
        <v>44953</v>
      </c>
      <c r="B4244" t="s">
        <v>79</v>
      </c>
      <c r="C4244" t="str">
        <f>VLOOKUP(SALES_TABLE[[#This Row],[SKU]], Table1[], 3, FALSE)</f>
        <v>Medicines/Healthcare</v>
      </c>
      <c r="D4244" t="s">
        <v>80</v>
      </c>
      <c r="E4244" t="s">
        <v>121</v>
      </c>
      <c r="F4244">
        <v>38</v>
      </c>
      <c r="G4244">
        <f>VLOOKUP(SALES_TABLE[[#This Row],[SKU]], Table1[], 4, FALSE)</f>
        <v>1666</v>
      </c>
      <c r="H4244">
        <f>SALES_TABLE[[#This Row],[Price]]*SALES_TABLE[[#This Row],[Sales]]</f>
        <v>63308</v>
      </c>
      <c r="I4244" t="str">
        <f t="shared" si="66"/>
        <v>Friday</v>
      </c>
    </row>
    <row r="4245" spans="1:9" x14ac:dyDescent="0.2">
      <c r="A4245" s="10">
        <v>44954</v>
      </c>
      <c r="B4245" t="s">
        <v>79</v>
      </c>
      <c r="C4245" t="str">
        <f>VLOOKUP(SALES_TABLE[[#This Row],[SKU]], Table1[], 3, FALSE)</f>
        <v>Medicines/Healthcare</v>
      </c>
      <c r="D4245" t="s">
        <v>80</v>
      </c>
      <c r="E4245" t="s">
        <v>121</v>
      </c>
      <c r="F4245">
        <v>20</v>
      </c>
      <c r="G4245">
        <f>VLOOKUP(SALES_TABLE[[#This Row],[SKU]], Table1[], 4, FALSE)</f>
        <v>1666</v>
      </c>
      <c r="H4245">
        <f>SALES_TABLE[[#This Row],[Price]]*SALES_TABLE[[#This Row],[Sales]]</f>
        <v>33320</v>
      </c>
      <c r="I4245" t="str">
        <f t="shared" si="66"/>
        <v>Saturday</v>
      </c>
    </row>
    <row r="4246" spans="1:9" x14ac:dyDescent="0.2">
      <c r="A4246" s="10">
        <v>44955</v>
      </c>
      <c r="B4246" t="s">
        <v>79</v>
      </c>
      <c r="C4246" t="str">
        <f>VLOOKUP(SALES_TABLE[[#This Row],[SKU]], Table1[], 3, FALSE)</f>
        <v>Medicines/Healthcare</v>
      </c>
      <c r="D4246" t="s">
        <v>80</v>
      </c>
      <c r="E4246" t="s">
        <v>121</v>
      </c>
      <c r="F4246">
        <v>5</v>
      </c>
      <c r="G4246">
        <f>VLOOKUP(SALES_TABLE[[#This Row],[SKU]], Table1[], 4, FALSE)</f>
        <v>1666</v>
      </c>
      <c r="H4246">
        <f>SALES_TABLE[[#This Row],[Price]]*SALES_TABLE[[#This Row],[Sales]]</f>
        <v>8330</v>
      </c>
      <c r="I4246" t="str">
        <f t="shared" si="66"/>
        <v>Sunday</v>
      </c>
    </row>
    <row r="4247" spans="1:9" x14ac:dyDescent="0.2">
      <c r="A4247" s="10">
        <v>44955</v>
      </c>
      <c r="B4247" t="s">
        <v>79</v>
      </c>
      <c r="C4247" t="str">
        <f>VLOOKUP(SALES_TABLE[[#This Row],[SKU]], Table1[], 3, FALSE)</f>
        <v>Medicines/Healthcare</v>
      </c>
      <c r="D4247" t="s">
        <v>80</v>
      </c>
      <c r="E4247" t="s">
        <v>121</v>
      </c>
      <c r="F4247">
        <v>30</v>
      </c>
      <c r="G4247">
        <f>VLOOKUP(SALES_TABLE[[#This Row],[SKU]], Table1[], 4, FALSE)</f>
        <v>1666</v>
      </c>
      <c r="H4247">
        <f>SALES_TABLE[[#This Row],[Price]]*SALES_TABLE[[#This Row],[Sales]]</f>
        <v>49980</v>
      </c>
      <c r="I4247" t="str">
        <f t="shared" si="66"/>
        <v>Sunday</v>
      </c>
    </row>
    <row r="4248" spans="1:9" x14ac:dyDescent="0.2">
      <c r="A4248" s="10">
        <v>44956</v>
      </c>
      <c r="B4248" t="s">
        <v>79</v>
      </c>
      <c r="C4248" t="str">
        <f>VLOOKUP(SALES_TABLE[[#This Row],[SKU]], Table1[], 3, FALSE)</f>
        <v>Medicines/Healthcare</v>
      </c>
      <c r="D4248" t="s">
        <v>80</v>
      </c>
      <c r="E4248" t="s">
        <v>121</v>
      </c>
      <c r="F4248">
        <v>6</v>
      </c>
      <c r="G4248">
        <f>VLOOKUP(SALES_TABLE[[#This Row],[SKU]], Table1[], 4, FALSE)</f>
        <v>1666</v>
      </c>
      <c r="H4248">
        <f>SALES_TABLE[[#This Row],[Price]]*SALES_TABLE[[#This Row],[Sales]]</f>
        <v>9996</v>
      </c>
      <c r="I4248" t="str">
        <f t="shared" si="66"/>
        <v>Monday</v>
      </c>
    </row>
    <row r="4249" spans="1:9" x14ac:dyDescent="0.2">
      <c r="A4249" s="10">
        <v>44927</v>
      </c>
      <c r="B4249" t="s">
        <v>79</v>
      </c>
      <c r="C4249" t="str">
        <f>VLOOKUP(SALES_TABLE[[#This Row],[SKU]], Table1[], 3, FALSE)</f>
        <v>Medicines/Healthcare</v>
      </c>
      <c r="D4249" t="s">
        <v>80</v>
      </c>
      <c r="E4249" t="s">
        <v>122</v>
      </c>
      <c r="F4249">
        <v>17</v>
      </c>
      <c r="G4249">
        <f>VLOOKUP(SALES_TABLE[[#This Row],[SKU]], Table1[], 4, FALSE)</f>
        <v>1666</v>
      </c>
      <c r="H4249">
        <f>SALES_TABLE[[#This Row],[Price]]*SALES_TABLE[[#This Row],[Sales]]</f>
        <v>28322</v>
      </c>
      <c r="I4249" t="str">
        <f t="shared" si="66"/>
        <v>Sunday</v>
      </c>
    </row>
    <row r="4250" spans="1:9" x14ac:dyDescent="0.2">
      <c r="A4250" s="10">
        <v>44928</v>
      </c>
      <c r="B4250" t="s">
        <v>79</v>
      </c>
      <c r="C4250" t="str">
        <f>VLOOKUP(SALES_TABLE[[#This Row],[SKU]], Table1[], 3, FALSE)</f>
        <v>Medicines/Healthcare</v>
      </c>
      <c r="D4250" t="s">
        <v>80</v>
      </c>
      <c r="E4250" t="s">
        <v>122</v>
      </c>
      <c r="F4250">
        <v>2</v>
      </c>
      <c r="G4250">
        <f>VLOOKUP(SALES_TABLE[[#This Row],[SKU]], Table1[], 4, FALSE)</f>
        <v>1666</v>
      </c>
      <c r="H4250">
        <f>SALES_TABLE[[#This Row],[Price]]*SALES_TABLE[[#This Row],[Sales]]</f>
        <v>3332</v>
      </c>
      <c r="I4250" t="str">
        <f t="shared" si="66"/>
        <v>Monday</v>
      </c>
    </row>
    <row r="4251" spans="1:9" x14ac:dyDescent="0.2">
      <c r="A4251" s="10">
        <v>44929</v>
      </c>
      <c r="B4251" t="s">
        <v>79</v>
      </c>
      <c r="C4251" t="str">
        <f>VLOOKUP(SALES_TABLE[[#This Row],[SKU]], Table1[], 3, FALSE)</f>
        <v>Medicines/Healthcare</v>
      </c>
      <c r="D4251" t="s">
        <v>80</v>
      </c>
      <c r="E4251" t="s">
        <v>122</v>
      </c>
      <c r="F4251">
        <v>0</v>
      </c>
      <c r="G4251">
        <f>VLOOKUP(SALES_TABLE[[#This Row],[SKU]], Table1[], 4, FALSE)</f>
        <v>1666</v>
      </c>
      <c r="H4251">
        <f>SALES_TABLE[[#This Row],[Price]]*SALES_TABLE[[#This Row],[Sales]]</f>
        <v>0</v>
      </c>
      <c r="I4251" t="str">
        <f t="shared" si="66"/>
        <v>Tuesday</v>
      </c>
    </row>
    <row r="4252" spans="1:9" x14ac:dyDescent="0.2">
      <c r="A4252" s="10">
        <v>44930</v>
      </c>
      <c r="B4252" t="s">
        <v>79</v>
      </c>
      <c r="C4252" t="str">
        <f>VLOOKUP(SALES_TABLE[[#This Row],[SKU]], Table1[], 3, FALSE)</f>
        <v>Medicines/Healthcare</v>
      </c>
      <c r="D4252" t="s">
        <v>80</v>
      </c>
      <c r="E4252" t="s">
        <v>122</v>
      </c>
      <c r="F4252">
        <v>16</v>
      </c>
      <c r="G4252">
        <f>VLOOKUP(SALES_TABLE[[#This Row],[SKU]], Table1[], 4, FALSE)</f>
        <v>1666</v>
      </c>
      <c r="H4252">
        <f>SALES_TABLE[[#This Row],[Price]]*SALES_TABLE[[#This Row],[Sales]]</f>
        <v>26656</v>
      </c>
      <c r="I4252" t="str">
        <f t="shared" si="66"/>
        <v>Wednesday</v>
      </c>
    </row>
    <row r="4253" spans="1:9" x14ac:dyDescent="0.2">
      <c r="A4253" s="10">
        <v>44931</v>
      </c>
      <c r="B4253" t="s">
        <v>79</v>
      </c>
      <c r="C4253" t="str">
        <f>VLOOKUP(SALES_TABLE[[#This Row],[SKU]], Table1[], 3, FALSE)</f>
        <v>Medicines/Healthcare</v>
      </c>
      <c r="D4253" t="s">
        <v>80</v>
      </c>
      <c r="E4253" t="s">
        <v>122</v>
      </c>
      <c r="F4253">
        <v>16</v>
      </c>
      <c r="G4253">
        <f>VLOOKUP(SALES_TABLE[[#This Row],[SKU]], Table1[], 4, FALSE)</f>
        <v>1666</v>
      </c>
      <c r="H4253">
        <f>SALES_TABLE[[#This Row],[Price]]*SALES_TABLE[[#This Row],[Sales]]</f>
        <v>26656</v>
      </c>
      <c r="I4253" t="str">
        <f t="shared" si="66"/>
        <v>Thursday</v>
      </c>
    </row>
    <row r="4254" spans="1:9" x14ac:dyDescent="0.2">
      <c r="A4254" s="10">
        <v>44932</v>
      </c>
      <c r="B4254" t="s">
        <v>79</v>
      </c>
      <c r="C4254" t="str">
        <f>VLOOKUP(SALES_TABLE[[#This Row],[SKU]], Table1[], 3, FALSE)</f>
        <v>Medicines/Healthcare</v>
      </c>
      <c r="D4254" t="s">
        <v>80</v>
      </c>
      <c r="E4254" t="s">
        <v>122</v>
      </c>
      <c r="F4254">
        <v>26</v>
      </c>
      <c r="G4254">
        <f>VLOOKUP(SALES_TABLE[[#This Row],[SKU]], Table1[], 4, FALSE)</f>
        <v>1666</v>
      </c>
      <c r="H4254">
        <f>SALES_TABLE[[#This Row],[Price]]*SALES_TABLE[[#This Row],[Sales]]</f>
        <v>43316</v>
      </c>
      <c r="I4254" t="str">
        <f t="shared" si="66"/>
        <v>Friday</v>
      </c>
    </row>
    <row r="4255" spans="1:9" x14ac:dyDescent="0.2">
      <c r="A4255" s="10">
        <v>44933</v>
      </c>
      <c r="B4255" t="s">
        <v>79</v>
      </c>
      <c r="C4255" t="str">
        <f>VLOOKUP(SALES_TABLE[[#This Row],[SKU]], Table1[], 3, FALSE)</f>
        <v>Medicines/Healthcare</v>
      </c>
      <c r="D4255" t="s">
        <v>80</v>
      </c>
      <c r="E4255" t="s">
        <v>122</v>
      </c>
      <c r="F4255">
        <v>0</v>
      </c>
      <c r="G4255">
        <f>VLOOKUP(SALES_TABLE[[#This Row],[SKU]], Table1[], 4, FALSE)</f>
        <v>1666</v>
      </c>
      <c r="H4255">
        <f>SALES_TABLE[[#This Row],[Price]]*SALES_TABLE[[#This Row],[Sales]]</f>
        <v>0</v>
      </c>
      <c r="I4255" t="str">
        <f t="shared" si="66"/>
        <v>Saturday</v>
      </c>
    </row>
    <row r="4256" spans="1:9" x14ac:dyDescent="0.2">
      <c r="A4256" s="10">
        <v>44934</v>
      </c>
      <c r="B4256" t="s">
        <v>79</v>
      </c>
      <c r="C4256" t="str">
        <f>VLOOKUP(SALES_TABLE[[#This Row],[SKU]], Table1[], 3, FALSE)</f>
        <v>Medicines/Healthcare</v>
      </c>
      <c r="D4256" t="s">
        <v>80</v>
      </c>
      <c r="E4256" t="s">
        <v>122</v>
      </c>
      <c r="F4256">
        <v>1</v>
      </c>
      <c r="G4256">
        <f>VLOOKUP(SALES_TABLE[[#This Row],[SKU]], Table1[], 4, FALSE)</f>
        <v>1666</v>
      </c>
      <c r="H4256">
        <f>SALES_TABLE[[#This Row],[Price]]*SALES_TABLE[[#This Row],[Sales]]</f>
        <v>1666</v>
      </c>
      <c r="I4256" t="str">
        <f t="shared" si="66"/>
        <v>Sunday</v>
      </c>
    </row>
    <row r="4257" spans="1:9" x14ac:dyDescent="0.2">
      <c r="A4257" s="10">
        <v>44935</v>
      </c>
      <c r="B4257" t="s">
        <v>79</v>
      </c>
      <c r="C4257" t="str">
        <f>VLOOKUP(SALES_TABLE[[#This Row],[SKU]], Table1[], 3, FALSE)</f>
        <v>Medicines/Healthcare</v>
      </c>
      <c r="D4257" t="s">
        <v>80</v>
      </c>
      <c r="E4257" t="s">
        <v>122</v>
      </c>
      <c r="F4257">
        <v>1</v>
      </c>
      <c r="G4257">
        <f>VLOOKUP(SALES_TABLE[[#This Row],[SKU]], Table1[], 4, FALSE)</f>
        <v>1666</v>
      </c>
      <c r="H4257">
        <f>SALES_TABLE[[#This Row],[Price]]*SALES_TABLE[[#This Row],[Sales]]</f>
        <v>1666</v>
      </c>
      <c r="I4257" t="str">
        <f t="shared" si="66"/>
        <v>Monday</v>
      </c>
    </row>
    <row r="4258" spans="1:9" x14ac:dyDescent="0.2">
      <c r="A4258" s="10">
        <v>44936</v>
      </c>
      <c r="B4258" t="s">
        <v>79</v>
      </c>
      <c r="C4258" t="str">
        <f>VLOOKUP(SALES_TABLE[[#This Row],[SKU]], Table1[], 3, FALSE)</f>
        <v>Medicines/Healthcare</v>
      </c>
      <c r="D4258" t="s">
        <v>80</v>
      </c>
      <c r="E4258" t="s">
        <v>122</v>
      </c>
      <c r="F4258">
        <v>11</v>
      </c>
      <c r="G4258">
        <f>VLOOKUP(SALES_TABLE[[#This Row],[SKU]], Table1[], 4, FALSE)</f>
        <v>1666</v>
      </c>
      <c r="H4258">
        <f>SALES_TABLE[[#This Row],[Price]]*SALES_TABLE[[#This Row],[Sales]]</f>
        <v>18326</v>
      </c>
      <c r="I4258" t="str">
        <f t="shared" si="66"/>
        <v>Tuesday</v>
      </c>
    </row>
    <row r="4259" spans="1:9" x14ac:dyDescent="0.2">
      <c r="A4259" s="10">
        <v>44937</v>
      </c>
      <c r="B4259" t="s">
        <v>79</v>
      </c>
      <c r="C4259" t="str">
        <f>VLOOKUP(SALES_TABLE[[#This Row],[SKU]], Table1[], 3, FALSE)</f>
        <v>Medicines/Healthcare</v>
      </c>
      <c r="D4259" t="s">
        <v>80</v>
      </c>
      <c r="E4259" t="s">
        <v>122</v>
      </c>
      <c r="F4259">
        <v>13</v>
      </c>
      <c r="G4259">
        <f>VLOOKUP(SALES_TABLE[[#This Row],[SKU]], Table1[], 4, FALSE)</f>
        <v>1666</v>
      </c>
      <c r="H4259">
        <f>SALES_TABLE[[#This Row],[Price]]*SALES_TABLE[[#This Row],[Sales]]</f>
        <v>21658</v>
      </c>
      <c r="I4259" t="str">
        <f t="shared" si="66"/>
        <v>Wednesday</v>
      </c>
    </row>
    <row r="4260" spans="1:9" x14ac:dyDescent="0.2">
      <c r="A4260" s="10">
        <v>44938</v>
      </c>
      <c r="B4260" t="s">
        <v>79</v>
      </c>
      <c r="C4260" t="str">
        <f>VLOOKUP(SALES_TABLE[[#This Row],[SKU]], Table1[], 3, FALSE)</f>
        <v>Medicines/Healthcare</v>
      </c>
      <c r="D4260" t="s">
        <v>80</v>
      </c>
      <c r="E4260" t="s">
        <v>122</v>
      </c>
      <c r="F4260">
        <v>0</v>
      </c>
      <c r="G4260">
        <f>VLOOKUP(SALES_TABLE[[#This Row],[SKU]], Table1[], 4, FALSE)</f>
        <v>1666</v>
      </c>
      <c r="H4260">
        <f>SALES_TABLE[[#This Row],[Price]]*SALES_TABLE[[#This Row],[Sales]]</f>
        <v>0</v>
      </c>
      <c r="I4260" t="str">
        <f t="shared" si="66"/>
        <v>Thursday</v>
      </c>
    </row>
    <row r="4261" spans="1:9" x14ac:dyDescent="0.2">
      <c r="A4261" s="10">
        <v>44939</v>
      </c>
      <c r="B4261" t="s">
        <v>79</v>
      </c>
      <c r="C4261" t="str">
        <f>VLOOKUP(SALES_TABLE[[#This Row],[SKU]], Table1[], 3, FALSE)</f>
        <v>Medicines/Healthcare</v>
      </c>
      <c r="D4261" t="s">
        <v>80</v>
      </c>
      <c r="E4261" t="s">
        <v>122</v>
      </c>
      <c r="F4261">
        <v>8</v>
      </c>
      <c r="G4261">
        <f>VLOOKUP(SALES_TABLE[[#This Row],[SKU]], Table1[], 4, FALSE)</f>
        <v>1666</v>
      </c>
      <c r="H4261">
        <f>SALES_TABLE[[#This Row],[Price]]*SALES_TABLE[[#This Row],[Sales]]</f>
        <v>13328</v>
      </c>
      <c r="I4261" t="str">
        <f t="shared" si="66"/>
        <v>Friday</v>
      </c>
    </row>
    <row r="4262" spans="1:9" x14ac:dyDescent="0.2">
      <c r="A4262" s="10">
        <v>44940</v>
      </c>
      <c r="B4262" t="s">
        <v>79</v>
      </c>
      <c r="C4262" t="str">
        <f>VLOOKUP(SALES_TABLE[[#This Row],[SKU]], Table1[], 3, FALSE)</f>
        <v>Medicines/Healthcare</v>
      </c>
      <c r="D4262" t="s">
        <v>80</v>
      </c>
      <c r="E4262" t="s">
        <v>122</v>
      </c>
      <c r="F4262">
        <v>14</v>
      </c>
      <c r="G4262">
        <f>VLOOKUP(SALES_TABLE[[#This Row],[SKU]], Table1[], 4, FALSE)</f>
        <v>1666</v>
      </c>
      <c r="H4262">
        <f>SALES_TABLE[[#This Row],[Price]]*SALES_TABLE[[#This Row],[Sales]]</f>
        <v>23324</v>
      </c>
      <c r="I4262" t="str">
        <f t="shared" si="66"/>
        <v>Saturday</v>
      </c>
    </row>
    <row r="4263" spans="1:9" x14ac:dyDescent="0.2">
      <c r="A4263" s="10">
        <v>44941</v>
      </c>
      <c r="B4263" t="s">
        <v>79</v>
      </c>
      <c r="C4263" t="str">
        <f>VLOOKUP(SALES_TABLE[[#This Row],[SKU]], Table1[], 3, FALSE)</f>
        <v>Medicines/Healthcare</v>
      </c>
      <c r="D4263" t="s">
        <v>80</v>
      </c>
      <c r="E4263" t="s">
        <v>122</v>
      </c>
      <c r="F4263">
        <v>24</v>
      </c>
      <c r="G4263">
        <f>VLOOKUP(SALES_TABLE[[#This Row],[SKU]], Table1[], 4, FALSE)</f>
        <v>1666</v>
      </c>
      <c r="H4263">
        <f>SALES_TABLE[[#This Row],[Price]]*SALES_TABLE[[#This Row],[Sales]]</f>
        <v>39984</v>
      </c>
      <c r="I4263" t="str">
        <f t="shared" si="66"/>
        <v>Sunday</v>
      </c>
    </row>
    <row r="4264" spans="1:9" x14ac:dyDescent="0.2">
      <c r="A4264" s="10">
        <v>44942</v>
      </c>
      <c r="B4264" t="s">
        <v>79</v>
      </c>
      <c r="C4264" t="str">
        <f>VLOOKUP(SALES_TABLE[[#This Row],[SKU]], Table1[], 3, FALSE)</f>
        <v>Medicines/Healthcare</v>
      </c>
      <c r="D4264" t="s">
        <v>80</v>
      </c>
      <c r="E4264" t="s">
        <v>122</v>
      </c>
      <c r="F4264">
        <v>29</v>
      </c>
      <c r="G4264">
        <f>VLOOKUP(SALES_TABLE[[#This Row],[SKU]], Table1[], 4, FALSE)</f>
        <v>1666</v>
      </c>
      <c r="H4264">
        <f>SALES_TABLE[[#This Row],[Price]]*SALES_TABLE[[#This Row],[Sales]]</f>
        <v>48314</v>
      </c>
      <c r="I4264" t="str">
        <f t="shared" si="66"/>
        <v>Monday</v>
      </c>
    </row>
    <row r="4265" spans="1:9" x14ac:dyDescent="0.2">
      <c r="A4265" s="10">
        <v>44943</v>
      </c>
      <c r="B4265" t="s">
        <v>79</v>
      </c>
      <c r="C4265" t="str">
        <f>VLOOKUP(SALES_TABLE[[#This Row],[SKU]], Table1[], 3, FALSE)</f>
        <v>Medicines/Healthcare</v>
      </c>
      <c r="D4265" t="s">
        <v>80</v>
      </c>
      <c r="E4265" t="s">
        <v>122</v>
      </c>
      <c r="F4265">
        <v>16</v>
      </c>
      <c r="G4265">
        <f>VLOOKUP(SALES_TABLE[[#This Row],[SKU]], Table1[], 4, FALSE)</f>
        <v>1666</v>
      </c>
      <c r="H4265">
        <f>SALES_TABLE[[#This Row],[Price]]*SALES_TABLE[[#This Row],[Sales]]</f>
        <v>26656</v>
      </c>
      <c r="I4265" t="str">
        <f t="shared" si="66"/>
        <v>Tuesday</v>
      </c>
    </row>
    <row r="4266" spans="1:9" x14ac:dyDescent="0.2">
      <c r="A4266" s="10">
        <v>44944</v>
      </c>
      <c r="B4266" t="s">
        <v>79</v>
      </c>
      <c r="C4266" t="str">
        <f>VLOOKUP(SALES_TABLE[[#This Row],[SKU]], Table1[], 3, FALSE)</f>
        <v>Medicines/Healthcare</v>
      </c>
      <c r="D4266" t="s">
        <v>80</v>
      </c>
      <c r="E4266" t="s">
        <v>122</v>
      </c>
      <c r="F4266">
        <v>31</v>
      </c>
      <c r="G4266">
        <f>VLOOKUP(SALES_TABLE[[#This Row],[SKU]], Table1[], 4, FALSE)</f>
        <v>1666</v>
      </c>
      <c r="H4266">
        <f>SALES_TABLE[[#This Row],[Price]]*SALES_TABLE[[#This Row],[Sales]]</f>
        <v>51646</v>
      </c>
      <c r="I4266" t="str">
        <f t="shared" si="66"/>
        <v>Wednesday</v>
      </c>
    </row>
    <row r="4267" spans="1:9" x14ac:dyDescent="0.2">
      <c r="A4267" s="10">
        <v>44945</v>
      </c>
      <c r="B4267" t="s">
        <v>79</v>
      </c>
      <c r="C4267" t="str">
        <f>VLOOKUP(SALES_TABLE[[#This Row],[SKU]], Table1[], 3, FALSE)</f>
        <v>Medicines/Healthcare</v>
      </c>
      <c r="D4267" t="s">
        <v>80</v>
      </c>
      <c r="E4267" t="s">
        <v>122</v>
      </c>
      <c r="F4267">
        <v>3</v>
      </c>
      <c r="G4267">
        <f>VLOOKUP(SALES_TABLE[[#This Row],[SKU]], Table1[], 4, FALSE)</f>
        <v>1666</v>
      </c>
      <c r="H4267">
        <f>SALES_TABLE[[#This Row],[Price]]*SALES_TABLE[[#This Row],[Sales]]</f>
        <v>4998</v>
      </c>
      <c r="I4267" t="str">
        <f t="shared" si="66"/>
        <v>Thursday</v>
      </c>
    </row>
    <row r="4268" spans="1:9" x14ac:dyDescent="0.2">
      <c r="A4268" s="10">
        <v>44946</v>
      </c>
      <c r="B4268" t="s">
        <v>79</v>
      </c>
      <c r="C4268" t="str">
        <f>VLOOKUP(SALES_TABLE[[#This Row],[SKU]], Table1[], 3, FALSE)</f>
        <v>Medicines/Healthcare</v>
      </c>
      <c r="D4268" t="s">
        <v>80</v>
      </c>
      <c r="E4268" t="s">
        <v>122</v>
      </c>
      <c r="F4268">
        <v>4</v>
      </c>
      <c r="G4268">
        <f>VLOOKUP(SALES_TABLE[[#This Row],[SKU]], Table1[], 4, FALSE)</f>
        <v>1666</v>
      </c>
      <c r="H4268">
        <f>SALES_TABLE[[#This Row],[Price]]*SALES_TABLE[[#This Row],[Sales]]</f>
        <v>6664</v>
      </c>
      <c r="I4268" t="str">
        <f t="shared" si="66"/>
        <v>Friday</v>
      </c>
    </row>
    <row r="4269" spans="1:9" x14ac:dyDescent="0.2">
      <c r="A4269" s="10">
        <v>44947</v>
      </c>
      <c r="B4269" t="s">
        <v>79</v>
      </c>
      <c r="C4269" t="str">
        <f>VLOOKUP(SALES_TABLE[[#This Row],[SKU]], Table1[], 3, FALSE)</f>
        <v>Medicines/Healthcare</v>
      </c>
      <c r="D4269" t="s">
        <v>80</v>
      </c>
      <c r="E4269" t="s">
        <v>122</v>
      </c>
      <c r="F4269">
        <v>0</v>
      </c>
      <c r="G4269">
        <f>VLOOKUP(SALES_TABLE[[#This Row],[SKU]], Table1[], 4, FALSE)</f>
        <v>1666</v>
      </c>
      <c r="H4269">
        <f>SALES_TABLE[[#This Row],[Price]]*SALES_TABLE[[#This Row],[Sales]]</f>
        <v>0</v>
      </c>
      <c r="I4269" t="str">
        <f t="shared" si="66"/>
        <v>Saturday</v>
      </c>
    </row>
    <row r="4270" spans="1:9" x14ac:dyDescent="0.2">
      <c r="A4270" s="10">
        <v>44948</v>
      </c>
      <c r="B4270" t="s">
        <v>79</v>
      </c>
      <c r="C4270" t="str">
        <f>VLOOKUP(SALES_TABLE[[#This Row],[SKU]], Table1[], 3, FALSE)</f>
        <v>Medicines/Healthcare</v>
      </c>
      <c r="D4270" t="s">
        <v>80</v>
      </c>
      <c r="E4270" t="s">
        <v>122</v>
      </c>
      <c r="F4270">
        <v>13</v>
      </c>
      <c r="G4270">
        <f>VLOOKUP(SALES_TABLE[[#This Row],[SKU]], Table1[], 4, FALSE)</f>
        <v>1666</v>
      </c>
      <c r="H4270">
        <f>SALES_TABLE[[#This Row],[Price]]*SALES_TABLE[[#This Row],[Sales]]</f>
        <v>21658</v>
      </c>
      <c r="I4270" t="str">
        <f t="shared" si="66"/>
        <v>Sunday</v>
      </c>
    </row>
    <row r="4271" spans="1:9" x14ac:dyDescent="0.2">
      <c r="A4271" s="10">
        <v>44949</v>
      </c>
      <c r="B4271" t="s">
        <v>79</v>
      </c>
      <c r="C4271" t="str">
        <f>VLOOKUP(SALES_TABLE[[#This Row],[SKU]], Table1[], 3, FALSE)</f>
        <v>Medicines/Healthcare</v>
      </c>
      <c r="D4271" t="s">
        <v>80</v>
      </c>
      <c r="E4271" t="s">
        <v>122</v>
      </c>
      <c r="F4271">
        <v>25</v>
      </c>
      <c r="G4271">
        <f>VLOOKUP(SALES_TABLE[[#This Row],[SKU]], Table1[], 4, FALSE)</f>
        <v>1666</v>
      </c>
      <c r="H4271">
        <f>SALES_TABLE[[#This Row],[Price]]*SALES_TABLE[[#This Row],[Sales]]</f>
        <v>41650</v>
      </c>
      <c r="I4271" t="str">
        <f t="shared" si="66"/>
        <v>Monday</v>
      </c>
    </row>
    <row r="4272" spans="1:9" x14ac:dyDescent="0.2">
      <c r="A4272" s="10">
        <v>44950</v>
      </c>
      <c r="B4272" t="s">
        <v>79</v>
      </c>
      <c r="C4272" t="str">
        <f>VLOOKUP(SALES_TABLE[[#This Row],[SKU]], Table1[], 3, FALSE)</f>
        <v>Medicines/Healthcare</v>
      </c>
      <c r="D4272" t="s">
        <v>80</v>
      </c>
      <c r="E4272" t="s">
        <v>122</v>
      </c>
      <c r="F4272">
        <v>5</v>
      </c>
      <c r="G4272">
        <f>VLOOKUP(SALES_TABLE[[#This Row],[SKU]], Table1[], 4, FALSE)</f>
        <v>1666</v>
      </c>
      <c r="H4272">
        <f>SALES_TABLE[[#This Row],[Price]]*SALES_TABLE[[#This Row],[Sales]]</f>
        <v>8330</v>
      </c>
      <c r="I4272" t="str">
        <f t="shared" si="66"/>
        <v>Tuesday</v>
      </c>
    </row>
    <row r="4273" spans="1:9" x14ac:dyDescent="0.2">
      <c r="A4273" s="10">
        <v>44951</v>
      </c>
      <c r="B4273" t="s">
        <v>79</v>
      </c>
      <c r="C4273" t="str">
        <f>VLOOKUP(SALES_TABLE[[#This Row],[SKU]], Table1[], 3, FALSE)</f>
        <v>Medicines/Healthcare</v>
      </c>
      <c r="D4273" t="s">
        <v>80</v>
      </c>
      <c r="E4273" t="s">
        <v>122</v>
      </c>
      <c r="F4273">
        <v>37</v>
      </c>
      <c r="G4273">
        <f>VLOOKUP(SALES_TABLE[[#This Row],[SKU]], Table1[], 4, FALSE)</f>
        <v>1666</v>
      </c>
      <c r="H4273">
        <f>SALES_TABLE[[#This Row],[Price]]*SALES_TABLE[[#This Row],[Sales]]</f>
        <v>61642</v>
      </c>
      <c r="I4273" t="str">
        <f t="shared" si="66"/>
        <v>Wednesday</v>
      </c>
    </row>
    <row r="4274" spans="1:9" x14ac:dyDescent="0.2">
      <c r="A4274" s="10">
        <v>44952</v>
      </c>
      <c r="B4274" t="s">
        <v>79</v>
      </c>
      <c r="C4274" t="str">
        <f>VLOOKUP(SALES_TABLE[[#This Row],[SKU]], Table1[], 3, FALSE)</f>
        <v>Medicines/Healthcare</v>
      </c>
      <c r="D4274" t="s">
        <v>80</v>
      </c>
      <c r="E4274" t="s">
        <v>122</v>
      </c>
      <c r="F4274">
        <v>2</v>
      </c>
      <c r="G4274">
        <f>VLOOKUP(SALES_TABLE[[#This Row],[SKU]], Table1[], 4, FALSE)</f>
        <v>1666</v>
      </c>
      <c r="H4274">
        <f>SALES_TABLE[[#This Row],[Price]]*SALES_TABLE[[#This Row],[Sales]]</f>
        <v>3332</v>
      </c>
      <c r="I4274" t="str">
        <f t="shared" si="66"/>
        <v>Thursday</v>
      </c>
    </row>
    <row r="4275" spans="1:9" x14ac:dyDescent="0.2">
      <c r="A4275" s="10">
        <v>44953</v>
      </c>
      <c r="B4275" t="s">
        <v>79</v>
      </c>
      <c r="C4275" t="str">
        <f>VLOOKUP(SALES_TABLE[[#This Row],[SKU]], Table1[], 3, FALSE)</f>
        <v>Medicines/Healthcare</v>
      </c>
      <c r="D4275" t="s">
        <v>80</v>
      </c>
      <c r="E4275" t="s">
        <v>122</v>
      </c>
      <c r="F4275">
        <v>4</v>
      </c>
      <c r="G4275">
        <f>VLOOKUP(SALES_TABLE[[#This Row],[SKU]], Table1[], 4, FALSE)</f>
        <v>1666</v>
      </c>
      <c r="H4275">
        <f>SALES_TABLE[[#This Row],[Price]]*SALES_TABLE[[#This Row],[Sales]]</f>
        <v>6664</v>
      </c>
      <c r="I4275" t="str">
        <f t="shared" si="66"/>
        <v>Friday</v>
      </c>
    </row>
    <row r="4276" spans="1:9" x14ac:dyDescent="0.2">
      <c r="A4276" s="10">
        <v>44954</v>
      </c>
      <c r="B4276" t="s">
        <v>79</v>
      </c>
      <c r="C4276" t="str">
        <f>VLOOKUP(SALES_TABLE[[#This Row],[SKU]], Table1[], 3, FALSE)</f>
        <v>Medicines/Healthcare</v>
      </c>
      <c r="D4276" t="s">
        <v>80</v>
      </c>
      <c r="E4276" t="s">
        <v>122</v>
      </c>
      <c r="F4276">
        <v>10</v>
      </c>
      <c r="G4276">
        <f>VLOOKUP(SALES_TABLE[[#This Row],[SKU]], Table1[], 4, FALSE)</f>
        <v>1666</v>
      </c>
      <c r="H4276">
        <f>SALES_TABLE[[#This Row],[Price]]*SALES_TABLE[[#This Row],[Sales]]</f>
        <v>16660</v>
      </c>
      <c r="I4276" t="str">
        <f t="shared" si="66"/>
        <v>Saturday</v>
      </c>
    </row>
    <row r="4277" spans="1:9" x14ac:dyDescent="0.2">
      <c r="A4277" s="10">
        <v>44955</v>
      </c>
      <c r="B4277" t="s">
        <v>79</v>
      </c>
      <c r="C4277" t="str">
        <f>VLOOKUP(SALES_TABLE[[#This Row],[SKU]], Table1[], 3, FALSE)</f>
        <v>Medicines/Healthcare</v>
      </c>
      <c r="D4277" t="s">
        <v>80</v>
      </c>
      <c r="E4277" t="s">
        <v>122</v>
      </c>
      <c r="F4277">
        <v>7</v>
      </c>
      <c r="G4277">
        <f>VLOOKUP(SALES_TABLE[[#This Row],[SKU]], Table1[], 4, FALSE)</f>
        <v>1666</v>
      </c>
      <c r="H4277">
        <f>SALES_TABLE[[#This Row],[Price]]*SALES_TABLE[[#This Row],[Sales]]</f>
        <v>11662</v>
      </c>
      <c r="I4277" t="str">
        <f t="shared" si="66"/>
        <v>Sunday</v>
      </c>
    </row>
    <row r="4278" spans="1:9" x14ac:dyDescent="0.2">
      <c r="A4278" s="10">
        <v>44955</v>
      </c>
      <c r="B4278" t="s">
        <v>79</v>
      </c>
      <c r="C4278" t="str">
        <f>VLOOKUP(SALES_TABLE[[#This Row],[SKU]], Table1[], 3, FALSE)</f>
        <v>Medicines/Healthcare</v>
      </c>
      <c r="D4278" t="s">
        <v>80</v>
      </c>
      <c r="E4278" t="s">
        <v>122</v>
      </c>
      <c r="F4278">
        <v>31</v>
      </c>
      <c r="G4278">
        <f>VLOOKUP(SALES_TABLE[[#This Row],[SKU]], Table1[], 4, FALSE)</f>
        <v>1666</v>
      </c>
      <c r="H4278">
        <f>SALES_TABLE[[#This Row],[Price]]*SALES_TABLE[[#This Row],[Sales]]</f>
        <v>51646</v>
      </c>
      <c r="I4278" t="str">
        <f t="shared" si="66"/>
        <v>Sunday</v>
      </c>
    </row>
    <row r="4279" spans="1:9" x14ac:dyDescent="0.2">
      <c r="A4279" s="10">
        <v>44956</v>
      </c>
      <c r="B4279" t="s">
        <v>79</v>
      </c>
      <c r="C4279" t="str">
        <f>VLOOKUP(SALES_TABLE[[#This Row],[SKU]], Table1[], 3, FALSE)</f>
        <v>Medicines/Healthcare</v>
      </c>
      <c r="D4279" t="s">
        <v>80</v>
      </c>
      <c r="E4279" t="s">
        <v>122</v>
      </c>
      <c r="F4279">
        <v>17</v>
      </c>
      <c r="G4279">
        <f>VLOOKUP(SALES_TABLE[[#This Row],[SKU]], Table1[], 4, FALSE)</f>
        <v>1666</v>
      </c>
      <c r="H4279">
        <f>SALES_TABLE[[#This Row],[Price]]*SALES_TABLE[[#This Row],[Sales]]</f>
        <v>28322</v>
      </c>
      <c r="I4279" t="str">
        <f t="shared" si="66"/>
        <v>Monday</v>
      </c>
    </row>
    <row r="4280" spans="1:9" x14ac:dyDescent="0.2">
      <c r="A4280" s="10">
        <v>44927</v>
      </c>
      <c r="B4280" t="s">
        <v>79</v>
      </c>
      <c r="C4280" t="str">
        <f>VLOOKUP(SALES_TABLE[[#This Row],[SKU]], Table1[], 3, FALSE)</f>
        <v>Medicines/Healthcare</v>
      </c>
      <c r="D4280" t="s">
        <v>80</v>
      </c>
      <c r="E4280" t="s">
        <v>123</v>
      </c>
      <c r="F4280">
        <v>19</v>
      </c>
      <c r="G4280">
        <f>VLOOKUP(SALES_TABLE[[#This Row],[SKU]], Table1[], 4, FALSE)</f>
        <v>1666</v>
      </c>
      <c r="H4280">
        <f>SALES_TABLE[[#This Row],[Price]]*SALES_TABLE[[#This Row],[Sales]]</f>
        <v>31654</v>
      </c>
      <c r="I4280" t="str">
        <f t="shared" si="66"/>
        <v>Sunday</v>
      </c>
    </row>
    <row r="4281" spans="1:9" x14ac:dyDescent="0.2">
      <c r="A4281" s="10">
        <v>44928</v>
      </c>
      <c r="B4281" t="s">
        <v>79</v>
      </c>
      <c r="C4281" t="str">
        <f>VLOOKUP(SALES_TABLE[[#This Row],[SKU]], Table1[], 3, FALSE)</f>
        <v>Medicines/Healthcare</v>
      </c>
      <c r="D4281" t="s">
        <v>80</v>
      </c>
      <c r="E4281" t="s">
        <v>123</v>
      </c>
      <c r="F4281">
        <v>0</v>
      </c>
      <c r="G4281">
        <f>VLOOKUP(SALES_TABLE[[#This Row],[SKU]], Table1[], 4, FALSE)</f>
        <v>1666</v>
      </c>
      <c r="H4281">
        <f>SALES_TABLE[[#This Row],[Price]]*SALES_TABLE[[#This Row],[Sales]]</f>
        <v>0</v>
      </c>
      <c r="I4281" t="str">
        <f t="shared" si="66"/>
        <v>Monday</v>
      </c>
    </row>
    <row r="4282" spans="1:9" x14ac:dyDescent="0.2">
      <c r="A4282" s="10">
        <v>44929</v>
      </c>
      <c r="B4282" t="s">
        <v>79</v>
      </c>
      <c r="C4282" t="str">
        <f>VLOOKUP(SALES_TABLE[[#This Row],[SKU]], Table1[], 3, FALSE)</f>
        <v>Medicines/Healthcare</v>
      </c>
      <c r="D4282" t="s">
        <v>80</v>
      </c>
      <c r="E4282" t="s">
        <v>123</v>
      </c>
      <c r="F4282">
        <v>92</v>
      </c>
      <c r="G4282">
        <f>VLOOKUP(SALES_TABLE[[#This Row],[SKU]], Table1[], 4, FALSE)</f>
        <v>1666</v>
      </c>
      <c r="H4282">
        <f>SALES_TABLE[[#This Row],[Price]]*SALES_TABLE[[#This Row],[Sales]]</f>
        <v>153272</v>
      </c>
      <c r="I4282" t="str">
        <f t="shared" si="66"/>
        <v>Tuesday</v>
      </c>
    </row>
    <row r="4283" spans="1:9" x14ac:dyDescent="0.2">
      <c r="A4283" s="10">
        <v>44930</v>
      </c>
      <c r="B4283" t="s">
        <v>79</v>
      </c>
      <c r="C4283" t="str">
        <f>VLOOKUP(SALES_TABLE[[#This Row],[SKU]], Table1[], 3, FALSE)</f>
        <v>Medicines/Healthcare</v>
      </c>
      <c r="D4283" t="s">
        <v>80</v>
      </c>
      <c r="E4283" t="s">
        <v>123</v>
      </c>
      <c r="F4283">
        <v>10</v>
      </c>
      <c r="G4283">
        <f>VLOOKUP(SALES_TABLE[[#This Row],[SKU]], Table1[], 4, FALSE)</f>
        <v>1666</v>
      </c>
      <c r="H4283">
        <f>SALES_TABLE[[#This Row],[Price]]*SALES_TABLE[[#This Row],[Sales]]</f>
        <v>16660</v>
      </c>
      <c r="I4283" t="str">
        <f t="shared" si="66"/>
        <v>Wednesday</v>
      </c>
    </row>
    <row r="4284" spans="1:9" x14ac:dyDescent="0.2">
      <c r="A4284" s="10">
        <v>44931</v>
      </c>
      <c r="B4284" t="s">
        <v>79</v>
      </c>
      <c r="C4284" t="str">
        <f>VLOOKUP(SALES_TABLE[[#This Row],[SKU]], Table1[], 3, FALSE)</f>
        <v>Medicines/Healthcare</v>
      </c>
      <c r="D4284" t="s">
        <v>80</v>
      </c>
      <c r="E4284" t="s">
        <v>123</v>
      </c>
      <c r="F4284">
        <v>28</v>
      </c>
      <c r="G4284">
        <f>VLOOKUP(SALES_TABLE[[#This Row],[SKU]], Table1[], 4, FALSE)</f>
        <v>1666</v>
      </c>
      <c r="H4284">
        <f>SALES_TABLE[[#This Row],[Price]]*SALES_TABLE[[#This Row],[Sales]]</f>
        <v>46648</v>
      </c>
      <c r="I4284" t="str">
        <f t="shared" si="66"/>
        <v>Thursday</v>
      </c>
    </row>
    <row r="4285" spans="1:9" x14ac:dyDescent="0.2">
      <c r="A4285" s="10">
        <v>44932</v>
      </c>
      <c r="B4285" t="s">
        <v>79</v>
      </c>
      <c r="C4285" t="str">
        <f>VLOOKUP(SALES_TABLE[[#This Row],[SKU]], Table1[], 3, FALSE)</f>
        <v>Medicines/Healthcare</v>
      </c>
      <c r="D4285" t="s">
        <v>80</v>
      </c>
      <c r="E4285" t="s">
        <v>123</v>
      </c>
      <c r="F4285">
        <v>12</v>
      </c>
      <c r="G4285">
        <f>VLOOKUP(SALES_TABLE[[#This Row],[SKU]], Table1[], 4, FALSE)</f>
        <v>1666</v>
      </c>
      <c r="H4285">
        <f>SALES_TABLE[[#This Row],[Price]]*SALES_TABLE[[#This Row],[Sales]]</f>
        <v>19992</v>
      </c>
      <c r="I4285" t="str">
        <f t="shared" si="66"/>
        <v>Friday</v>
      </c>
    </row>
    <row r="4286" spans="1:9" x14ac:dyDescent="0.2">
      <c r="A4286" s="10">
        <v>44933</v>
      </c>
      <c r="B4286" t="s">
        <v>79</v>
      </c>
      <c r="C4286" t="str">
        <f>VLOOKUP(SALES_TABLE[[#This Row],[SKU]], Table1[], 3, FALSE)</f>
        <v>Medicines/Healthcare</v>
      </c>
      <c r="D4286" t="s">
        <v>80</v>
      </c>
      <c r="E4286" t="s">
        <v>123</v>
      </c>
      <c r="F4286">
        <v>4</v>
      </c>
      <c r="G4286">
        <f>VLOOKUP(SALES_TABLE[[#This Row],[SKU]], Table1[], 4, FALSE)</f>
        <v>1666</v>
      </c>
      <c r="H4286">
        <f>SALES_TABLE[[#This Row],[Price]]*SALES_TABLE[[#This Row],[Sales]]</f>
        <v>6664</v>
      </c>
      <c r="I4286" t="str">
        <f t="shared" si="66"/>
        <v>Saturday</v>
      </c>
    </row>
    <row r="4287" spans="1:9" x14ac:dyDescent="0.2">
      <c r="A4287" s="10">
        <v>44934</v>
      </c>
      <c r="B4287" t="s">
        <v>79</v>
      </c>
      <c r="C4287" t="str">
        <f>VLOOKUP(SALES_TABLE[[#This Row],[SKU]], Table1[], 3, FALSE)</f>
        <v>Medicines/Healthcare</v>
      </c>
      <c r="D4287" t="s">
        <v>80</v>
      </c>
      <c r="E4287" t="s">
        <v>123</v>
      </c>
      <c r="F4287">
        <v>11</v>
      </c>
      <c r="G4287">
        <f>VLOOKUP(SALES_TABLE[[#This Row],[SKU]], Table1[], 4, FALSE)</f>
        <v>1666</v>
      </c>
      <c r="H4287">
        <f>SALES_TABLE[[#This Row],[Price]]*SALES_TABLE[[#This Row],[Sales]]</f>
        <v>18326</v>
      </c>
      <c r="I4287" t="str">
        <f t="shared" si="66"/>
        <v>Sunday</v>
      </c>
    </row>
    <row r="4288" spans="1:9" x14ac:dyDescent="0.2">
      <c r="A4288" s="10">
        <v>44935</v>
      </c>
      <c r="B4288" t="s">
        <v>79</v>
      </c>
      <c r="C4288" t="str">
        <f>VLOOKUP(SALES_TABLE[[#This Row],[SKU]], Table1[], 3, FALSE)</f>
        <v>Medicines/Healthcare</v>
      </c>
      <c r="D4288" t="s">
        <v>80</v>
      </c>
      <c r="E4288" t="s">
        <v>123</v>
      </c>
      <c r="F4288">
        <v>1</v>
      </c>
      <c r="G4288">
        <f>VLOOKUP(SALES_TABLE[[#This Row],[SKU]], Table1[], 4, FALSE)</f>
        <v>1666</v>
      </c>
      <c r="H4288">
        <f>SALES_TABLE[[#This Row],[Price]]*SALES_TABLE[[#This Row],[Sales]]</f>
        <v>1666</v>
      </c>
      <c r="I4288" t="str">
        <f t="shared" si="66"/>
        <v>Monday</v>
      </c>
    </row>
    <row r="4289" spans="1:9" x14ac:dyDescent="0.2">
      <c r="A4289" s="10">
        <v>44936</v>
      </c>
      <c r="B4289" t="s">
        <v>79</v>
      </c>
      <c r="C4289" t="str">
        <f>VLOOKUP(SALES_TABLE[[#This Row],[SKU]], Table1[], 3, FALSE)</f>
        <v>Medicines/Healthcare</v>
      </c>
      <c r="D4289" t="s">
        <v>80</v>
      </c>
      <c r="E4289" t="s">
        <v>123</v>
      </c>
      <c r="F4289">
        <v>3</v>
      </c>
      <c r="G4289">
        <f>VLOOKUP(SALES_TABLE[[#This Row],[SKU]], Table1[], 4, FALSE)</f>
        <v>1666</v>
      </c>
      <c r="H4289">
        <f>SALES_TABLE[[#This Row],[Price]]*SALES_TABLE[[#This Row],[Sales]]</f>
        <v>4998</v>
      </c>
      <c r="I4289" t="str">
        <f t="shared" si="66"/>
        <v>Tuesday</v>
      </c>
    </row>
    <row r="4290" spans="1:9" x14ac:dyDescent="0.2">
      <c r="A4290" s="10">
        <v>44937</v>
      </c>
      <c r="B4290" t="s">
        <v>79</v>
      </c>
      <c r="C4290" t="str">
        <f>VLOOKUP(SALES_TABLE[[#This Row],[SKU]], Table1[], 3, FALSE)</f>
        <v>Medicines/Healthcare</v>
      </c>
      <c r="D4290" t="s">
        <v>80</v>
      </c>
      <c r="E4290" t="s">
        <v>123</v>
      </c>
      <c r="F4290">
        <v>3</v>
      </c>
      <c r="G4290">
        <f>VLOOKUP(SALES_TABLE[[#This Row],[SKU]], Table1[], 4, FALSE)</f>
        <v>1666</v>
      </c>
      <c r="H4290">
        <f>SALES_TABLE[[#This Row],[Price]]*SALES_TABLE[[#This Row],[Sales]]</f>
        <v>4998</v>
      </c>
      <c r="I4290" t="str">
        <f t="shared" ref="I4290:I4353" si="67">TEXT(A4290, "dddd")</f>
        <v>Wednesday</v>
      </c>
    </row>
    <row r="4291" spans="1:9" x14ac:dyDescent="0.2">
      <c r="A4291" s="10">
        <v>44938</v>
      </c>
      <c r="B4291" t="s">
        <v>79</v>
      </c>
      <c r="C4291" t="str">
        <f>VLOOKUP(SALES_TABLE[[#This Row],[SKU]], Table1[], 3, FALSE)</f>
        <v>Medicines/Healthcare</v>
      </c>
      <c r="D4291" t="s">
        <v>80</v>
      </c>
      <c r="E4291" t="s">
        <v>123</v>
      </c>
      <c r="F4291">
        <v>4</v>
      </c>
      <c r="G4291">
        <f>VLOOKUP(SALES_TABLE[[#This Row],[SKU]], Table1[], 4, FALSE)</f>
        <v>1666</v>
      </c>
      <c r="H4291">
        <f>SALES_TABLE[[#This Row],[Price]]*SALES_TABLE[[#This Row],[Sales]]</f>
        <v>6664</v>
      </c>
      <c r="I4291" t="str">
        <f t="shared" si="67"/>
        <v>Thursday</v>
      </c>
    </row>
    <row r="4292" spans="1:9" x14ac:dyDescent="0.2">
      <c r="A4292" s="10">
        <v>44939</v>
      </c>
      <c r="B4292" t="s">
        <v>79</v>
      </c>
      <c r="C4292" t="str">
        <f>VLOOKUP(SALES_TABLE[[#This Row],[SKU]], Table1[], 3, FALSE)</f>
        <v>Medicines/Healthcare</v>
      </c>
      <c r="D4292" t="s">
        <v>80</v>
      </c>
      <c r="E4292" t="s">
        <v>123</v>
      </c>
      <c r="F4292">
        <v>11</v>
      </c>
      <c r="G4292">
        <f>VLOOKUP(SALES_TABLE[[#This Row],[SKU]], Table1[], 4, FALSE)</f>
        <v>1666</v>
      </c>
      <c r="H4292">
        <f>SALES_TABLE[[#This Row],[Price]]*SALES_TABLE[[#This Row],[Sales]]</f>
        <v>18326</v>
      </c>
      <c r="I4292" t="str">
        <f t="shared" si="67"/>
        <v>Friday</v>
      </c>
    </row>
    <row r="4293" spans="1:9" x14ac:dyDescent="0.2">
      <c r="A4293" s="10">
        <v>44940</v>
      </c>
      <c r="B4293" t="s">
        <v>79</v>
      </c>
      <c r="C4293" t="str">
        <f>VLOOKUP(SALES_TABLE[[#This Row],[SKU]], Table1[], 3, FALSE)</f>
        <v>Medicines/Healthcare</v>
      </c>
      <c r="D4293" t="s">
        <v>80</v>
      </c>
      <c r="E4293" t="s">
        <v>123</v>
      </c>
      <c r="F4293">
        <v>16</v>
      </c>
      <c r="G4293">
        <f>VLOOKUP(SALES_TABLE[[#This Row],[SKU]], Table1[], 4, FALSE)</f>
        <v>1666</v>
      </c>
      <c r="H4293">
        <f>SALES_TABLE[[#This Row],[Price]]*SALES_TABLE[[#This Row],[Sales]]</f>
        <v>26656</v>
      </c>
      <c r="I4293" t="str">
        <f t="shared" si="67"/>
        <v>Saturday</v>
      </c>
    </row>
    <row r="4294" spans="1:9" x14ac:dyDescent="0.2">
      <c r="A4294" s="10">
        <v>44941</v>
      </c>
      <c r="B4294" t="s">
        <v>79</v>
      </c>
      <c r="C4294" t="str">
        <f>VLOOKUP(SALES_TABLE[[#This Row],[SKU]], Table1[], 3, FALSE)</f>
        <v>Medicines/Healthcare</v>
      </c>
      <c r="D4294" t="s">
        <v>80</v>
      </c>
      <c r="E4294" t="s">
        <v>123</v>
      </c>
      <c r="F4294">
        <v>4</v>
      </c>
      <c r="G4294">
        <f>VLOOKUP(SALES_TABLE[[#This Row],[SKU]], Table1[], 4, FALSE)</f>
        <v>1666</v>
      </c>
      <c r="H4294">
        <f>SALES_TABLE[[#This Row],[Price]]*SALES_TABLE[[#This Row],[Sales]]</f>
        <v>6664</v>
      </c>
      <c r="I4294" t="str">
        <f t="shared" si="67"/>
        <v>Sunday</v>
      </c>
    </row>
    <row r="4295" spans="1:9" x14ac:dyDescent="0.2">
      <c r="A4295" s="10">
        <v>44942</v>
      </c>
      <c r="B4295" t="s">
        <v>79</v>
      </c>
      <c r="C4295" t="str">
        <f>VLOOKUP(SALES_TABLE[[#This Row],[SKU]], Table1[], 3, FALSE)</f>
        <v>Medicines/Healthcare</v>
      </c>
      <c r="D4295" t="s">
        <v>80</v>
      </c>
      <c r="E4295" t="s">
        <v>123</v>
      </c>
      <c r="F4295">
        <v>30</v>
      </c>
      <c r="G4295">
        <f>VLOOKUP(SALES_TABLE[[#This Row],[SKU]], Table1[], 4, FALSE)</f>
        <v>1666</v>
      </c>
      <c r="H4295">
        <f>SALES_TABLE[[#This Row],[Price]]*SALES_TABLE[[#This Row],[Sales]]</f>
        <v>49980</v>
      </c>
      <c r="I4295" t="str">
        <f t="shared" si="67"/>
        <v>Monday</v>
      </c>
    </row>
    <row r="4296" spans="1:9" x14ac:dyDescent="0.2">
      <c r="A4296" s="10">
        <v>44943</v>
      </c>
      <c r="B4296" t="s">
        <v>79</v>
      </c>
      <c r="C4296" t="str">
        <f>VLOOKUP(SALES_TABLE[[#This Row],[SKU]], Table1[], 3, FALSE)</f>
        <v>Medicines/Healthcare</v>
      </c>
      <c r="D4296" t="s">
        <v>80</v>
      </c>
      <c r="E4296" t="s">
        <v>123</v>
      </c>
      <c r="F4296">
        <v>29</v>
      </c>
      <c r="G4296">
        <f>VLOOKUP(SALES_TABLE[[#This Row],[SKU]], Table1[], 4, FALSE)</f>
        <v>1666</v>
      </c>
      <c r="H4296">
        <f>SALES_TABLE[[#This Row],[Price]]*SALES_TABLE[[#This Row],[Sales]]</f>
        <v>48314</v>
      </c>
      <c r="I4296" t="str">
        <f t="shared" si="67"/>
        <v>Tuesday</v>
      </c>
    </row>
    <row r="4297" spans="1:9" x14ac:dyDescent="0.2">
      <c r="A4297" s="10">
        <v>44944</v>
      </c>
      <c r="B4297" t="s">
        <v>79</v>
      </c>
      <c r="C4297" t="str">
        <f>VLOOKUP(SALES_TABLE[[#This Row],[SKU]], Table1[], 3, FALSE)</f>
        <v>Medicines/Healthcare</v>
      </c>
      <c r="D4297" t="s">
        <v>80</v>
      </c>
      <c r="E4297" t="s">
        <v>123</v>
      </c>
      <c r="F4297">
        <v>17</v>
      </c>
      <c r="G4297">
        <f>VLOOKUP(SALES_TABLE[[#This Row],[SKU]], Table1[], 4, FALSE)</f>
        <v>1666</v>
      </c>
      <c r="H4297">
        <f>SALES_TABLE[[#This Row],[Price]]*SALES_TABLE[[#This Row],[Sales]]</f>
        <v>28322</v>
      </c>
      <c r="I4297" t="str">
        <f t="shared" si="67"/>
        <v>Wednesday</v>
      </c>
    </row>
    <row r="4298" spans="1:9" x14ac:dyDescent="0.2">
      <c r="A4298" s="10">
        <v>44945</v>
      </c>
      <c r="B4298" t="s">
        <v>79</v>
      </c>
      <c r="C4298" t="str">
        <f>VLOOKUP(SALES_TABLE[[#This Row],[SKU]], Table1[], 3, FALSE)</f>
        <v>Medicines/Healthcare</v>
      </c>
      <c r="D4298" t="s">
        <v>80</v>
      </c>
      <c r="E4298" t="s">
        <v>123</v>
      </c>
      <c r="F4298">
        <v>6</v>
      </c>
      <c r="G4298">
        <f>VLOOKUP(SALES_TABLE[[#This Row],[SKU]], Table1[], 4, FALSE)</f>
        <v>1666</v>
      </c>
      <c r="H4298">
        <f>SALES_TABLE[[#This Row],[Price]]*SALES_TABLE[[#This Row],[Sales]]</f>
        <v>9996</v>
      </c>
      <c r="I4298" t="str">
        <f t="shared" si="67"/>
        <v>Thursday</v>
      </c>
    </row>
    <row r="4299" spans="1:9" x14ac:dyDescent="0.2">
      <c r="A4299" s="10">
        <v>44946</v>
      </c>
      <c r="B4299" t="s">
        <v>79</v>
      </c>
      <c r="C4299" t="str">
        <f>VLOOKUP(SALES_TABLE[[#This Row],[SKU]], Table1[], 3, FALSE)</f>
        <v>Medicines/Healthcare</v>
      </c>
      <c r="D4299" t="s">
        <v>80</v>
      </c>
      <c r="E4299" t="s">
        <v>123</v>
      </c>
      <c r="F4299">
        <v>6</v>
      </c>
      <c r="G4299">
        <f>VLOOKUP(SALES_TABLE[[#This Row],[SKU]], Table1[], 4, FALSE)</f>
        <v>1666</v>
      </c>
      <c r="H4299">
        <f>SALES_TABLE[[#This Row],[Price]]*SALES_TABLE[[#This Row],[Sales]]</f>
        <v>9996</v>
      </c>
      <c r="I4299" t="str">
        <f t="shared" si="67"/>
        <v>Friday</v>
      </c>
    </row>
    <row r="4300" spans="1:9" x14ac:dyDescent="0.2">
      <c r="A4300" s="10">
        <v>44947</v>
      </c>
      <c r="B4300" t="s">
        <v>79</v>
      </c>
      <c r="C4300" t="str">
        <f>VLOOKUP(SALES_TABLE[[#This Row],[SKU]], Table1[], 3, FALSE)</f>
        <v>Medicines/Healthcare</v>
      </c>
      <c r="D4300" t="s">
        <v>80</v>
      </c>
      <c r="E4300" t="s">
        <v>123</v>
      </c>
      <c r="F4300">
        <v>6</v>
      </c>
      <c r="G4300">
        <f>VLOOKUP(SALES_TABLE[[#This Row],[SKU]], Table1[], 4, FALSE)</f>
        <v>1666</v>
      </c>
      <c r="H4300">
        <f>SALES_TABLE[[#This Row],[Price]]*SALES_TABLE[[#This Row],[Sales]]</f>
        <v>9996</v>
      </c>
      <c r="I4300" t="str">
        <f t="shared" si="67"/>
        <v>Saturday</v>
      </c>
    </row>
    <row r="4301" spans="1:9" x14ac:dyDescent="0.2">
      <c r="A4301" s="10">
        <v>44948</v>
      </c>
      <c r="B4301" t="s">
        <v>79</v>
      </c>
      <c r="C4301" t="str">
        <f>VLOOKUP(SALES_TABLE[[#This Row],[SKU]], Table1[], 3, FALSE)</f>
        <v>Medicines/Healthcare</v>
      </c>
      <c r="D4301" t="s">
        <v>80</v>
      </c>
      <c r="E4301" t="s">
        <v>123</v>
      </c>
      <c r="F4301">
        <v>21</v>
      </c>
      <c r="G4301">
        <f>VLOOKUP(SALES_TABLE[[#This Row],[SKU]], Table1[], 4, FALSE)</f>
        <v>1666</v>
      </c>
      <c r="H4301">
        <f>SALES_TABLE[[#This Row],[Price]]*SALES_TABLE[[#This Row],[Sales]]</f>
        <v>34986</v>
      </c>
      <c r="I4301" t="str">
        <f t="shared" si="67"/>
        <v>Sunday</v>
      </c>
    </row>
    <row r="4302" spans="1:9" x14ac:dyDescent="0.2">
      <c r="A4302" s="10">
        <v>44949</v>
      </c>
      <c r="B4302" t="s">
        <v>79</v>
      </c>
      <c r="C4302" t="str">
        <f>VLOOKUP(SALES_TABLE[[#This Row],[SKU]], Table1[], 3, FALSE)</f>
        <v>Medicines/Healthcare</v>
      </c>
      <c r="D4302" t="s">
        <v>80</v>
      </c>
      <c r="E4302" t="s">
        <v>123</v>
      </c>
      <c r="F4302">
        <v>5</v>
      </c>
      <c r="G4302">
        <f>VLOOKUP(SALES_TABLE[[#This Row],[SKU]], Table1[], 4, FALSE)</f>
        <v>1666</v>
      </c>
      <c r="H4302">
        <f>SALES_TABLE[[#This Row],[Price]]*SALES_TABLE[[#This Row],[Sales]]</f>
        <v>8330</v>
      </c>
      <c r="I4302" t="str">
        <f t="shared" si="67"/>
        <v>Monday</v>
      </c>
    </row>
    <row r="4303" spans="1:9" x14ac:dyDescent="0.2">
      <c r="A4303" s="10">
        <v>44950</v>
      </c>
      <c r="B4303" t="s">
        <v>79</v>
      </c>
      <c r="C4303" t="str">
        <f>VLOOKUP(SALES_TABLE[[#This Row],[SKU]], Table1[], 3, FALSE)</f>
        <v>Medicines/Healthcare</v>
      </c>
      <c r="D4303" t="s">
        <v>80</v>
      </c>
      <c r="E4303" t="s">
        <v>123</v>
      </c>
      <c r="F4303">
        <v>10</v>
      </c>
      <c r="G4303">
        <f>VLOOKUP(SALES_TABLE[[#This Row],[SKU]], Table1[], 4, FALSE)</f>
        <v>1666</v>
      </c>
      <c r="H4303">
        <f>SALES_TABLE[[#This Row],[Price]]*SALES_TABLE[[#This Row],[Sales]]</f>
        <v>16660</v>
      </c>
      <c r="I4303" t="str">
        <f t="shared" si="67"/>
        <v>Tuesday</v>
      </c>
    </row>
    <row r="4304" spans="1:9" x14ac:dyDescent="0.2">
      <c r="A4304" s="10">
        <v>44951</v>
      </c>
      <c r="B4304" t="s">
        <v>79</v>
      </c>
      <c r="C4304" t="str">
        <f>VLOOKUP(SALES_TABLE[[#This Row],[SKU]], Table1[], 3, FALSE)</f>
        <v>Medicines/Healthcare</v>
      </c>
      <c r="D4304" t="s">
        <v>80</v>
      </c>
      <c r="E4304" t="s">
        <v>123</v>
      </c>
      <c r="F4304">
        <v>6</v>
      </c>
      <c r="G4304">
        <f>VLOOKUP(SALES_TABLE[[#This Row],[SKU]], Table1[], 4, FALSE)</f>
        <v>1666</v>
      </c>
      <c r="H4304">
        <f>SALES_TABLE[[#This Row],[Price]]*SALES_TABLE[[#This Row],[Sales]]</f>
        <v>9996</v>
      </c>
      <c r="I4304" t="str">
        <f t="shared" si="67"/>
        <v>Wednesday</v>
      </c>
    </row>
    <row r="4305" spans="1:9" x14ac:dyDescent="0.2">
      <c r="A4305" s="10">
        <v>44952</v>
      </c>
      <c r="B4305" t="s">
        <v>79</v>
      </c>
      <c r="C4305" t="str">
        <f>VLOOKUP(SALES_TABLE[[#This Row],[SKU]], Table1[], 3, FALSE)</f>
        <v>Medicines/Healthcare</v>
      </c>
      <c r="D4305" t="s">
        <v>80</v>
      </c>
      <c r="E4305" t="s">
        <v>123</v>
      </c>
      <c r="F4305">
        <v>33</v>
      </c>
      <c r="G4305">
        <f>VLOOKUP(SALES_TABLE[[#This Row],[SKU]], Table1[], 4, FALSE)</f>
        <v>1666</v>
      </c>
      <c r="H4305">
        <f>SALES_TABLE[[#This Row],[Price]]*SALES_TABLE[[#This Row],[Sales]]</f>
        <v>54978</v>
      </c>
      <c r="I4305" t="str">
        <f t="shared" si="67"/>
        <v>Thursday</v>
      </c>
    </row>
    <row r="4306" spans="1:9" x14ac:dyDescent="0.2">
      <c r="A4306" s="10">
        <v>44953</v>
      </c>
      <c r="B4306" t="s">
        <v>79</v>
      </c>
      <c r="C4306" t="str">
        <f>VLOOKUP(SALES_TABLE[[#This Row],[SKU]], Table1[], 3, FALSE)</f>
        <v>Medicines/Healthcare</v>
      </c>
      <c r="D4306" t="s">
        <v>80</v>
      </c>
      <c r="E4306" t="s">
        <v>123</v>
      </c>
      <c r="F4306">
        <v>10</v>
      </c>
      <c r="G4306">
        <f>VLOOKUP(SALES_TABLE[[#This Row],[SKU]], Table1[], 4, FALSE)</f>
        <v>1666</v>
      </c>
      <c r="H4306">
        <f>SALES_TABLE[[#This Row],[Price]]*SALES_TABLE[[#This Row],[Sales]]</f>
        <v>16660</v>
      </c>
      <c r="I4306" t="str">
        <f t="shared" si="67"/>
        <v>Friday</v>
      </c>
    </row>
    <row r="4307" spans="1:9" x14ac:dyDescent="0.2">
      <c r="A4307" s="10">
        <v>44954</v>
      </c>
      <c r="B4307" t="s">
        <v>79</v>
      </c>
      <c r="C4307" t="str">
        <f>VLOOKUP(SALES_TABLE[[#This Row],[SKU]], Table1[], 3, FALSE)</f>
        <v>Medicines/Healthcare</v>
      </c>
      <c r="D4307" t="s">
        <v>80</v>
      </c>
      <c r="E4307" t="s">
        <v>123</v>
      </c>
      <c r="F4307">
        <v>23</v>
      </c>
      <c r="G4307">
        <f>VLOOKUP(SALES_TABLE[[#This Row],[SKU]], Table1[], 4, FALSE)</f>
        <v>1666</v>
      </c>
      <c r="H4307">
        <f>SALES_TABLE[[#This Row],[Price]]*SALES_TABLE[[#This Row],[Sales]]</f>
        <v>38318</v>
      </c>
      <c r="I4307" t="str">
        <f t="shared" si="67"/>
        <v>Saturday</v>
      </c>
    </row>
    <row r="4308" spans="1:9" x14ac:dyDescent="0.2">
      <c r="A4308" s="10">
        <v>44955</v>
      </c>
      <c r="B4308" t="s">
        <v>79</v>
      </c>
      <c r="C4308" t="str">
        <f>VLOOKUP(SALES_TABLE[[#This Row],[SKU]], Table1[], 3, FALSE)</f>
        <v>Medicines/Healthcare</v>
      </c>
      <c r="D4308" t="s">
        <v>80</v>
      </c>
      <c r="E4308" t="s">
        <v>123</v>
      </c>
      <c r="F4308">
        <v>8</v>
      </c>
      <c r="G4308">
        <f>VLOOKUP(SALES_TABLE[[#This Row],[SKU]], Table1[], 4, FALSE)</f>
        <v>1666</v>
      </c>
      <c r="H4308">
        <f>SALES_TABLE[[#This Row],[Price]]*SALES_TABLE[[#This Row],[Sales]]</f>
        <v>13328</v>
      </c>
      <c r="I4308" t="str">
        <f t="shared" si="67"/>
        <v>Sunday</v>
      </c>
    </row>
    <row r="4309" spans="1:9" x14ac:dyDescent="0.2">
      <c r="A4309" s="10">
        <v>44955</v>
      </c>
      <c r="B4309" t="s">
        <v>79</v>
      </c>
      <c r="C4309" t="str">
        <f>VLOOKUP(SALES_TABLE[[#This Row],[SKU]], Table1[], 3, FALSE)</f>
        <v>Medicines/Healthcare</v>
      </c>
      <c r="D4309" t="s">
        <v>80</v>
      </c>
      <c r="E4309" t="s">
        <v>123</v>
      </c>
      <c r="F4309">
        <v>4</v>
      </c>
      <c r="G4309">
        <f>VLOOKUP(SALES_TABLE[[#This Row],[SKU]], Table1[], 4, FALSE)</f>
        <v>1666</v>
      </c>
      <c r="H4309">
        <f>SALES_TABLE[[#This Row],[Price]]*SALES_TABLE[[#This Row],[Sales]]</f>
        <v>6664</v>
      </c>
      <c r="I4309" t="str">
        <f t="shared" si="67"/>
        <v>Sunday</v>
      </c>
    </row>
    <row r="4310" spans="1:9" x14ac:dyDescent="0.2">
      <c r="A4310" s="10">
        <v>44956</v>
      </c>
      <c r="B4310" t="s">
        <v>79</v>
      </c>
      <c r="C4310" t="str">
        <f>VLOOKUP(SALES_TABLE[[#This Row],[SKU]], Table1[], 3, FALSE)</f>
        <v>Medicines/Healthcare</v>
      </c>
      <c r="D4310" t="s">
        <v>80</v>
      </c>
      <c r="E4310" t="s">
        <v>123</v>
      </c>
      <c r="F4310">
        <v>30</v>
      </c>
      <c r="G4310">
        <f>VLOOKUP(SALES_TABLE[[#This Row],[SKU]], Table1[], 4, FALSE)</f>
        <v>1666</v>
      </c>
      <c r="H4310">
        <f>SALES_TABLE[[#This Row],[Price]]*SALES_TABLE[[#This Row],[Sales]]</f>
        <v>49980</v>
      </c>
      <c r="I4310" t="str">
        <f t="shared" si="67"/>
        <v>Monday</v>
      </c>
    </row>
    <row r="4311" spans="1:9" x14ac:dyDescent="0.2">
      <c r="A4311" s="10">
        <v>44927</v>
      </c>
      <c r="B4311" t="s">
        <v>79</v>
      </c>
      <c r="C4311" t="str">
        <f>VLOOKUP(SALES_TABLE[[#This Row],[SKU]], Table1[], 3, FALSE)</f>
        <v>Medicines/Healthcare</v>
      </c>
      <c r="D4311" t="s">
        <v>80</v>
      </c>
      <c r="E4311" t="s">
        <v>124</v>
      </c>
      <c r="F4311">
        <v>3</v>
      </c>
      <c r="G4311">
        <f>VLOOKUP(SALES_TABLE[[#This Row],[SKU]], Table1[], 4, FALSE)</f>
        <v>1666</v>
      </c>
      <c r="H4311">
        <f>SALES_TABLE[[#This Row],[Price]]*SALES_TABLE[[#This Row],[Sales]]</f>
        <v>4998</v>
      </c>
      <c r="I4311" t="str">
        <f t="shared" si="67"/>
        <v>Sunday</v>
      </c>
    </row>
    <row r="4312" spans="1:9" x14ac:dyDescent="0.2">
      <c r="A4312" s="10">
        <v>44928</v>
      </c>
      <c r="B4312" t="s">
        <v>79</v>
      </c>
      <c r="C4312" t="str">
        <f>VLOOKUP(SALES_TABLE[[#This Row],[SKU]], Table1[], 3, FALSE)</f>
        <v>Medicines/Healthcare</v>
      </c>
      <c r="D4312" t="s">
        <v>80</v>
      </c>
      <c r="E4312" t="s">
        <v>124</v>
      </c>
      <c r="F4312">
        <v>7</v>
      </c>
      <c r="G4312">
        <f>VLOOKUP(SALES_TABLE[[#This Row],[SKU]], Table1[], 4, FALSE)</f>
        <v>1666</v>
      </c>
      <c r="H4312">
        <f>SALES_TABLE[[#This Row],[Price]]*SALES_TABLE[[#This Row],[Sales]]</f>
        <v>11662</v>
      </c>
      <c r="I4312" t="str">
        <f t="shared" si="67"/>
        <v>Monday</v>
      </c>
    </row>
    <row r="4313" spans="1:9" x14ac:dyDescent="0.2">
      <c r="A4313" s="10">
        <v>44929</v>
      </c>
      <c r="B4313" t="s">
        <v>79</v>
      </c>
      <c r="C4313" t="str">
        <f>VLOOKUP(SALES_TABLE[[#This Row],[SKU]], Table1[], 3, FALSE)</f>
        <v>Medicines/Healthcare</v>
      </c>
      <c r="D4313" t="s">
        <v>80</v>
      </c>
      <c r="E4313" t="s">
        <v>124</v>
      </c>
      <c r="F4313">
        <v>5</v>
      </c>
      <c r="G4313">
        <f>VLOOKUP(SALES_TABLE[[#This Row],[SKU]], Table1[], 4, FALSE)</f>
        <v>1666</v>
      </c>
      <c r="H4313">
        <f>SALES_TABLE[[#This Row],[Price]]*SALES_TABLE[[#This Row],[Sales]]</f>
        <v>8330</v>
      </c>
      <c r="I4313" t="str">
        <f t="shared" si="67"/>
        <v>Tuesday</v>
      </c>
    </row>
    <row r="4314" spans="1:9" x14ac:dyDescent="0.2">
      <c r="A4314" s="10">
        <v>44930</v>
      </c>
      <c r="B4314" t="s">
        <v>79</v>
      </c>
      <c r="C4314" t="str">
        <f>VLOOKUP(SALES_TABLE[[#This Row],[SKU]], Table1[], 3, FALSE)</f>
        <v>Medicines/Healthcare</v>
      </c>
      <c r="D4314" t="s">
        <v>80</v>
      </c>
      <c r="E4314" t="s">
        <v>124</v>
      </c>
      <c r="F4314">
        <v>22</v>
      </c>
      <c r="G4314">
        <f>VLOOKUP(SALES_TABLE[[#This Row],[SKU]], Table1[], 4, FALSE)</f>
        <v>1666</v>
      </c>
      <c r="H4314">
        <f>SALES_TABLE[[#This Row],[Price]]*SALES_TABLE[[#This Row],[Sales]]</f>
        <v>36652</v>
      </c>
      <c r="I4314" t="str">
        <f t="shared" si="67"/>
        <v>Wednesday</v>
      </c>
    </row>
    <row r="4315" spans="1:9" x14ac:dyDescent="0.2">
      <c r="A4315" s="10">
        <v>44931</v>
      </c>
      <c r="B4315" t="s">
        <v>79</v>
      </c>
      <c r="C4315" t="str">
        <f>VLOOKUP(SALES_TABLE[[#This Row],[SKU]], Table1[], 3, FALSE)</f>
        <v>Medicines/Healthcare</v>
      </c>
      <c r="D4315" t="s">
        <v>80</v>
      </c>
      <c r="E4315" t="s">
        <v>124</v>
      </c>
      <c r="F4315">
        <v>1</v>
      </c>
      <c r="G4315">
        <f>VLOOKUP(SALES_TABLE[[#This Row],[SKU]], Table1[], 4, FALSE)</f>
        <v>1666</v>
      </c>
      <c r="H4315">
        <f>SALES_TABLE[[#This Row],[Price]]*SALES_TABLE[[#This Row],[Sales]]</f>
        <v>1666</v>
      </c>
      <c r="I4315" t="str">
        <f t="shared" si="67"/>
        <v>Thursday</v>
      </c>
    </row>
    <row r="4316" spans="1:9" x14ac:dyDescent="0.2">
      <c r="A4316" s="10">
        <v>44932</v>
      </c>
      <c r="B4316" t="s">
        <v>79</v>
      </c>
      <c r="C4316" t="str">
        <f>VLOOKUP(SALES_TABLE[[#This Row],[SKU]], Table1[], 3, FALSE)</f>
        <v>Medicines/Healthcare</v>
      </c>
      <c r="D4316" t="s">
        <v>80</v>
      </c>
      <c r="E4316" t="s">
        <v>124</v>
      </c>
      <c r="F4316">
        <v>6</v>
      </c>
      <c r="G4316">
        <f>VLOOKUP(SALES_TABLE[[#This Row],[SKU]], Table1[], 4, FALSE)</f>
        <v>1666</v>
      </c>
      <c r="H4316">
        <f>SALES_TABLE[[#This Row],[Price]]*SALES_TABLE[[#This Row],[Sales]]</f>
        <v>9996</v>
      </c>
      <c r="I4316" t="str">
        <f t="shared" si="67"/>
        <v>Friday</v>
      </c>
    </row>
    <row r="4317" spans="1:9" x14ac:dyDescent="0.2">
      <c r="A4317" s="10">
        <v>44933</v>
      </c>
      <c r="B4317" t="s">
        <v>79</v>
      </c>
      <c r="C4317" t="str">
        <f>VLOOKUP(SALES_TABLE[[#This Row],[SKU]], Table1[], 3, FALSE)</f>
        <v>Medicines/Healthcare</v>
      </c>
      <c r="D4317" t="s">
        <v>80</v>
      </c>
      <c r="E4317" t="s">
        <v>124</v>
      </c>
      <c r="F4317">
        <v>28</v>
      </c>
      <c r="G4317">
        <f>VLOOKUP(SALES_TABLE[[#This Row],[SKU]], Table1[], 4, FALSE)</f>
        <v>1666</v>
      </c>
      <c r="H4317">
        <f>SALES_TABLE[[#This Row],[Price]]*SALES_TABLE[[#This Row],[Sales]]</f>
        <v>46648</v>
      </c>
      <c r="I4317" t="str">
        <f t="shared" si="67"/>
        <v>Saturday</v>
      </c>
    </row>
    <row r="4318" spans="1:9" x14ac:dyDescent="0.2">
      <c r="A4318" s="10">
        <v>44934</v>
      </c>
      <c r="B4318" t="s">
        <v>79</v>
      </c>
      <c r="C4318" t="str">
        <f>VLOOKUP(SALES_TABLE[[#This Row],[SKU]], Table1[], 3, FALSE)</f>
        <v>Medicines/Healthcare</v>
      </c>
      <c r="D4318" t="s">
        <v>80</v>
      </c>
      <c r="E4318" t="s">
        <v>124</v>
      </c>
      <c r="F4318">
        <v>2</v>
      </c>
      <c r="G4318">
        <f>VLOOKUP(SALES_TABLE[[#This Row],[SKU]], Table1[], 4, FALSE)</f>
        <v>1666</v>
      </c>
      <c r="H4318">
        <f>SALES_TABLE[[#This Row],[Price]]*SALES_TABLE[[#This Row],[Sales]]</f>
        <v>3332</v>
      </c>
      <c r="I4318" t="str">
        <f t="shared" si="67"/>
        <v>Sunday</v>
      </c>
    </row>
    <row r="4319" spans="1:9" x14ac:dyDescent="0.2">
      <c r="A4319" s="10">
        <v>44935</v>
      </c>
      <c r="B4319" t="s">
        <v>79</v>
      </c>
      <c r="C4319" t="str">
        <f>VLOOKUP(SALES_TABLE[[#This Row],[SKU]], Table1[], 3, FALSE)</f>
        <v>Medicines/Healthcare</v>
      </c>
      <c r="D4319" t="s">
        <v>80</v>
      </c>
      <c r="E4319" t="s">
        <v>124</v>
      </c>
      <c r="F4319">
        <v>21</v>
      </c>
      <c r="G4319">
        <f>VLOOKUP(SALES_TABLE[[#This Row],[SKU]], Table1[], 4, FALSE)</f>
        <v>1666</v>
      </c>
      <c r="H4319">
        <f>SALES_TABLE[[#This Row],[Price]]*SALES_TABLE[[#This Row],[Sales]]</f>
        <v>34986</v>
      </c>
      <c r="I4319" t="str">
        <f t="shared" si="67"/>
        <v>Monday</v>
      </c>
    </row>
    <row r="4320" spans="1:9" x14ac:dyDescent="0.2">
      <c r="A4320" s="10">
        <v>44936</v>
      </c>
      <c r="B4320" t="s">
        <v>79</v>
      </c>
      <c r="C4320" t="str">
        <f>VLOOKUP(SALES_TABLE[[#This Row],[SKU]], Table1[], 3, FALSE)</f>
        <v>Medicines/Healthcare</v>
      </c>
      <c r="D4320" t="s">
        <v>80</v>
      </c>
      <c r="E4320" t="s">
        <v>124</v>
      </c>
      <c r="F4320">
        <v>8</v>
      </c>
      <c r="G4320">
        <f>VLOOKUP(SALES_TABLE[[#This Row],[SKU]], Table1[], 4, FALSE)</f>
        <v>1666</v>
      </c>
      <c r="H4320">
        <f>SALES_TABLE[[#This Row],[Price]]*SALES_TABLE[[#This Row],[Sales]]</f>
        <v>13328</v>
      </c>
      <c r="I4320" t="str">
        <f t="shared" si="67"/>
        <v>Tuesday</v>
      </c>
    </row>
    <row r="4321" spans="1:9" x14ac:dyDescent="0.2">
      <c r="A4321" s="10">
        <v>44937</v>
      </c>
      <c r="B4321" t="s">
        <v>79</v>
      </c>
      <c r="C4321" t="str">
        <f>VLOOKUP(SALES_TABLE[[#This Row],[SKU]], Table1[], 3, FALSE)</f>
        <v>Medicines/Healthcare</v>
      </c>
      <c r="D4321" t="s">
        <v>80</v>
      </c>
      <c r="E4321" t="s">
        <v>124</v>
      </c>
      <c r="F4321">
        <v>1</v>
      </c>
      <c r="G4321">
        <f>VLOOKUP(SALES_TABLE[[#This Row],[SKU]], Table1[], 4, FALSE)</f>
        <v>1666</v>
      </c>
      <c r="H4321">
        <f>SALES_TABLE[[#This Row],[Price]]*SALES_TABLE[[#This Row],[Sales]]</f>
        <v>1666</v>
      </c>
      <c r="I4321" t="str">
        <f t="shared" si="67"/>
        <v>Wednesday</v>
      </c>
    </row>
    <row r="4322" spans="1:9" x14ac:dyDescent="0.2">
      <c r="A4322" s="10">
        <v>44938</v>
      </c>
      <c r="B4322" t="s">
        <v>79</v>
      </c>
      <c r="C4322" t="str">
        <f>VLOOKUP(SALES_TABLE[[#This Row],[SKU]], Table1[], 3, FALSE)</f>
        <v>Medicines/Healthcare</v>
      </c>
      <c r="D4322" t="s">
        <v>80</v>
      </c>
      <c r="E4322" t="s">
        <v>124</v>
      </c>
      <c r="F4322">
        <v>12</v>
      </c>
      <c r="G4322">
        <f>VLOOKUP(SALES_TABLE[[#This Row],[SKU]], Table1[], 4, FALSE)</f>
        <v>1666</v>
      </c>
      <c r="H4322">
        <f>SALES_TABLE[[#This Row],[Price]]*SALES_TABLE[[#This Row],[Sales]]</f>
        <v>19992</v>
      </c>
      <c r="I4322" t="str">
        <f t="shared" si="67"/>
        <v>Thursday</v>
      </c>
    </row>
    <row r="4323" spans="1:9" x14ac:dyDescent="0.2">
      <c r="A4323" s="10">
        <v>44939</v>
      </c>
      <c r="B4323" t="s">
        <v>79</v>
      </c>
      <c r="C4323" t="str">
        <f>VLOOKUP(SALES_TABLE[[#This Row],[SKU]], Table1[], 3, FALSE)</f>
        <v>Medicines/Healthcare</v>
      </c>
      <c r="D4323" t="s">
        <v>80</v>
      </c>
      <c r="E4323" t="s">
        <v>124</v>
      </c>
      <c r="F4323">
        <v>19</v>
      </c>
      <c r="G4323">
        <f>VLOOKUP(SALES_TABLE[[#This Row],[SKU]], Table1[], 4, FALSE)</f>
        <v>1666</v>
      </c>
      <c r="H4323">
        <f>SALES_TABLE[[#This Row],[Price]]*SALES_TABLE[[#This Row],[Sales]]</f>
        <v>31654</v>
      </c>
      <c r="I4323" t="str">
        <f t="shared" si="67"/>
        <v>Friday</v>
      </c>
    </row>
    <row r="4324" spans="1:9" x14ac:dyDescent="0.2">
      <c r="A4324" s="10">
        <v>44940</v>
      </c>
      <c r="B4324" t="s">
        <v>79</v>
      </c>
      <c r="C4324" t="str">
        <f>VLOOKUP(SALES_TABLE[[#This Row],[SKU]], Table1[], 3, FALSE)</f>
        <v>Medicines/Healthcare</v>
      </c>
      <c r="D4324" t="s">
        <v>80</v>
      </c>
      <c r="E4324" t="s">
        <v>124</v>
      </c>
      <c r="F4324">
        <v>21</v>
      </c>
      <c r="G4324">
        <f>VLOOKUP(SALES_TABLE[[#This Row],[SKU]], Table1[], 4, FALSE)</f>
        <v>1666</v>
      </c>
      <c r="H4324">
        <f>SALES_TABLE[[#This Row],[Price]]*SALES_TABLE[[#This Row],[Sales]]</f>
        <v>34986</v>
      </c>
      <c r="I4324" t="str">
        <f t="shared" si="67"/>
        <v>Saturday</v>
      </c>
    </row>
    <row r="4325" spans="1:9" x14ac:dyDescent="0.2">
      <c r="A4325" s="10">
        <v>44941</v>
      </c>
      <c r="B4325" t="s">
        <v>79</v>
      </c>
      <c r="C4325" t="str">
        <f>VLOOKUP(SALES_TABLE[[#This Row],[SKU]], Table1[], 3, FALSE)</f>
        <v>Medicines/Healthcare</v>
      </c>
      <c r="D4325" t="s">
        <v>80</v>
      </c>
      <c r="E4325" t="s">
        <v>124</v>
      </c>
      <c r="F4325">
        <v>0</v>
      </c>
      <c r="G4325">
        <f>VLOOKUP(SALES_TABLE[[#This Row],[SKU]], Table1[], 4, FALSE)</f>
        <v>1666</v>
      </c>
      <c r="H4325">
        <f>SALES_TABLE[[#This Row],[Price]]*SALES_TABLE[[#This Row],[Sales]]</f>
        <v>0</v>
      </c>
      <c r="I4325" t="str">
        <f t="shared" si="67"/>
        <v>Sunday</v>
      </c>
    </row>
    <row r="4326" spans="1:9" x14ac:dyDescent="0.2">
      <c r="A4326" s="10">
        <v>44942</v>
      </c>
      <c r="B4326" t="s">
        <v>79</v>
      </c>
      <c r="C4326" t="str">
        <f>VLOOKUP(SALES_TABLE[[#This Row],[SKU]], Table1[], 3, FALSE)</f>
        <v>Medicines/Healthcare</v>
      </c>
      <c r="D4326" t="s">
        <v>80</v>
      </c>
      <c r="E4326" t="s">
        <v>124</v>
      </c>
      <c r="F4326">
        <v>5</v>
      </c>
      <c r="G4326">
        <f>VLOOKUP(SALES_TABLE[[#This Row],[SKU]], Table1[], 4, FALSE)</f>
        <v>1666</v>
      </c>
      <c r="H4326">
        <f>SALES_TABLE[[#This Row],[Price]]*SALES_TABLE[[#This Row],[Sales]]</f>
        <v>8330</v>
      </c>
      <c r="I4326" t="str">
        <f t="shared" si="67"/>
        <v>Monday</v>
      </c>
    </row>
    <row r="4327" spans="1:9" x14ac:dyDescent="0.2">
      <c r="A4327" s="10">
        <v>44943</v>
      </c>
      <c r="B4327" t="s">
        <v>79</v>
      </c>
      <c r="C4327" t="str">
        <f>VLOOKUP(SALES_TABLE[[#This Row],[SKU]], Table1[], 3, FALSE)</f>
        <v>Medicines/Healthcare</v>
      </c>
      <c r="D4327" t="s">
        <v>80</v>
      </c>
      <c r="E4327" t="s">
        <v>124</v>
      </c>
      <c r="F4327">
        <v>5</v>
      </c>
      <c r="G4327">
        <f>VLOOKUP(SALES_TABLE[[#This Row],[SKU]], Table1[], 4, FALSE)</f>
        <v>1666</v>
      </c>
      <c r="H4327">
        <f>SALES_TABLE[[#This Row],[Price]]*SALES_TABLE[[#This Row],[Sales]]</f>
        <v>8330</v>
      </c>
      <c r="I4327" t="str">
        <f t="shared" si="67"/>
        <v>Tuesday</v>
      </c>
    </row>
    <row r="4328" spans="1:9" x14ac:dyDescent="0.2">
      <c r="A4328" s="10">
        <v>44944</v>
      </c>
      <c r="B4328" t="s">
        <v>79</v>
      </c>
      <c r="C4328" t="str">
        <f>VLOOKUP(SALES_TABLE[[#This Row],[SKU]], Table1[], 3, FALSE)</f>
        <v>Medicines/Healthcare</v>
      </c>
      <c r="D4328" t="s">
        <v>80</v>
      </c>
      <c r="E4328" t="s">
        <v>124</v>
      </c>
      <c r="F4328">
        <v>4</v>
      </c>
      <c r="G4328">
        <f>VLOOKUP(SALES_TABLE[[#This Row],[SKU]], Table1[], 4, FALSE)</f>
        <v>1666</v>
      </c>
      <c r="H4328">
        <f>SALES_TABLE[[#This Row],[Price]]*SALES_TABLE[[#This Row],[Sales]]</f>
        <v>6664</v>
      </c>
      <c r="I4328" t="str">
        <f t="shared" si="67"/>
        <v>Wednesday</v>
      </c>
    </row>
    <row r="4329" spans="1:9" x14ac:dyDescent="0.2">
      <c r="A4329" s="10">
        <v>44945</v>
      </c>
      <c r="B4329" t="s">
        <v>79</v>
      </c>
      <c r="C4329" t="str">
        <f>VLOOKUP(SALES_TABLE[[#This Row],[SKU]], Table1[], 3, FALSE)</f>
        <v>Medicines/Healthcare</v>
      </c>
      <c r="D4329" t="s">
        <v>80</v>
      </c>
      <c r="E4329" t="s">
        <v>124</v>
      </c>
      <c r="F4329">
        <v>23</v>
      </c>
      <c r="G4329">
        <f>VLOOKUP(SALES_TABLE[[#This Row],[SKU]], Table1[], 4, FALSE)</f>
        <v>1666</v>
      </c>
      <c r="H4329">
        <f>SALES_TABLE[[#This Row],[Price]]*SALES_TABLE[[#This Row],[Sales]]</f>
        <v>38318</v>
      </c>
      <c r="I4329" t="str">
        <f t="shared" si="67"/>
        <v>Thursday</v>
      </c>
    </row>
    <row r="4330" spans="1:9" x14ac:dyDescent="0.2">
      <c r="A4330" s="10">
        <v>44946</v>
      </c>
      <c r="B4330" t="s">
        <v>79</v>
      </c>
      <c r="C4330" t="str">
        <f>VLOOKUP(SALES_TABLE[[#This Row],[SKU]], Table1[], 3, FALSE)</f>
        <v>Medicines/Healthcare</v>
      </c>
      <c r="D4330" t="s">
        <v>80</v>
      </c>
      <c r="E4330" t="s">
        <v>124</v>
      </c>
      <c r="F4330">
        <v>14</v>
      </c>
      <c r="G4330">
        <f>VLOOKUP(SALES_TABLE[[#This Row],[SKU]], Table1[], 4, FALSE)</f>
        <v>1666</v>
      </c>
      <c r="H4330">
        <f>SALES_TABLE[[#This Row],[Price]]*SALES_TABLE[[#This Row],[Sales]]</f>
        <v>23324</v>
      </c>
      <c r="I4330" t="str">
        <f t="shared" si="67"/>
        <v>Friday</v>
      </c>
    </row>
    <row r="4331" spans="1:9" x14ac:dyDescent="0.2">
      <c r="A4331" s="10">
        <v>44947</v>
      </c>
      <c r="B4331" t="s">
        <v>79</v>
      </c>
      <c r="C4331" t="str">
        <f>VLOOKUP(SALES_TABLE[[#This Row],[SKU]], Table1[], 3, FALSE)</f>
        <v>Medicines/Healthcare</v>
      </c>
      <c r="D4331" t="s">
        <v>80</v>
      </c>
      <c r="E4331" t="s">
        <v>124</v>
      </c>
      <c r="F4331">
        <v>14</v>
      </c>
      <c r="G4331">
        <f>VLOOKUP(SALES_TABLE[[#This Row],[SKU]], Table1[], 4, FALSE)</f>
        <v>1666</v>
      </c>
      <c r="H4331">
        <f>SALES_TABLE[[#This Row],[Price]]*SALES_TABLE[[#This Row],[Sales]]</f>
        <v>23324</v>
      </c>
      <c r="I4331" t="str">
        <f t="shared" si="67"/>
        <v>Saturday</v>
      </c>
    </row>
    <row r="4332" spans="1:9" x14ac:dyDescent="0.2">
      <c r="A4332" s="10">
        <v>44948</v>
      </c>
      <c r="B4332" t="s">
        <v>79</v>
      </c>
      <c r="C4332" t="str">
        <f>VLOOKUP(SALES_TABLE[[#This Row],[SKU]], Table1[], 3, FALSE)</f>
        <v>Medicines/Healthcare</v>
      </c>
      <c r="D4332" t="s">
        <v>80</v>
      </c>
      <c r="E4332" t="s">
        <v>124</v>
      </c>
      <c r="F4332">
        <v>22</v>
      </c>
      <c r="G4332">
        <f>VLOOKUP(SALES_TABLE[[#This Row],[SKU]], Table1[], 4, FALSE)</f>
        <v>1666</v>
      </c>
      <c r="H4332">
        <f>SALES_TABLE[[#This Row],[Price]]*SALES_TABLE[[#This Row],[Sales]]</f>
        <v>36652</v>
      </c>
      <c r="I4332" t="str">
        <f t="shared" si="67"/>
        <v>Sunday</v>
      </c>
    </row>
    <row r="4333" spans="1:9" x14ac:dyDescent="0.2">
      <c r="A4333" s="10">
        <v>44949</v>
      </c>
      <c r="B4333" t="s">
        <v>79</v>
      </c>
      <c r="C4333" t="str">
        <f>VLOOKUP(SALES_TABLE[[#This Row],[SKU]], Table1[], 3, FALSE)</f>
        <v>Medicines/Healthcare</v>
      </c>
      <c r="D4333" t="s">
        <v>80</v>
      </c>
      <c r="E4333" t="s">
        <v>124</v>
      </c>
      <c r="F4333">
        <v>15</v>
      </c>
      <c r="G4333">
        <f>VLOOKUP(SALES_TABLE[[#This Row],[SKU]], Table1[], 4, FALSE)</f>
        <v>1666</v>
      </c>
      <c r="H4333">
        <f>SALES_TABLE[[#This Row],[Price]]*SALES_TABLE[[#This Row],[Sales]]</f>
        <v>24990</v>
      </c>
      <c r="I4333" t="str">
        <f t="shared" si="67"/>
        <v>Monday</v>
      </c>
    </row>
    <row r="4334" spans="1:9" x14ac:dyDescent="0.2">
      <c r="A4334" s="10">
        <v>44950</v>
      </c>
      <c r="B4334" t="s">
        <v>79</v>
      </c>
      <c r="C4334" t="str">
        <f>VLOOKUP(SALES_TABLE[[#This Row],[SKU]], Table1[], 3, FALSE)</f>
        <v>Medicines/Healthcare</v>
      </c>
      <c r="D4334" t="s">
        <v>80</v>
      </c>
      <c r="E4334" t="s">
        <v>124</v>
      </c>
      <c r="F4334">
        <v>6</v>
      </c>
      <c r="G4334">
        <f>VLOOKUP(SALES_TABLE[[#This Row],[SKU]], Table1[], 4, FALSE)</f>
        <v>1666</v>
      </c>
      <c r="H4334">
        <f>SALES_TABLE[[#This Row],[Price]]*SALES_TABLE[[#This Row],[Sales]]</f>
        <v>9996</v>
      </c>
      <c r="I4334" t="str">
        <f t="shared" si="67"/>
        <v>Tuesday</v>
      </c>
    </row>
    <row r="4335" spans="1:9" x14ac:dyDescent="0.2">
      <c r="A4335" s="10">
        <v>44951</v>
      </c>
      <c r="B4335" t="s">
        <v>79</v>
      </c>
      <c r="C4335" t="str">
        <f>VLOOKUP(SALES_TABLE[[#This Row],[SKU]], Table1[], 3, FALSE)</f>
        <v>Medicines/Healthcare</v>
      </c>
      <c r="D4335" t="s">
        <v>80</v>
      </c>
      <c r="E4335" t="s">
        <v>124</v>
      </c>
      <c r="F4335">
        <v>13</v>
      </c>
      <c r="G4335">
        <f>VLOOKUP(SALES_TABLE[[#This Row],[SKU]], Table1[], 4, FALSE)</f>
        <v>1666</v>
      </c>
      <c r="H4335">
        <f>SALES_TABLE[[#This Row],[Price]]*SALES_TABLE[[#This Row],[Sales]]</f>
        <v>21658</v>
      </c>
      <c r="I4335" t="str">
        <f t="shared" si="67"/>
        <v>Wednesday</v>
      </c>
    </row>
    <row r="4336" spans="1:9" x14ac:dyDescent="0.2">
      <c r="A4336" s="10">
        <v>44952</v>
      </c>
      <c r="B4336" t="s">
        <v>79</v>
      </c>
      <c r="C4336" t="str">
        <f>VLOOKUP(SALES_TABLE[[#This Row],[SKU]], Table1[], 3, FALSE)</f>
        <v>Medicines/Healthcare</v>
      </c>
      <c r="D4336" t="s">
        <v>80</v>
      </c>
      <c r="E4336" t="s">
        <v>124</v>
      </c>
      <c r="F4336">
        <v>9</v>
      </c>
      <c r="G4336">
        <f>VLOOKUP(SALES_TABLE[[#This Row],[SKU]], Table1[], 4, FALSE)</f>
        <v>1666</v>
      </c>
      <c r="H4336">
        <f>SALES_TABLE[[#This Row],[Price]]*SALES_TABLE[[#This Row],[Sales]]</f>
        <v>14994</v>
      </c>
      <c r="I4336" t="str">
        <f t="shared" si="67"/>
        <v>Thursday</v>
      </c>
    </row>
    <row r="4337" spans="1:9" x14ac:dyDescent="0.2">
      <c r="A4337" s="10">
        <v>44953</v>
      </c>
      <c r="B4337" t="s">
        <v>79</v>
      </c>
      <c r="C4337" t="str">
        <f>VLOOKUP(SALES_TABLE[[#This Row],[SKU]], Table1[], 3, FALSE)</f>
        <v>Medicines/Healthcare</v>
      </c>
      <c r="D4337" t="s">
        <v>80</v>
      </c>
      <c r="E4337" t="s">
        <v>124</v>
      </c>
      <c r="F4337">
        <v>0</v>
      </c>
      <c r="G4337">
        <f>VLOOKUP(SALES_TABLE[[#This Row],[SKU]], Table1[], 4, FALSE)</f>
        <v>1666</v>
      </c>
      <c r="H4337">
        <f>SALES_TABLE[[#This Row],[Price]]*SALES_TABLE[[#This Row],[Sales]]</f>
        <v>0</v>
      </c>
      <c r="I4337" t="str">
        <f t="shared" si="67"/>
        <v>Friday</v>
      </c>
    </row>
    <row r="4338" spans="1:9" x14ac:dyDescent="0.2">
      <c r="A4338" s="10">
        <v>44954</v>
      </c>
      <c r="B4338" t="s">
        <v>79</v>
      </c>
      <c r="C4338" t="str">
        <f>VLOOKUP(SALES_TABLE[[#This Row],[SKU]], Table1[], 3, FALSE)</f>
        <v>Medicines/Healthcare</v>
      </c>
      <c r="D4338" t="s">
        <v>80</v>
      </c>
      <c r="E4338" t="s">
        <v>124</v>
      </c>
      <c r="F4338">
        <v>21</v>
      </c>
      <c r="G4338">
        <f>VLOOKUP(SALES_TABLE[[#This Row],[SKU]], Table1[], 4, FALSE)</f>
        <v>1666</v>
      </c>
      <c r="H4338">
        <f>SALES_TABLE[[#This Row],[Price]]*SALES_TABLE[[#This Row],[Sales]]</f>
        <v>34986</v>
      </c>
      <c r="I4338" t="str">
        <f t="shared" si="67"/>
        <v>Saturday</v>
      </c>
    </row>
    <row r="4339" spans="1:9" x14ac:dyDescent="0.2">
      <c r="A4339" s="10">
        <v>44955</v>
      </c>
      <c r="B4339" t="s">
        <v>79</v>
      </c>
      <c r="C4339" t="str">
        <f>VLOOKUP(SALES_TABLE[[#This Row],[SKU]], Table1[], 3, FALSE)</f>
        <v>Medicines/Healthcare</v>
      </c>
      <c r="D4339" t="s">
        <v>80</v>
      </c>
      <c r="E4339" t="s">
        <v>124</v>
      </c>
      <c r="F4339">
        <v>13</v>
      </c>
      <c r="G4339">
        <f>VLOOKUP(SALES_TABLE[[#This Row],[SKU]], Table1[], 4, FALSE)</f>
        <v>1666</v>
      </c>
      <c r="H4339">
        <f>SALES_TABLE[[#This Row],[Price]]*SALES_TABLE[[#This Row],[Sales]]</f>
        <v>21658</v>
      </c>
      <c r="I4339" t="str">
        <f t="shared" si="67"/>
        <v>Sunday</v>
      </c>
    </row>
    <row r="4340" spans="1:9" x14ac:dyDescent="0.2">
      <c r="A4340" s="10">
        <v>44955</v>
      </c>
      <c r="B4340" t="s">
        <v>79</v>
      </c>
      <c r="C4340" t="str">
        <f>VLOOKUP(SALES_TABLE[[#This Row],[SKU]], Table1[], 3, FALSE)</f>
        <v>Medicines/Healthcare</v>
      </c>
      <c r="D4340" t="s">
        <v>80</v>
      </c>
      <c r="E4340" t="s">
        <v>124</v>
      </c>
      <c r="F4340">
        <v>18</v>
      </c>
      <c r="G4340">
        <f>VLOOKUP(SALES_TABLE[[#This Row],[SKU]], Table1[], 4, FALSE)</f>
        <v>1666</v>
      </c>
      <c r="H4340">
        <f>SALES_TABLE[[#This Row],[Price]]*SALES_TABLE[[#This Row],[Sales]]</f>
        <v>29988</v>
      </c>
      <c r="I4340" t="str">
        <f t="shared" si="67"/>
        <v>Sunday</v>
      </c>
    </row>
    <row r="4341" spans="1:9" x14ac:dyDescent="0.2">
      <c r="A4341" s="10">
        <v>44956</v>
      </c>
      <c r="B4341" t="s">
        <v>79</v>
      </c>
      <c r="C4341" t="str">
        <f>VLOOKUP(SALES_TABLE[[#This Row],[SKU]], Table1[], 3, FALSE)</f>
        <v>Medicines/Healthcare</v>
      </c>
      <c r="D4341" t="s">
        <v>80</v>
      </c>
      <c r="E4341" t="s">
        <v>124</v>
      </c>
      <c r="F4341">
        <v>19</v>
      </c>
      <c r="G4341">
        <f>VLOOKUP(SALES_TABLE[[#This Row],[SKU]], Table1[], 4, FALSE)</f>
        <v>1666</v>
      </c>
      <c r="H4341">
        <f>SALES_TABLE[[#This Row],[Price]]*SALES_TABLE[[#This Row],[Sales]]</f>
        <v>31654</v>
      </c>
      <c r="I4341" t="str">
        <f t="shared" si="67"/>
        <v>Monday</v>
      </c>
    </row>
    <row r="4342" spans="1:9" x14ac:dyDescent="0.2">
      <c r="A4342" s="10">
        <v>44927</v>
      </c>
      <c r="B4342" t="s">
        <v>81</v>
      </c>
      <c r="C4342" t="str">
        <f>VLOOKUP(SALES_TABLE[[#This Row],[SKU]], Table1[], 3, FALSE)</f>
        <v>Pet Supplies</v>
      </c>
      <c r="D4342" t="s">
        <v>82</v>
      </c>
      <c r="E4342" t="s">
        <v>121</v>
      </c>
      <c r="F4342">
        <v>60</v>
      </c>
      <c r="G4342">
        <f>VLOOKUP(SALES_TABLE[[#This Row],[SKU]], Table1[], 4, FALSE)</f>
        <v>1288</v>
      </c>
      <c r="H4342">
        <f>SALES_TABLE[[#This Row],[Price]]*SALES_TABLE[[#This Row],[Sales]]</f>
        <v>77280</v>
      </c>
      <c r="I4342" t="str">
        <f t="shared" si="67"/>
        <v>Sunday</v>
      </c>
    </row>
    <row r="4343" spans="1:9" x14ac:dyDescent="0.2">
      <c r="A4343" s="10">
        <v>44928</v>
      </c>
      <c r="B4343" t="s">
        <v>81</v>
      </c>
      <c r="C4343" t="str">
        <f>VLOOKUP(SALES_TABLE[[#This Row],[SKU]], Table1[], 3, FALSE)</f>
        <v>Pet Supplies</v>
      </c>
      <c r="D4343" t="s">
        <v>82</v>
      </c>
      <c r="E4343" t="s">
        <v>121</v>
      </c>
      <c r="F4343">
        <v>89</v>
      </c>
      <c r="G4343">
        <f>VLOOKUP(SALES_TABLE[[#This Row],[SKU]], Table1[], 4, FALSE)</f>
        <v>1288</v>
      </c>
      <c r="H4343">
        <f>SALES_TABLE[[#This Row],[Price]]*SALES_TABLE[[#This Row],[Sales]]</f>
        <v>114632</v>
      </c>
      <c r="I4343" t="str">
        <f t="shared" si="67"/>
        <v>Monday</v>
      </c>
    </row>
    <row r="4344" spans="1:9" x14ac:dyDescent="0.2">
      <c r="A4344" s="10">
        <v>44929</v>
      </c>
      <c r="B4344" t="s">
        <v>81</v>
      </c>
      <c r="C4344" t="str">
        <f>VLOOKUP(SALES_TABLE[[#This Row],[SKU]], Table1[], 3, FALSE)</f>
        <v>Pet Supplies</v>
      </c>
      <c r="D4344" t="s">
        <v>82</v>
      </c>
      <c r="E4344" t="s">
        <v>121</v>
      </c>
      <c r="F4344">
        <v>105</v>
      </c>
      <c r="G4344">
        <f>VLOOKUP(SALES_TABLE[[#This Row],[SKU]], Table1[], 4, FALSE)</f>
        <v>1288</v>
      </c>
      <c r="H4344">
        <f>SALES_TABLE[[#This Row],[Price]]*SALES_TABLE[[#This Row],[Sales]]</f>
        <v>135240</v>
      </c>
      <c r="I4344" t="str">
        <f t="shared" si="67"/>
        <v>Tuesday</v>
      </c>
    </row>
    <row r="4345" spans="1:9" x14ac:dyDescent="0.2">
      <c r="A4345" s="10">
        <v>44930</v>
      </c>
      <c r="B4345" t="s">
        <v>81</v>
      </c>
      <c r="C4345" t="str">
        <f>VLOOKUP(SALES_TABLE[[#This Row],[SKU]], Table1[], 3, FALSE)</f>
        <v>Pet Supplies</v>
      </c>
      <c r="D4345" t="s">
        <v>82</v>
      </c>
      <c r="E4345" t="s">
        <v>121</v>
      </c>
      <c r="F4345">
        <v>73</v>
      </c>
      <c r="G4345">
        <f>VLOOKUP(SALES_TABLE[[#This Row],[SKU]], Table1[], 4, FALSE)</f>
        <v>1288</v>
      </c>
      <c r="H4345">
        <f>SALES_TABLE[[#This Row],[Price]]*SALES_TABLE[[#This Row],[Sales]]</f>
        <v>94024</v>
      </c>
      <c r="I4345" t="str">
        <f t="shared" si="67"/>
        <v>Wednesday</v>
      </c>
    </row>
    <row r="4346" spans="1:9" x14ac:dyDescent="0.2">
      <c r="A4346" s="10">
        <v>44931</v>
      </c>
      <c r="B4346" t="s">
        <v>81</v>
      </c>
      <c r="C4346" t="str">
        <f>VLOOKUP(SALES_TABLE[[#This Row],[SKU]], Table1[], 3, FALSE)</f>
        <v>Pet Supplies</v>
      </c>
      <c r="D4346" t="s">
        <v>82</v>
      </c>
      <c r="E4346" t="s">
        <v>121</v>
      </c>
      <c r="F4346">
        <v>76</v>
      </c>
      <c r="G4346">
        <f>VLOOKUP(SALES_TABLE[[#This Row],[SKU]], Table1[], 4, FALSE)</f>
        <v>1288</v>
      </c>
      <c r="H4346">
        <f>SALES_TABLE[[#This Row],[Price]]*SALES_TABLE[[#This Row],[Sales]]</f>
        <v>97888</v>
      </c>
      <c r="I4346" t="str">
        <f t="shared" si="67"/>
        <v>Thursday</v>
      </c>
    </row>
    <row r="4347" spans="1:9" x14ac:dyDescent="0.2">
      <c r="A4347" s="10">
        <v>44932</v>
      </c>
      <c r="B4347" t="s">
        <v>81</v>
      </c>
      <c r="C4347" t="str">
        <f>VLOOKUP(SALES_TABLE[[#This Row],[SKU]], Table1[], 3, FALSE)</f>
        <v>Pet Supplies</v>
      </c>
      <c r="D4347" t="s">
        <v>82</v>
      </c>
      <c r="E4347" t="s">
        <v>121</v>
      </c>
      <c r="F4347">
        <v>186</v>
      </c>
      <c r="G4347">
        <f>VLOOKUP(SALES_TABLE[[#This Row],[SKU]], Table1[], 4, FALSE)</f>
        <v>1288</v>
      </c>
      <c r="H4347">
        <f>SALES_TABLE[[#This Row],[Price]]*SALES_TABLE[[#This Row],[Sales]]</f>
        <v>239568</v>
      </c>
      <c r="I4347" t="str">
        <f t="shared" si="67"/>
        <v>Friday</v>
      </c>
    </row>
    <row r="4348" spans="1:9" x14ac:dyDescent="0.2">
      <c r="A4348" s="10">
        <v>44933</v>
      </c>
      <c r="B4348" t="s">
        <v>81</v>
      </c>
      <c r="C4348" t="str">
        <f>VLOOKUP(SALES_TABLE[[#This Row],[SKU]], Table1[], 3, FALSE)</f>
        <v>Pet Supplies</v>
      </c>
      <c r="D4348" t="s">
        <v>82</v>
      </c>
      <c r="E4348" t="s">
        <v>121</v>
      </c>
      <c r="F4348">
        <v>30</v>
      </c>
      <c r="G4348">
        <f>VLOOKUP(SALES_TABLE[[#This Row],[SKU]], Table1[], 4, FALSE)</f>
        <v>1288</v>
      </c>
      <c r="H4348">
        <f>SALES_TABLE[[#This Row],[Price]]*SALES_TABLE[[#This Row],[Sales]]</f>
        <v>38640</v>
      </c>
      <c r="I4348" t="str">
        <f t="shared" si="67"/>
        <v>Saturday</v>
      </c>
    </row>
    <row r="4349" spans="1:9" x14ac:dyDescent="0.2">
      <c r="A4349" s="10">
        <v>44934</v>
      </c>
      <c r="B4349" t="s">
        <v>81</v>
      </c>
      <c r="C4349" t="str">
        <f>VLOOKUP(SALES_TABLE[[#This Row],[SKU]], Table1[], 3, FALSE)</f>
        <v>Pet Supplies</v>
      </c>
      <c r="D4349" t="s">
        <v>82</v>
      </c>
      <c r="E4349" t="s">
        <v>121</v>
      </c>
      <c r="F4349">
        <v>101</v>
      </c>
      <c r="G4349">
        <f>VLOOKUP(SALES_TABLE[[#This Row],[SKU]], Table1[], 4, FALSE)</f>
        <v>1288</v>
      </c>
      <c r="H4349">
        <f>SALES_TABLE[[#This Row],[Price]]*SALES_TABLE[[#This Row],[Sales]]</f>
        <v>130088</v>
      </c>
      <c r="I4349" t="str">
        <f t="shared" si="67"/>
        <v>Sunday</v>
      </c>
    </row>
    <row r="4350" spans="1:9" x14ac:dyDescent="0.2">
      <c r="A4350" s="10">
        <v>44935</v>
      </c>
      <c r="B4350" t="s">
        <v>81</v>
      </c>
      <c r="C4350" t="str">
        <f>VLOOKUP(SALES_TABLE[[#This Row],[SKU]], Table1[], 3, FALSE)</f>
        <v>Pet Supplies</v>
      </c>
      <c r="D4350" t="s">
        <v>82</v>
      </c>
      <c r="E4350" t="s">
        <v>121</v>
      </c>
      <c r="F4350">
        <v>7</v>
      </c>
      <c r="G4350">
        <f>VLOOKUP(SALES_TABLE[[#This Row],[SKU]], Table1[], 4, FALSE)</f>
        <v>1288</v>
      </c>
      <c r="H4350">
        <f>SALES_TABLE[[#This Row],[Price]]*SALES_TABLE[[#This Row],[Sales]]</f>
        <v>9016</v>
      </c>
      <c r="I4350" t="str">
        <f t="shared" si="67"/>
        <v>Monday</v>
      </c>
    </row>
    <row r="4351" spans="1:9" x14ac:dyDescent="0.2">
      <c r="A4351" s="10">
        <v>44936</v>
      </c>
      <c r="B4351" t="s">
        <v>81</v>
      </c>
      <c r="C4351" t="str">
        <f>VLOOKUP(SALES_TABLE[[#This Row],[SKU]], Table1[], 3, FALSE)</f>
        <v>Pet Supplies</v>
      </c>
      <c r="D4351" t="s">
        <v>82</v>
      </c>
      <c r="E4351" t="s">
        <v>121</v>
      </c>
      <c r="F4351">
        <v>64</v>
      </c>
      <c r="G4351">
        <f>VLOOKUP(SALES_TABLE[[#This Row],[SKU]], Table1[], 4, FALSE)</f>
        <v>1288</v>
      </c>
      <c r="H4351">
        <f>SALES_TABLE[[#This Row],[Price]]*SALES_TABLE[[#This Row],[Sales]]</f>
        <v>82432</v>
      </c>
      <c r="I4351" t="str">
        <f t="shared" si="67"/>
        <v>Tuesday</v>
      </c>
    </row>
    <row r="4352" spans="1:9" x14ac:dyDescent="0.2">
      <c r="A4352" s="10">
        <v>44937</v>
      </c>
      <c r="B4352" t="s">
        <v>81</v>
      </c>
      <c r="C4352" t="str">
        <f>VLOOKUP(SALES_TABLE[[#This Row],[SKU]], Table1[], 3, FALSE)</f>
        <v>Pet Supplies</v>
      </c>
      <c r="D4352" t="s">
        <v>82</v>
      </c>
      <c r="E4352" t="s">
        <v>121</v>
      </c>
      <c r="F4352">
        <v>50</v>
      </c>
      <c r="G4352">
        <f>VLOOKUP(SALES_TABLE[[#This Row],[SKU]], Table1[], 4, FALSE)</f>
        <v>1288</v>
      </c>
      <c r="H4352">
        <f>SALES_TABLE[[#This Row],[Price]]*SALES_TABLE[[#This Row],[Sales]]</f>
        <v>64400</v>
      </c>
      <c r="I4352" t="str">
        <f t="shared" si="67"/>
        <v>Wednesday</v>
      </c>
    </row>
    <row r="4353" spans="1:9" x14ac:dyDescent="0.2">
      <c r="A4353" s="10">
        <v>44938</v>
      </c>
      <c r="B4353" t="s">
        <v>81</v>
      </c>
      <c r="C4353" t="str">
        <f>VLOOKUP(SALES_TABLE[[#This Row],[SKU]], Table1[], 3, FALSE)</f>
        <v>Pet Supplies</v>
      </c>
      <c r="D4353" t="s">
        <v>82</v>
      </c>
      <c r="E4353" t="s">
        <v>121</v>
      </c>
      <c r="F4353">
        <v>124</v>
      </c>
      <c r="G4353">
        <f>VLOOKUP(SALES_TABLE[[#This Row],[SKU]], Table1[], 4, FALSE)</f>
        <v>1288</v>
      </c>
      <c r="H4353">
        <f>SALES_TABLE[[#This Row],[Price]]*SALES_TABLE[[#This Row],[Sales]]</f>
        <v>159712</v>
      </c>
      <c r="I4353" t="str">
        <f t="shared" si="67"/>
        <v>Thursday</v>
      </c>
    </row>
    <row r="4354" spans="1:9" x14ac:dyDescent="0.2">
      <c r="A4354" s="10">
        <v>44939</v>
      </c>
      <c r="B4354" t="s">
        <v>81</v>
      </c>
      <c r="C4354" t="str">
        <f>VLOOKUP(SALES_TABLE[[#This Row],[SKU]], Table1[], 3, FALSE)</f>
        <v>Pet Supplies</v>
      </c>
      <c r="D4354" t="s">
        <v>82</v>
      </c>
      <c r="E4354" t="s">
        <v>121</v>
      </c>
      <c r="F4354">
        <v>67</v>
      </c>
      <c r="G4354">
        <f>VLOOKUP(SALES_TABLE[[#This Row],[SKU]], Table1[], 4, FALSE)</f>
        <v>1288</v>
      </c>
      <c r="H4354">
        <f>SALES_TABLE[[#This Row],[Price]]*SALES_TABLE[[#This Row],[Sales]]</f>
        <v>86296</v>
      </c>
      <c r="I4354" t="str">
        <f t="shared" ref="I4354:I4417" si="68">TEXT(A4354, "dddd")</f>
        <v>Friday</v>
      </c>
    </row>
    <row r="4355" spans="1:9" x14ac:dyDescent="0.2">
      <c r="A4355" s="10">
        <v>44940</v>
      </c>
      <c r="B4355" t="s">
        <v>81</v>
      </c>
      <c r="C4355" t="str">
        <f>VLOOKUP(SALES_TABLE[[#This Row],[SKU]], Table1[], 3, FALSE)</f>
        <v>Pet Supplies</v>
      </c>
      <c r="D4355" t="s">
        <v>82</v>
      </c>
      <c r="E4355" t="s">
        <v>121</v>
      </c>
      <c r="F4355">
        <v>20</v>
      </c>
      <c r="G4355">
        <f>VLOOKUP(SALES_TABLE[[#This Row],[SKU]], Table1[], 4, FALSE)</f>
        <v>1288</v>
      </c>
      <c r="H4355">
        <f>SALES_TABLE[[#This Row],[Price]]*SALES_TABLE[[#This Row],[Sales]]</f>
        <v>25760</v>
      </c>
      <c r="I4355" t="str">
        <f t="shared" si="68"/>
        <v>Saturday</v>
      </c>
    </row>
    <row r="4356" spans="1:9" x14ac:dyDescent="0.2">
      <c r="A4356" s="10">
        <v>44941</v>
      </c>
      <c r="B4356" t="s">
        <v>81</v>
      </c>
      <c r="C4356" t="str">
        <f>VLOOKUP(SALES_TABLE[[#This Row],[SKU]], Table1[], 3, FALSE)</f>
        <v>Pet Supplies</v>
      </c>
      <c r="D4356" t="s">
        <v>82</v>
      </c>
      <c r="E4356" t="s">
        <v>121</v>
      </c>
      <c r="F4356">
        <v>30</v>
      </c>
      <c r="G4356">
        <f>VLOOKUP(SALES_TABLE[[#This Row],[SKU]], Table1[], 4, FALSE)</f>
        <v>1288</v>
      </c>
      <c r="H4356">
        <f>SALES_TABLE[[#This Row],[Price]]*SALES_TABLE[[#This Row],[Sales]]</f>
        <v>38640</v>
      </c>
      <c r="I4356" t="str">
        <f t="shared" si="68"/>
        <v>Sunday</v>
      </c>
    </row>
    <row r="4357" spans="1:9" x14ac:dyDescent="0.2">
      <c r="A4357" s="10">
        <v>44942</v>
      </c>
      <c r="B4357" t="s">
        <v>81</v>
      </c>
      <c r="C4357" t="str">
        <f>VLOOKUP(SALES_TABLE[[#This Row],[SKU]], Table1[], 3, FALSE)</f>
        <v>Pet Supplies</v>
      </c>
      <c r="D4357" t="s">
        <v>82</v>
      </c>
      <c r="E4357" t="s">
        <v>121</v>
      </c>
      <c r="F4357">
        <v>19</v>
      </c>
      <c r="G4357">
        <f>VLOOKUP(SALES_TABLE[[#This Row],[SKU]], Table1[], 4, FALSE)</f>
        <v>1288</v>
      </c>
      <c r="H4357">
        <f>SALES_TABLE[[#This Row],[Price]]*SALES_TABLE[[#This Row],[Sales]]</f>
        <v>24472</v>
      </c>
      <c r="I4357" t="str">
        <f t="shared" si="68"/>
        <v>Monday</v>
      </c>
    </row>
    <row r="4358" spans="1:9" x14ac:dyDescent="0.2">
      <c r="A4358" s="10">
        <v>44943</v>
      </c>
      <c r="B4358" t="s">
        <v>81</v>
      </c>
      <c r="C4358" t="str">
        <f>VLOOKUP(SALES_TABLE[[#This Row],[SKU]], Table1[], 3, FALSE)</f>
        <v>Pet Supplies</v>
      </c>
      <c r="D4358" t="s">
        <v>82</v>
      </c>
      <c r="E4358" t="s">
        <v>121</v>
      </c>
      <c r="F4358">
        <v>31</v>
      </c>
      <c r="G4358">
        <f>VLOOKUP(SALES_TABLE[[#This Row],[SKU]], Table1[], 4, FALSE)</f>
        <v>1288</v>
      </c>
      <c r="H4358">
        <f>SALES_TABLE[[#This Row],[Price]]*SALES_TABLE[[#This Row],[Sales]]</f>
        <v>39928</v>
      </c>
      <c r="I4358" t="str">
        <f t="shared" si="68"/>
        <v>Tuesday</v>
      </c>
    </row>
    <row r="4359" spans="1:9" x14ac:dyDescent="0.2">
      <c r="A4359" s="10">
        <v>44944</v>
      </c>
      <c r="B4359" t="s">
        <v>81</v>
      </c>
      <c r="C4359" t="str">
        <f>VLOOKUP(SALES_TABLE[[#This Row],[SKU]], Table1[], 3, FALSE)</f>
        <v>Pet Supplies</v>
      </c>
      <c r="D4359" t="s">
        <v>82</v>
      </c>
      <c r="E4359" t="s">
        <v>121</v>
      </c>
      <c r="F4359">
        <v>12</v>
      </c>
      <c r="G4359">
        <f>VLOOKUP(SALES_TABLE[[#This Row],[SKU]], Table1[], 4, FALSE)</f>
        <v>1288</v>
      </c>
      <c r="H4359">
        <f>SALES_TABLE[[#This Row],[Price]]*SALES_TABLE[[#This Row],[Sales]]</f>
        <v>15456</v>
      </c>
      <c r="I4359" t="str">
        <f t="shared" si="68"/>
        <v>Wednesday</v>
      </c>
    </row>
    <row r="4360" spans="1:9" x14ac:dyDescent="0.2">
      <c r="A4360" s="10">
        <v>44945</v>
      </c>
      <c r="B4360" t="s">
        <v>81</v>
      </c>
      <c r="C4360" t="str">
        <f>VLOOKUP(SALES_TABLE[[#This Row],[SKU]], Table1[], 3, FALSE)</f>
        <v>Pet Supplies</v>
      </c>
      <c r="D4360" t="s">
        <v>82</v>
      </c>
      <c r="E4360" t="s">
        <v>121</v>
      </c>
      <c r="F4360">
        <v>77</v>
      </c>
      <c r="G4360">
        <f>VLOOKUP(SALES_TABLE[[#This Row],[SKU]], Table1[], 4, FALSE)</f>
        <v>1288</v>
      </c>
      <c r="H4360">
        <f>SALES_TABLE[[#This Row],[Price]]*SALES_TABLE[[#This Row],[Sales]]</f>
        <v>99176</v>
      </c>
      <c r="I4360" t="str">
        <f t="shared" si="68"/>
        <v>Thursday</v>
      </c>
    </row>
    <row r="4361" spans="1:9" x14ac:dyDescent="0.2">
      <c r="A4361" s="10">
        <v>44946</v>
      </c>
      <c r="B4361" t="s">
        <v>81</v>
      </c>
      <c r="C4361" t="str">
        <f>VLOOKUP(SALES_TABLE[[#This Row],[SKU]], Table1[], 3, FALSE)</f>
        <v>Pet Supplies</v>
      </c>
      <c r="D4361" t="s">
        <v>82</v>
      </c>
      <c r="E4361" t="s">
        <v>121</v>
      </c>
      <c r="F4361">
        <v>107</v>
      </c>
      <c r="G4361">
        <f>VLOOKUP(SALES_TABLE[[#This Row],[SKU]], Table1[], 4, FALSE)</f>
        <v>1288</v>
      </c>
      <c r="H4361">
        <f>SALES_TABLE[[#This Row],[Price]]*SALES_TABLE[[#This Row],[Sales]]</f>
        <v>137816</v>
      </c>
      <c r="I4361" t="str">
        <f t="shared" si="68"/>
        <v>Friday</v>
      </c>
    </row>
    <row r="4362" spans="1:9" x14ac:dyDescent="0.2">
      <c r="A4362" s="10">
        <v>44947</v>
      </c>
      <c r="B4362" t="s">
        <v>81</v>
      </c>
      <c r="C4362" t="str">
        <f>VLOOKUP(SALES_TABLE[[#This Row],[SKU]], Table1[], 3, FALSE)</f>
        <v>Pet Supplies</v>
      </c>
      <c r="D4362" t="s">
        <v>82</v>
      </c>
      <c r="E4362" t="s">
        <v>121</v>
      </c>
      <c r="F4362">
        <v>8</v>
      </c>
      <c r="G4362">
        <f>VLOOKUP(SALES_TABLE[[#This Row],[SKU]], Table1[], 4, FALSE)</f>
        <v>1288</v>
      </c>
      <c r="H4362">
        <f>SALES_TABLE[[#This Row],[Price]]*SALES_TABLE[[#This Row],[Sales]]</f>
        <v>10304</v>
      </c>
      <c r="I4362" t="str">
        <f t="shared" si="68"/>
        <v>Saturday</v>
      </c>
    </row>
    <row r="4363" spans="1:9" x14ac:dyDescent="0.2">
      <c r="A4363" s="10">
        <v>44948</v>
      </c>
      <c r="B4363" t="s">
        <v>81</v>
      </c>
      <c r="C4363" t="str">
        <f>VLOOKUP(SALES_TABLE[[#This Row],[SKU]], Table1[], 3, FALSE)</f>
        <v>Pet Supplies</v>
      </c>
      <c r="D4363" t="s">
        <v>82</v>
      </c>
      <c r="E4363" t="s">
        <v>121</v>
      </c>
      <c r="F4363">
        <v>4</v>
      </c>
      <c r="G4363">
        <f>VLOOKUP(SALES_TABLE[[#This Row],[SKU]], Table1[], 4, FALSE)</f>
        <v>1288</v>
      </c>
      <c r="H4363">
        <f>SALES_TABLE[[#This Row],[Price]]*SALES_TABLE[[#This Row],[Sales]]</f>
        <v>5152</v>
      </c>
      <c r="I4363" t="str">
        <f t="shared" si="68"/>
        <v>Sunday</v>
      </c>
    </row>
    <row r="4364" spans="1:9" x14ac:dyDescent="0.2">
      <c r="A4364" s="10">
        <v>44949</v>
      </c>
      <c r="B4364" t="s">
        <v>81</v>
      </c>
      <c r="C4364" t="str">
        <f>VLOOKUP(SALES_TABLE[[#This Row],[SKU]], Table1[], 3, FALSE)</f>
        <v>Pet Supplies</v>
      </c>
      <c r="D4364" t="s">
        <v>82</v>
      </c>
      <c r="E4364" t="s">
        <v>121</v>
      </c>
      <c r="F4364">
        <v>64</v>
      </c>
      <c r="G4364">
        <f>VLOOKUP(SALES_TABLE[[#This Row],[SKU]], Table1[], 4, FALSE)</f>
        <v>1288</v>
      </c>
      <c r="H4364">
        <f>SALES_TABLE[[#This Row],[Price]]*SALES_TABLE[[#This Row],[Sales]]</f>
        <v>82432</v>
      </c>
      <c r="I4364" t="str">
        <f t="shared" si="68"/>
        <v>Monday</v>
      </c>
    </row>
    <row r="4365" spans="1:9" x14ac:dyDescent="0.2">
      <c r="A4365" s="10">
        <v>44950</v>
      </c>
      <c r="B4365" t="s">
        <v>81</v>
      </c>
      <c r="C4365" t="str">
        <f>VLOOKUP(SALES_TABLE[[#This Row],[SKU]], Table1[], 3, FALSE)</f>
        <v>Pet Supplies</v>
      </c>
      <c r="D4365" t="s">
        <v>82</v>
      </c>
      <c r="E4365" t="s">
        <v>121</v>
      </c>
      <c r="F4365">
        <v>34</v>
      </c>
      <c r="G4365">
        <f>VLOOKUP(SALES_TABLE[[#This Row],[SKU]], Table1[], 4, FALSE)</f>
        <v>1288</v>
      </c>
      <c r="H4365">
        <f>SALES_TABLE[[#This Row],[Price]]*SALES_TABLE[[#This Row],[Sales]]</f>
        <v>43792</v>
      </c>
      <c r="I4365" t="str">
        <f t="shared" si="68"/>
        <v>Tuesday</v>
      </c>
    </row>
    <row r="4366" spans="1:9" x14ac:dyDescent="0.2">
      <c r="A4366" s="10">
        <v>44951</v>
      </c>
      <c r="B4366" t="s">
        <v>81</v>
      </c>
      <c r="C4366" t="str">
        <f>VLOOKUP(SALES_TABLE[[#This Row],[SKU]], Table1[], 3, FALSE)</f>
        <v>Pet Supplies</v>
      </c>
      <c r="D4366" t="s">
        <v>82</v>
      </c>
      <c r="E4366" t="s">
        <v>121</v>
      </c>
      <c r="F4366">
        <v>113</v>
      </c>
      <c r="G4366">
        <f>VLOOKUP(SALES_TABLE[[#This Row],[SKU]], Table1[], 4, FALSE)</f>
        <v>1288</v>
      </c>
      <c r="H4366">
        <f>SALES_TABLE[[#This Row],[Price]]*SALES_TABLE[[#This Row],[Sales]]</f>
        <v>145544</v>
      </c>
      <c r="I4366" t="str">
        <f t="shared" si="68"/>
        <v>Wednesday</v>
      </c>
    </row>
    <row r="4367" spans="1:9" x14ac:dyDescent="0.2">
      <c r="A4367" s="10">
        <v>44952</v>
      </c>
      <c r="B4367" t="s">
        <v>81</v>
      </c>
      <c r="C4367" t="str">
        <f>VLOOKUP(SALES_TABLE[[#This Row],[SKU]], Table1[], 3, FALSE)</f>
        <v>Pet Supplies</v>
      </c>
      <c r="D4367" t="s">
        <v>82</v>
      </c>
      <c r="E4367" t="s">
        <v>121</v>
      </c>
      <c r="F4367">
        <v>13</v>
      </c>
      <c r="G4367">
        <f>VLOOKUP(SALES_TABLE[[#This Row],[SKU]], Table1[], 4, FALSE)</f>
        <v>1288</v>
      </c>
      <c r="H4367">
        <f>SALES_TABLE[[#This Row],[Price]]*SALES_TABLE[[#This Row],[Sales]]</f>
        <v>16744</v>
      </c>
      <c r="I4367" t="str">
        <f t="shared" si="68"/>
        <v>Thursday</v>
      </c>
    </row>
    <row r="4368" spans="1:9" x14ac:dyDescent="0.2">
      <c r="A4368" s="10">
        <v>44953</v>
      </c>
      <c r="B4368" t="s">
        <v>81</v>
      </c>
      <c r="C4368" t="str">
        <f>VLOOKUP(SALES_TABLE[[#This Row],[SKU]], Table1[], 3, FALSE)</f>
        <v>Pet Supplies</v>
      </c>
      <c r="D4368" t="s">
        <v>82</v>
      </c>
      <c r="E4368" t="s">
        <v>121</v>
      </c>
      <c r="F4368">
        <v>34</v>
      </c>
      <c r="G4368">
        <f>VLOOKUP(SALES_TABLE[[#This Row],[SKU]], Table1[], 4, FALSE)</f>
        <v>1288</v>
      </c>
      <c r="H4368">
        <f>SALES_TABLE[[#This Row],[Price]]*SALES_TABLE[[#This Row],[Sales]]</f>
        <v>43792</v>
      </c>
      <c r="I4368" t="str">
        <f t="shared" si="68"/>
        <v>Friday</v>
      </c>
    </row>
    <row r="4369" spans="1:9" x14ac:dyDescent="0.2">
      <c r="A4369" s="10">
        <v>44954</v>
      </c>
      <c r="B4369" t="s">
        <v>81</v>
      </c>
      <c r="C4369" t="str">
        <f>VLOOKUP(SALES_TABLE[[#This Row],[SKU]], Table1[], 3, FALSE)</f>
        <v>Pet Supplies</v>
      </c>
      <c r="D4369" t="s">
        <v>82</v>
      </c>
      <c r="E4369" t="s">
        <v>121</v>
      </c>
      <c r="F4369">
        <v>8</v>
      </c>
      <c r="G4369">
        <f>VLOOKUP(SALES_TABLE[[#This Row],[SKU]], Table1[], 4, FALSE)</f>
        <v>1288</v>
      </c>
      <c r="H4369">
        <f>SALES_TABLE[[#This Row],[Price]]*SALES_TABLE[[#This Row],[Sales]]</f>
        <v>10304</v>
      </c>
      <c r="I4369" t="str">
        <f t="shared" si="68"/>
        <v>Saturday</v>
      </c>
    </row>
    <row r="4370" spans="1:9" x14ac:dyDescent="0.2">
      <c r="A4370" s="10">
        <v>44955</v>
      </c>
      <c r="B4370" t="s">
        <v>81</v>
      </c>
      <c r="C4370" t="str">
        <f>VLOOKUP(SALES_TABLE[[#This Row],[SKU]], Table1[], 3, FALSE)</f>
        <v>Pet Supplies</v>
      </c>
      <c r="D4370" t="s">
        <v>82</v>
      </c>
      <c r="E4370" t="s">
        <v>121</v>
      </c>
      <c r="F4370">
        <v>37</v>
      </c>
      <c r="G4370">
        <f>VLOOKUP(SALES_TABLE[[#This Row],[SKU]], Table1[], 4, FALSE)</f>
        <v>1288</v>
      </c>
      <c r="H4370">
        <f>SALES_TABLE[[#This Row],[Price]]*SALES_TABLE[[#This Row],[Sales]]</f>
        <v>47656</v>
      </c>
      <c r="I4370" t="str">
        <f t="shared" si="68"/>
        <v>Sunday</v>
      </c>
    </row>
    <row r="4371" spans="1:9" x14ac:dyDescent="0.2">
      <c r="A4371" s="10">
        <v>44955</v>
      </c>
      <c r="B4371" t="s">
        <v>81</v>
      </c>
      <c r="C4371" t="str">
        <f>VLOOKUP(SALES_TABLE[[#This Row],[SKU]], Table1[], 3, FALSE)</f>
        <v>Pet Supplies</v>
      </c>
      <c r="D4371" t="s">
        <v>82</v>
      </c>
      <c r="E4371" t="s">
        <v>121</v>
      </c>
      <c r="F4371">
        <v>0</v>
      </c>
      <c r="G4371">
        <f>VLOOKUP(SALES_TABLE[[#This Row],[SKU]], Table1[], 4, FALSE)</f>
        <v>1288</v>
      </c>
      <c r="H4371">
        <f>SALES_TABLE[[#This Row],[Price]]*SALES_TABLE[[#This Row],[Sales]]</f>
        <v>0</v>
      </c>
      <c r="I4371" t="str">
        <f t="shared" si="68"/>
        <v>Sunday</v>
      </c>
    </row>
    <row r="4372" spans="1:9" x14ac:dyDescent="0.2">
      <c r="A4372" s="10">
        <v>44956</v>
      </c>
      <c r="B4372" t="s">
        <v>81</v>
      </c>
      <c r="C4372" t="str">
        <f>VLOOKUP(SALES_TABLE[[#This Row],[SKU]], Table1[], 3, FALSE)</f>
        <v>Pet Supplies</v>
      </c>
      <c r="D4372" t="s">
        <v>82</v>
      </c>
      <c r="E4372" t="s">
        <v>121</v>
      </c>
      <c r="F4372">
        <v>116</v>
      </c>
      <c r="G4372">
        <f>VLOOKUP(SALES_TABLE[[#This Row],[SKU]], Table1[], 4, FALSE)</f>
        <v>1288</v>
      </c>
      <c r="H4372">
        <f>SALES_TABLE[[#This Row],[Price]]*SALES_TABLE[[#This Row],[Sales]]</f>
        <v>149408</v>
      </c>
      <c r="I4372" t="str">
        <f t="shared" si="68"/>
        <v>Monday</v>
      </c>
    </row>
    <row r="4373" spans="1:9" x14ac:dyDescent="0.2">
      <c r="A4373" s="10">
        <v>44927</v>
      </c>
      <c r="B4373" t="s">
        <v>81</v>
      </c>
      <c r="C4373" t="str">
        <f>VLOOKUP(SALES_TABLE[[#This Row],[SKU]], Table1[], 3, FALSE)</f>
        <v>Pet Supplies</v>
      </c>
      <c r="D4373" t="s">
        <v>82</v>
      </c>
      <c r="E4373" t="s">
        <v>122</v>
      </c>
      <c r="F4373">
        <v>59</v>
      </c>
      <c r="G4373">
        <f>VLOOKUP(SALES_TABLE[[#This Row],[SKU]], Table1[], 4, FALSE)</f>
        <v>1288</v>
      </c>
      <c r="H4373">
        <f>SALES_TABLE[[#This Row],[Price]]*SALES_TABLE[[#This Row],[Sales]]</f>
        <v>75992</v>
      </c>
      <c r="I4373" t="str">
        <f t="shared" si="68"/>
        <v>Sunday</v>
      </c>
    </row>
    <row r="4374" spans="1:9" x14ac:dyDescent="0.2">
      <c r="A4374" s="10">
        <v>44928</v>
      </c>
      <c r="B4374" t="s">
        <v>81</v>
      </c>
      <c r="C4374" t="str">
        <f>VLOOKUP(SALES_TABLE[[#This Row],[SKU]], Table1[], 3, FALSE)</f>
        <v>Pet Supplies</v>
      </c>
      <c r="D4374" t="s">
        <v>82</v>
      </c>
      <c r="E4374" t="s">
        <v>122</v>
      </c>
      <c r="F4374">
        <v>29</v>
      </c>
      <c r="G4374">
        <f>VLOOKUP(SALES_TABLE[[#This Row],[SKU]], Table1[], 4, FALSE)</f>
        <v>1288</v>
      </c>
      <c r="H4374">
        <f>SALES_TABLE[[#This Row],[Price]]*SALES_TABLE[[#This Row],[Sales]]</f>
        <v>37352</v>
      </c>
      <c r="I4374" t="str">
        <f t="shared" si="68"/>
        <v>Monday</v>
      </c>
    </row>
    <row r="4375" spans="1:9" x14ac:dyDescent="0.2">
      <c r="A4375" s="10">
        <v>44929</v>
      </c>
      <c r="B4375" t="s">
        <v>81</v>
      </c>
      <c r="C4375" t="str">
        <f>VLOOKUP(SALES_TABLE[[#This Row],[SKU]], Table1[], 3, FALSE)</f>
        <v>Pet Supplies</v>
      </c>
      <c r="D4375" t="s">
        <v>82</v>
      </c>
      <c r="E4375" t="s">
        <v>122</v>
      </c>
      <c r="F4375">
        <v>50</v>
      </c>
      <c r="G4375">
        <f>VLOOKUP(SALES_TABLE[[#This Row],[SKU]], Table1[], 4, FALSE)</f>
        <v>1288</v>
      </c>
      <c r="H4375">
        <f>SALES_TABLE[[#This Row],[Price]]*SALES_TABLE[[#This Row],[Sales]]</f>
        <v>64400</v>
      </c>
      <c r="I4375" t="str">
        <f t="shared" si="68"/>
        <v>Tuesday</v>
      </c>
    </row>
    <row r="4376" spans="1:9" x14ac:dyDescent="0.2">
      <c r="A4376" s="10">
        <v>44930</v>
      </c>
      <c r="B4376" t="s">
        <v>81</v>
      </c>
      <c r="C4376" t="str">
        <f>VLOOKUP(SALES_TABLE[[#This Row],[SKU]], Table1[], 3, FALSE)</f>
        <v>Pet Supplies</v>
      </c>
      <c r="D4376" t="s">
        <v>82</v>
      </c>
      <c r="E4376" t="s">
        <v>122</v>
      </c>
      <c r="F4376">
        <v>50</v>
      </c>
      <c r="G4376">
        <f>VLOOKUP(SALES_TABLE[[#This Row],[SKU]], Table1[], 4, FALSE)</f>
        <v>1288</v>
      </c>
      <c r="H4376">
        <f>SALES_TABLE[[#This Row],[Price]]*SALES_TABLE[[#This Row],[Sales]]</f>
        <v>64400</v>
      </c>
      <c r="I4376" t="str">
        <f t="shared" si="68"/>
        <v>Wednesday</v>
      </c>
    </row>
    <row r="4377" spans="1:9" x14ac:dyDescent="0.2">
      <c r="A4377" s="10">
        <v>44931</v>
      </c>
      <c r="B4377" t="s">
        <v>81</v>
      </c>
      <c r="C4377" t="str">
        <f>VLOOKUP(SALES_TABLE[[#This Row],[SKU]], Table1[], 3, FALSE)</f>
        <v>Pet Supplies</v>
      </c>
      <c r="D4377" t="s">
        <v>82</v>
      </c>
      <c r="E4377" t="s">
        <v>122</v>
      </c>
      <c r="F4377">
        <v>33</v>
      </c>
      <c r="G4377">
        <f>VLOOKUP(SALES_TABLE[[#This Row],[SKU]], Table1[], 4, FALSE)</f>
        <v>1288</v>
      </c>
      <c r="H4377">
        <f>SALES_TABLE[[#This Row],[Price]]*SALES_TABLE[[#This Row],[Sales]]</f>
        <v>42504</v>
      </c>
      <c r="I4377" t="str">
        <f t="shared" si="68"/>
        <v>Thursday</v>
      </c>
    </row>
    <row r="4378" spans="1:9" x14ac:dyDescent="0.2">
      <c r="A4378" s="10">
        <v>44932</v>
      </c>
      <c r="B4378" t="s">
        <v>81</v>
      </c>
      <c r="C4378" t="str">
        <f>VLOOKUP(SALES_TABLE[[#This Row],[SKU]], Table1[], 3, FALSE)</f>
        <v>Pet Supplies</v>
      </c>
      <c r="D4378" t="s">
        <v>82</v>
      </c>
      <c r="E4378" t="s">
        <v>122</v>
      </c>
      <c r="F4378">
        <v>31</v>
      </c>
      <c r="G4378">
        <f>VLOOKUP(SALES_TABLE[[#This Row],[SKU]], Table1[], 4, FALSE)</f>
        <v>1288</v>
      </c>
      <c r="H4378">
        <f>SALES_TABLE[[#This Row],[Price]]*SALES_TABLE[[#This Row],[Sales]]</f>
        <v>39928</v>
      </c>
      <c r="I4378" t="str">
        <f t="shared" si="68"/>
        <v>Friday</v>
      </c>
    </row>
    <row r="4379" spans="1:9" x14ac:dyDescent="0.2">
      <c r="A4379" s="10">
        <v>44933</v>
      </c>
      <c r="B4379" t="s">
        <v>81</v>
      </c>
      <c r="C4379" t="str">
        <f>VLOOKUP(SALES_TABLE[[#This Row],[SKU]], Table1[], 3, FALSE)</f>
        <v>Pet Supplies</v>
      </c>
      <c r="D4379" t="s">
        <v>82</v>
      </c>
      <c r="E4379" t="s">
        <v>122</v>
      </c>
      <c r="F4379">
        <v>35</v>
      </c>
      <c r="G4379">
        <f>VLOOKUP(SALES_TABLE[[#This Row],[SKU]], Table1[], 4, FALSE)</f>
        <v>1288</v>
      </c>
      <c r="H4379">
        <f>SALES_TABLE[[#This Row],[Price]]*SALES_TABLE[[#This Row],[Sales]]</f>
        <v>45080</v>
      </c>
      <c r="I4379" t="str">
        <f t="shared" si="68"/>
        <v>Saturday</v>
      </c>
    </row>
    <row r="4380" spans="1:9" x14ac:dyDescent="0.2">
      <c r="A4380" s="10">
        <v>44934</v>
      </c>
      <c r="B4380" t="s">
        <v>81</v>
      </c>
      <c r="C4380" t="str">
        <f>VLOOKUP(SALES_TABLE[[#This Row],[SKU]], Table1[], 3, FALSE)</f>
        <v>Pet Supplies</v>
      </c>
      <c r="D4380" t="s">
        <v>82</v>
      </c>
      <c r="E4380" t="s">
        <v>122</v>
      </c>
      <c r="F4380">
        <v>25</v>
      </c>
      <c r="G4380">
        <f>VLOOKUP(SALES_TABLE[[#This Row],[SKU]], Table1[], 4, FALSE)</f>
        <v>1288</v>
      </c>
      <c r="H4380">
        <f>SALES_TABLE[[#This Row],[Price]]*SALES_TABLE[[#This Row],[Sales]]</f>
        <v>32200</v>
      </c>
      <c r="I4380" t="str">
        <f t="shared" si="68"/>
        <v>Sunday</v>
      </c>
    </row>
    <row r="4381" spans="1:9" x14ac:dyDescent="0.2">
      <c r="A4381" s="10">
        <v>44935</v>
      </c>
      <c r="B4381" t="s">
        <v>81</v>
      </c>
      <c r="C4381" t="str">
        <f>VLOOKUP(SALES_TABLE[[#This Row],[SKU]], Table1[], 3, FALSE)</f>
        <v>Pet Supplies</v>
      </c>
      <c r="D4381" t="s">
        <v>82</v>
      </c>
      <c r="E4381" t="s">
        <v>122</v>
      </c>
      <c r="F4381">
        <v>38</v>
      </c>
      <c r="G4381">
        <f>VLOOKUP(SALES_TABLE[[#This Row],[SKU]], Table1[], 4, FALSE)</f>
        <v>1288</v>
      </c>
      <c r="H4381">
        <f>SALES_TABLE[[#This Row],[Price]]*SALES_TABLE[[#This Row],[Sales]]</f>
        <v>48944</v>
      </c>
      <c r="I4381" t="str">
        <f t="shared" si="68"/>
        <v>Monday</v>
      </c>
    </row>
    <row r="4382" spans="1:9" x14ac:dyDescent="0.2">
      <c r="A4382" s="10">
        <v>44936</v>
      </c>
      <c r="B4382" t="s">
        <v>81</v>
      </c>
      <c r="C4382" t="str">
        <f>VLOOKUP(SALES_TABLE[[#This Row],[SKU]], Table1[], 3, FALSE)</f>
        <v>Pet Supplies</v>
      </c>
      <c r="D4382" t="s">
        <v>82</v>
      </c>
      <c r="E4382" t="s">
        <v>122</v>
      </c>
      <c r="F4382">
        <v>18</v>
      </c>
      <c r="G4382">
        <f>VLOOKUP(SALES_TABLE[[#This Row],[SKU]], Table1[], 4, FALSE)</f>
        <v>1288</v>
      </c>
      <c r="H4382">
        <f>SALES_TABLE[[#This Row],[Price]]*SALES_TABLE[[#This Row],[Sales]]</f>
        <v>23184</v>
      </c>
      <c r="I4382" t="str">
        <f t="shared" si="68"/>
        <v>Tuesday</v>
      </c>
    </row>
    <row r="4383" spans="1:9" x14ac:dyDescent="0.2">
      <c r="A4383" s="10">
        <v>44937</v>
      </c>
      <c r="B4383" t="s">
        <v>81</v>
      </c>
      <c r="C4383" t="str">
        <f>VLOOKUP(SALES_TABLE[[#This Row],[SKU]], Table1[], 3, FALSE)</f>
        <v>Pet Supplies</v>
      </c>
      <c r="D4383" t="s">
        <v>82</v>
      </c>
      <c r="E4383" t="s">
        <v>122</v>
      </c>
      <c r="F4383">
        <v>63</v>
      </c>
      <c r="G4383">
        <f>VLOOKUP(SALES_TABLE[[#This Row],[SKU]], Table1[], 4, FALSE)</f>
        <v>1288</v>
      </c>
      <c r="H4383">
        <f>SALES_TABLE[[#This Row],[Price]]*SALES_TABLE[[#This Row],[Sales]]</f>
        <v>81144</v>
      </c>
      <c r="I4383" t="str">
        <f t="shared" si="68"/>
        <v>Wednesday</v>
      </c>
    </row>
    <row r="4384" spans="1:9" x14ac:dyDescent="0.2">
      <c r="A4384" s="10">
        <v>44938</v>
      </c>
      <c r="B4384" t="s">
        <v>81</v>
      </c>
      <c r="C4384" t="str">
        <f>VLOOKUP(SALES_TABLE[[#This Row],[SKU]], Table1[], 3, FALSE)</f>
        <v>Pet Supplies</v>
      </c>
      <c r="D4384" t="s">
        <v>82</v>
      </c>
      <c r="E4384" t="s">
        <v>122</v>
      </c>
      <c r="F4384">
        <v>0</v>
      </c>
      <c r="G4384">
        <f>VLOOKUP(SALES_TABLE[[#This Row],[SKU]], Table1[], 4, FALSE)</f>
        <v>1288</v>
      </c>
      <c r="H4384">
        <f>SALES_TABLE[[#This Row],[Price]]*SALES_TABLE[[#This Row],[Sales]]</f>
        <v>0</v>
      </c>
      <c r="I4384" t="str">
        <f t="shared" si="68"/>
        <v>Thursday</v>
      </c>
    </row>
    <row r="4385" spans="1:9" x14ac:dyDescent="0.2">
      <c r="A4385" s="10">
        <v>44939</v>
      </c>
      <c r="B4385" t="s">
        <v>81</v>
      </c>
      <c r="C4385" t="str">
        <f>VLOOKUP(SALES_TABLE[[#This Row],[SKU]], Table1[], 3, FALSE)</f>
        <v>Pet Supplies</v>
      </c>
      <c r="D4385" t="s">
        <v>82</v>
      </c>
      <c r="E4385" t="s">
        <v>122</v>
      </c>
      <c r="F4385">
        <v>55</v>
      </c>
      <c r="G4385">
        <f>VLOOKUP(SALES_TABLE[[#This Row],[SKU]], Table1[], 4, FALSE)</f>
        <v>1288</v>
      </c>
      <c r="H4385">
        <f>SALES_TABLE[[#This Row],[Price]]*SALES_TABLE[[#This Row],[Sales]]</f>
        <v>70840</v>
      </c>
      <c r="I4385" t="str">
        <f t="shared" si="68"/>
        <v>Friday</v>
      </c>
    </row>
    <row r="4386" spans="1:9" x14ac:dyDescent="0.2">
      <c r="A4386" s="10">
        <v>44940</v>
      </c>
      <c r="B4386" t="s">
        <v>81</v>
      </c>
      <c r="C4386" t="str">
        <f>VLOOKUP(SALES_TABLE[[#This Row],[SKU]], Table1[], 3, FALSE)</f>
        <v>Pet Supplies</v>
      </c>
      <c r="D4386" t="s">
        <v>82</v>
      </c>
      <c r="E4386" t="s">
        <v>122</v>
      </c>
      <c r="F4386">
        <v>51</v>
      </c>
      <c r="G4386">
        <f>VLOOKUP(SALES_TABLE[[#This Row],[SKU]], Table1[], 4, FALSE)</f>
        <v>1288</v>
      </c>
      <c r="H4386">
        <f>SALES_TABLE[[#This Row],[Price]]*SALES_TABLE[[#This Row],[Sales]]</f>
        <v>65688</v>
      </c>
      <c r="I4386" t="str">
        <f t="shared" si="68"/>
        <v>Saturday</v>
      </c>
    </row>
    <row r="4387" spans="1:9" x14ac:dyDescent="0.2">
      <c r="A4387" s="10">
        <v>44941</v>
      </c>
      <c r="B4387" t="s">
        <v>81</v>
      </c>
      <c r="C4387" t="str">
        <f>VLOOKUP(SALES_TABLE[[#This Row],[SKU]], Table1[], 3, FALSE)</f>
        <v>Pet Supplies</v>
      </c>
      <c r="D4387" t="s">
        <v>82</v>
      </c>
      <c r="E4387" t="s">
        <v>122</v>
      </c>
      <c r="F4387">
        <v>38</v>
      </c>
      <c r="G4387">
        <f>VLOOKUP(SALES_TABLE[[#This Row],[SKU]], Table1[], 4, FALSE)</f>
        <v>1288</v>
      </c>
      <c r="H4387">
        <f>SALES_TABLE[[#This Row],[Price]]*SALES_TABLE[[#This Row],[Sales]]</f>
        <v>48944</v>
      </c>
      <c r="I4387" t="str">
        <f t="shared" si="68"/>
        <v>Sunday</v>
      </c>
    </row>
    <row r="4388" spans="1:9" x14ac:dyDescent="0.2">
      <c r="A4388" s="10">
        <v>44942</v>
      </c>
      <c r="B4388" t="s">
        <v>81</v>
      </c>
      <c r="C4388" t="str">
        <f>VLOOKUP(SALES_TABLE[[#This Row],[SKU]], Table1[], 3, FALSE)</f>
        <v>Pet Supplies</v>
      </c>
      <c r="D4388" t="s">
        <v>82</v>
      </c>
      <c r="E4388" t="s">
        <v>122</v>
      </c>
      <c r="F4388">
        <v>49</v>
      </c>
      <c r="G4388">
        <f>VLOOKUP(SALES_TABLE[[#This Row],[SKU]], Table1[], 4, FALSE)</f>
        <v>1288</v>
      </c>
      <c r="H4388">
        <f>SALES_TABLE[[#This Row],[Price]]*SALES_TABLE[[#This Row],[Sales]]</f>
        <v>63112</v>
      </c>
      <c r="I4388" t="str">
        <f t="shared" si="68"/>
        <v>Monday</v>
      </c>
    </row>
    <row r="4389" spans="1:9" x14ac:dyDescent="0.2">
      <c r="A4389" s="10">
        <v>44943</v>
      </c>
      <c r="B4389" t="s">
        <v>81</v>
      </c>
      <c r="C4389" t="str">
        <f>VLOOKUP(SALES_TABLE[[#This Row],[SKU]], Table1[], 3, FALSE)</f>
        <v>Pet Supplies</v>
      </c>
      <c r="D4389" t="s">
        <v>82</v>
      </c>
      <c r="E4389" t="s">
        <v>122</v>
      </c>
      <c r="F4389">
        <v>69</v>
      </c>
      <c r="G4389">
        <f>VLOOKUP(SALES_TABLE[[#This Row],[SKU]], Table1[], 4, FALSE)</f>
        <v>1288</v>
      </c>
      <c r="H4389">
        <f>SALES_TABLE[[#This Row],[Price]]*SALES_TABLE[[#This Row],[Sales]]</f>
        <v>88872</v>
      </c>
      <c r="I4389" t="str">
        <f t="shared" si="68"/>
        <v>Tuesday</v>
      </c>
    </row>
    <row r="4390" spans="1:9" x14ac:dyDescent="0.2">
      <c r="A4390" s="10">
        <v>44944</v>
      </c>
      <c r="B4390" t="s">
        <v>81</v>
      </c>
      <c r="C4390" t="str">
        <f>VLOOKUP(SALES_TABLE[[#This Row],[SKU]], Table1[], 3, FALSE)</f>
        <v>Pet Supplies</v>
      </c>
      <c r="D4390" t="s">
        <v>82</v>
      </c>
      <c r="E4390" t="s">
        <v>122</v>
      </c>
      <c r="F4390">
        <v>70</v>
      </c>
      <c r="G4390">
        <f>VLOOKUP(SALES_TABLE[[#This Row],[SKU]], Table1[], 4, FALSE)</f>
        <v>1288</v>
      </c>
      <c r="H4390">
        <f>SALES_TABLE[[#This Row],[Price]]*SALES_TABLE[[#This Row],[Sales]]</f>
        <v>90160</v>
      </c>
      <c r="I4390" t="str">
        <f t="shared" si="68"/>
        <v>Wednesday</v>
      </c>
    </row>
    <row r="4391" spans="1:9" x14ac:dyDescent="0.2">
      <c r="A4391" s="10">
        <v>44945</v>
      </c>
      <c r="B4391" t="s">
        <v>81</v>
      </c>
      <c r="C4391" t="str">
        <f>VLOOKUP(SALES_TABLE[[#This Row],[SKU]], Table1[], 3, FALSE)</f>
        <v>Pet Supplies</v>
      </c>
      <c r="D4391" t="s">
        <v>82</v>
      </c>
      <c r="E4391" t="s">
        <v>122</v>
      </c>
      <c r="F4391">
        <v>66</v>
      </c>
      <c r="G4391">
        <f>VLOOKUP(SALES_TABLE[[#This Row],[SKU]], Table1[], 4, FALSE)</f>
        <v>1288</v>
      </c>
      <c r="H4391">
        <f>SALES_TABLE[[#This Row],[Price]]*SALES_TABLE[[#This Row],[Sales]]</f>
        <v>85008</v>
      </c>
      <c r="I4391" t="str">
        <f t="shared" si="68"/>
        <v>Thursday</v>
      </c>
    </row>
    <row r="4392" spans="1:9" x14ac:dyDescent="0.2">
      <c r="A4392" s="10">
        <v>44946</v>
      </c>
      <c r="B4392" t="s">
        <v>81</v>
      </c>
      <c r="C4392" t="str">
        <f>VLOOKUP(SALES_TABLE[[#This Row],[SKU]], Table1[], 3, FALSE)</f>
        <v>Pet Supplies</v>
      </c>
      <c r="D4392" t="s">
        <v>82</v>
      </c>
      <c r="E4392" t="s">
        <v>122</v>
      </c>
      <c r="F4392">
        <v>35</v>
      </c>
      <c r="G4392">
        <f>VLOOKUP(SALES_TABLE[[#This Row],[SKU]], Table1[], 4, FALSE)</f>
        <v>1288</v>
      </c>
      <c r="H4392">
        <f>SALES_TABLE[[#This Row],[Price]]*SALES_TABLE[[#This Row],[Sales]]</f>
        <v>45080</v>
      </c>
      <c r="I4392" t="str">
        <f t="shared" si="68"/>
        <v>Friday</v>
      </c>
    </row>
    <row r="4393" spans="1:9" x14ac:dyDescent="0.2">
      <c r="A4393" s="10">
        <v>44947</v>
      </c>
      <c r="B4393" t="s">
        <v>81</v>
      </c>
      <c r="C4393" t="str">
        <f>VLOOKUP(SALES_TABLE[[#This Row],[SKU]], Table1[], 3, FALSE)</f>
        <v>Pet Supplies</v>
      </c>
      <c r="D4393" t="s">
        <v>82</v>
      </c>
      <c r="E4393" t="s">
        <v>122</v>
      </c>
      <c r="F4393">
        <v>81</v>
      </c>
      <c r="G4393">
        <f>VLOOKUP(SALES_TABLE[[#This Row],[SKU]], Table1[], 4, FALSE)</f>
        <v>1288</v>
      </c>
      <c r="H4393">
        <f>SALES_TABLE[[#This Row],[Price]]*SALES_TABLE[[#This Row],[Sales]]</f>
        <v>104328</v>
      </c>
      <c r="I4393" t="str">
        <f t="shared" si="68"/>
        <v>Saturday</v>
      </c>
    </row>
    <row r="4394" spans="1:9" x14ac:dyDescent="0.2">
      <c r="A4394" s="10">
        <v>44948</v>
      </c>
      <c r="B4394" t="s">
        <v>81</v>
      </c>
      <c r="C4394" t="str">
        <f>VLOOKUP(SALES_TABLE[[#This Row],[SKU]], Table1[], 3, FALSE)</f>
        <v>Pet Supplies</v>
      </c>
      <c r="D4394" t="s">
        <v>82</v>
      </c>
      <c r="E4394" t="s">
        <v>122</v>
      </c>
      <c r="F4394">
        <v>4</v>
      </c>
      <c r="G4394">
        <f>VLOOKUP(SALES_TABLE[[#This Row],[SKU]], Table1[], 4, FALSE)</f>
        <v>1288</v>
      </c>
      <c r="H4394">
        <f>SALES_TABLE[[#This Row],[Price]]*SALES_TABLE[[#This Row],[Sales]]</f>
        <v>5152</v>
      </c>
      <c r="I4394" t="str">
        <f t="shared" si="68"/>
        <v>Sunday</v>
      </c>
    </row>
    <row r="4395" spans="1:9" x14ac:dyDescent="0.2">
      <c r="A4395" s="10">
        <v>44949</v>
      </c>
      <c r="B4395" t="s">
        <v>81</v>
      </c>
      <c r="C4395" t="str">
        <f>VLOOKUP(SALES_TABLE[[#This Row],[SKU]], Table1[], 3, FALSE)</f>
        <v>Pet Supplies</v>
      </c>
      <c r="D4395" t="s">
        <v>82</v>
      </c>
      <c r="E4395" t="s">
        <v>122</v>
      </c>
      <c r="F4395">
        <v>36</v>
      </c>
      <c r="G4395">
        <f>VLOOKUP(SALES_TABLE[[#This Row],[SKU]], Table1[], 4, FALSE)</f>
        <v>1288</v>
      </c>
      <c r="H4395">
        <f>SALES_TABLE[[#This Row],[Price]]*SALES_TABLE[[#This Row],[Sales]]</f>
        <v>46368</v>
      </c>
      <c r="I4395" t="str">
        <f t="shared" si="68"/>
        <v>Monday</v>
      </c>
    </row>
    <row r="4396" spans="1:9" x14ac:dyDescent="0.2">
      <c r="A4396" s="10">
        <v>44950</v>
      </c>
      <c r="B4396" t="s">
        <v>81</v>
      </c>
      <c r="C4396" t="str">
        <f>VLOOKUP(SALES_TABLE[[#This Row],[SKU]], Table1[], 3, FALSE)</f>
        <v>Pet Supplies</v>
      </c>
      <c r="D4396" t="s">
        <v>82</v>
      </c>
      <c r="E4396" t="s">
        <v>122</v>
      </c>
      <c r="F4396">
        <v>31</v>
      </c>
      <c r="G4396">
        <f>VLOOKUP(SALES_TABLE[[#This Row],[SKU]], Table1[], 4, FALSE)</f>
        <v>1288</v>
      </c>
      <c r="H4396">
        <f>SALES_TABLE[[#This Row],[Price]]*SALES_TABLE[[#This Row],[Sales]]</f>
        <v>39928</v>
      </c>
      <c r="I4396" t="str">
        <f t="shared" si="68"/>
        <v>Tuesday</v>
      </c>
    </row>
    <row r="4397" spans="1:9" x14ac:dyDescent="0.2">
      <c r="A4397" s="10">
        <v>44951</v>
      </c>
      <c r="B4397" t="s">
        <v>81</v>
      </c>
      <c r="C4397" t="str">
        <f>VLOOKUP(SALES_TABLE[[#This Row],[SKU]], Table1[], 3, FALSE)</f>
        <v>Pet Supplies</v>
      </c>
      <c r="D4397" t="s">
        <v>82</v>
      </c>
      <c r="E4397" t="s">
        <v>122</v>
      </c>
      <c r="F4397">
        <v>67</v>
      </c>
      <c r="G4397">
        <f>VLOOKUP(SALES_TABLE[[#This Row],[SKU]], Table1[], 4, FALSE)</f>
        <v>1288</v>
      </c>
      <c r="H4397">
        <f>SALES_TABLE[[#This Row],[Price]]*SALES_TABLE[[#This Row],[Sales]]</f>
        <v>86296</v>
      </c>
      <c r="I4397" t="str">
        <f t="shared" si="68"/>
        <v>Wednesday</v>
      </c>
    </row>
    <row r="4398" spans="1:9" x14ac:dyDescent="0.2">
      <c r="A4398" s="10">
        <v>44952</v>
      </c>
      <c r="B4398" t="s">
        <v>81</v>
      </c>
      <c r="C4398" t="str">
        <f>VLOOKUP(SALES_TABLE[[#This Row],[SKU]], Table1[], 3, FALSE)</f>
        <v>Pet Supplies</v>
      </c>
      <c r="D4398" t="s">
        <v>82</v>
      </c>
      <c r="E4398" t="s">
        <v>122</v>
      </c>
      <c r="F4398">
        <v>29</v>
      </c>
      <c r="G4398">
        <f>VLOOKUP(SALES_TABLE[[#This Row],[SKU]], Table1[], 4, FALSE)</f>
        <v>1288</v>
      </c>
      <c r="H4398">
        <f>SALES_TABLE[[#This Row],[Price]]*SALES_TABLE[[#This Row],[Sales]]</f>
        <v>37352</v>
      </c>
      <c r="I4398" t="str">
        <f t="shared" si="68"/>
        <v>Thursday</v>
      </c>
    </row>
    <row r="4399" spans="1:9" x14ac:dyDescent="0.2">
      <c r="A4399" s="10">
        <v>44953</v>
      </c>
      <c r="B4399" t="s">
        <v>81</v>
      </c>
      <c r="C4399" t="str">
        <f>VLOOKUP(SALES_TABLE[[#This Row],[SKU]], Table1[], 3, FALSE)</f>
        <v>Pet Supplies</v>
      </c>
      <c r="D4399" t="s">
        <v>82</v>
      </c>
      <c r="E4399" t="s">
        <v>122</v>
      </c>
      <c r="F4399">
        <v>43</v>
      </c>
      <c r="G4399">
        <f>VLOOKUP(SALES_TABLE[[#This Row],[SKU]], Table1[], 4, FALSE)</f>
        <v>1288</v>
      </c>
      <c r="H4399">
        <f>SALES_TABLE[[#This Row],[Price]]*SALES_TABLE[[#This Row],[Sales]]</f>
        <v>55384</v>
      </c>
      <c r="I4399" t="str">
        <f t="shared" si="68"/>
        <v>Friday</v>
      </c>
    </row>
    <row r="4400" spans="1:9" x14ac:dyDescent="0.2">
      <c r="A4400" s="10">
        <v>44954</v>
      </c>
      <c r="B4400" t="s">
        <v>81</v>
      </c>
      <c r="C4400" t="str">
        <f>VLOOKUP(SALES_TABLE[[#This Row],[SKU]], Table1[], 3, FALSE)</f>
        <v>Pet Supplies</v>
      </c>
      <c r="D4400" t="s">
        <v>82</v>
      </c>
      <c r="E4400" t="s">
        <v>122</v>
      </c>
      <c r="F4400">
        <v>64</v>
      </c>
      <c r="G4400">
        <f>VLOOKUP(SALES_TABLE[[#This Row],[SKU]], Table1[], 4, FALSE)</f>
        <v>1288</v>
      </c>
      <c r="H4400">
        <f>SALES_TABLE[[#This Row],[Price]]*SALES_TABLE[[#This Row],[Sales]]</f>
        <v>82432</v>
      </c>
      <c r="I4400" t="str">
        <f t="shared" si="68"/>
        <v>Saturday</v>
      </c>
    </row>
    <row r="4401" spans="1:9" x14ac:dyDescent="0.2">
      <c r="A4401" s="10">
        <v>44955</v>
      </c>
      <c r="B4401" t="s">
        <v>81</v>
      </c>
      <c r="C4401" t="str">
        <f>VLOOKUP(SALES_TABLE[[#This Row],[SKU]], Table1[], 3, FALSE)</f>
        <v>Pet Supplies</v>
      </c>
      <c r="D4401" t="s">
        <v>82</v>
      </c>
      <c r="E4401" t="s">
        <v>122</v>
      </c>
      <c r="F4401">
        <v>35</v>
      </c>
      <c r="G4401">
        <f>VLOOKUP(SALES_TABLE[[#This Row],[SKU]], Table1[], 4, FALSE)</f>
        <v>1288</v>
      </c>
      <c r="H4401">
        <f>SALES_TABLE[[#This Row],[Price]]*SALES_TABLE[[#This Row],[Sales]]</f>
        <v>45080</v>
      </c>
      <c r="I4401" t="str">
        <f t="shared" si="68"/>
        <v>Sunday</v>
      </c>
    </row>
    <row r="4402" spans="1:9" x14ac:dyDescent="0.2">
      <c r="A4402" s="10">
        <v>44955</v>
      </c>
      <c r="B4402" t="s">
        <v>81</v>
      </c>
      <c r="C4402" t="str">
        <f>VLOOKUP(SALES_TABLE[[#This Row],[SKU]], Table1[], 3, FALSE)</f>
        <v>Pet Supplies</v>
      </c>
      <c r="D4402" t="s">
        <v>82</v>
      </c>
      <c r="E4402" t="s">
        <v>122</v>
      </c>
      <c r="F4402">
        <v>67</v>
      </c>
      <c r="G4402">
        <f>VLOOKUP(SALES_TABLE[[#This Row],[SKU]], Table1[], 4, FALSE)</f>
        <v>1288</v>
      </c>
      <c r="H4402">
        <f>SALES_TABLE[[#This Row],[Price]]*SALES_TABLE[[#This Row],[Sales]]</f>
        <v>86296</v>
      </c>
      <c r="I4402" t="str">
        <f t="shared" si="68"/>
        <v>Sunday</v>
      </c>
    </row>
    <row r="4403" spans="1:9" x14ac:dyDescent="0.2">
      <c r="A4403" s="10">
        <v>44956</v>
      </c>
      <c r="B4403" t="s">
        <v>81</v>
      </c>
      <c r="C4403" t="str">
        <f>VLOOKUP(SALES_TABLE[[#This Row],[SKU]], Table1[], 3, FALSE)</f>
        <v>Pet Supplies</v>
      </c>
      <c r="D4403" t="s">
        <v>82</v>
      </c>
      <c r="E4403" t="s">
        <v>122</v>
      </c>
      <c r="F4403">
        <v>73</v>
      </c>
      <c r="G4403">
        <f>VLOOKUP(SALES_TABLE[[#This Row],[SKU]], Table1[], 4, FALSE)</f>
        <v>1288</v>
      </c>
      <c r="H4403">
        <f>SALES_TABLE[[#This Row],[Price]]*SALES_TABLE[[#This Row],[Sales]]</f>
        <v>94024</v>
      </c>
      <c r="I4403" t="str">
        <f t="shared" si="68"/>
        <v>Monday</v>
      </c>
    </row>
    <row r="4404" spans="1:9" x14ac:dyDescent="0.2">
      <c r="A4404" s="10">
        <v>44927</v>
      </c>
      <c r="B4404" t="s">
        <v>81</v>
      </c>
      <c r="C4404" t="str">
        <f>VLOOKUP(SALES_TABLE[[#This Row],[SKU]], Table1[], 3, FALSE)</f>
        <v>Pet Supplies</v>
      </c>
      <c r="D4404" t="s">
        <v>82</v>
      </c>
      <c r="E4404" t="s">
        <v>123</v>
      </c>
      <c r="F4404">
        <v>63</v>
      </c>
      <c r="G4404">
        <f>VLOOKUP(SALES_TABLE[[#This Row],[SKU]], Table1[], 4, FALSE)</f>
        <v>1288</v>
      </c>
      <c r="H4404">
        <f>SALES_TABLE[[#This Row],[Price]]*SALES_TABLE[[#This Row],[Sales]]</f>
        <v>81144</v>
      </c>
      <c r="I4404" t="str">
        <f t="shared" si="68"/>
        <v>Sunday</v>
      </c>
    </row>
    <row r="4405" spans="1:9" x14ac:dyDescent="0.2">
      <c r="A4405" s="10">
        <v>44928</v>
      </c>
      <c r="B4405" t="s">
        <v>81</v>
      </c>
      <c r="C4405" t="str">
        <f>VLOOKUP(SALES_TABLE[[#This Row],[SKU]], Table1[], 3, FALSE)</f>
        <v>Pet Supplies</v>
      </c>
      <c r="D4405" t="s">
        <v>82</v>
      </c>
      <c r="E4405" t="s">
        <v>123</v>
      </c>
      <c r="F4405">
        <v>56</v>
      </c>
      <c r="G4405">
        <f>VLOOKUP(SALES_TABLE[[#This Row],[SKU]], Table1[], 4, FALSE)</f>
        <v>1288</v>
      </c>
      <c r="H4405">
        <f>SALES_TABLE[[#This Row],[Price]]*SALES_TABLE[[#This Row],[Sales]]</f>
        <v>72128</v>
      </c>
      <c r="I4405" t="str">
        <f t="shared" si="68"/>
        <v>Monday</v>
      </c>
    </row>
    <row r="4406" spans="1:9" x14ac:dyDescent="0.2">
      <c r="A4406" s="10">
        <v>44929</v>
      </c>
      <c r="B4406" t="s">
        <v>81</v>
      </c>
      <c r="C4406" t="str">
        <f>VLOOKUP(SALES_TABLE[[#This Row],[SKU]], Table1[], 3, FALSE)</f>
        <v>Pet Supplies</v>
      </c>
      <c r="D4406" t="s">
        <v>82</v>
      </c>
      <c r="E4406" t="s">
        <v>123</v>
      </c>
      <c r="F4406">
        <v>30</v>
      </c>
      <c r="G4406">
        <f>VLOOKUP(SALES_TABLE[[#This Row],[SKU]], Table1[], 4, FALSE)</f>
        <v>1288</v>
      </c>
      <c r="H4406">
        <f>SALES_TABLE[[#This Row],[Price]]*SALES_TABLE[[#This Row],[Sales]]</f>
        <v>38640</v>
      </c>
      <c r="I4406" t="str">
        <f t="shared" si="68"/>
        <v>Tuesday</v>
      </c>
    </row>
    <row r="4407" spans="1:9" x14ac:dyDescent="0.2">
      <c r="A4407" s="10">
        <v>44930</v>
      </c>
      <c r="B4407" t="s">
        <v>81</v>
      </c>
      <c r="C4407" t="str">
        <f>VLOOKUP(SALES_TABLE[[#This Row],[SKU]], Table1[], 3, FALSE)</f>
        <v>Pet Supplies</v>
      </c>
      <c r="D4407" t="s">
        <v>82</v>
      </c>
      <c r="E4407" t="s">
        <v>123</v>
      </c>
      <c r="F4407">
        <v>2</v>
      </c>
      <c r="G4407">
        <f>VLOOKUP(SALES_TABLE[[#This Row],[SKU]], Table1[], 4, FALSE)</f>
        <v>1288</v>
      </c>
      <c r="H4407">
        <f>SALES_TABLE[[#This Row],[Price]]*SALES_TABLE[[#This Row],[Sales]]</f>
        <v>2576</v>
      </c>
      <c r="I4407" t="str">
        <f t="shared" si="68"/>
        <v>Wednesday</v>
      </c>
    </row>
    <row r="4408" spans="1:9" x14ac:dyDescent="0.2">
      <c r="A4408" s="10">
        <v>44931</v>
      </c>
      <c r="B4408" t="s">
        <v>81</v>
      </c>
      <c r="C4408" t="str">
        <f>VLOOKUP(SALES_TABLE[[#This Row],[SKU]], Table1[], 3, FALSE)</f>
        <v>Pet Supplies</v>
      </c>
      <c r="D4408" t="s">
        <v>82</v>
      </c>
      <c r="E4408" t="s">
        <v>123</v>
      </c>
      <c r="F4408">
        <v>48</v>
      </c>
      <c r="G4408">
        <f>VLOOKUP(SALES_TABLE[[#This Row],[SKU]], Table1[], 4, FALSE)</f>
        <v>1288</v>
      </c>
      <c r="H4408">
        <f>SALES_TABLE[[#This Row],[Price]]*SALES_TABLE[[#This Row],[Sales]]</f>
        <v>61824</v>
      </c>
      <c r="I4408" t="str">
        <f t="shared" si="68"/>
        <v>Thursday</v>
      </c>
    </row>
    <row r="4409" spans="1:9" x14ac:dyDescent="0.2">
      <c r="A4409" s="10">
        <v>44932</v>
      </c>
      <c r="B4409" t="s">
        <v>81</v>
      </c>
      <c r="C4409" t="str">
        <f>VLOOKUP(SALES_TABLE[[#This Row],[SKU]], Table1[], 3, FALSE)</f>
        <v>Pet Supplies</v>
      </c>
      <c r="D4409" t="s">
        <v>82</v>
      </c>
      <c r="E4409" t="s">
        <v>123</v>
      </c>
      <c r="F4409">
        <v>41</v>
      </c>
      <c r="G4409">
        <f>VLOOKUP(SALES_TABLE[[#This Row],[SKU]], Table1[], 4, FALSE)</f>
        <v>1288</v>
      </c>
      <c r="H4409">
        <f>SALES_TABLE[[#This Row],[Price]]*SALES_TABLE[[#This Row],[Sales]]</f>
        <v>52808</v>
      </c>
      <c r="I4409" t="str">
        <f t="shared" si="68"/>
        <v>Friday</v>
      </c>
    </row>
    <row r="4410" spans="1:9" x14ac:dyDescent="0.2">
      <c r="A4410" s="10">
        <v>44933</v>
      </c>
      <c r="B4410" t="s">
        <v>81</v>
      </c>
      <c r="C4410" t="str">
        <f>VLOOKUP(SALES_TABLE[[#This Row],[SKU]], Table1[], 3, FALSE)</f>
        <v>Pet Supplies</v>
      </c>
      <c r="D4410" t="s">
        <v>82</v>
      </c>
      <c r="E4410" t="s">
        <v>123</v>
      </c>
      <c r="F4410">
        <v>52</v>
      </c>
      <c r="G4410">
        <f>VLOOKUP(SALES_TABLE[[#This Row],[SKU]], Table1[], 4, FALSE)</f>
        <v>1288</v>
      </c>
      <c r="H4410">
        <f>SALES_TABLE[[#This Row],[Price]]*SALES_TABLE[[#This Row],[Sales]]</f>
        <v>66976</v>
      </c>
      <c r="I4410" t="str">
        <f t="shared" si="68"/>
        <v>Saturday</v>
      </c>
    </row>
    <row r="4411" spans="1:9" x14ac:dyDescent="0.2">
      <c r="A4411" s="10">
        <v>44934</v>
      </c>
      <c r="B4411" t="s">
        <v>81</v>
      </c>
      <c r="C4411" t="str">
        <f>VLOOKUP(SALES_TABLE[[#This Row],[SKU]], Table1[], 3, FALSE)</f>
        <v>Pet Supplies</v>
      </c>
      <c r="D4411" t="s">
        <v>82</v>
      </c>
      <c r="E4411" t="s">
        <v>123</v>
      </c>
      <c r="F4411">
        <v>54</v>
      </c>
      <c r="G4411">
        <f>VLOOKUP(SALES_TABLE[[#This Row],[SKU]], Table1[], 4, FALSE)</f>
        <v>1288</v>
      </c>
      <c r="H4411">
        <f>SALES_TABLE[[#This Row],[Price]]*SALES_TABLE[[#This Row],[Sales]]</f>
        <v>69552</v>
      </c>
      <c r="I4411" t="str">
        <f t="shared" si="68"/>
        <v>Sunday</v>
      </c>
    </row>
    <row r="4412" spans="1:9" x14ac:dyDescent="0.2">
      <c r="A4412" s="10">
        <v>44935</v>
      </c>
      <c r="B4412" t="s">
        <v>81</v>
      </c>
      <c r="C4412" t="str">
        <f>VLOOKUP(SALES_TABLE[[#This Row],[SKU]], Table1[], 3, FALSE)</f>
        <v>Pet Supplies</v>
      </c>
      <c r="D4412" t="s">
        <v>82</v>
      </c>
      <c r="E4412" t="s">
        <v>123</v>
      </c>
      <c r="F4412">
        <v>36</v>
      </c>
      <c r="G4412">
        <f>VLOOKUP(SALES_TABLE[[#This Row],[SKU]], Table1[], 4, FALSE)</f>
        <v>1288</v>
      </c>
      <c r="H4412">
        <f>SALES_TABLE[[#This Row],[Price]]*SALES_TABLE[[#This Row],[Sales]]</f>
        <v>46368</v>
      </c>
      <c r="I4412" t="str">
        <f t="shared" si="68"/>
        <v>Monday</v>
      </c>
    </row>
    <row r="4413" spans="1:9" x14ac:dyDescent="0.2">
      <c r="A4413" s="10">
        <v>44936</v>
      </c>
      <c r="B4413" t="s">
        <v>81</v>
      </c>
      <c r="C4413" t="str">
        <f>VLOOKUP(SALES_TABLE[[#This Row],[SKU]], Table1[], 3, FALSE)</f>
        <v>Pet Supplies</v>
      </c>
      <c r="D4413" t="s">
        <v>82</v>
      </c>
      <c r="E4413" t="s">
        <v>123</v>
      </c>
      <c r="F4413">
        <v>11</v>
      </c>
      <c r="G4413">
        <f>VLOOKUP(SALES_TABLE[[#This Row],[SKU]], Table1[], 4, FALSE)</f>
        <v>1288</v>
      </c>
      <c r="H4413">
        <f>SALES_TABLE[[#This Row],[Price]]*SALES_TABLE[[#This Row],[Sales]]</f>
        <v>14168</v>
      </c>
      <c r="I4413" t="str">
        <f t="shared" si="68"/>
        <v>Tuesday</v>
      </c>
    </row>
    <row r="4414" spans="1:9" x14ac:dyDescent="0.2">
      <c r="A4414" s="10">
        <v>44937</v>
      </c>
      <c r="B4414" t="s">
        <v>81</v>
      </c>
      <c r="C4414" t="str">
        <f>VLOOKUP(SALES_TABLE[[#This Row],[SKU]], Table1[], 3, FALSE)</f>
        <v>Pet Supplies</v>
      </c>
      <c r="D4414" t="s">
        <v>82</v>
      </c>
      <c r="E4414" t="s">
        <v>123</v>
      </c>
      <c r="F4414">
        <v>31</v>
      </c>
      <c r="G4414">
        <f>VLOOKUP(SALES_TABLE[[#This Row],[SKU]], Table1[], 4, FALSE)</f>
        <v>1288</v>
      </c>
      <c r="H4414">
        <f>SALES_TABLE[[#This Row],[Price]]*SALES_TABLE[[#This Row],[Sales]]</f>
        <v>39928</v>
      </c>
      <c r="I4414" t="str">
        <f t="shared" si="68"/>
        <v>Wednesday</v>
      </c>
    </row>
    <row r="4415" spans="1:9" x14ac:dyDescent="0.2">
      <c r="A4415" s="10">
        <v>44938</v>
      </c>
      <c r="B4415" t="s">
        <v>81</v>
      </c>
      <c r="C4415" t="str">
        <f>VLOOKUP(SALES_TABLE[[#This Row],[SKU]], Table1[], 3, FALSE)</f>
        <v>Pet Supplies</v>
      </c>
      <c r="D4415" t="s">
        <v>82</v>
      </c>
      <c r="E4415" t="s">
        <v>123</v>
      </c>
      <c r="F4415">
        <v>8</v>
      </c>
      <c r="G4415">
        <f>VLOOKUP(SALES_TABLE[[#This Row],[SKU]], Table1[], 4, FALSE)</f>
        <v>1288</v>
      </c>
      <c r="H4415">
        <f>SALES_TABLE[[#This Row],[Price]]*SALES_TABLE[[#This Row],[Sales]]</f>
        <v>10304</v>
      </c>
      <c r="I4415" t="str">
        <f t="shared" si="68"/>
        <v>Thursday</v>
      </c>
    </row>
    <row r="4416" spans="1:9" x14ac:dyDescent="0.2">
      <c r="A4416" s="10">
        <v>44939</v>
      </c>
      <c r="B4416" t="s">
        <v>81</v>
      </c>
      <c r="C4416" t="str">
        <f>VLOOKUP(SALES_TABLE[[#This Row],[SKU]], Table1[], 3, FALSE)</f>
        <v>Pet Supplies</v>
      </c>
      <c r="D4416" t="s">
        <v>82</v>
      </c>
      <c r="E4416" t="s">
        <v>123</v>
      </c>
      <c r="F4416">
        <v>99</v>
      </c>
      <c r="G4416">
        <f>VLOOKUP(SALES_TABLE[[#This Row],[SKU]], Table1[], 4, FALSE)</f>
        <v>1288</v>
      </c>
      <c r="H4416">
        <f>SALES_TABLE[[#This Row],[Price]]*SALES_TABLE[[#This Row],[Sales]]</f>
        <v>127512</v>
      </c>
      <c r="I4416" t="str">
        <f t="shared" si="68"/>
        <v>Friday</v>
      </c>
    </row>
    <row r="4417" spans="1:9" x14ac:dyDescent="0.2">
      <c r="A4417" s="10">
        <v>44940</v>
      </c>
      <c r="B4417" t="s">
        <v>81</v>
      </c>
      <c r="C4417" t="str">
        <f>VLOOKUP(SALES_TABLE[[#This Row],[SKU]], Table1[], 3, FALSE)</f>
        <v>Pet Supplies</v>
      </c>
      <c r="D4417" t="s">
        <v>82</v>
      </c>
      <c r="E4417" t="s">
        <v>123</v>
      </c>
      <c r="F4417">
        <v>14</v>
      </c>
      <c r="G4417">
        <f>VLOOKUP(SALES_TABLE[[#This Row],[SKU]], Table1[], 4, FALSE)</f>
        <v>1288</v>
      </c>
      <c r="H4417">
        <f>SALES_TABLE[[#This Row],[Price]]*SALES_TABLE[[#This Row],[Sales]]</f>
        <v>18032</v>
      </c>
      <c r="I4417" t="str">
        <f t="shared" si="68"/>
        <v>Saturday</v>
      </c>
    </row>
    <row r="4418" spans="1:9" x14ac:dyDescent="0.2">
      <c r="A4418" s="10">
        <v>44941</v>
      </c>
      <c r="B4418" t="s">
        <v>81</v>
      </c>
      <c r="C4418" t="str">
        <f>VLOOKUP(SALES_TABLE[[#This Row],[SKU]], Table1[], 3, FALSE)</f>
        <v>Pet Supplies</v>
      </c>
      <c r="D4418" t="s">
        <v>82</v>
      </c>
      <c r="E4418" t="s">
        <v>123</v>
      </c>
      <c r="F4418">
        <v>6</v>
      </c>
      <c r="G4418">
        <f>VLOOKUP(SALES_TABLE[[#This Row],[SKU]], Table1[], 4, FALSE)</f>
        <v>1288</v>
      </c>
      <c r="H4418">
        <f>SALES_TABLE[[#This Row],[Price]]*SALES_TABLE[[#This Row],[Sales]]</f>
        <v>7728</v>
      </c>
      <c r="I4418" t="str">
        <f t="shared" ref="I4418:I4481" si="69">TEXT(A4418, "dddd")</f>
        <v>Sunday</v>
      </c>
    </row>
    <row r="4419" spans="1:9" x14ac:dyDescent="0.2">
      <c r="A4419" s="10">
        <v>44942</v>
      </c>
      <c r="B4419" t="s">
        <v>81</v>
      </c>
      <c r="C4419" t="str">
        <f>VLOOKUP(SALES_TABLE[[#This Row],[SKU]], Table1[], 3, FALSE)</f>
        <v>Pet Supplies</v>
      </c>
      <c r="D4419" t="s">
        <v>82</v>
      </c>
      <c r="E4419" t="s">
        <v>123</v>
      </c>
      <c r="F4419">
        <v>32</v>
      </c>
      <c r="G4419">
        <f>VLOOKUP(SALES_TABLE[[#This Row],[SKU]], Table1[], 4, FALSE)</f>
        <v>1288</v>
      </c>
      <c r="H4419">
        <f>SALES_TABLE[[#This Row],[Price]]*SALES_TABLE[[#This Row],[Sales]]</f>
        <v>41216</v>
      </c>
      <c r="I4419" t="str">
        <f t="shared" si="69"/>
        <v>Monday</v>
      </c>
    </row>
    <row r="4420" spans="1:9" x14ac:dyDescent="0.2">
      <c r="A4420" s="10">
        <v>44943</v>
      </c>
      <c r="B4420" t="s">
        <v>81</v>
      </c>
      <c r="C4420" t="str">
        <f>VLOOKUP(SALES_TABLE[[#This Row],[SKU]], Table1[], 3, FALSE)</f>
        <v>Pet Supplies</v>
      </c>
      <c r="D4420" t="s">
        <v>82</v>
      </c>
      <c r="E4420" t="s">
        <v>123</v>
      </c>
      <c r="F4420">
        <v>35</v>
      </c>
      <c r="G4420">
        <f>VLOOKUP(SALES_TABLE[[#This Row],[SKU]], Table1[], 4, FALSE)</f>
        <v>1288</v>
      </c>
      <c r="H4420">
        <f>SALES_TABLE[[#This Row],[Price]]*SALES_TABLE[[#This Row],[Sales]]</f>
        <v>45080</v>
      </c>
      <c r="I4420" t="str">
        <f t="shared" si="69"/>
        <v>Tuesday</v>
      </c>
    </row>
    <row r="4421" spans="1:9" x14ac:dyDescent="0.2">
      <c r="A4421" s="10">
        <v>44944</v>
      </c>
      <c r="B4421" t="s">
        <v>81</v>
      </c>
      <c r="C4421" t="str">
        <f>VLOOKUP(SALES_TABLE[[#This Row],[SKU]], Table1[], 3, FALSE)</f>
        <v>Pet Supplies</v>
      </c>
      <c r="D4421" t="s">
        <v>82</v>
      </c>
      <c r="E4421" t="s">
        <v>123</v>
      </c>
      <c r="F4421">
        <v>86</v>
      </c>
      <c r="G4421">
        <f>VLOOKUP(SALES_TABLE[[#This Row],[SKU]], Table1[], 4, FALSE)</f>
        <v>1288</v>
      </c>
      <c r="H4421">
        <f>SALES_TABLE[[#This Row],[Price]]*SALES_TABLE[[#This Row],[Sales]]</f>
        <v>110768</v>
      </c>
      <c r="I4421" t="str">
        <f t="shared" si="69"/>
        <v>Wednesday</v>
      </c>
    </row>
    <row r="4422" spans="1:9" x14ac:dyDescent="0.2">
      <c r="A4422" s="10">
        <v>44945</v>
      </c>
      <c r="B4422" t="s">
        <v>81</v>
      </c>
      <c r="C4422" t="str">
        <f>VLOOKUP(SALES_TABLE[[#This Row],[SKU]], Table1[], 3, FALSE)</f>
        <v>Pet Supplies</v>
      </c>
      <c r="D4422" t="s">
        <v>82</v>
      </c>
      <c r="E4422" t="s">
        <v>123</v>
      </c>
      <c r="F4422">
        <v>76</v>
      </c>
      <c r="G4422">
        <f>VLOOKUP(SALES_TABLE[[#This Row],[SKU]], Table1[], 4, FALSE)</f>
        <v>1288</v>
      </c>
      <c r="H4422">
        <f>SALES_TABLE[[#This Row],[Price]]*SALES_TABLE[[#This Row],[Sales]]</f>
        <v>97888</v>
      </c>
      <c r="I4422" t="str">
        <f t="shared" si="69"/>
        <v>Thursday</v>
      </c>
    </row>
    <row r="4423" spans="1:9" x14ac:dyDescent="0.2">
      <c r="A4423" s="10">
        <v>44946</v>
      </c>
      <c r="B4423" t="s">
        <v>81</v>
      </c>
      <c r="C4423" t="str">
        <f>VLOOKUP(SALES_TABLE[[#This Row],[SKU]], Table1[], 3, FALSE)</f>
        <v>Pet Supplies</v>
      </c>
      <c r="D4423" t="s">
        <v>82</v>
      </c>
      <c r="E4423" t="s">
        <v>123</v>
      </c>
      <c r="F4423">
        <v>3</v>
      </c>
      <c r="G4423">
        <f>VLOOKUP(SALES_TABLE[[#This Row],[SKU]], Table1[], 4, FALSE)</f>
        <v>1288</v>
      </c>
      <c r="H4423">
        <f>SALES_TABLE[[#This Row],[Price]]*SALES_TABLE[[#This Row],[Sales]]</f>
        <v>3864</v>
      </c>
      <c r="I4423" t="str">
        <f t="shared" si="69"/>
        <v>Friday</v>
      </c>
    </row>
    <row r="4424" spans="1:9" x14ac:dyDescent="0.2">
      <c r="A4424" s="10">
        <v>44947</v>
      </c>
      <c r="B4424" t="s">
        <v>81</v>
      </c>
      <c r="C4424" t="str">
        <f>VLOOKUP(SALES_TABLE[[#This Row],[SKU]], Table1[], 3, FALSE)</f>
        <v>Pet Supplies</v>
      </c>
      <c r="D4424" t="s">
        <v>82</v>
      </c>
      <c r="E4424" t="s">
        <v>123</v>
      </c>
      <c r="F4424">
        <v>46</v>
      </c>
      <c r="G4424">
        <f>VLOOKUP(SALES_TABLE[[#This Row],[SKU]], Table1[], 4, FALSE)</f>
        <v>1288</v>
      </c>
      <c r="H4424">
        <f>SALES_TABLE[[#This Row],[Price]]*SALES_TABLE[[#This Row],[Sales]]</f>
        <v>59248</v>
      </c>
      <c r="I4424" t="str">
        <f t="shared" si="69"/>
        <v>Saturday</v>
      </c>
    </row>
    <row r="4425" spans="1:9" x14ac:dyDescent="0.2">
      <c r="A4425" s="10">
        <v>44948</v>
      </c>
      <c r="B4425" t="s">
        <v>81</v>
      </c>
      <c r="C4425" t="str">
        <f>VLOOKUP(SALES_TABLE[[#This Row],[SKU]], Table1[], 3, FALSE)</f>
        <v>Pet Supplies</v>
      </c>
      <c r="D4425" t="s">
        <v>82</v>
      </c>
      <c r="E4425" t="s">
        <v>123</v>
      </c>
      <c r="F4425">
        <v>66</v>
      </c>
      <c r="G4425">
        <f>VLOOKUP(SALES_TABLE[[#This Row],[SKU]], Table1[], 4, FALSE)</f>
        <v>1288</v>
      </c>
      <c r="H4425">
        <f>SALES_TABLE[[#This Row],[Price]]*SALES_TABLE[[#This Row],[Sales]]</f>
        <v>85008</v>
      </c>
      <c r="I4425" t="str">
        <f t="shared" si="69"/>
        <v>Sunday</v>
      </c>
    </row>
    <row r="4426" spans="1:9" x14ac:dyDescent="0.2">
      <c r="A4426" s="10">
        <v>44949</v>
      </c>
      <c r="B4426" t="s">
        <v>81</v>
      </c>
      <c r="C4426" t="str">
        <f>VLOOKUP(SALES_TABLE[[#This Row],[SKU]], Table1[], 3, FALSE)</f>
        <v>Pet Supplies</v>
      </c>
      <c r="D4426" t="s">
        <v>82</v>
      </c>
      <c r="E4426" t="s">
        <v>123</v>
      </c>
      <c r="F4426">
        <v>74</v>
      </c>
      <c r="G4426">
        <f>VLOOKUP(SALES_TABLE[[#This Row],[SKU]], Table1[], 4, FALSE)</f>
        <v>1288</v>
      </c>
      <c r="H4426">
        <f>SALES_TABLE[[#This Row],[Price]]*SALES_TABLE[[#This Row],[Sales]]</f>
        <v>95312</v>
      </c>
      <c r="I4426" t="str">
        <f t="shared" si="69"/>
        <v>Monday</v>
      </c>
    </row>
    <row r="4427" spans="1:9" x14ac:dyDescent="0.2">
      <c r="A4427" s="10">
        <v>44950</v>
      </c>
      <c r="B4427" t="s">
        <v>81</v>
      </c>
      <c r="C4427" t="str">
        <f>VLOOKUP(SALES_TABLE[[#This Row],[SKU]], Table1[], 3, FALSE)</f>
        <v>Pet Supplies</v>
      </c>
      <c r="D4427" t="s">
        <v>82</v>
      </c>
      <c r="E4427" t="s">
        <v>123</v>
      </c>
      <c r="F4427">
        <v>12</v>
      </c>
      <c r="G4427">
        <f>VLOOKUP(SALES_TABLE[[#This Row],[SKU]], Table1[], 4, FALSE)</f>
        <v>1288</v>
      </c>
      <c r="H4427">
        <f>SALES_TABLE[[#This Row],[Price]]*SALES_TABLE[[#This Row],[Sales]]</f>
        <v>15456</v>
      </c>
      <c r="I4427" t="str">
        <f t="shared" si="69"/>
        <v>Tuesday</v>
      </c>
    </row>
    <row r="4428" spans="1:9" x14ac:dyDescent="0.2">
      <c r="A4428" s="10">
        <v>44951</v>
      </c>
      <c r="B4428" t="s">
        <v>81</v>
      </c>
      <c r="C4428" t="str">
        <f>VLOOKUP(SALES_TABLE[[#This Row],[SKU]], Table1[], 3, FALSE)</f>
        <v>Pet Supplies</v>
      </c>
      <c r="D4428" t="s">
        <v>82</v>
      </c>
      <c r="E4428" t="s">
        <v>123</v>
      </c>
      <c r="F4428">
        <v>55</v>
      </c>
      <c r="G4428">
        <f>VLOOKUP(SALES_TABLE[[#This Row],[SKU]], Table1[], 4, FALSE)</f>
        <v>1288</v>
      </c>
      <c r="H4428">
        <f>SALES_TABLE[[#This Row],[Price]]*SALES_TABLE[[#This Row],[Sales]]</f>
        <v>70840</v>
      </c>
      <c r="I4428" t="str">
        <f t="shared" si="69"/>
        <v>Wednesday</v>
      </c>
    </row>
    <row r="4429" spans="1:9" x14ac:dyDescent="0.2">
      <c r="A4429" s="10">
        <v>44952</v>
      </c>
      <c r="B4429" t="s">
        <v>81</v>
      </c>
      <c r="C4429" t="str">
        <f>VLOOKUP(SALES_TABLE[[#This Row],[SKU]], Table1[], 3, FALSE)</f>
        <v>Pet Supplies</v>
      </c>
      <c r="D4429" t="s">
        <v>82</v>
      </c>
      <c r="E4429" t="s">
        <v>123</v>
      </c>
      <c r="F4429">
        <v>28</v>
      </c>
      <c r="G4429">
        <f>VLOOKUP(SALES_TABLE[[#This Row],[SKU]], Table1[], 4, FALSE)</f>
        <v>1288</v>
      </c>
      <c r="H4429">
        <f>SALES_TABLE[[#This Row],[Price]]*SALES_TABLE[[#This Row],[Sales]]</f>
        <v>36064</v>
      </c>
      <c r="I4429" t="str">
        <f t="shared" si="69"/>
        <v>Thursday</v>
      </c>
    </row>
    <row r="4430" spans="1:9" x14ac:dyDescent="0.2">
      <c r="A4430" s="10">
        <v>44953</v>
      </c>
      <c r="B4430" t="s">
        <v>81</v>
      </c>
      <c r="C4430" t="str">
        <f>VLOOKUP(SALES_TABLE[[#This Row],[SKU]], Table1[], 3, FALSE)</f>
        <v>Pet Supplies</v>
      </c>
      <c r="D4430" t="s">
        <v>82</v>
      </c>
      <c r="E4430" t="s">
        <v>123</v>
      </c>
      <c r="F4430">
        <v>0</v>
      </c>
      <c r="G4430">
        <f>VLOOKUP(SALES_TABLE[[#This Row],[SKU]], Table1[], 4, FALSE)</f>
        <v>1288</v>
      </c>
      <c r="H4430">
        <f>SALES_TABLE[[#This Row],[Price]]*SALES_TABLE[[#This Row],[Sales]]</f>
        <v>0</v>
      </c>
      <c r="I4430" t="str">
        <f t="shared" si="69"/>
        <v>Friday</v>
      </c>
    </row>
    <row r="4431" spans="1:9" x14ac:dyDescent="0.2">
      <c r="A4431" s="10">
        <v>44954</v>
      </c>
      <c r="B4431" t="s">
        <v>81</v>
      </c>
      <c r="C4431" t="str">
        <f>VLOOKUP(SALES_TABLE[[#This Row],[SKU]], Table1[], 3, FALSE)</f>
        <v>Pet Supplies</v>
      </c>
      <c r="D4431" t="s">
        <v>82</v>
      </c>
      <c r="E4431" t="s">
        <v>123</v>
      </c>
      <c r="F4431">
        <v>111</v>
      </c>
      <c r="G4431">
        <f>VLOOKUP(SALES_TABLE[[#This Row],[SKU]], Table1[], 4, FALSE)</f>
        <v>1288</v>
      </c>
      <c r="H4431">
        <f>SALES_TABLE[[#This Row],[Price]]*SALES_TABLE[[#This Row],[Sales]]</f>
        <v>142968</v>
      </c>
      <c r="I4431" t="str">
        <f t="shared" si="69"/>
        <v>Saturday</v>
      </c>
    </row>
    <row r="4432" spans="1:9" x14ac:dyDescent="0.2">
      <c r="A4432" s="10">
        <v>44955</v>
      </c>
      <c r="B4432" t="s">
        <v>81</v>
      </c>
      <c r="C4432" t="str">
        <f>VLOOKUP(SALES_TABLE[[#This Row],[SKU]], Table1[], 3, FALSE)</f>
        <v>Pet Supplies</v>
      </c>
      <c r="D4432" t="s">
        <v>82</v>
      </c>
      <c r="E4432" t="s">
        <v>123</v>
      </c>
      <c r="F4432">
        <v>59</v>
      </c>
      <c r="G4432">
        <f>VLOOKUP(SALES_TABLE[[#This Row],[SKU]], Table1[], 4, FALSE)</f>
        <v>1288</v>
      </c>
      <c r="H4432">
        <f>SALES_TABLE[[#This Row],[Price]]*SALES_TABLE[[#This Row],[Sales]]</f>
        <v>75992</v>
      </c>
      <c r="I4432" t="str">
        <f t="shared" si="69"/>
        <v>Sunday</v>
      </c>
    </row>
    <row r="4433" spans="1:9" x14ac:dyDescent="0.2">
      <c r="A4433" s="10">
        <v>44955</v>
      </c>
      <c r="B4433" t="s">
        <v>81</v>
      </c>
      <c r="C4433" t="str">
        <f>VLOOKUP(SALES_TABLE[[#This Row],[SKU]], Table1[], 3, FALSE)</f>
        <v>Pet Supplies</v>
      </c>
      <c r="D4433" t="s">
        <v>82</v>
      </c>
      <c r="E4433" t="s">
        <v>123</v>
      </c>
      <c r="F4433">
        <v>57</v>
      </c>
      <c r="G4433">
        <f>VLOOKUP(SALES_TABLE[[#This Row],[SKU]], Table1[], 4, FALSE)</f>
        <v>1288</v>
      </c>
      <c r="H4433">
        <f>SALES_TABLE[[#This Row],[Price]]*SALES_TABLE[[#This Row],[Sales]]</f>
        <v>73416</v>
      </c>
      <c r="I4433" t="str">
        <f t="shared" si="69"/>
        <v>Sunday</v>
      </c>
    </row>
    <row r="4434" spans="1:9" x14ac:dyDescent="0.2">
      <c r="A4434" s="10">
        <v>44956</v>
      </c>
      <c r="B4434" t="s">
        <v>81</v>
      </c>
      <c r="C4434" t="str">
        <f>VLOOKUP(SALES_TABLE[[#This Row],[SKU]], Table1[], 3, FALSE)</f>
        <v>Pet Supplies</v>
      </c>
      <c r="D4434" t="s">
        <v>82</v>
      </c>
      <c r="E4434" t="s">
        <v>123</v>
      </c>
      <c r="F4434">
        <v>24</v>
      </c>
      <c r="G4434">
        <f>VLOOKUP(SALES_TABLE[[#This Row],[SKU]], Table1[], 4, FALSE)</f>
        <v>1288</v>
      </c>
      <c r="H4434">
        <f>SALES_TABLE[[#This Row],[Price]]*SALES_TABLE[[#This Row],[Sales]]</f>
        <v>30912</v>
      </c>
      <c r="I4434" t="str">
        <f t="shared" si="69"/>
        <v>Monday</v>
      </c>
    </row>
    <row r="4435" spans="1:9" x14ac:dyDescent="0.2">
      <c r="A4435" s="10">
        <v>44927</v>
      </c>
      <c r="B4435" t="s">
        <v>81</v>
      </c>
      <c r="C4435" t="str">
        <f>VLOOKUP(SALES_TABLE[[#This Row],[SKU]], Table1[], 3, FALSE)</f>
        <v>Pet Supplies</v>
      </c>
      <c r="D4435" t="s">
        <v>82</v>
      </c>
      <c r="E4435" t="s">
        <v>124</v>
      </c>
      <c r="F4435">
        <v>8</v>
      </c>
      <c r="G4435">
        <f>VLOOKUP(SALES_TABLE[[#This Row],[SKU]], Table1[], 4, FALSE)</f>
        <v>1288</v>
      </c>
      <c r="H4435">
        <f>SALES_TABLE[[#This Row],[Price]]*SALES_TABLE[[#This Row],[Sales]]</f>
        <v>10304</v>
      </c>
      <c r="I4435" t="str">
        <f t="shared" si="69"/>
        <v>Sunday</v>
      </c>
    </row>
    <row r="4436" spans="1:9" x14ac:dyDescent="0.2">
      <c r="A4436" s="10">
        <v>44928</v>
      </c>
      <c r="B4436" t="s">
        <v>81</v>
      </c>
      <c r="C4436" t="str">
        <f>VLOOKUP(SALES_TABLE[[#This Row],[SKU]], Table1[], 3, FALSE)</f>
        <v>Pet Supplies</v>
      </c>
      <c r="D4436" t="s">
        <v>82</v>
      </c>
      <c r="E4436" t="s">
        <v>124</v>
      </c>
      <c r="F4436">
        <v>2</v>
      </c>
      <c r="G4436">
        <f>VLOOKUP(SALES_TABLE[[#This Row],[SKU]], Table1[], 4, FALSE)</f>
        <v>1288</v>
      </c>
      <c r="H4436">
        <f>SALES_TABLE[[#This Row],[Price]]*SALES_TABLE[[#This Row],[Sales]]</f>
        <v>2576</v>
      </c>
      <c r="I4436" t="str">
        <f t="shared" si="69"/>
        <v>Monday</v>
      </c>
    </row>
    <row r="4437" spans="1:9" x14ac:dyDescent="0.2">
      <c r="A4437" s="10">
        <v>44929</v>
      </c>
      <c r="B4437" t="s">
        <v>81</v>
      </c>
      <c r="C4437" t="str">
        <f>VLOOKUP(SALES_TABLE[[#This Row],[SKU]], Table1[], 3, FALSE)</f>
        <v>Pet Supplies</v>
      </c>
      <c r="D4437" t="s">
        <v>82</v>
      </c>
      <c r="E4437" t="s">
        <v>124</v>
      </c>
      <c r="F4437">
        <v>35</v>
      </c>
      <c r="G4437">
        <f>VLOOKUP(SALES_TABLE[[#This Row],[SKU]], Table1[], 4, FALSE)</f>
        <v>1288</v>
      </c>
      <c r="H4437">
        <f>SALES_TABLE[[#This Row],[Price]]*SALES_TABLE[[#This Row],[Sales]]</f>
        <v>45080</v>
      </c>
      <c r="I4437" t="str">
        <f t="shared" si="69"/>
        <v>Tuesday</v>
      </c>
    </row>
    <row r="4438" spans="1:9" x14ac:dyDescent="0.2">
      <c r="A4438" s="10">
        <v>44930</v>
      </c>
      <c r="B4438" t="s">
        <v>81</v>
      </c>
      <c r="C4438" t="str">
        <f>VLOOKUP(SALES_TABLE[[#This Row],[SKU]], Table1[], 3, FALSE)</f>
        <v>Pet Supplies</v>
      </c>
      <c r="D4438" t="s">
        <v>82</v>
      </c>
      <c r="E4438" t="s">
        <v>124</v>
      </c>
      <c r="F4438">
        <v>25</v>
      </c>
      <c r="G4438">
        <f>VLOOKUP(SALES_TABLE[[#This Row],[SKU]], Table1[], 4, FALSE)</f>
        <v>1288</v>
      </c>
      <c r="H4438">
        <f>SALES_TABLE[[#This Row],[Price]]*SALES_TABLE[[#This Row],[Sales]]</f>
        <v>32200</v>
      </c>
      <c r="I4438" t="str">
        <f t="shared" si="69"/>
        <v>Wednesday</v>
      </c>
    </row>
    <row r="4439" spans="1:9" x14ac:dyDescent="0.2">
      <c r="A4439" s="10">
        <v>44931</v>
      </c>
      <c r="B4439" t="s">
        <v>81</v>
      </c>
      <c r="C4439" t="str">
        <f>VLOOKUP(SALES_TABLE[[#This Row],[SKU]], Table1[], 3, FALSE)</f>
        <v>Pet Supplies</v>
      </c>
      <c r="D4439" t="s">
        <v>82</v>
      </c>
      <c r="E4439" t="s">
        <v>124</v>
      </c>
      <c r="F4439">
        <v>26</v>
      </c>
      <c r="G4439">
        <f>VLOOKUP(SALES_TABLE[[#This Row],[SKU]], Table1[], 4, FALSE)</f>
        <v>1288</v>
      </c>
      <c r="H4439">
        <f>SALES_TABLE[[#This Row],[Price]]*SALES_TABLE[[#This Row],[Sales]]</f>
        <v>33488</v>
      </c>
      <c r="I4439" t="str">
        <f t="shared" si="69"/>
        <v>Thursday</v>
      </c>
    </row>
    <row r="4440" spans="1:9" x14ac:dyDescent="0.2">
      <c r="A4440" s="10">
        <v>44932</v>
      </c>
      <c r="B4440" t="s">
        <v>81</v>
      </c>
      <c r="C4440" t="str">
        <f>VLOOKUP(SALES_TABLE[[#This Row],[SKU]], Table1[], 3, FALSE)</f>
        <v>Pet Supplies</v>
      </c>
      <c r="D4440" t="s">
        <v>82</v>
      </c>
      <c r="E4440" t="s">
        <v>124</v>
      </c>
      <c r="F4440">
        <v>8</v>
      </c>
      <c r="G4440">
        <f>VLOOKUP(SALES_TABLE[[#This Row],[SKU]], Table1[], 4, FALSE)</f>
        <v>1288</v>
      </c>
      <c r="H4440">
        <f>SALES_TABLE[[#This Row],[Price]]*SALES_TABLE[[#This Row],[Sales]]</f>
        <v>10304</v>
      </c>
      <c r="I4440" t="str">
        <f t="shared" si="69"/>
        <v>Friday</v>
      </c>
    </row>
    <row r="4441" spans="1:9" x14ac:dyDescent="0.2">
      <c r="A4441" s="10">
        <v>44933</v>
      </c>
      <c r="B4441" t="s">
        <v>81</v>
      </c>
      <c r="C4441" t="str">
        <f>VLOOKUP(SALES_TABLE[[#This Row],[SKU]], Table1[], 3, FALSE)</f>
        <v>Pet Supplies</v>
      </c>
      <c r="D4441" t="s">
        <v>82</v>
      </c>
      <c r="E4441" t="s">
        <v>124</v>
      </c>
      <c r="F4441">
        <v>45</v>
      </c>
      <c r="G4441">
        <f>VLOOKUP(SALES_TABLE[[#This Row],[SKU]], Table1[], 4, FALSE)</f>
        <v>1288</v>
      </c>
      <c r="H4441">
        <f>SALES_TABLE[[#This Row],[Price]]*SALES_TABLE[[#This Row],[Sales]]</f>
        <v>57960</v>
      </c>
      <c r="I4441" t="str">
        <f t="shared" si="69"/>
        <v>Saturday</v>
      </c>
    </row>
    <row r="4442" spans="1:9" x14ac:dyDescent="0.2">
      <c r="A4442" s="10">
        <v>44934</v>
      </c>
      <c r="B4442" t="s">
        <v>81</v>
      </c>
      <c r="C4442" t="str">
        <f>VLOOKUP(SALES_TABLE[[#This Row],[SKU]], Table1[], 3, FALSE)</f>
        <v>Pet Supplies</v>
      </c>
      <c r="D4442" t="s">
        <v>82</v>
      </c>
      <c r="E4442" t="s">
        <v>124</v>
      </c>
      <c r="F4442">
        <v>2</v>
      </c>
      <c r="G4442">
        <f>VLOOKUP(SALES_TABLE[[#This Row],[SKU]], Table1[], 4, FALSE)</f>
        <v>1288</v>
      </c>
      <c r="H4442">
        <f>SALES_TABLE[[#This Row],[Price]]*SALES_TABLE[[#This Row],[Sales]]</f>
        <v>2576</v>
      </c>
      <c r="I4442" t="str">
        <f t="shared" si="69"/>
        <v>Sunday</v>
      </c>
    </row>
    <row r="4443" spans="1:9" x14ac:dyDescent="0.2">
      <c r="A4443" s="10">
        <v>44935</v>
      </c>
      <c r="B4443" t="s">
        <v>81</v>
      </c>
      <c r="C4443" t="str">
        <f>VLOOKUP(SALES_TABLE[[#This Row],[SKU]], Table1[], 3, FALSE)</f>
        <v>Pet Supplies</v>
      </c>
      <c r="D4443" t="s">
        <v>82</v>
      </c>
      <c r="E4443" t="s">
        <v>124</v>
      </c>
      <c r="F4443">
        <v>39</v>
      </c>
      <c r="G4443">
        <f>VLOOKUP(SALES_TABLE[[#This Row],[SKU]], Table1[], 4, FALSE)</f>
        <v>1288</v>
      </c>
      <c r="H4443">
        <f>SALES_TABLE[[#This Row],[Price]]*SALES_TABLE[[#This Row],[Sales]]</f>
        <v>50232</v>
      </c>
      <c r="I4443" t="str">
        <f t="shared" si="69"/>
        <v>Monday</v>
      </c>
    </row>
    <row r="4444" spans="1:9" x14ac:dyDescent="0.2">
      <c r="A4444" s="10">
        <v>44936</v>
      </c>
      <c r="B4444" t="s">
        <v>81</v>
      </c>
      <c r="C4444" t="str">
        <f>VLOOKUP(SALES_TABLE[[#This Row],[SKU]], Table1[], 3, FALSE)</f>
        <v>Pet Supplies</v>
      </c>
      <c r="D4444" t="s">
        <v>82</v>
      </c>
      <c r="E4444" t="s">
        <v>124</v>
      </c>
      <c r="F4444">
        <v>40</v>
      </c>
      <c r="G4444">
        <f>VLOOKUP(SALES_TABLE[[#This Row],[SKU]], Table1[], 4, FALSE)</f>
        <v>1288</v>
      </c>
      <c r="H4444">
        <f>SALES_TABLE[[#This Row],[Price]]*SALES_TABLE[[#This Row],[Sales]]</f>
        <v>51520</v>
      </c>
      <c r="I4444" t="str">
        <f t="shared" si="69"/>
        <v>Tuesday</v>
      </c>
    </row>
    <row r="4445" spans="1:9" x14ac:dyDescent="0.2">
      <c r="A4445" s="10">
        <v>44937</v>
      </c>
      <c r="B4445" t="s">
        <v>81</v>
      </c>
      <c r="C4445" t="str">
        <f>VLOOKUP(SALES_TABLE[[#This Row],[SKU]], Table1[], 3, FALSE)</f>
        <v>Pet Supplies</v>
      </c>
      <c r="D4445" t="s">
        <v>82</v>
      </c>
      <c r="E4445" t="s">
        <v>124</v>
      </c>
      <c r="F4445">
        <v>18</v>
      </c>
      <c r="G4445">
        <f>VLOOKUP(SALES_TABLE[[#This Row],[SKU]], Table1[], 4, FALSE)</f>
        <v>1288</v>
      </c>
      <c r="H4445">
        <f>SALES_TABLE[[#This Row],[Price]]*SALES_TABLE[[#This Row],[Sales]]</f>
        <v>23184</v>
      </c>
      <c r="I4445" t="str">
        <f t="shared" si="69"/>
        <v>Wednesday</v>
      </c>
    </row>
    <row r="4446" spans="1:9" x14ac:dyDescent="0.2">
      <c r="A4446" s="10">
        <v>44938</v>
      </c>
      <c r="B4446" t="s">
        <v>81</v>
      </c>
      <c r="C4446" t="str">
        <f>VLOOKUP(SALES_TABLE[[#This Row],[SKU]], Table1[], 3, FALSE)</f>
        <v>Pet Supplies</v>
      </c>
      <c r="D4446" t="s">
        <v>82</v>
      </c>
      <c r="E4446" t="s">
        <v>124</v>
      </c>
      <c r="F4446">
        <v>11</v>
      </c>
      <c r="G4446">
        <f>VLOOKUP(SALES_TABLE[[#This Row],[SKU]], Table1[], 4, FALSE)</f>
        <v>1288</v>
      </c>
      <c r="H4446">
        <f>SALES_TABLE[[#This Row],[Price]]*SALES_TABLE[[#This Row],[Sales]]</f>
        <v>14168</v>
      </c>
      <c r="I4446" t="str">
        <f t="shared" si="69"/>
        <v>Thursday</v>
      </c>
    </row>
    <row r="4447" spans="1:9" x14ac:dyDescent="0.2">
      <c r="A4447" s="10">
        <v>44939</v>
      </c>
      <c r="B4447" t="s">
        <v>81</v>
      </c>
      <c r="C4447" t="str">
        <f>VLOOKUP(SALES_TABLE[[#This Row],[SKU]], Table1[], 3, FALSE)</f>
        <v>Pet Supplies</v>
      </c>
      <c r="D4447" t="s">
        <v>82</v>
      </c>
      <c r="E4447" t="s">
        <v>124</v>
      </c>
      <c r="F4447">
        <v>8</v>
      </c>
      <c r="G4447">
        <f>VLOOKUP(SALES_TABLE[[#This Row],[SKU]], Table1[], 4, FALSE)</f>
        <v>1288</v>
      </c>
      <c r="H4447">
        <f>SALES_TABLE[[#This Row],[Price]]*SALES_TABLE[[#This Row],[Sales]]</f>
        <v>10304</v>
      </c>
      <c r="I4447" t="str">
        <f t="shared" si="69"/>
        <v>Friday</v>
      </c>
    </row>
    <row r="4448" spans="1:9" x14ac:dyDescent="0.2">
      <c r="A4448" s="10">
        <v>44940</v>
      </c>
      <c r="B4448" t="s">
        <v>81</v>
      </c>
      <c r="C4448" t="str">
        <f>VLOOKUP(SALES_TABLE[[#This Row],[SKU]], Table1[], 3, FALSE)</f>
        <v>Pet Supplies</v>
      </c>
      <c r="D4448" t="s">
        <v>82</v>
      </c>
      <c r="E4448" t="s">
        <v>124</v>
      </c>
      <c r="F4448">
        <v>1</v>
      </c>
      <c r="G4448">
        <f>VLOOKUP(SALES_TABLE[[#This Row],[SKU]], Table1[], 4, FALSE)</f>
        <v>1288</v>
      </c>
      <c r="H4448">
        <f>SALES_TABLE[[#This Row],[Price]]*SALES_TABLE[[#This Row],[Sales]]</f>
        <v>1288</v>
      </c>
      <c r="I4448" t="str">
        <f t="shared" si="69"/>
        <v>Saturday</v>
      </c>
    </row>
    <row r="4449" spans="1:9" x14ac:dyDescent="0.2">
      <c r="A4449" s="10">
        <v>44941</v>
      </c>
      <c r="B4449" t="s">
        <v>81</v>
      </c>
      <c r="C4449" t="str">
        <f>VLOOKUP(SALES_TABLE[[#This Row],[SKU]], Table1[], 3, FALSE)</f>
        <v>Pet Supplies</v>
      </c>
      <c r="D4449" t="s">
        <v>82</v>
      </c>
      <c r="E4449" t="s">
        <v>124</v>
      </c>
      <c r="F4449">
        <v>10</v>
      </c>
      <c r="G4449">
        <f>VLOOKUP(SALES_TABLE[[#This Row],[SKU]], Table1[], 4, FALSE)</f>
        <v>1288</v>
      </c>
      <c r="H4449">
        <f>SALES_TABLE[[#This Row],[Price]]*SALES_TABLE[[#This Row],[Sales]]</f>
        <v>12880</v>
      </c>
      <c r="I4449" t="str">
        <f t="shared" si="69"/>
        <v>Sunday</v>
      </c>
    </row>
    <row r="4450" spans="1:9" x14ac:dyDescent="0.2">
      <c r="A4450" s="10">
        <v>44942</v>
      </c>
      <c r="B4450" t="s">
        <v>81</v>
      </c>
      <c r="C4450" t="str">
        <f>VLOOKUP(SALES_TABLE[[#This Row],[SKU]], Table1[], 3, FALSE)</f>
        <v>Pet Supplies</v>
      </c>
      <c r="D4450" t="s">
        <v>82</v>
      </c>
      <c r="E4450" t="s">
        <v>124</v>
      </c>
      <c r="F4450">
        <v>34</v>
      </c>
      <c r="G4450">
        <f>VLOOKUP(SALES_TABLE[[#This Row],[SKU]], Table1[], 4, FALSE)</f>
        <v>1288</v>
      </c>
      <c r="H4450">
        <f>SALES_TABLE[[#This Row],[Price]]*SALES_TABLE[[#This Row],[Sales]]</f>
        <v>43792</v>
      </c>
      <c r="I4450" t="str">
        <f t="shared" si="69"/>
        <v>Monday</v>
      </c>
    </row>
    <row r="4451" spans="1:9" x14ac:dyDescent="0.2">
      <c r="A4451" s="10">
        <v>44943</v>
      </c>
      <c r="B4451" t="s">
        <v>81</v>
      </c>
      <c r="C4451" t="str">
        <f>VLOOKUP(SALES_TABLE[[#This Row],[SKU]], Table1[], 3, FALSE)</f>
        <v>Pet Supplies</v>
      </c>
      <c r="D4451" t="s">
        <v>82</v>
      </c>
      <c r="E4451" t="s">
        <v>124</v>
      </c>
      <c r="F4451">
        <v>14</v>
      </c>
      <c r="G4451">
        <f>VLOOKUP(SALES_TABLE[[#This Row],[SKU]], Table1[], 4, FALSE)</f>
        <v>1288</v>
      </c>
      <c r="H4451">
        <f>SALES_TABLE[[#This Row],[Price]]*SALES_TABLE[[#This Row],[Sales]]</f>
        <v>18032</v>
      </c>
      <c r="I4451" t="str">
        <f t="shared" si="69"/>
        <v>Tuesday</v>
      </c>
    </row>
    <row r="4452" spans="1:9" x14ac:dyDescent="0.2">
      <c r="A4452" s="10">
        <v>44944</v>
      </c>
      <c r="B4452" t="s">
        <v>81</v>
      </c>
      <c r="C4452" t="str">
        <f>VLOOKUP(SALES_TABLE[[#This Row],[SKU]], Table1[], 3, FALSE)</f>
        <v>Pet Supplies</v>
      </c>
      <c r="D4452" t="s">
        <v>82</v>
      </c>
      <c r="E4452" t="s">
        <v>124</v>
      </c>
      <c r="F4452">
        <v>35</v>
      </c>
      <c r="G4452">
        <f>VLOOKUP(SALES_TABLE[[#This Row],[SKU]], Table1[], 4, FALSE)</f>
        <v>1288</v>
      </c>
      <c r="H4452">
        <f>SALES_TABLE[[#This Row],[Price]]*SALES_TABLE[[#This Row],[Sales]]</f>
        <v>45080</v>
      </c>
      <c r="I4452" t="str">
        <f t="shared" si="69"/>
        <v>Wednesday</v>
      </c>
    </row>
    <row r="4453" spans="1:9" x14ac:dyDescent="0.2">
      <c r="A4453" s="10">
        <v>44945</v>
      </c>
      <c r="B4453" t="s">
        <v>81</v>
      </c>
      <c r="C4453" t="str">
        <f>VLOOKUP(SALES_TABLE[[#This Row],[SKU]], Table1[], 3, FALSE)</f>
        <v>Pet Supplies</v>
      </c>
      <c r="D4453" t="s">
        <v>82</v>
      </c>
      <c r="E4453" t="s">
        <v>124</v>
      </c>
      <c r="F4453">
        <v>8</v>
      </c>
      <c r="G4453">
        <f>VLOOKUP(SALES_TABLE[[#This Row],[SKU]], Table1[], 4, FALSE)</f>
        <v>1288</v>
      </c>
      <c r="H4453">
        <f>SALES_TABLE[[#This Row],[Price]]*SALES_TABLE[[#This Row],[Sales]]</f>
        <v>10304</v>
      </c>
      <c r="I4453" t="str">
        <f t="shared" si="69"/>
        <v>Thursday</v>
      </c>
    </row>
    <row r="4454" spans="1:9" x14ac:dyDescent="0.2">
      <c r="A4454" s="10">
        <v>44946</v>
      </c>
      <c r="B4454" t="s">
        <v>81</v>
      </c>
      <c r="C4454" t="str">
        <f>VLOOKUP(SALES_TABLE[[#This Row],[SKU]], Table1[], 3, FALSE)</f>
        <v>Pet Supplies</v>
      </c>
      <c r="D4454" t="s">
        <v>82</v>
      </c>
      <c r="E4454" t="s">
        <v>124</v>
      </c>
      <c r="F4454">
        <v>7</v>
      </c>
      <c r="G4454">
        <f>VLOOKUP(SALES_TABLE[[#This Row],[SKU]], Table1[], 4, FALSE)</f>
        <v>1288</v>
      </c>
      <c r="H4454">
        <f>SALES_TABLE[[#This Row],[Price]]*SALES_TABLE[[#This Row],[Sales]]</f>
        <v>9016</v>
      </c>
      <c r="I4454" t="str">
        <f t="shared" si="69"/>
        <v>Friday</v>
      </c>
    </row>
    <row r="4455" spans="1:9" x14ac:dyDescent="0.2">
      <c r="A4455" s="10">
        <v>44947</v>
      </c>
      <c r="B4455" t="s">
        <v>81</v>
      </c>
      <c r="C4455" t="str">
        <f>VLOOKUP(SALES_TABLE[[#This Row],[SKU]], Table1[], 3, FALSE)</f>
        <v>Pet Supplies</v>
      </c>
      <c r="D4455" t="s">
        <v>82</v>
      </c>
      <c r="E4455" t="s">
        <v>124</v>
      </c>
      <c r="F4455">
        <v>51</v>
      </c>
      <c r="G4455">
        <f>VLOOKUP(SALES_TABLE[[#This Row],[SKU]], Table1[], 4, FALSE)</f>
        <v>1288</v>
      </c>
      <c r="H4455">
        <f>SALES_TABLE[[#This Row],[Price]]*SALES_TABLE[[#This Row],[Sales]]</f>
        <v>65688</v>
      </c>
      <c r="I4455" t="str">
        <f t="shared" si="69"/>
        <v>Saturday</v>
      </c>
    </row>
    <row r="4456" spans="1:9" x14ac:dyDescent="0.2">
      <c r="A4456" s="10">
        <v>44948</v>
      </c>
      <c r="B4456" t="s">
        <v>81</v>
      </c>
      <c r="C4456" t="str">
        <f>VLOOKUP(SALES_TABLE[[#This Row],[SKU]], Table1[], 3, FALSE)</f>
        <v>Pet Supplies</v>
      </c>
      <c r="D4456" t="s">
        <v>82</v>
      </c>
      <c r="E4456" t="s">
        <v>124</v>
      </c>
      <c r="F4456">
        <v>33</v>
      </c>
      <c r="G4456">
        <f>VLOOKUP(SALES_TABLE[[#This Row],[SKU]], Table1[], 4, FALSE)</f>
        <v>1288</v>
      </c>
      <c r="H4456">
        <f>SALES_TABLE[[#This Row],[Price]]*SALES_TABLE[[#This Row],[Sales]]</f>
        <v>42504</v>
      </c>
      <c r="I4456" t="str">
        <f t="shared" si="69"/>
        <v>Sunday</v>
      </c>
    </row>
    <row r="4457" spans="1:9" x14ac:dyDescent="0.2">
      <c r="A4457" s="10">
        <v>44949</v>
      </c>
      <c r="B4457" t="s">
        <v>81</v>
      </c>
      <c r="C4457" t="str">
        <f>VLOOKUP(SALES_TABLE[[#This Row],[SKU]], Table1[], 3, FALSE)</f>
        <v>Pet Supplies</v>
      </c>
      <c r="D4457" t="s">
        <v>82</v>
      </c>
      <c r="E4457" t="s">
        <v>124</v>
      </c>
      <c r="F4457">
        <v>18</v>
      </c>
      <c r="G4457">
        <f>VLOOKUP(SALES_TABLE[[#This Row],[SKU]], Table1[], 4, FALSE)</f>
        <v>1288</v>
      </c>
      <c r="H4457">
        <f>SALES_TABLE[[#This Row],[Price]]*SALES_TABLE[[#This Row],[Sales]]</f>
        <v>23184</v>
      </c>
      <c r="I4457" t="str">
        <f t="shared" si="69"/>
        <v>Monday</v>
      </c>
    </row>
    <row r="4458" spans="1:9" x14ac:dyDescent="0.2">
      <c r="A4458" s="10">
        <v>44950</v>
      </c>
      <c r="B4458" t="s">
        <v>81</v>
      </c>
      <c r="C4458" t="str">
        <f>VLOOKUP(SALES_TABLE[[#This Row],[SKU]], Table1[], 3, FALSE)</f>
        <v>Pet Supplies</v>
      </c>
      <c r="D4458" t="s">
        <v>82</v>
      </c>
      <c r="E4458" t="s">
        <v>124</v>
      </c>
      <c r="F4458">
        <v>31</v>
      </c>
      <c r="G4458">
        <f>VLOOKUP(SALES_TABLE[[#This Row],[SKU]], Table1[], 4, FALSE)</f>
        <v>1288</v>
      </c>
      <c r="H4458">
        <f>SALES_TABLE[[#This Row],[Price]]*SALES_TABLE[[#This Row],[Sales]]</f>
        <v>39928</v>
      </c>
      <c r="I4458" t="str">
        <f t="shared" si="69"/>
        <v>Tuesday</v>
      </c>
    </row>
    <row r="4459" spans="1:9" x14ac:dyDescent="0.2">
      <c r="A4459" s="10">
        <v>44951</v>
      </c>
      <c r="B4459" t="s">
        <v>81</v>
      </c>
      <c r="C4459" t="str">
        <f>VLOOKUP(SALES_TABLE[[#This Row],[SKU]], Table1[], 3, FALSE)</f>
        <v>Pet Supplies</v>
      </c>
      <c r="D4459" t="s">
        <v>82</v>
      </c>
      <c r="E4459" t="s">
        <v>124</v>
      </c>
      <c r="F4459">
        <v>5</v>
      </c>
      <c r="G4459">
        <f>VLOOKUP(SALES_TABLE[[#This Row],[SKU]], Table1[], 4, FALSE)</f>
        <v>1288</v>
      </c>
      <c r="H4459">
        <f>SALES_TABLE[[#This Row],[Price]]*SALES_TABLE[[#This Row],[Sales]]</f>
        <v>6440</v>
      </c>
      <c r="I4459" t="str">
        <f t="shared" si="69"/>
        <v>Wednesday</v>
      </c>
    </row>
    <row r="4460" spans="1:9" x14ac:dyDescent="0.2">
      <c r="A4460" s="10">
        <v>44952</v>
      </c>
      <c r="B4460" t="s">
        <v>81</v>
      </c>
      <c r="C4460" t="str">
        <f>VLOOKUP(SALES_TABLE[[#This Row],[SKU]], Table1[], 3, FALSE)</f>
        <v>Pet Supplies</v>
      </c>
      <c r="D4460" t="s">
        <v>82</v>
      </c>
      <c r="E4460" t="s">
        <v>124</v>
      </c>
      <c r="F4460">
        <v>28</v>
      </c>
      <c r="G4460">
        <f>VLOOKUP(SALES_TABLE[[#This Row],[SKU]], Table1[], 4, FALSE)</f>
        <v>1288</v>
      </c>
      <c r="H4460">
        <f>SALES_TABLE[[#This Row],[Price]]*SALES_TABLE[[#This Row],[Sales]]</f>
        <v>36064</v>
      </c>
      <c r="I4460" t="str">
        <f t="shared" si="69"/>
        <v>Thursday</v>
      </c>
    </row>
    <row r="4461" spans="1:9" x14ac:dyDescent="0.2">
      <c r="A4461" s="10">
        <v>44953</v>
      </c>
      <c r="B4461" t="s">
        <v>81</v>
      </c>
      <c r="C4461" t="str">
        <f>VLOOKUP(SALES_TABLE[[#This Row],[SKU]], Table1[], 3, FALSE)</f>
        <v>Pet Supplies</v>
      </c>
      <c r="D4461" t="s">
        <v>82</v>
      </c>
      <c r="E4461" t="s">
        <v>124</v>
      </c>
      <c r="F4461">
        <v>27</v>
      </c>
      <c r="G4461">
        <f>VLOOKUP(SALES_TABLE[[#This Row],[SKU]], Table1[], 4, FALSE)</f>
        <v>1288</v>
      </c>
      <c r="H4461">
        <f>SALES_TABLE[[#This Row],[Price]]*SALES_TABLE[[#This Row],[Sales]]</f>
        <v>34776</v>
      </c>
      <c r="I4461" t="str">
        <f t="shared" si="69"/>
        <v>Friday</v>
      </c>
    </row>
    <row r="4462" spans="1:9" x14ac:dyDescent="0.2">
      <c r="A4462" s="10">
        <v>44954</v>
      </c>
      <c r="B4462" t="s">
        <v>81</v>
      </c>
      <c r="C4462" t="str">
        <f>VLOOKUP(SALES_TABLE[[#This Row],[SKU]], Table1[], 3, FALSE)</f>
        <v>Pet Supplies</v>
      </c>
      <c r="D4462" t="s">
        <v>82</v>
      </c>
      <c r="E4462" t="s">
        <v>124</v>
      </c>
      <c r="F4462">
        <v>5</v>
      </c>
      <c r="G4462">
        <f>VLOOKUP(SALES_TABLE[[#This Row],[SKU]], Table1[], 4, FALSE)</f>
        <v>1288</v>
      </c>
      <c r="H4462">
        <f>SALES_TABLE[[#This Row],[Price]]*SALES_TABLE[[#This Row],[Sales]]</f>
        <v>6440</v>
      </c>
      <c r="I4462" t="str">
        <f t="shared" si="69"/>
        <v>Saturday</v>
      </c>
    </row>
    <row r="4463" spans="1:9" x14ac:dyDescent="0.2">
      <c r="A4463" s="10">
        <v>44955</v>
      </c>
      <c r="B4463" t="s">
        <v>81</v>
      </c>
      <c r="C4463" t="str">
        <f>VLOOKUP(SALES_TABLE[[#This Row],[SKU]], Table1[], 3, FALSE)</f>
        <v>Pet Supplies</v>
      </c>
      <c r="D4463" t="s">
        <v>82</v>
      </c>
      <c r="E4463" t="s">
        <v>124</v>
      </c>
      <c r="F4463">
        <v>51</v>
      </c>
      <c r="G4463">
        <f>VLOOKUP(SALES_TABLE[[#This Row],[SKU]], Table1[], 4, FALSE)</f>
        <v>1288</v>
      </c>
      <c r="H4463">
        <f>SALES_TABLE[[#This Row],[Price]]*SALES_TABLE[[#This Row],[Sales]]</f>
        <v>65688</v>
      </c>
      <c r="I4463" t="str">
        <f t="shared" si="69"/>
        <v>Sunday</v>
      </c>
    </row>
    <row r="4464" spans="1:9" x14ac:dyDescent="0.2">
      <c r="A4464" s="10">
        <v>44955</v>
      </c>
      <c r="B4464" t="s">
        <v>81</v>
      </c>
      <c r="C4464" t="str">
        <f>VLOOKUP(SALES_TABLE[[#This Row],[SKU]], Table1[], 3, FALSE)</f>
        <v>Pet Supplies</v>
      </c>
      <c r="D4464" t="s">
        <v>82</v>
      </c>
      <c r="E4464" t="s">
        <v>124</v>
      </c>
      <c r="F4464">
        <v>32</v>
      </c>
      <c r="G4464">
        <f>VLOOKUP(SALES_TABLE[[#This Row],[SKU]], Table1[], 4, FALSE)</f>
        <v>1288</v>
      </c>
      <c r="H4464">
        <f>SALES_TABLE[[#This Row],[Price]]*SALES_TABLE[[#This Row],[Sales]]</f>
        <v>41216</v>
      </c>
      <c r="I4464" t="str">
        <f t="shared" si="69"/>
        <v>Sunday</v>
      </c>
    </row>
    <row r="4465" spans="1:9" x14ac:dyDescent="0.2">
      <c r="A4465" s="10">
        <v>44956</v>
      </c>
      <c r="B4465" t="s">
        <v>81</v>
      </c>
      <c r="C4465" t="str">
        <f>VLOOKUP(SALES_TABLE[[#This Row],[SKU]], Table1[], 3, FALSE)</f>
        <v>Pet Supplies</v>
      </c>
      <c r="D4465" t="s">
        <v>82</v>
      </c>
      <c r="E4465" t="s">
        <v>124</v>
      </c>
      <c r="F4465">
        <v>22</v>
      </c>
      <c r="G4465">
        <f>VLOOKUP(SALES_TABLE[[#This Row],[SKU]], Table1[], 4, FALSE)</f>
        <v>1288</v>
      </c>
      <c r="H4465">
        <f>SALES_TABLE[[#This Row],[Price]]*SALES_TABLE[[#This Row],[Sales]]</f>
        <v>28336</v>
      </c>
      <c r="I4465" t="str">
        <f t="shared" si="69"/>
        <v>Monday</v>
      </c>
    </row>
    <row r="4466" spans="1:9" x14ac:dyDescent="0.2">
      <c r="A4466" s="10">
        <v>44927</v>
      </c>
      <c r="B4466" t="s">
        <v>84</v>
      </c>
      <c r="C4466" t="str">
        <f>VLOOKUP(SALES_TABLE[[#This Row],[SKU]], Table1[], 3, FALSE)</f>
        <v>Pet Supplies</v>
      </c>
      <c r="D4466" t="s">
        <v>85</v>
      </c>
      <c r="E4466" t="s">
        <v>121</v>
      </c>
      <c r="F4466">
        <v>50</v>
      </c>
      <c r="G4466">
        <f>VLOOKUP(SALES_TABLE[[#This Row],[SKU]], Table1[], 4, FALSE)</f>
        <v>8330</v>
      </c>
      <c r="H4466">
        <f>SALES_TABLE[[#This Row],[Price]]*SALES_TABLE[[#This Row],[Sales]]</f>
        <v>416500</v>
      </c>
      <c r="I4466" t="str">
        <f t="shared" si="69"/>
        <v>Sunday</v>
      </c>
    </row>
    <row r="4467" spans="1:9" x14ac:dyDescent="0.2">
      <c r="A4467" s="10">
        <v>44928</v>
      </c>
      <c r="B4467" t="s">
        <v>84</v>
      </c>
      <c r="C4467" t="str">
        <f>VLOOKUP(SALES_TABLE[[#This Row],[SKU]], Table1[], 3, FALSE)</f>
        <v>Pet Supplies</v>
      </c>
      <c r="D4467" t="s">
        <v>85</v>
      </c>
      <c r="E4467" t="s">
        <v>121</v>
      </c>
      <c r="F4467">
        <v>54</v>
      </c>
      <c r="G4467">
        <f>VLOOKUP(SALES_TABLE[[#This Row],[SKU]], Table1[], 4, FALSE)</f>
        <v>8330</v>
      </c>
      <c r="H4467">
        <f>SALES_TABLE[[#This Row],[Price]]*SALES_TABLE[[#This Row],[Sales]]</f>
        <v>449820</v>
      </c>
      <c r="I4467" t="str">
        <f t="shared" si="69"/>
        <v>Monday</v>
      </c>
    </row>
    <row r="4468" spans="1:9" x14ac:dyDescent="0.2">
      <c r="A4468" s="10">
        <v>44929</v>
      </c>
      <c r="B4468" t="s">
        <v>84</v>
      </c>
      <c r="C4468" t="str">
        <f>VLOOKUP(SALES_TABLE[[#This Row],[SKU]], Table1[], 3, FALSE)</f>
        <v>Pet Supplies</v>
      </c>
      <c r="D4468" t="s">
        <v>85</v>
      </c>
      <c r="E4468" t="s">
        <v>121</v>
      </c>
      <c r="F4468">
        <v>77</v>
      </c>
      <c r="G4468">
        <f>VLOOKUP(SALES_TABLE[[#This Row],[SKU]], Table1[], 4, FALSE)</f>
        <v>8330</v>
      </c>
      <c r="H4468">
        <f>SALES_TABLE[[#This Row],[Price]]*SALES_TABLE[[#This Row],[Sales]]</f>
        <v>641410</v>
      </c>
      <c r="I4468" t="str">
        <f t="shared" si="69"/>
        <v>Tuesday</v>
      </c>
    </row>
    <row r="4469" spans="1:9" x14ac:dyDescent="0.2">
      <c r="A4469" s="10">
        <v>44930</v>
      </c>
      <c r="B4469" t="s">
        <v>84</v>
      </c>
      <c r="C4469" t="str">
        <f>VLOOKUP(SALES_TABLE[[#This Row],[SKU]], Table1[], 3, FALSE)</f>
        <v>Pet Supplies</v>
      </c>
      <c r="D4469" t="s">
        <v>85</v>
      </c>
      <c r="E4469" t="s">
        <v>121</v>
      </c>
      <c r="F4469">
        <v>58</v>
      </c>
      <c r="G4469">
        <f>VLOOKUP(SALES_TABLE[[#This Row],[SKU]], Table1[], 4, FALSE)</f>
        <v>8330</v>
      </c>
      <c r="H4469">
        <f>SALES_TABLE[[#This Row],[Price]]*SALES_TABLE[[#This Row],[Sales]]</f>
        <v>483140</v>
      </c>
      <c r="I4469" t="str">
        <f t="shared" si="69"/>
        <v>Wednesday</v>
      </c>
    </row>
    <row r="4470" spans="1:9" x14ac:dyDescent="0.2">
      <c r="A4470" s="10">
        <v>44931</v>
      </c>
      <c r="B4470" t="s">
        <v>84</v>
      </c>
      <c r="C4470" t="str">
        <f>VLOOKUP(SALES_TABLE[[#This Row],[SKU]], Table1[], 3, FALSE)</f>
        <v>Pet Supplies</v>
      </c>
      <c r="D4470" t="s">
        <v>85</v>
      </c>
      <c r="E4470" t="s">
        <v>121</v>
      </c>
      <c r="F4470">
        <v>7</v>
      </c>
      <c r="G4470">
        <f>VLOOKUP(SALES_TABLE[[#This Row],[SKU]], Table1[], 4, FALSE)</f>
        <v>8330</v>
      </c>
      <c r="H4470">
        <f>SALES_TABLE[[#This Row],[Price]]*SALES_TABLE[[#This Row],[Sales]]</f>
        <v>58310</v>
      </c>
      <c r="I4470" t="str">
        <f t="shared" si="69"/>
        <v>Thursday</v>
      </c>
    </row>
    <row r="4471" spans="1:9" x14ac:dyDescent="0.2">
      <c r="A4471" s="10">
        <v>44932</v>
      </c>
      <c r="B4471" t="s">
        <v>84</v>
      </c>
      <c r="C4471" t="str">
        <f>VLOOKUP(SALES_TABLE[[#This Row],[SKU]], Table1[], 3, FALSE)</f>
        <v>Pet Supplies</v>
      </c>
      <c r="D4471" t="s">
        <v>85</v>
      </c>
      <c r="E4471" t="s">
        <v>121</v>
      </c>
      <c r="F4471">
        <v>91</v>
      </c>
      <c r="G4471">
        <f>VLOOKUP(SALES_TABLE[[#This Row],[SKU]], Table1[], 4, FALSE)</f>
        <v>8330</v>
      </c>
      <c r="H4471">
        <f>SALES_TABLE[[#This Row],[Price]]*SALES_TABLE[[#This Row],[Sales]]</f>
        <v>758030</v>
      </c>
      <c r="I4471" t="str">
        <f t="shared" si="69"/>
        <v>Friday</v>
      </c>
    </row>
    <row r="4472" spans="1:9" x14ac:dyDescent="0.2">
      <c r="A4472" s="10">
        <v>44933</v>
      </c>
      <c r="B4472" t="s">
        <v>84</v>
      </c>
      <c r="C4472" t="str">
        <f>VLOOKUP(SALES_TABLE[[#This Row],[SKU]], Table1[], 3, FALSE)</f>
        <v>Pet Supplies</v>
      </c>
      <c r="D4472" t="s">
        <v>85</v>
      </c>
      <c r="E4472" t="s">
        <v>121</v>
      </c>
      <c r="F4472">
        <v>133</v>
      </c>
      <c r="G4472">
        <f>VLOOKUP(SALES_TABLE[[#This Row],[SKU]], Table1[], 4, FALSE)</f>
        <v>8330</v>
      </c>
      <c r="H4472">
        <f>SALES_TABLE[[#This Row],[Price]]*SALES_TABLE[[#This Row],[Sales]]</f>
        <v>1107890</v>
      </c>
      <c r="I4472" t="str">
        <f t="shared" si="69"/>
        <v>Saturday</v>
      </c>
    </row>
    <row r="4473" spans="1:9" x14ac:dyDescent="0.2">
      <c r="A4473" s="10">
        <v>44934</v>
      </c>
      <c r="B4473" t="s">
        <v>84</v>
      </c>
      <c r="C4473" t="str">
        <f>VLOOKUP(SALES_TABLE[[#This Row],[SKU]], Table1[], 3, FALSE)</f>
        <v>Pet Supplies</v>
      </c>
      <c r="D4473" t="s">
        <v>85</v>
      </c>
      <c r="E4473" t="s">
        <v>121</v>
      </c>
      <c r="F4473">
        <v>69</v>
      </c>
      <c r="G4473">
        <f>VLOOKUP(SALES_TABLE[[#This Row],[SKU]], Table1[], 4, FALSE)</f>
        <v>8330</v>
      </c>
      <c r="H4473">
        <f>SALES_TABLE[[#This Row],[Price]]*SALES_TABLE[[#This Row],[Sales]]</f>
        <v>574770</v>
      </c>
      <c r="I4473" t="str">
        <f t="shared" si="69"/>
        <v>Sunday</v>
      </c>
    </row>
    <row r="4474" spans="1:9" x14ac:dyDescent="0.2">
      <c r="A4474" s="10">
        <v>44935</v>
      </c>
      <c r="B4474" t="s">
        <v>84</v>
      </c>
      <c r="C4474" t="str">
        <f>VLOOKUP(SALES_TABLE[[#This Row],[SKU]], Table1[], 3, FALSE)</f>
        <v>Pet Supplies</v>
      </c>
      <c r="D4474" t="s">
        <v>85</v>
      </c>
      <c r="E4474" t="s">
        <v>121</v>
      </c>
      <c r="F4474">
        <v>205</v>
      </c>
      <c r="G4474">
        <f>VLOOKUP(SALES_TABLE[[#This Row],[SKU]], Table1[], 4, FALSE)</f>
        <v>8330</v>
      </c>
      <c r="H4474">
        <f>SALES_TABLE[[#This Row],[Price]]*SALES_TABLE[[#This Row],[Sales]]</f>
        <v>1707650</v>
      </c>
      <c r="I4474" t="str">
        <f t="shared" si="69"/>
        <v>Monday</v>
      </c>
    </row>
    <row r="4475" spans="1:9" x14ac:dyDescent="0.2">
      <c r="A4475" s="10">
        <v>44936</v>
      </c>
      <c r="B4475" t="s">
        <v>84</v>
      </c>
      <c r="C4475" t="str">
        <f>VLOOKUP(SALES_TABLE[[#This Row],[SKU]], Table1[], 3, FALSE)</f>
        <v>Pet Supplies</v>
      </c>
      <c r="D4475" t="s">
        <v>85</v>
      </c>
      <c r="E4475" t="s">
        <v>121</v>
      </c>
      <c r="F4475">
        <v>12</v>
      </c>
      <c r="G4475">
        <f>VLOOKUP(SALES_TABLE[[#This Row],[SKU]], Table1[], 4, FALSE)</f>
        <v>8330</v>
      </c>
      <c r="H4475">
        <f>SALES_TABLE[[#This Row],[Price]]*SALES_TABLE[[#This Row],[Sales]]</f>
        <v>99960</v>
      </c>
      <c r="I4475" t="str">
        <f t="shared" si="69"/>
        <v>Tuesday</v>
      </c>
    </row>
    <row r="4476" spans="1:9" x14ac:dyDescent="0.2">
      <c r="A4476" s="10">
        <v>44937</v>
      </c>
      <c r="B4476" t="s">
        <v>84</v>
      </c>
      <c r="C4476" t="str">
        <f>VLOOKUP(SALES_TABLE[[#This Row],[SKU]], Table1[], 3, FALSE)</f>
        <v>Pet Supplies</v>
      </c>
      <c r="D4476" t="s">
        <v>85</v>
      </c>
      <c r="E4476" t="s">
        <v>121</v>
      </c>
      <c r="F4476">
        <v>86</v>
      </c>
      <c r="G4476">
        <f>VLOOKUP(SALES_TABLE[[#This Row],[SKU]], Table1[], 4, FALSE)</f>
        <v>8330</v>
      </c>
      <c r="H4476">
        <f>SALES_TABLE[[#This Row],[Price]]*SALES_TABLE[[#This Row],[Sales]]</f>
        <v>716380</v>
      </c>
      <c r="I4476" t="str">
        <f t="shared" si="69"/>
        <v>Wednesday</v>
      </c>
    </row>
    <row r="4477" spans="1:9" x14ac:dyDescent="0.2">
      <c r="A4477" s="10">
        <v>44938</v>
      </c>
      <c r="B4477" t="s">
        <v>84</v>
      </c>
      <c r="C4477" t="str">
        <f>VLOOKUP(SALES_TABLE[[#This Row],[SKU]], Table1[], 3, FALSE)</f>
        <v>Pet Supplies</v>
      </c>
      <c r="D4477" t="s">
        <v>85</v>
      </c>
      <c r="E4477" t="s">
        <v>121</v>
      </c>
      <c r="F4477">
        <v>11</v>
      </c>
      <c r="G4477">
        <f>VLOOKUP(SALES_TABLE[[#This Row],[SKU]], Table1[], 4, FALSE)</f>
        <v>8330</v>
      </c>
      <c r="H4477">
        <f>SALES_TABLE[[#This Row],[Price]]*SALES_TABLE[[#This Row],[Sales]]</f>
        <v>91630</v>
      </c>
      <c r="I4477" t="str">
        <f t="shared" si="69"/>
        <v>Thursday</v>
      </c>
    </row>
    <row r="4478" spans="1:9" x14ac:dyDescent="0.2">
      <c r="A4478" s="10">
        <v>44939</v>
      </c>
      <c r="B4478" t="s">
        <v>84</v>
      </c>
      <c r="C4478" t="str">
        <f>VLOOKUP(SALES_TABLE[[#This Row],[SKU]], Table1[], 3, FALSE)</f>
        <v>Pet Supplies</v>
      </c>
      <c r="D4478" t="s">
        <v>85</v>
      </c>
      <c r="E4478" t="s">
        <v>121</v>
      </c>
      <c r="F4478">
        <v>9</v>
      </c>
      <c r="G4478">
        <f>VLOOKUP(SALES_TABLE[[#This Row],[SKU]], Table1[], 4, FALSE)</f>
        <v>8330</v>
      </c>
      <c r="H4478">
        <f>SALES_TABLE[[#This Row],[Price]]*SALES_TABLE[[#This Row],[Sales]]</f>
        <v>74970</v>
      </c>
      <c r="I4478" t="str">
        <f t="shared" si="69"/>
        <v>Friday</v>
      </c>
    </row>
    <row r="4479" spans="1:9" x14ac:dyDescent="0.2">
      <c r="A4479" s="10">
        <v>44940</v>
      </c>
      <c r="B4479" t="s">
        <v>84</v>
      </c>
      <c r="C4479" t="str">
        <f>VLOOKUP(SALES_TABLE[[#This Row],[SKU]], Table1[], 3, FALSE)</f>
        <v>Pet Supplies</v>
      </c>
      <c r="D4479" t="s">
        <v>85</v>
      </c>
      <c r="E4479" t="s">
        <v>121</v>
      </c>
      <c r="F4479">
        <v>22</v>
      </c>
      <c r="G4479">
        <f>VLOOKUP(SALES_TABLE[[#This Row],[SKU]], Table1[], 4, FALSE)</f>
        <v>8330</v>
      </c>
      <c r="H4479">
        <f>SALES_TABLE[[#This Row],[Price]]*SALES_TABLE[[#This Row],[Sales]]</f>
        <v>183260</v>
      </c>
      <c r="I4479" t="str">
        <f t="shared" si="69"/>
        <v>Saturday</v>
      </c>
    </row>
    <row r="4480" spans="1:9" x14ac:dyDescent="0.2">
      <c r="A4480" s="10">
        <v>44941</v>
      </c>
      <c r="B4480" t="s">
        <v>84</v>
      </c>
      <c r="C4480" t="str">
        <f>VLOOKUP(SALES_TABLE[[#This Row],[SKU]], Table1[], 3, FALSE)</f>
        <v>Pet Supplies</v>
      </c>
      <c r="D4480" t="s">
        <v>85</v>
      </c>
      <c r="E4480" t="s">
        <v>121</v>
      </c>
      <c r="F4480">
        <v>124</v>
      </c>
      <c r="G4480">
        <f>VLOOKUP(SALES_TABLE[[#This Row],[SKU]], Table1[], 4, FALSE)</f>
        <v>8330</v>
      </c>
      <c r="H4480">
        <f>SALES_TABLE[[#This Row],[Price]]*SALES_TABLE[[#This Row],[Sales]]</f>
        <v>1032920</v>
      </c>
      <c r="I4480" t="str">
        <f t="shared" si="69"/>
        <v>Sunday</v>
      </c>
    </row>
    <row r="4481" spans="1:9" x14ac:dyDescent="0.2">
      <c r="A4481" s="10">
        <v>44942</v>
      </c>
      <c r="B4481" t="s">
        <v>84</v>
      </c>
      <c r="C4481" t="str">
        <f>VLOOKUP(SALES_TABLE[[#This Row],[SKU]], Table1[], 3, FALSE)</f>
        <v>Pet Supplies</v>
      </c>
      <c r="D4481" t="s">
        <v>85</v>
      </c>
      <c r="E4481" t="s">
        <v>121</v>
      </c>
      <c r="F4481">
        <v>54</v>
      </c>
      <c r="G4481">
        <f>VLOOKUP(SALES_TABLE[[#This Row],[SKU]], Table1[], 4, FALSE)</f>
        <v>8330</v>
      </c>
      <c r="H4481">
        <f>SALES_TABLE[[#This Row],[Price]]*SALES_TABLE[[#This Row],[Sales]]</f>
        <v>449820</v>
      </c>
      <c r="I4481" t="str">
        <f t="shared" si="69"/>
        <v>Monday</v>
      </c>
    </row>
    <row r="4482" spans="1:9" x14ac:dyDescent="0.2">
      <c r="A4482" s="10">
        <v>44943</v>
      </c>
      <c r="B4482" t="s">
        <v>84</v>
      </c>
      <c r="C4482" t="str">
        <f>VLOOKUP(SALES_TABLE[[#This Row],[SKU]], Table1[], 3, FALSE)</f>
        <v>Pet Supplies</v>
      </c>
      <c r="D4482" t="s">
        <v>85</v>
      </c>
      <c r="E4482" t="s">
        <v>121</v>
      </c>
      <c r="F4482">
        <v>15</v>
      </c>
      <c r="G4482">
        <f>VLOOKUP(SALES_TABLE[[#This Row],[SKU]], Table1[], 4, FALSE)</f>
        <v>8330</v>
      </c>
      <c r="H4482">
        <f>SALES_TABLE[[#This Row],[Price]]*SALES_TABLE[[#This Row],[Sales]]</f>
        <v>124950</v>
      </c>
      <c r="I4482" t="str">
        <f t="shared" ref="I4482:I4545" si="70">TEXT(A4482, "dddd")</f>
        <v>Tuesday</v>
      </c>
    </row>
    <row r="4483" spans="1:9" x14ac:dyDescent="0.2">
      <c r="A4483" s="10">
        <v>44944</v>
      </c>
      <c r="B4483" t="s">
        <v>84</v>
      </c>
      <c r="C4483" t="str">
        <f>VLOOKUP(SALES_TABLE[[#This Row],[SKU]], Table1[], 3, FALSE)</f>
        <v>Pet Supplies</v>
      </c>
      <c r="D4483" t="s">
        <v>85</v>
      </c>
      <c r="E4483" t="s">
        <v>121</v>
      </c>
      <c r="F4483">
        <v>95</v>
      </c>
      <c r="G4483">
        <f>VLOOKUP(SALES_TABLE[[#This Row],[SKU]], Table1[], 4, FALSE)</f>
        <v>8330</v>
      </c>
      <c r="H4483">
        <f>SALES_TABLE[[#This Row],[Price]]*SALES_TABLE[[#This Row],[Sales]]</f>
        <v>791350</v>
      </c>
      <c r="I4483" t="str">
        <f t="shared" si="70"/>
        <v>Wednesday</v>
      </c>
    </row>
    <row r="4484" spans="1:9" x14ac:dyDescent="0.2">
      <c r="A4484" s="10">
        <v>44945</v>
      </c>
      <c r="B4484" t="s">
        <v>84</v>
      </c>
      <c r="C4484" t="str">
        <f>VLOOKUP(SALES_TABLE[[#This Row],[SKU]], Table1[], 3, FALSE)</f>
        <v>Pet Supplies</v>
      </c>
      <c r="D4484" t="s">
        <v>85</v>
      </c>
      <c r="E4484" t="s">
        <v>121</v>
      </c>
      <c r="F4484">
        <v>19</v>
      </c>
      <c r="G4484">
        <f>VLOOKUP(SALES_TABLE[[#This Row],[SKU]], Table1[], 4, FALSE)</f>
        <v>8330</v>
      </c>
      <c r="H4484">
        <f>SALES_TABLE[[#This Row],[Price]]*SALES_TABLE[[#This Row],[Sales]]</f>
        <v>158270</v>
      </c>
      <c r="I4484" t="str">
        <f t="shared" si="70"/>
        <v>Thursday</v>
      </c>
    </row>
    <row r="4485" spans="1:9" x14ac:dyDescent="0.2">
      <c r="A4485" s="10">
        <v>44946</v>
      </c>
      <c r="B4485" t="s">
        <v>84</v>
      </c>
      <c r="C4485" t="str">
        <f>VLOOKUP(SALES_TABLE[[#This Row],[SKU]], Table1[], 3, FALSE)</f>
        <v>Pet Supplies</v>
      </c>
      <c r="D4485" t="s">
        <v>85</v>
      </c>
      <c r="E4485" t="s">
        <v>121</v>
      </c>
      <c r="F4485">
        <v>11</v>
      </c>
      <c r="G4485">
        <f>VLOOKUP(SALES_TABLE[[#This Row],[SKU]], Table1[], 4, FALSE)</f>
        <v>8330</v>
      </c>
      <c r="H4485">
        <f>SALES_TABLE[[#This Row],[Price]]*SALES_TABLE[[#This Row],[Sales]]</f>
        <v>91630</v>
      </c>
      <c r="I4485" t="str">
        <f t="shared" si="70"/>
        <v>Friday</v>
      </c>
    </row>
    <row r="4486" spans="1:9" x14ac:dyDescent="0.2">
      <c r="A4486" s="10">
        <v>44947</v>
      </c>
      <c r="B4486" t="s">
        <v>84</v>
      </c>
      <c r="C4486" t="str">
        <f>VLOOKUP(SALES_TABLE[[#This Row],[SKU]], Table1[], 3, FALSE)</f>
        <v>Pet Supplies</v>
      </c>
      <c r="D4486" t="s">
        <v>85</v>
      </c>
      <c r="E4486" t="s">
        <v>121</v>
      </c>
      <c r="F4486">
        <v>15</v>
      </c>
      <c r="G4486">
        <f>VLOOKUP(SALES_TABLE[[#This Row],[SKU]], Table1[], 4, FALSE)</f>
        <v>8330</v>
      </c>
      <c r="H4486">
        <f>SALES_TABLE[[#This Row],[Price]]*SALES_TABLE[[#This Row],[Sales]]</f>
        <v>124950</v>
      </c>
      <c r="I4486" t="str">
        <f t="shared" si="70"/>
        <v>Saturday</v>
      </c>
    </row>
    <row r="4487" spans="1:9" x14ac:dyDescent="0.2">
      <c r="A4487" s="10">
        <v>44948</v>
      </c>
      <c r="B4487" t="s">
        <v>84</v>
      </c>
      <c r="C4487" t="str">
        <f>VLOOKUP(SALES_TABLE[[#This Row],[SKU]], Table1[], 3, FALSE)</f>
        <v>Pet Supplies</v>
      </c>
      <c r="D4487" t="s">
        <v>85</v>
      </c>
      <c r="E4487" t="s">
        <v>121</v>
      </c>
      <c r="F4487">
        <v>18</v>
      </c>
      <c r="G4487">
        <f>VLOOKUP(SALES_TABLE[[#This Row],[SKU]], Table1[], 4, FALSE)</f>
        <v>8330</v>
      </c>
      <c r="H4487">
        <f>SALES_TABLE[[#This Row],[Price]]*SALES_TABLE[[#This Row],[Sales]]</f>
        <v>149940</v>
      </c>
      <c r="I4487" t="str">
        <f t="shared" si="70"/>
        <v>Sunday</v>
      </c>
    </row>
    <row r="4488" spans="1:9" x14ac:dyDescent="0.2">
      <c r="A4488" s="10">
        <v>44949</v>
      </c>
      <c r="B4488" t="s">
        <v>84</v>
      </c>
      <c r="C4488" t="str">
        <f>VLOOKUP(SALES_TABLE[[#This Row],[SKU]], Table1[], 3, FALSE)</f>
        <v>Pet Supplies</v>
      </c>
      <c r="D4488" t="s">
        <v>85</v>
      </c>
      <c r="E4488" t="s">
        <v>121</v>
      </c>
      <c r="F4488">
        <v>43</v>
      </c>
      <c r="G4488">
        <f>VLOOKUP(SALES_TABLE[[#This Row],[SKU]], Table1[], 4, FALSE)</f>
        <v>8330</v>
      </c>
      <c r="H4488">
        <f>SALES_TABLE[[#This Row],[Price]]*SALES_TABLE[[#This Row],[Sales]]</f>
        <v>358190</v>
      </c>
      <c r="I4488" t="str">
        <f t="shared" si="70"/>
        <v>Monday</v>
      </c>
    </row>
    <row r="4489" spans="1:9" x14ac:dyDescent="0.2">
      <c r="A4489" s="10">
        <v>44950</v>
      </c>
      <c r="B4489" t="s">
        <v>84</v>
      </c>
      <c r="C4489" t="str">
        <f>VLOOKUP(SALES_TABLE[[#This Row],[SKU]], Table1[], 3, FALSE)</f>
        <v>Pet Supplies</v>
      </c>
      <c r="D4489" t="s">
        <v>85</v>
      </c>
      <c r="E4489" t="s">
        <v>121</v>
      </c>
      <c r="F4489">
        <v>45</v>
      </c>
      <c r="G4489">
        <f>VLOOKUP(SALES_TABLE[[#This Row],[SKU]], Table1[], 4, FALSE)</f>
        <v>8330</v>
      </c>
      <c r="H4489">
        <f>SALES_TABLE[[#This Row],[Price]]*SALES_TABLE[[#This Row],[Sales]]</f>
        <v>374850</v>
      </c>
      <c r="I4489" t="str">
        <f t="shared" si="70"/>
        <v>Tuesday</v>
      </c>
    </row>
    <row r="4490" spans="1:9" x14ac:dyDescent="0.2">
      <c r="A4490" s="10">
        <v>44951</v>
      </c>
      <c r="B4490" t="s">
        <v>84</v>
      </c>
      <c r="C4490" t="str">
        <f>VLOOKUP(SALES_TABLE[[#This Row],[SKU]], Table1[], 3, FALSE)</f>
        <v>Pet Supplies</v>
      </c>
      <c r="D4490" t="s">
        <v>85</v>
      </c>
      <c r="E4490" t="s">
        <v>121</v>
      </c>
      <c r="F4490">
        <v>39</v>
      </c>
      <c r="G4490">
        <f>VLOOKUP(SALES_TABLE[[#This Row],[SKU]], Table1[], 4, FALSE)</f>
        <v>8330</v>
      </c>
      <c r="H4490">
        <f>SALES_TABLE[[#This Row],[Price]]*SALES_TABLE[[#This Row],[Sales]]</f>
        <v>324870</v>
      </c>
      <c r="I4490" t="str">
        <f t="shared" si="70"/>
        <v>Wednesday</v>
      </c>
    </row>
    <row r="4491" spans="1:9" x14ac:dyDescent="0.2">
      <c r="A4491" s="10">
        <v>44952</v>
      </c>
      <c r="B4491" t="s">
        <v>84</v>
      </c>
      <c r="C4491" t="str">
        <f>VLOOKUP(SALES_TABLE[[#This Row],[SKU]], Table1[], 3, FALSE)</f>
        <v>Pet Supplies</v>
      </c>
      <c r="D4491" t="s">
        <v>85</v>
      </c>
      <c r="E4491" t="s">
        <v>121</v>
      </c>
      <c r="F4491">
        <v>33</v>
      </c>
      <c r="G4491">
        <f>VLOOKUP(SALES_TABLE[[#This Row],[SKU]], Table1[], 4, FALSE)</f>
        <v>8330</v>
      </c>
      <c r="H4491">
        <f>SALES_TABLE[[#This Row],[Price]]*SALES_TABLE[[#This Row],[Sales]]</f>
        <v>274890</v>
      </c>
      <c r="I4491" t="str">
        <f t="shared" si="70"/>
        <v>Thursday</v>
      </c>
    </row>
    <row r="4492" spans="1:9" x14ac:dyDescent="0.2">
      <c r="A4492" s="10">
        <v>44953</v>
      </c>
      <c r="B4492" t="s">
        <v>84</v>
      </c>
      <c r="C4492" t="str">
        <f>VLOOKUP(SALES_TABLE[[#This Row],[SKU]], Table1[], 3, FALSE)</f>
        <v>Pet Supplies</v>
      </c>
      <c r="D4492" t="s">
        <v>85</v>
      </c>
      <c r="E4492" t="s">
        <v>121</v>
      </c>
      <c r="F4492">
        <v>25</v>
      </c>
      <c r="G4492">
        <f>VLOOKUP(SALES_TABLE[[#This Row],[SKU]], Table1[], 4, FALSE)</f>
        <v>8330</v>
      </c>
      <c r="H4492">
        <f>SALES_TABLE[[#This Row],[Price]]*SALES_TABLE[[#This Row],[Sales]]</f>
        <v>208250</v>
      </c>
      <c r="I4492" t="str">
        <f t="shared" si="70"/>
        <v>Friday</v>
      </c>
    </row>
    <row r="4493" spans="1:9" x14ac:dyDescent="0.2">
      <c r="A4493" s="10">
        <v>44954</v>
      </c>
      <c r="B4493" t="s">
        <v>84</v>
      </c>
      <c r="C4493" t="str">
        <f>VLOOKUP(SALES_TABLE[[#This Row],[SKU]], Table1[], 3, FALSE)</f>
        <v>Pet Supplies</v>
      </c>
      <c r="D4493" t="s">
        <v>85</v>
      </c>
      <c r="E4493" t="s">
        <v>121</v>
      </c>
      <c r="F4493">
        <v>144</v>
      </c>
      <c r="G4493">
        <f>VLOOKUP(SALES_TABLE[[#This Row],[SKU]], Table1[], 4, FALSE)</f>
        <v>8330</v>
      </c>
      <c r="H4493">
        <f>SALES_TABLE[[#This Row],[Price]]*SALES_TABLE[[#This Row],[Sales]]</f>
        <v>1199520</v>
      </c>
      <c r="I4493" t="str">
        <f t="shared" si="70"/>
        <v>Saturday</v>
      </c>
    </row>
    <row r="4494" spans="1:9" x14ac:dyDescent="0.2">
      <c r="A4494" s="10">
        <v>44955</v>
      </c>
      <c r="B4494" t="s">
        <v>84</v>
      </c>
      <c r="C4494" t="str">
        <f>VLOOKUP(SALES_TABLE[[#This Row],[SKU]], Table1[], 3, FALSE)</f>
        <v>Pet Supplies</v>
      </c>
      <c r="D4494" t="s">
        <v>85</v>
      </c>
      <c r="E4494" t="s">
        <v>121</v>
      </c>
      <c r="F4494">
        <v>91</v>
      </c>
      <c r="G4494">
        <f>VLOOKUP(SALES_TABLE[[#This Row],[SKU]], Table1[], 4, FALSE)</f>
        <v>8330</v>
      </c>
      <c r="H4494">
        <f>SALES_TABLE[[#This Row],[Price]]*SALES_TABLE[[#This Row],[Sales]]</f>
        <v>758030</v>
      </c>
      <c r="I4494" t="str">
        <f t="shared" si="70"/>
        <v>Sunday</v>
      </c>
    </row>
    <row r="4495" spans="1:9" x14ac:dyDescent="0.2">
      <c r="A4495" s="10">
        <v>44955</v>
      </c>
      <c r="B4495" t="s">
        <v>84</v>
      </c>
      <c r="C4495" t="str">
        <f>VLOOKUP(SALES_TABLE[[#This Row],[SKU]], Table1[], 3, FALSE)</f>
        <v>Pet Supplies</v>
      </c>
      <c r="D4495" t="s">
        <v>85</v>
      </c>
      <c r="E4495" t="s">
        <v>121</v>
      </c>
      <c r="F4495">
        <v>6</v>
      </c>
      <c r="G4495">
        <f>VLOOKUP(SALES_TABLE[[#This Row],[SKU]], Table1[], 4, FALSE)</f>
        <v>8330</v>
      </c>
      <c r="H4495">
        <f>SALES_TABLE[[#This Row],[Price]]*SALES_TABLE[[#This Row],[Sales]]</f>
        <v>49980</v>
      </c>
      <c r="I4495" t="str">
        <f t="shared" si="70"/>
        <v>Sunday</v>
      </c>
    </row>
    <row r="4496" spans="1:9" x14ac:dyDescent="0.2">
      <c r="A4496" s="10">
        <v>44956</v>
      </c>
      <c r="B4496" t="s">
        <v>84</v>
      </c>
      <c r="C4496" t="str">
        <f>VLOOKUP(SALES_TABLE[[#This Row],[SKU]], Table1[], 3, FALSE)</f>
        <v>Pet Supplies</v>
      </c>
      <c r="D4496" t="s">
        <v>85</v>
      </c>
      <c r="E4496" t="s">
        <v>121</v>
      </c>
      <c r="F4496">
        <v>25</v>
      </c>
      <c r="G4496">
        <f>VLOOKUP(SALES_TABLE[[#This Row],[SKU]], Table1[], 4, FALSE)</f>
        <v>8330</v>
      </c>
      <c r="H4496">
        <f>SALES_TABLE[[#This Row],[Price]]*SALES_TABLE[[#This Row],[Sales]]</f>
        <v>208250</v>
      </c>
      <c r="I4496" t="str">
        <f t="shared" si="70"/>
        <v>Monday</v>
      </c>
    </row>
    <row r="4497" spans="1:9" x14ac:dyDescent="0.2">
      <c r="A4497" s="10">
        <v>44927</v>
      </c>
      <c r="B4497" t="s">
        <v>84</v>
      </c>
      <c r="C4497" t="str">
        <f>VLOOKUP(SALES_TABLE[[#This Row],[SKU]], Table1[], 3, FALSE)</f>
        <v>Pet Supplies</v>
      </c>
      <c r="D4497" t="s">
        <v>85</v>
      </c>
      <c r="E4497" t="s">
        <v>122</v>
      </c>
      <c r="F4497">
        <v>45</v>
      </c>
      <c r="G4497">
        <f>VLOOKUP(SALES_TABLE[[#This Row],[SKU]], Table1[], 4, FALSE)</f>
        <v>8330</v>
      </c>
      <c r="H4497">
        <f>SALES_TABLE[[#This Row],[Price]]*SALES_TABLE[[#This Row],[Sales]]</f>
        <v>374850</v>
      </c>
      <c r="I4497" t="str">
        <f t="shared" si="70"/>
        <v>Sunday</v>
      </c>
    </row>
    <row r="4498" spans="1:9" x14ac:dyDescent="0.2">
      <c r="A4498" s="10">
        <v>44928</v>
      </c>
      <c r="B4498" t="s">
        <v>84</v>
      </c>
      <c r="C4498" t="str">
        <f>VLOOKUP(SALES_TABLE[[#This Row],[SKU]], Table1[], 3, FALSE)</f>
        <v>Pet Supplies</v>
      </c>
      <c r="D4498" t="s">
        <v>85</v>
      </c>
      <c r="E4498" t="s">
        <v>122</v>
      </c>
      <c r="F4498">
        <v>21</v>
      </c>
      <c r="G4498">
        <f>VLOOKUP(SALES_TABLE[[#This Row],[SKU]], Table1[], 4, FALSE)</f>
        <v>8330</v>
      </c>
      <c r="H4498">
        <f>SALES_TABLE[[#This Row],[Price]]*SALES_TABLE[[#This Row],[Sales]]</f>
        <v>174930</v>
      </c>
      <c r="I4498" t="str">
        <f t="shared" si="70"/>
        <v>Monday</v>
      </c>
    </row>
    <row r="4499" spans="1:9" x14ac:dyDescent="0.2">
      <c r="A4499" s="10">
        <v>44929</v>
      </c>
      <c r="B4499" t="s">
        <v>84</v>
      </c>
      <c r="C4499" t="str">
        <f>VLOOKUP(SALES_TABLE[[#This Row],[SKU]], Table1[], 3, FALSE)</f>
        <v>Pet Supplies</v>
      </c>
      <c r="D4499" t="s">
        <v>85</v>
      </c>
      <c r="E4499" t="s">
        <v>122</v>
      </c>
      <c r="F4499">
        <v>26</v>
      </c>
      <c r="G4499">
        <f>VLOOKUP(SALES_TABLE[[#This Row],[SKU]], Table1[], 4, FALSE)</f>
        <v>8330</v>
      </c>
      <c r="H4499">
        <f>SALES_TABLE[[#This Row],[Price]]*SALES_TABLE[[#This Row],[Sales]]</f>
        <v>216580</v>
      </c>
      <c r="I4499" t="str">
        <f t="shared" si="70"/>
        <v>Tuesday</v>
      </c>
    </row>
    <row r="4500" spans="1:9" x14ac:dyDescent="0.2">
      <c r="A4500" s="10">
        <v>44930</v>
      </c>
      <c r="B4500" t="s">
        <v>84</v>
      </c>
      <c r="C4500" t="str">
        <f>VLOOKUP(SALES_TABLE[[#This Row],[SKU]], Table1[], 3, FALSE)</f>
        <v>Pet Supplies</v>
      </c>
      <c r="D4500" t="s">
        <v>85</v>
      </c>
      <c r="E4500" t="s">
        <v>122</v>
      </c>
      <c r="F4500">
        <v>36</v>
      </c>
      <c r="G4500">
        <f>VLOOKUP(SALES_TABLE[[#This Row],[SKU]], Table1[], 4, FALSE)</f>
        <v>8330</v>
      </c>
      <c r="H4500">
        <f>SALES_TABLE[[#This Row],[Price]]*SALES_TABLE[[#This Row],[Sales]]</f>
        <v>299880</v>
      </c>
      <c r="I4500" t="str">
        <f t="shared" si="70"/>
        <v>Wednesday</v>
      </c>
    </row>
    <row r="4501" spans="1:9" x14ac:dyDescent="0.2">
      <c r="A4501" s="10">
        <v>44931</v>
      </c>
      <c r="B4501" t="s">
        <v>84</v>
      </c>
      <c r="C4501" t="str">
        <f>VLOOKUP(SALES_TABLE[[#This Row],[SKU]], Table1[], 3, FALSE)</f>
        <v>Pet Supplies</v>
      </c>
      <c r="D4501" t="s">
        <v>85</v>
      </c>
      <c r="E4501" t="s">
        <v>122</v>
      </c>
      <c r="F4501">
        <v>44</v>
      </c>
      <c r="G4501">
        <f>VLOOKUP(SALES_TABLE[[#This Row],[SKU]], Table1[], 4, FALSE)</f>
        <v>8330</v>
      </c>
      <c r="H4501">
        <f>SALES_TABLE[[#This Row],[Price]]*SALES_TABLE[[#This Row],[Sales]]</f>
        <v>366520</v>
      </c>
      <c r="I4501" t="str">
        <f t="shared" si="70"/>
        <v>Thursday</v>
      </c>
    </row>
    <row r="4502" spans="1:9" x14ac:dyDescent="0.2">
      <c r="A4502" s="10">
        <v>44932</v>
      </c>
      <c r="B4502" t="s">
        <v>84</v>
      </c>
      <c r="C4502" t="str">
        <f>VLOOKUP(SALES_TABLE[[#This Row],[SKU]], Table1[], 3, FALSE)</f>
        <v>Pet Supplies</v>
      </c>
      <c r="D4502" t="s">
        <v>85</v>
      </c>
      <c r="E4502" t="s">
        <v>122</v>
      </c>
      <c r="F4502">
        <v>39</v>
      </c>
      <c r="G4502">
        <f>VLOOKUP(SALES_TABLE[[#This Row],[SKU]], Table1[], 4, FALSE)</f>
        <v>8330</v>
      </c>
      <c r="H4502">
        <f>SALES_TABLE[[#This Row],[Price]]*SALES_TABLE[[#This Row],[Sales]]</f>
        <v>324870</v>
      </c>
      <c r="I4502" t="str">
        <f t="shared" si="70"/>
        <v>Friday</v>
      </c>
    </row>
    <row r="4503" spans="1:9" x14ac:dyDescent="0.2">
      <c r="A4503" s="10">
        <v>44933</v>
      </c>
      <c r="B4503" t="s">
        <v>84</v>
      </c>
      <c r="C4503" t="str">
        <f>VLOOKUP(SALES_TABLE[[#This Row],[SKU]], Table1[], 3, FALSE)</f>
        <v>Pet Supplies</v>
      </c>
      <c r="D4503" t="s">
        <v>85</v>
      </c>
      <c r="E4503" t="s">
        <v>122</v>
      </c>
      <c r="F4503">
        <v>73</v>
      </c>
      <c r="G4503">
        <f>VLOOKUP(SALES_TABLE[[#This Row],[SKU]], Table1[], 4, FALSE)</f>
        <v>8330</v>
      </c>
      <c r="H4503">
        <f>SALES_TABLE[[#This Row],[Price]]*SALES_TABLE[[#This Row],[Sales]]</f>
        <v>608090</v>
      </c>
      <c r="I4503" t="str">
        <f t="shared" si="70"/>
        <v>Saturday</v>
      </c>
    </row>
    <row r="4504" spans="1:9" x14ac:dyDescent="0.2">
      <c r="A4504" s="10">
        <v>44934</v>
      </c>
      <c r="B4504" t="s">
        <v>84</v>
      </c>
      <c r="C4504" t="str">
        <f>VLOOKUP(SALES_TABLE[[#This Row],[SKU]], Table1[], 3, FALSE)</f>
        <v>Pet Supplies</v>
      </c>
      <c r="D4504" t="s">
        <v>85</v>
      </c>
      <c r="E4504" t="s">
        <v>122</v>
      </c>
      <c r="F4504">
        <v>43</v>
      </c>
      <c r="G4504">
        <f>VLOOKUP(SALES_TABLE[[#This Row],[SKU]], Table1[], 4, FALSE)</f>
        <v>8330</v>
      </c>
      <c r="H4504">
        <f>SALES_TABLE[[#This Row],[Price]]*SALES_TABLE[[#This Row],[Sales]]</f>
        <v>358190</v>
      </c>
      <c r="I4504" t="str">
        <f t="shared" si="70"/>
        <v>Sunday</v>
      </c>
    </row>
    <row r="4505" spans="1:9" x14ac:dyDescent="0.2">
      <c r="A4505" s="10">
        <v>44935</v>
      </c>
      <c r="B4505" t="s">
        <v>84</v>
      </c>
      <c r="C4505" t="str">
        <f>VLOOKUP(SALES_TABLE[[#This Row],[SKU]], Table1[], 3, FALSE)</f>
        <v>Pet Supplies</v>
      </c>
      <c r="D4505" t="s">
        <v>85</v>
      </c>
      <c r="E4505" t="s">
        <v>122</v>
      </c>
      <c r="F4505">
        <v>63</v>
      </c>
      <c r="G4505">
        <f>VLOOKUP(SALES_TABLE[[#This Row],[SKU]], Table1[], 4, FALSE)</f>
        <v>8330</v>
      </c>
      <c r="H4505">
        <f>SALES_TABLE[[#This Row],[Price]]*SALES_TABLE[[#This Row],[Sales]]</f>
        <v>524790</v>
      </c>
      <c r="I4505" t="str">
        <f t="shared" si="70"/>
        <v>Monday</v>
      </c>
    </row>
    <row r="4506" spans="1:9" x14ac:dyDescent="0.2">
      <c r="A4506" s="10">
        <v>44936</v>
      </c>
      <c r="B4506" t="s">
        <v>84</v>
      </c>
      <c r="C4506" t="str">
        <f>VLOOKUP(SALES_TABLE[[#This Row],[SKU]], Table1[], 3, FALSE)</f>
        <v>Pet Supplies</v>
      </c>
      <c r="D4506" t="s">
        <v>85</v>
      </c>
      <c r="E4506" t="s">
        <v>122</v>
      </c>
      <c r="F4506">
        <v>66</v>
      </c>
      <c r="G4506">
        <f>VLOOKUP(SALES_TABLE[[#This Row],[SKU]], Table1[], 4, FALSE)</f>
        <v>8330</v>
      </c>
      <c r="H4506">
        <f>SALES_TABLE[[#This Row],[Price]]*SALES_TABLE[[#This Row],[Sales]]</f>
        <v>549780</v>
      </c>
      <c r="I4506" t="str">
        <f t="shared" si="70"/>
        <v>Tuesday</v>
      </c>
    </row>
    <row r="4507" spans="1:9" x14ac:dyDescent="0.2">
      <c r="A4507" s="10">
        <v>44937</v>
      </c>
      <c r="B4507" t="s">
        <v>84</v>
      </c>
      <c r="C4507" t="str">
        <f>VLOOKUP(SALES_TABLE[[#This Row],[SKU]], Table1[], 3, FALSE)</f>
        <v>Pet Supplies</v>
      </c>
      <c r="D4507" t="s">
        <v>85</v>
      </c>
      <c r="E4507" t="s">
        <v>122</v>
      </c>
      <c r="F4507">
        <v>39</v>
      </c>
      <c r="G4507">
        <f>VLOOKUP(SALES_TABLE[[#This Row],[SKU]], Table1[], 4, FALSE)</f>
        <v>8330</v>
      </c>
      <c r="H4507">
        <f>SALES_TABLE[[#This Row],[Price]]*SALES_TABLE[[#This Row],[Sales]]</f>
        <v>324870</v>
      </c>
      <c r="I4507" t="str">
        <f t="shared" si="70"/>
        <v>Wednesday</v>
      </c>
    </row>
    <row r="4508" spans="1:9" x14ac:dyDescent="0.2">
      <c r="A4508" s="10">
        <v>44938</v>
      </c>
      <c r="B4508" t="s">
        <v>84</v>
      </c>
      <c r="C4508" t="str">
        <f>VLOOKUP(SALES_TABLE[[#This Row],[SKU]], Table1[], 3, FALSE)</f>
        <v>Pet Supplies</v>
      </c>
      <c r="D4508" t="s">
        <v>85</v>
      </c>
      <c r="E4508" t="s">
        <v>122</v>
      </c>
      <c r="F4508">
        <v>52</v>
      </c>
      <c r="G4508">
        <f>VLOOKUP(SALES_TABLE[[#This Row],[SKU]], Table1[], 4, FALSE)</f>
        <v>8330</v>
      </c>
      <c r="H4508">
        <f>SALES_TABLE[[#This Row],[Price]]*SALES_TABLE[[#This Row],[Sales]]</f>
        <v>433160</v>
      </c>
      <c r="I4508" t="str">
        <f t="shared" si="70"/>
        <v>Thursday</v>
      </c>
    </row>
    <row r="4509" spans="1:9" x14ac:dyDescent="0.2">
      <c r="A4509" s="10">
        <v>44939</v>
      </c>
      <c r="B4509" t="s">
        <v>84</v>
      </c>
      <c r="C4509" t="str">
        <f>VLOOKUP(SALES_TABLE[[#This Row],[SKU]], Table1[], 3, FALSE)</f>
        <v>Pet Supplies</v>
      </c>
      <c r="D4509" t="s">
        <v>85</v>
      </c>
      <c r="E4509" t="s">
        <v>122</v>
      </c>
      <c r="F4509">
        <v>46</v>
      </c>
      <c r="G4509">
        <f>VLOOKUP(SALES_TABLE[[#This Row],[SKU]], Table1[], 4, FALSE)</f>
        <v>8330</v>
      </c>
      <c r="H4509">
        <f>SALES_TABLE[[#This Row],[Price]]*SALES_TABLE[[#This Row],[Sales]]</f>
        <v>383180</v>
      </c>
      <c r="I4509" t="str">
        <f t="shared" si="70"/>
        <v>Friday</v>
      </c>
    </row>
    <row r="4510" spans="1:9" x14ac:dyDescent="0.2">
      <c r="A4510" s="10">
        <v>44940</v>
      </c>
      <c r="B4510" t="s">
        <v>84</v>
      </c>
      <c r="C4510" t="str">
        <f>VLOOKUP(SALES_TABLE[[#This Row],[SKU]], Table1[], 3, FALSE)</f>
        <v>Pet Supplies</v>
      </c>
      <c r="D4510" t="s">
        <v>85</v>
      </c>
      <c r="E4510" t="s">
        <v>122</v>
      </c>
      <c r="F4510">
        <v>2</v>
      </c>
      <c r="G4510">
        <f>VLOOKUP(SALES_TABLE[[#This Row],[SKU]], Table1[], 4, FALSE)</f>
        <v>8330</v>
      </c>
      <c r="H4510">
        <f>SALES_TABLE[[#This Row],[Price]]*SALES_TABLE[[#This Row],[Sales]]</f>
        <v>16660</v>
      </c>
      <c r="I4510" t="str">
        <f t="shared" si="70"/>
        <v>Saturday</v>
      </c>
    </row>
    <row r="4511" spans="1:9" x14ac:dyDescent="0.2">
      <c r="A4511" s="10">
        <v>44941</v>
      </c>
      <c r="B4511" t="s">
        <v>84</v>
      </c>
      <c r="C4511" t="str">
        <f>VLOOKUP(SALES_TABLE[[#This Row],[SKU]], Table1[], 3, FALSE)</f>
        <v>Pet Supplies</v>
      </c>
      <c r="D4511" t="s">
        <v>85</v>
      </c>
      <c r="E4511" t="s">
        <v>122</v>
      </c>
      <c r="F4511">
        <v>4</v>
      </c>
      <c r="G4511">
        <f>VLOOKUP(SALES_TABLE[[#This Row],[SKU]], Table1[], 4, FALSE)</f>
        <v>8330</v>
      </c>
      <c r="H4511">
        <f>SALES_TABLE[[#This Row],[Price]]*SALES_TABLE[[#This Row],[Sales]]</f>
        <v>33320</v>
      </c>
      <c r="I4511" t="str">
        <f t="shared" si="70"/>
        <v>Sunday</v>
      </c>
    </row>
    <row r="4512" spans="1:9" x14ac:dyDescent="0.2">
      <c r="A4512" s="10">
        <v>44942</v>
      </c>
      <c r="B4512" t="s">
        <v>84</v>
      </c>
      <c r="C4512" t="str">
        <f>VLOOKUP(SALES_TABLE[[#This Row],[SKU]], Table1[], 3, FALSE)</f>
        <v>Pet Supplies</v>
      </c>
      <c r="D4512" t="s">
        <v>85</v>
      </c>
      <c r="E4512" t="s">
        <v>122</v>
      </c>
      <c r="F4512">
        <v>57</v>
      </c>
      <c r="G4512">
        <f>VLOOKUP(SALES_TABLE[[#This Row],[SKU]], Table1[], 4, FALSE)</f>
        <v>8330</v>
      </c>
      <c r="H4512">
        <f>SALES_TABLE[[#This Row],[Price]]*SALES_TABLE[[#This Row],[Sales]]</f>
        <v>474810</v>
      </c>
      <c r="I4512" t="str">
        <f t="shared" si="70"/>
        <v>Monday</v>
      </c>
    </row>
    <row r="4513" spans="1:9" x14ac:dyDescent="0.2">
      <c r="A4513" s="10">
        <v>44943</v>
      </c>
      <c r="B4513" t="s">
        <v>84</v>
      </c>
      <c r="C4513" t="str">
        <f>VLOOKUP(SALES_TABLE[[#This Row],[SKU]], Table1[], 3, FALSE)</f>
        <v>Pet Supplies</v>
      </c>
      <c r="D4513" t="s">
        <v>85</v>
      </c>
      <c r="E4513" t="s">
        <v>122</v>
      </c>
      <c r="F4513">
        <v>22</v>
      </c>
      <c r="G4513">
        <f>VLOOKUP(SALES_TABLE[[#This Row],[SKU]], Table1[], 4, FALSE)</f>
        <v>8330</v>
      </c>
      <c r="H4513">
        <f>SALES_TABLE[[#This Row],[Price]]*SALES_TABLE[[#This Row],[Sales]]</f>
        <v>183260</v>
      </c>
      <c r="I4513" t="str">
        <f t="shared" si="70"/>
        <v>Tuesday</v>
      </c>
    </row>
    <row r="4514" spans="1:9" x14ac:dyDescent="0.2">
      <c r="A4514" s="10">
        <v>44944</v>
      </c>
      <c r="B4514" t="s">
        <v>84</v>
      </c>
      <c r="C4514" t="str">
        <f>VLOOKUP(SALES_TABLE[[#This Row],[SKU]], Table1[], 3, FALSE)</f>
        <v>Pet Supplies</v>
      </c>
      <c r="D4514" t="s">
        <v>85</v>
      </c>
      <c r="E4514" t="s">
        <v>122</v>
      </c>
      <c r="F4514">
        <v>39</v>
      </c>
      <c r="G4514">
        <f>VLOOKUP(SALES_TABLE[[#This Row],[SKU]], Table1[], 4, FALSE)</f>
        <v>8330</v>
      </c>
      <c r="H4514">
        <f>SALES_TABLE[[#This Row],[Price]]*SALES_TABLE[[#This Row],[Sales]]</f>
        <v>324870</v>
      </c>
      <c r="I4514" t="str">
        <f t="shared" si="70"/>
        <v>Wednesday</v>
      </c>
    </row>
    <row r="4515" spans="1:9" x14ac:dyDescent="0.2">
      <c r="A4515" s="10">
        <v>44945</v>
      </c>
      <c r="B4515" t="s">
        <v>84</v>
      </c>
      <c r="C4515" t="str">
        <f>VLOOKUP(SALES_TABLE[[#This Row],[SKU]], Table1[], 3, FALSE)</f>
        <v>Pet Supplies</v>
      </c>
      <c r="D4515" t="s">
        <v>85</v>
      </c>
      <c r="E4515" t="s">
        <v>122</v>
      </c>
      <c r="F4515">
        <v>51</v>
      </c>
      <c r="G4515">
        <f>VLOOKUP(SALES_TABLE[[#This Row],[SKU]], Table1[], 4, FALSE)</f>
        <v>8330</v>
      </c>
      <c r="H4515">
        <f>SALES_TABLE[[#This Row],[Price]]*SALES_TABLE[[#This Row],[Sales]]</f>
        <v>424830</v>
      </c>
      <c r="I4515" t="str">
        <f t="shared" si="70"/>
        <v>Thursday</v>
      </c>
    </row>
    <row r="4516" spans="1:9" x14ac:dyDescent="0.2">
      <c r="A4516" s="10">
        <v>44946</v>
      </c>
      <c r="B4516" t="s">
        <v>84</v>
      </c>
      <c r="C4516" t="str">
        <f>VLOOKUP(SALES_TABLE[[#This Row],[SKU]], Table1[], 3, FALSE)</f>
        <v>Pet Supplies</v>
      </c>
      <c r="D4516" t="s">
        <v>85</v>
      </c>
      <c r="E4516" t="s">
        <v>122</v>
      </c>
      <c r="F4516">
        <v>3</v>
      </c>
      <c r="G4516">
        <f>VLOOKUP(SALES_TABLE[[#This Row],[SKU]], Table1[], 4, FALSE)</f>
        <v>8330</v>
      </c>
      <c r="H4516">
        <f>SALES_TABLE[[#This Row],[Price]]*SALES_TABLE[[#This Row],[Sales]]</f>
        <v>24990</v>
      </c>
      <c r="I4516" t="str">
        <f t="shared" si="70"/>
        <v>Friday</v>
      </c>
    </row>
    <row r="4517" spans="1:9" x14ac:dyDescent="0.2">
      <c r="A4517" s="10">
        <v>44947</v>
      </c>
      <c r="B4517" t="s">
        <v>84</v>
      </c>
      <c r="C4517" t="str">
        <f>VLOOKUP(SALES_TABLE[[#This Row],[SKU]], Table1[], 3, FALSE)</f>
        <v>Pet Supplies</v>
      </c>
      <c r="D4517" t="s">
        <v>85</v>
      </c>
      <c r="E4517" t="s">
        <v>122</v>
      </c>
      <c r="F4517">
        <v>6</v>
      </c>
      <c r="G4517">
        <f>VLOOKUP(SALES_TABLE[[#This Row],[SKU]], Table1[], 4, FALSE)</f>
        <v>8330</v>
      </c>
      <c r="H4517">
        <f>SALES_TABLE[[#This Row],[Price]]*SALES_TABLE[[#This Row],[Sales]]</f>
        <v>49980</v>
      </c>
      <c r="I4517" t="str">
        <f t="shared" si="70"/>
        <v>Saturday</v>
      </c>
    </row>
    <row r="4518" spans="1:9" x14ac:dyDescent="0.2">
      <c r="A4518" s="10">
        <v>44948</v>
      </c>
      <c r="B4518" t="s">
        <v>84</v>
      </c>
      <c r="C4518" t="str">
        <f>VLOOKUP(SALES_TABLE[[#This Row],[SKU]], Table1[], 3, FALSE)</f>
        <v>Pet Supplies</v>
      </c>
      <c r="D4518" t="s">
        <v>85</v>
      </c>
      <c r="E4518" t="s">
        <v>122</v>
      </c>
      <c r="F4518">
        <v>0</v>
      </c>
      <c r="G4518">
        <f>VLOOKUP(SALES_TABLE[[#This Row],[SKU]], Table1[], 4, FALSE)</f>
        <v>8330</v>
      </c>
      <c r="H4518">
        <f>SALES_TABLE[[#This Row],[Price]]*SALES_TABLE[[#This Row],[Sales]]</f>
        <v>0</v>
      </c>
      <c r="I4518" t="str">
        <f t="shared" si="70"/>
        <v>Sunday</v>
      </c>
    </row>
    <row r="4519" spans="1:9" x14ac:dyDescent="0.2">
      <c r="A4519" s="10">
        <v>44949</v>
      </c>
      <c r="B4519" t="s">
        <v>84</v>
      </c>
      <c r="C4519" t="str">
        <f>VLOOKUP(SALES_TABLE[[#This Row],[SKU]], Table1[], 3, FALSE)</f>
        <v>Pet Supplies</v>
      </c>
      <c r="D4519" t="s">
        <v>85</v>
      </c>
      <c r="E4519" t="s">
        <v>122</v>
      </c>
      <c r="F4519">
        <v>10</v>
      </c>
      <c r="G4519">
        <f>VLOOKUP(SALES_TABLE[[#This Row],[SKU]], Table1[], 4, FALSE)</f>
        <v>8330</v>
      </c>
      <c r="H4519">
        <f>SALES_TABLE[[#This Row],[Price]]*SALES_TABLE[[#This Row],[Sales]]</f>
        <v>83300</v>
      </c>
      <c r="I4519" t="str">
        <f t="shared" si="70"/>
        <v>Monday</v>
      </c>
    </row>
    <row r="4520" spans="1:9" x14ac:dyDescent="0.2">
      <c r="A4520" s="10">
        <v>44950</v>
      </c>
      <c r="B4520" t="s">
        <v>84</v>
      </c>
      <c r="C4520" t="str">
        <f>VLOOKUP(SALES_TABLE[[#This Row],[SKU]], Table1[], 3, FALSE)</f>
        <v>Pet Supplies</v>
      </c>
      <c r="D4520" t="s">
        <v>85</v>
      </c>
      <c r="E4520" t="s">
        <v>122</v>
      </c>
      <c r="F4520">
        <v>23</v>
      </c>
      <c r="G4520">
        <f>VLOOKUP(SALES_TABLE[[#This Row],[SKU]], Table1[], 4, FALSE)</f>
        <v>8330</v>
      </c>
      <c r="H4520">
        <f>SALES_TABLE[[#This Row],[Price]]*SALES_TABLE[[#This Row],[Sales]]</f>
        <v>191590</v>
      </c>
      <c r="I4520" t="str">
        <f t="shared" si="70"/>
        <v>Tuesday</v>
      </c>
    </row>
    <row r="4521" spans="1:9" x14ac:dyDescent="0.2">
      <c r="A4521" s="10">
        <v>44951</v>
      </c>
      <c r="B4521" t="s">
        <v>84</v>
      </c>
      <c r="C4521" t="str">
        <f>VLOOKUP(SALES_TABLE[[#This Row],[SKU]], Table1[], 3, FALSE)</f>
        <v>Pet Supplies</v>
      </c>
      <c r="D4521" t="s">
        <v>85</v>
      </c>
      <c r="E4521" t="s">
        <v>122</v>
      </c>
      <c r="F4521">
        <v>59</v>
      </c>
      <c r="G4521">
        <f>VLOOKUP(SALES_TABLE[[#This Row],[SKU]], Table1[], 4, FALSE)</f>
        <v>8330</v>
      </c>
      <c r="H4521">
        <f>SALES_TABLE[[#This Row],[Price]]*SALES_TABLE[[#This Row],[Sales]]</f>
        <v>491470</v>
      </c>
      <c r="I4521" t="str">
        <f t="shared" si="70"/>
        <v>Wednesday</v>
      </c>
    </row>
    <row r="4522" spans="1:9" x14ac:dyDescent="0.2">
      <c r="A4522" s="10">
        <v>44952</v>
      </c>
      <c r="B4522" t="s">
        <v>84</v>
      </c>
      <c r="C4522" t="str">
        <f>VLOOKUP(SALES_TABLE[[#This Row],[SKU]], Table1[], 3, FALSE)</f>
        <v>Pet Supplies</v>
      </c>
      <c r="D4522" t="s">
        <v>85</v>
      </c>
      <c r="E4522" t="s">
        <v>122</v>
      </c>
      <c r="F4522">
        <v>80</v>
      </c>
      <c r="G4522">
        <f>VLOOKUP(SALES_TABLE[[#This Row],[SKU]], Table1[], 4, FALSE)</f>
        <v>8330</v>
      </c>
      <c r="H4522">
        <f>SALES_TABLE[[#This Row],[Price]]*SALES_TABLE[[#This Row],[Sales]]</f>
        <v>666400</v>
      </c>
      <c r="I4522" t="str">
        <f t="shared" si="70"/>
        <v>Thursday</v>
      </c>
    </row>
    <row r="4523" spans="1:9" x14ac:dyDescent="0.2">
      <c r="A4523" s="10">
        <v>44953</v>
      </c>
      <c r="B4523" t="s">
        <v>84</v>
      </c>
      <c r="C4523" t="str">
        <f>VLOOKUP(SALES_TABLE[[#This Row],[SKU]], Table1[], 3, FALSE)</f>
        <v>Pet Supplies</v>
      </c>
      <c r="D4523" t="s">
        <v>85</v>
      </c>
      <c r="E4523" t="s">
        <v>122</v>
      </c>
      <c r="F4523">
        <v>32</v>
      </c>
      <c r="G4523">
        <f>VLOOKUP(SALES_TABLE[[#This Row],[SKU]], Table1[], 4, FALSE)</f>
        <v>8330</v>
      </c>
      <c r="H4523">
        <f>SALES_TABLE[[#This Row],[Price]]*SALES_TABLE[[#This Row],[Sales]]</f>
        <v>266560</v>
      </c>
      <c r="I4523" t="str">
        <f t="shared" si="70"/>
        <v>Friday</v>
      </c>
    </row>
    <row r="4524" spans="1:9" x14ac:dyDescent="0.2">
      <c r="A4524" s="10">
        <v>44954</v>
      </c>
      <c r="B4524" t="s">
        <v>84</v>
      </c>
      <c r="C4524" t="str">
        <f>VLOOKUP(SALES_TABLE[[#This Row],[SKU]], Table1[], 3, FALSE)</f>
        <v>Pet Supplies</v>
      </c>
      <c r="D4524" t="s">
        <v>85</v>
      </c>
      <c r="E4524" t="s">
        <v>122</v>
      </c>
      <c r="F4524">
        <v>76</v>
      </c>
      <c r="G4524">
        <f>VLOOKUP(SALES_TABLE[[#This Row],[SKU]], Table1[], 4, FALSE)</f>
        <v>8330</v>
      </c>
      <c r="H4524">
        <f>SALES_TABLE[[#This Row],[Price]]*SALES_TABLE[[#This Row],[Sales]]</f>
        <v>633080</v>
      </c>
      <c r="I4524" t="str">
        <f t="shared" si="70"/>
        <v>Saturday</v>
      </c>
    </row>
    <row r="4525" spans="1:9" x14ac:dyDescent="0.2">
      <c r="A4525" s="10">
        <v>44955</v>
      </c>
      <c r="B4525" t="s">
        <v>84</v>
      </c>
      <c r="C4525" t="str">
        <f>VLOOKUP(SALES_TABLE[[#This Row],[SKU]], Table1[], 3, FALSE)</f>
        <v>Pet Supplies</v>
      </c>
      <c r="D4525" t="s">
        <v>85</v>
      </c>
      <c r="E4525" t="s">
        <v>122</v>
      </c>
      <c r="F4525">
        <v>77</v>
      </c>
      <c r="G4525">
        <f>VLOOKUP(SALES_TABLE[[#This Row],[SKU]], Table1[], 4, FALSE)</f>
        <v>8330</v>
      </c>
      <c r="H4525">
        <f>SALES_TABLE[[#This Row],[Price]]*SALES_TABLE[[#This Row],[Sales]]</f>
        <v>641410</v>
      </c>
      <c r="I4525" t="str">
        <f t="shared" si="70"/>
        <v>Sunday</v>
      </c>
    </row>
    <row r="4526" spans="1:9" x14ac:dyDescent="0.2">
      <c r="A4526" s="10">
        <v>44955</v>
      </c>
      <c r="B4526" t="s">
        <v>84</v>
      </c>
      <c r="C4526" t="str">
        <f>VLOOKUP(SALES_TABLE[[#This Row],[SKU]], Table1[], 3, FALSE)</f>
        <v>Pet Supplies</v>
      </c>
      <c r="D4526" t="s">
        <v>85</v>
      </c>
      <c r="E4526" t="s">
        <v>122</v>
      </c>
      <c r="F4526">
        <v>40</v>
      </c>
      <c r="G4526">
        <f>VLOOKUP(SALES_TABLE[[#This Row],[SKU]], Table1[], 4, FALSE)</f>
        <v>8330</v>
      </c>
      <c r="H4526">
        <f>SALES_TABLE[[#This Row],[Price]]*SALES_TABLE[[#This Row],[Sales]]</f>
        <v>333200</v>
      </c>
      <c r="I4526" t="str">
        <f t="shared" si="70"/>
        <v>Sunday</v>
      </c>
    </row>
    <row r="4527" spans="1:9" x14ac:dyDescent="0.2">
      <c r="A4527" s="10">
        <v>44956</v>
      </c>
      <c r="B4527" t="s">
        <v>84</v>
      </c>
      <c r="C4527" t="str">
        <f>VLOOKUP(SALES_TABLE[[#This Row],[SKU]], Table1[], 3, FALSE)</f>
        <v>Pet Supplies</v>
      </c>
      <c r="D4527" t="s">
        <v>85</v>
      </c>
      <c r="E4527" t="s">
        <v>122</v>
      </c>
      <c r="F4527">
        <v>14</v>
      </c>
      <c r="G4527">
        <f>VLOOKUP(SALES_TABLE[[#This Row],[SKU]], Table1[], 4, FALSE)</f>
        <v>8330</v>
      </c>
      <c r="H4527">
        <f>SALES_TABLE[[#This Row],[Price]]*SALES_TABLE[[#This Row],[Sales]]</f>
        <v>116620</v>
      </c>
      <c r="I4527" t="str">
        <f t="shared" si="70"/>
        <v>Monday</v>
      </c>
    </row>
    <row r="4528" spans="1:9" x14ac:dyDescent="0.2">
      <c r="A4528" s="10">
        <v>44927</v>
      </c>
      <c r="B4528" t="s">
        <v>84</v>
      </c>
      <c r="C4528" t="str">
        <f>VLOOKUP(SALES_TABLE[[#This Row],[SKU]], Table1[], 3, FALSE)</f>
        <v>Pet Supplies</v>
      </c>
      <c r="D4528" t="s">
        <v>85</v>
      </c>
      <c r="E4528" t="s">
        <v>123</v>
      </c>
      <c r="F4528">
        <v>38</v>
      </c>
      <c r="G4528">
        <f>VLOOKUP(SALES_TABLE[[#This Row],[SKU]], Table1[], 4, FALSE)</f>
        <v>8330</v>
      </c>
      <c r="H4528">
        <f>SALES_TABLE[[#This Row],[Price]]*SALES_TABLE[[#This Row],[Sales]]</f>
        <v>316540</v>
      </c>
      <c r="I4528" t="str">
        <f t="shared" si="70"/>
        <v>Sunday</v>
      </c>
    </row>
    <row r="4529" spans="1:9" x14ac:dyDescent="0.2">
      <c r="A4529" s="10">
        <v>44928</v>
      </c>
      <c r="B4529" t="s">
        <v>84</v>
      </c>
      <c r="C4529" t="str">
        <f>VLOOKUP(SALES_TABLE[[#This Row],[SKU]], Table1[], 3, FALSE)</f>
        <v>Pet Supplies</v>
      </c>
      <c r="D4529" t="s">
        <v>85</v>
      </c>
      <c r="E4529" t="s">
        <v>123</v>
      </c>
      <c r="F4529">
        <v>23</v>
      </c>
      <c r="G4529">
        <f>VLOOKUP(SALES_TABLE[[#This Row],[SKU]], Table1[], 4, FALSE)</f>
        <v>8330</v>
      </c>
      <c r="H4529">
        <f>SALES_TABLE[[#This Row],[Price]]*SALES_TABLE[[#This Row],[Sales]]</f>
        <v>191590</v>
      </c>
      <c r="I4529" t="str">
        <f t="shared" si="70"/>
        <v>Monday</v>
      </c>
    </row>
    <row r="4530" spans="1:9" x14ac:dyDescent="0.2">
      <c r="A4530" s="10">
        <v>44929</v>
      </c>
      <c r="B4530" t="s">
        <v>84</v>
      </c>
      <c r="C4530" t="str">
        <f>VLOOKUP(SALES_TABLE[[#This Row],[SKU]], Table1[], 3, FALSE)</f>
        <v>Pet Supplies</v>
      </c>
      <c r="D4530" t="s">
        <v>85</v>
      </c>
      <c r="E4530" t="s">
        <v>123</v>
      </c>
      <c r="F4530">
        <v>12</v>
      </c>
      <c r="G4530">
        <f>VLOOKUP(SALES_TABLE[[#This Row],[SKU]], Table1[], 4, FALSE)</f>
        <v>8330</v>
      </c>
      <c r="H4530">
        <f>SALES_TABLE[[#This Row],[Price]]*SALES_TABLE[[#This Row],[Sales]]</f>
        <v>99960</v>
      </c>
      <c r="I4530" t="str">
        <f t="shared" si="70"/>
        <v>Tuesday</v>
      </c>
    </row>
    <row r="4531" spans="1:9" x14ac:dyDescent="0.2">
      <c r="A4531" s="10">
        <v>44930</v>
      </c>
      <c r="B4531" t="s">
        <v>84</v>
      </c>
      <c r="C4531" t="str">
        <f>VLOOKUP(SALES_TABLE[[#This Row],[SKU]], Table1[], 3, FALSE)</f>
        <v>Pet Supplies</v>
      </c>
      <c r="D4531" t="s">
        <v>85</v>
      </c>
      <c r="E4531" t="s">
        <v>123</v>
      </c>
      <c r="F4531">
        <v>15</v>
      </c>
      <c r="G4531">
        <f>VLOOKUP(SALES_TABLE[[#This Row],[SKU]], Table1[], 4, FALSE)</f>
        <v>8330</v>
      </c>
      <c r="H4531">
        <f>SALES_TABLE[[#This Row],[Price]]*SALES_TABLE[[#This Row],[Sales]]</f>
        <v>124950</v>
      </c>
      <c r="I4531" t="str">
        <f t="shared" si="70"/>
        <v>Wednesday</v>
      </c>
    </row>
    <row r="4532" spans="1:9" x14ac:dyDescent="0.2">
      <c r="A4532" s="10">
        <v>44931</v>
      </c>
      <c r="B4532" t="s">
        <v>84</v>
      </c>
      <c r="C4532" t="str">
        <f>VLOOKUP(SALES_TABLE[[#This Row],[SKU]], Table1[], 3, FALSE)</f>
        <v>Pet Supplies</v>
      </c>
      <c r="D4532" t="s">
        <v>85</v>
      </c>
      <c r="E4532" t="s">
        <v>123</v>
      </c>
      <c r="F4532">
        <v>23</v>
      </c>
      <c r="G4532">
        <f>VLOOKUP(SALES_TABLE[[#This Row],[SKU]], Table1[], 4, FALSE)</f>
        <v>8330</v>
      </c>
      <c r="H4532">
        <f>SALES_TABLE[[#This Row],[Price]]*SALES_TABLE[[#This Row],[Sales]]</f>
        <v>191590</v>
      </c>
      <c r="I4532" t="str">
        <f t="shared" si="70"/>
        <v>Thursday</v>
      </c>
    </row>
    <row r="4533" spans="1:9" x14ac:dyDescent="0.2">
      <c r="A4533" s="10">
        <v>44932</v>
      </c>
      <c r="B4533" t="s">
        <v>84</v>
      </c>
      <c r="C4533" t="str">
        <f>VLOOKUP(SALES_TABLE[[#This Row],[SKU]], Table1[], 3, FALSE)</f>
        <v>Pet Supplies</v>
      </c>
      <c r="D4533" t="s">
        <v>85</v>
      </c>
      <c r="E4533" t="s">
        <v>123</v>
      </c>
      <c r="F4533">
        <v>84</v>
      </c>
      <c r="G4533">
        <f>VLOOKUP(SALES_TABLE[[#This Row],[SKU]], Table1[], 4, FALSE)</f>
        <v>8330</v>
      </c>
      <c r="H4533">
        <f>SALES_TABLE[[#This Row],[Price]]*SALES_TABLE[[#This Row],[Sales]]</f>
        <v>699720</v>
      </c>
      <c r="I4533" t="str">
        <f t="shared" si="70"/>
        <v>Friday</v>
      </c>
    </row>
    <row r="4534" spans="1:9" x14ac:dyDescent="0.2">
      <c r="A4534" s="10">
        <v>44933</v>
      </c>
      <c r="B4534" t="s">
        <v>84</v>
      </c>
      <c r="C4534" t="str">
        <f>VLOOKUP(SALES_TABLE[[#This Row],[SKU]], Table1[], 3, FALSE)</f>
        <v>Pet Supplies</v>
      </c>
      <c r="D4534" t="s">
        <v>85</v>
      </c>
      <c r="E4534" t="s">
        <v>123</v>
      </c>
      <c r="F4534">
        <v>5</v>
      </c>
      <c r="G4534">
        <f>VLOOKUP(SALES_TABLE[[#This Row],[SKU]], Table1[], 4, FALSE)</f>
        <v>8330</v>
      </c>
      <c r="H4534">
        <f>SALES_TABLE[[#This Row],[Price]]*SALES_TABLE[[#This Row],[Sales]]</f>
        <v>41650</v>
      </c>
      <c r="I4534" t="str">
        <f t="shared" si="70"/>
        <v>Saturday</v>
      </c>
    </row>
    <row r="4535" spans="1:9" x14ac:dyDescent="0.2">
      <c r="A4535" s="10">
        <v>44934</v>
      </c>
      <c r="B4535" t="s">
        <v>84</v>
      </c>
      <c r="C4535" t="str">
        <f>VLOOKUP(SALES_TABLE[[#This Row],[SKU]], Table1[], 3, FALSE)</f>
        <v>Pet Supplies</v>
      </c>
      <c r="D4535" t="s">
        <v>85</v>
      </c>
      <c r="E4535" t="s">
        <v>123</v>
      </c>
      <c r="F4535">
        <v>77</v>
      </c>
      <c r="G4535">
        <f>VLOOKUP(SALES_TABLE[[#This Row],[SKU]], Table1[], 4, FALSE)</f>
        <v>8330</v>
      </c>
      <c r="H4535">
        <f>SALES_TABLE[[#This Row],[Price]]*SALES_TABLE[[#This Row],[Sales]]</f>
        <v>641410</v>
      </c>
      <c r="I4535" t="str">
        <f t="shared" si="70"/>
        <v>Sunday</v>
      </c>
    </row>
    <row r="4536" spans="1:9" x14ac:dyDescent="0.2">
      <c r="A4536" s="10">
        <v>44935</v>
      </c>
      <c r="B4536" t="s">
        <v>84</v>
      </c>
      <c r="C4536" t="str">
        <f>VLOOKUP(SALES_TABLE[[#This Row],[SKU]], Table1[], 3, FALSE)</f>
        <v>Pet Supplies</v>
      </c>
      <c r="D4536" t="s">
        <v>85</v>
      </c>
      <c r="E4536" t="s">
        <v>123</v>
      </c>
      <c r="F4536">
        <v>85</v>
      </c>
      <c r="G4536">
        <f>VLOOKUP(SALES_TABLE[[#This Row],[SKU]], Table1[], 4, FALSE)</f>
        <v>8330</v>
      </c>
      <c r="H4536">
        <f>SALES_TABLE[[#This Row],[Price]]*SALES_TABLE[[#This Row],[Sales]]</f>
        <v>708050</v>
      </c>
      <c r="I4536" t="str">
        <f t="shared" si="70"/>
        <v>Monday</v>
      </c>
    </row>
    <row r="4537" spans="1:9" x14ac:dyDescent="0.2">
      <c r="A4537" s="10">
        <v>44936</v>
      </c>
      <c r="B4537" t="s">
        <v>84</v>
      </c>
      <c r="C4537" t="str">
        <f>VLOOKUP(SALES_TABLE[[#This Row],[SKU]], Table1[], 3, FALSE)</f>
        <v>Pet Supplies</v>
      </c>
      <c r="D4537" t="s">
        <v>85</v>
      </c>
      <c r="E4537" t="s">
        <v>123</v>
      </c>
      <c r="F4537">
        <v>68</v>
      </c>
      <c r="G4537">
        <f>VLOOKUP(SALES_TABLE[[#This Row],[SKU]], Table1[], 4, FALSE)</f>
        <v>8330</v>
      </c>
      <c r="H4537">
        <f>SALES_TABLE[[#This Row],[Price]]*SALES_TABLE[[#This Row],[Sales]]</f>
        <v>566440</v>
      </c>
      <c r="I4537" t="str">
        <f t="shared" si="70"/>
        <v>Tuesday</v>
      </c>
    </row>
    <row r="4538" spans="1:9" x14ac:dyDescent="0.2">
      <c r="A4538" s="10">
        <v>44937</v>
      </c>
      <c r="B4538" t="s">
        <v>84</v>
      </c>
      <c r="C4538" t="str">
        <f>VLOOKUP(SALES_TABLE[[#This Row],[SKU]], Table1[], 3, FALSE)</f>
        <v>Pet Supplies</v>
      </c>
      <c r="D4538" t="s">
        <v>85</v>
      </c>
      <c r="E4538" t="s">
        <v>123</v>
      </c>
      <c r="F4538">
        <v>57</v>
      </c>
      <c r="G4538">
        <f>VLOOKUP(SALES_TABLE[[#This Row],[SKU]], Table1[], 4, FALSE)</f>
        <v>8330</v>
      </c>
      <c r="H4538">
        <f>SALES_TABLE[[#This Row],[Price]]*SALES_TABLE[[#This Row],[Sales]]</f>
        <v>474810</v>
      </c>
      <c r="I4538" t="str">
        <f t="shared" si="70"/>
        <v>Wednesday</v>
      </c>
    </row>
    <row r="4539" spans="1:9" x14ac:dyDescent="0.2">
      <c r="A4539" s="10">
        <v>44938</v>
      </c>
      <c r="B4539" t="s">
        <v>84</v>
      </c>
      <c r="C4539" t="str">
        <f>VLOOKUP(SALES_TABLE[[#This Row],[SKU]], Table1[], 3, FALSE)</f>
        <v>Pet Supplies</v>
      </c>
      <c r="D4539" t="s">
        <v>85</v>
      </c>
      <c r="E4539" t="s">
        <v>123</v>
      </c>
      <c r="F4539">
        <v>9</v>
      </c>
      <c r="G4539">
        <f>VLOOKUP(SALES_TABLE[[#This Row],[SKU]], Table1[], 4, FALSE)</f>
        <v>8330</v>
      </c>
      <c r="H4539">
        <f>SALES_TABLE[[#This Row],[Price]]*SALES_TABLE[[#This Row],[Sales]]</f>
        <v>74970</v>
      </c>
      <c r="I4539" t="str">
        <f t="shared" si="70"/>
        <v>Thursday</v>
      </c>
    </row>
    <row r="4540" spans="1:9" x14ac:dyDescent="0.2">
      <c r="A4540" s="10">
        <v>44939</v>
      </c>
      <c r="B4540" t="s">
        <v>84</v>
      </c>
      <c r="C4540" t="str">
        <f>VLOOKUP(SALES_TABLE[[#This Row],[SKU]], Table1[], 3, FALSE)</f>
        <v>Pet Supplies</v>
      </c>
      <c r="D4540" t="s">
        <v>85</v>
      </c>
      <c r="E4540" t="s">
        <v>123</v>
      </c>
      <c r="F4540">
        <v>88</v>
      </c>
      <c r="G4540">
        <f>VLOOKUP(SALES_TABLE[[#This Row],[SKU]], Table1[], 4, FALSE)</f>
        <v>8330</v>
      </c>
      <c r="H4540">
        <f>SALES_TABLE[[#This Row],[Price]]*SALES_TABLE[[#This Row],[Sales]]</f>
        <v>733040</v>
      </c>
      <c r="I4540" t="str">
        <f t="shared" si="70"/>
        <v>Friday</v>
      </c>
    </row>
    <row r="4541" spans="1:9" x14ac:dyDescent="0.2">
      <c r="A4541" s="10">
        <v>44940</v>
      </c>
      <c r="B4541" t="s">
        <v>84</v>
      </c>
      <c r="C4541" t="str">
        <f>VLOOKUP(SALES_TABLE[[#This Row],[SKU]], Table1[], 3, FALSE)</f>
        <v>Pet Supplies</v>
      </c>
      <c r="D4541" t="s">
        <v>85</v>
      </c>
      <c r="E4541" t="s">
        <v>123</v>
      </c>
      <c r="F4541">
        <v>5</v>
      </c>
      <c r="G4541">
        <f>VLOOKUP(SALES_TABLE[[#This Row],[SKU]], Table1[], 4, FALSE)</f>
        <v>8330</v>
      </c>
      <c r="H4541">
        <f>SALES_TABLE[[#This Row],[Price]]*SALES_TABLE[[#This Row],[Sales]]</f>
        <v>41650</v>
      </c>
      <c r="I4541" t="str">
        <f t="shared" si="70"/>
        <v>Saturday</v>
      </c>
    </row>
    <row r="4542" spans="1:9" x14ac:dyDescent="0.2">
      <c r="A4542" s="10">
        <v>44941</v>
      </c>
      <c r="B4542" t="s">
        <v>84</v>
      </c>
      <c r="C4542" t="str">
        <f>VLOOKUP(SALES_TABLE[[#This Row],[SKU]], Table1[], 3, FALSE)</f>
        <v>Pet Supplies</v>
      </c>
      <c r="D4542" t="s">
        <v>85</v>
      </c>
      <c r="E4542" t="s">
        <v>123</v>
      </c>
      <c r="F4542">
        <v>11</v>
      </c>
      <c r="G4542">
        <f>VLOOKUP(SALES_TABLE[[#This Row],[SKU]], Table1[], 4, FALSE)</f>
        <v>8330</v>
      </c>
      <c r="H4542">
        <f>SALES_TABLE[[#This Row],[Price]]*SALES_TABLE[[#This Row],[Sales]]</f>
        <v>91630</v>
      </c>
      <c r="I4542" t="str">
        <f t="shared" si="70"/>
        <v>Sunday</v>
      </c>
    </row>
    <row r="4543" spans="1:9" x14ac:dyDescent="0.2">
      <c r="A4543" s="10">
        <v>44942</v>
      </c>
      <c r="B4543" t="s">
        <v>84</v>
      </c>
      <c r="C4543" t="str">
        <f>VLOOKUP(SALES_TABLE[[#This Row],[SKU]], Table1[], 3, FALSE)</f>
        <v>Pet Supplies</v>
      </c>
      <c r="D4543" t="s">
        <v>85</v>
      </c>
      <c r="E4543" t="s">
        <v>123</v>
      </c>
      <c r="F4543">
        <v>75</v>
      </c>
      <c r="G4543">
        <f>VLOOKUP(SALES_TABLE[[#This Row],[SKU]], Table1[], 4, FALSE)</f>
        <v>8330</v>
      </c>
      <c r="H4543">
        <f>SALES_TABLE[[#This Row],[Price]]*SALES_TABLE[[#This Row],[Sales]]</f>
        <v>624750</v>
      </c>
      <c r="I4543" t="str">
        <f t="shared" si="70"/>
        <v>Monday</v>
      </c>
    </row>
    <row r="4544" spans="1:9" x14ac:dyDescent="0.2">
      <c r="A4544" s="10">
        <v>44943</v>
      </c>
      <c r="B4544" t="s">
        <v>84</v>
      </c>
      <c r="C4544" t="str">
        <f>VLOOKUP(SALES_TABLE[[#This Row],[SKU]], Table1[], 3, FALSE)</f>
        <v>Pet Supplies</v>
      </c>
      <c r="D4544" t="s">
        <v>85</v>
      </c>
      <c r="E4544" t="s">
        <v>123</v>
      </c>
      <c r="F4544">
        <v>53</v>
      </c>
      <c r="G4544">
        <f>VLOOKUP(SALES_TABLE[[#This Row],[SKU]], Table1[], 4, FALSE)</f>
        <v>8330</v>
      </c>
      <c r="H4544">
        <f>SALES_TABLE[[#This Row],[Price]]*SALES_TABLE[[#This Row],[Sales]]</f>
        <v>441490</v>
      </c>
      <c r="I4544" t="str">
        <f t="shared" si="70"/>
        <v>Tuesday</v>
      </c>
    </row>
    <row r="4545" spans="1:9" x14ac:dyDescent="0.2">
      <c r="A4545" s="10">
        <v>44944</v>
      </c>
      <c r="B4545" t="s">
        <v>84</v>
      </c>
      <c r="C4545" t="str">
        <f>VLOOKUP(SALES_TABLE[[#This Row],[SKU]], Table1[], 3, FALSE)</f>
        <v>Pet Supplies</v>
      </c>
      <c r="D4545" t="s">
        <v>85</v>
      </c>
      <c r="E4545" t="s">
        <v>123</v>
      </c>
      <c r="F4545">
        <v>64</v>
      </c>
      <c r="G4545">
        <f>VLOOKUP(SALES_TABLE[[#This Row],[SKU]], Table1[], 4, FALSE)</f>
        <v>8330</v>
      </c>
      <c r="H4545">
        <f>SALES_TABLE[[#This Row],[Price]]*SALES_TABLE[[#This Row],[Sales]]</f>
        <v>533120</v>
      </c>
      <c r="I4545" t="str">
        <f t="shared" si="70"/>
        <v>Wednesday</v>
      </c>
    </row>
    <row r="4546" spans="1:9" x14ac:dyDescent="0.2">
      <c r="A4546" s="10">
        <v>44945</v>
      </c>
      <c r="B4546" t="s">
        <v>84</v>
      </c>
      <c r="C4546" t="str">
        <f>VLOOKUP(SALES_TABLE[[#This Row],[SKU]], Table1[], 3, FALSE)</f>
        <v>Pet Supplies</v>
      </c>
      <c r="D4546" t="s">
        <v>85</v>
      </c>
      <c r="E4546" t="s">
        <v>123</v>
      </c>
      <c r="F4546">
        <v>54</v>
      </c>
      <c r="G4546">
        <f>VLOOKUP(SALES_TABLE[[#This Row],[SKU]], Table1[], 4, FALSE)</f>
        <v>8330</v>
      </c>
      <c r="H4546">
        <f>SALES_TABLE[[#This Row],[Price]]*SALES_TABLE[[#This Row],[Sales]]</f>
        <v>449820</v>
      </c>
      <c r="I4546" t="str">
        <f t="shared" ref="I4546:I4609" si="71">TEXT(A4546, "dddd")</f>
        <v>Thursday</v>
      </c>
    </row>
    <row r="4547" spans="1:9" x14ac:dyDescent="0.2">
      <c r="A4547" s="10">
        <v>44946</v>
      </c>
      <c r="B4547" t="s">
        <v>84</v>
      </c>
      <c r="C4547" t="str">
        <f>VLOOKUP(SALES_TABLE[[#This Row],[SKU]], Table1[], 3, FALSE)</f>
        <v>Pet Supplies</v>
      </c>
      <c r="D4547" t="s">
        <v>85</v>
      </c>
      <c r="E4547" t="s">
        <v>123</v>
      </c>
      <c r="F4547">
        <v>26</v>
      </c>
      <c r="G4547">
        <f>VLOOKUP(SALES_TABLE[[#This Row],[SKU]], Table1[], 4, FALSE)</f>
        <v>8330</v>
      </c>
      <c r="H4547">
        <f>SALES_TABLE[[#This Row],[Price]]*SALES_TABLE[[#This Row],[Sales]]</f>
        <v>216580</v>
      </c>
      <c r="I4547" t="str">
        <f t="shared" si="71"/>
        <v>Friday</v>
      </c>
    </row>
    <row r="4548" spans="1:9" x14ac:dyDescent="0.2">
      <c r="A4548" s="10">
        <v>44947</v>
      </c>
      <c r="B4548" t="s">
        <v>84</v>
      </c>
      <c r="C4548" t="str">
        <f>VLOOKUP(SALES_TABLE[[#This Row],[SKU]], Table1[], 3, FALSE)</f>
        <v>Pet Supplies</v>
      </c>
      <c r="D4548" t="s">
        <v>85</v>
      </c>
      <c r="E4548" t="s">
        <v>123</v>
      </c>
      <c r="F4548">
        <v>54</v>
      </c>
      <c r="G4548">
        <f>VLOOKUP(SALES_TABLE[[#This Row],[SKU]], Table1[], 4, FALSE)</f>
        <v>8330</v>
      </c>
      <c r="H4548">
        <f>SALES_TABLE[[#This Row],[Price]]*SALES_TABLE[[#This Row],[Sales]]</f>
        <v>449820</v>
      </c>
      <c r="I4548" t="str">
        <f t="shared" si="71"/>
        <v>Saturday</v>
      </c>
    </row>
    <row r="4549" spans="1:9" x14ac:dyDescent="0.2">
      <c r="A4549" s="10">
        <v>44948</v>
      </c>
      <c r="B4549" t="s">
        <v>84</v>
      </c>
      <c r="C4549" t="str">
        <f>VLOOKUP(SALES_TABLE[[#This Row],[SKU]], Table1[], 3, FALSE)</f>
        <v>Pet Supplies</v>
      </c>
      <c r="D4549" t="s">
        <v>85</v>
      </c>
      <c r="E4549" t="s">
        <v>123</v>
      </c>
      <c r="F4549">
        <v>40</v>
      </c>
      <c r="G4549">
        <f>VLOOKUP(SALES_TABLE[[#This Row],[SKU]], Table1[], 4, FALSE)</f>
        <v>8330</v>
      </c>
      <c r="H4549">
        <f>SALES_TABLE[[#This Row],[Price]]*SALES_TABLE[[#This Row],[Sales]]</f>
        <v>333200</v>
      </c>
      <c r="I4549" t="str">
        <f t="shared" si="71"/>
        <v>Sunday</v>
      </c>
    </row>
    <row r="4550" spans="1:9" x14ac:dyDescent="0.2">
      <c r="A4550" s="10">
        <v>44949</v>
      </c>
      <c r="B4550" t="s">
        <v>84</v>
      </c>
      <c r="C4550" t="str">
        <f>VLOOKUP(SALES_TABLE[[#This Row],[SKU]], Table1[], 3, FALSE)</f>
        <v>Pet Supplies</v>
      </c>
      <c r="D4550" t="s">
        <v>85</v>
      </c>
      <c r="E4550" t="s">
        <v>123</v>
      </c>
      <c r="F4550">
        <v>16</v>
      </c>
      <c r="G4550">
        <f>VLOOKUP(SALES_TABLE[[#This Row],[SKU]], Table1[], 4, FALSE)</f>
        <v>8330</v>
      </c>
      <c r="H4550">
        <f>SALES_TABLE[[#This Row],[Price]]*SALES_TABLE[[#This Row],[Sales]]</f>
        <v>133280</v>
      </c>
      <c r="I4550" t="str">
        <f t="shared" si="71"/>
        <v>Monday</v>
      </c>
    </row>
    <row r="4551" spans="1:9" x14ac:dyDescent="0.2">
      <c r="A4551" s="10">
        <v>44950</v>
      </c>
      <c r="B4551" t="s">
        <v>84</v>
      </c>
      <c r="C4551" t="str">
        <f>VLOOKUP(SALES_TABLE[[#This Row],[SKU]], Table1[], 3, FALSE)</f>
        <v>Pet Supplies</v>
      </c>
      <c r="D4551" t="s">
        <v>85</v>
      </c>
      <c r="E4551" t="s">
        <v>123</v>
      </c>
      <c r="F4551">
        <v>33</v>
      </c>
      <c r="G4551">
        <f>VLOOKUP(SALES_TABLE[[#This Row],[SKU]], Table1[], 4, FALSE)</f>
        <v>8330</v>
      </c>
      <c r="H4551">
        <f>SALES_TABLE[[#This Row],[Price]]*SALES_TABLE[[#This Row],[Sales]]</f>
        <v>274890</v>
      </c>
      <c r="I4551" t="str">
        <f t="shared" si="71"/>
        <v>Tuesday</v>
      </c>
    </row>
    <row r="4552" spans="1:9" x14ac:dyDescent="0.2">
      <c r="A4552" s="10">
        <v>44951</v>
      </c>
      <c r="B4552" t="s">
        <v>84</v>
      </c>
      <c r="C4552" t="str">
        <f>VLOOKUP(SALES_TABLE[[#This Row],[SKU]], Table1[], 3, FALSE)</f>
        <v>Pet Supplies</v>
      </c>
      <c r="D4552" t="s">
        <v>85</v>
      </c>
      <c r="E4552" t="s">
        <v>123</v>
      </c>
      <c r="F4552">
        <v>73</v>
      </c>
      <c r="G4552">
        <f>VLOOKUP(SALES_TABLE[[#This Row],[SKU]], Table1[], 4, FALSE)</f>
        <v>8330</v>
      </c>
      <c r="H4552">
        <f>SALES_TABLE[[#This Row],[Price]]*SALES_TABLE[[#This Row],[Sales]]</f>
        <v>608090</v>
      </c>
      <c r="I4552" t="str">
        <f t="shared" si="71"/>
        <v>Wednesday</v>
      </c>
    </row>
    <row r="4553" spans="1:9" x14ac:dyDescent="0.2">
      <c r="A4553" s="10">
        <v>44952</v>
      </c>
      <c r="B4553" t="s">
        <v>84</v>
      </c>
      <c r="C4553" t="str">
        <f>VLOOKUP(SALES_TABLE[[#This Row],[SKU]], Table1[], 3, FALSE)</f>
        <v>Pet Supplies</v>
      </c>
      <c r="D4553" t="s">
        <v>85</v>
      </c>
      <c r="E4553" t="s">
        <v>123</v>
      </c>
      <c r="F4553">
        <v>68</v>
      </c>
      <c r="G4553">
        <f>VLOOKUP(SALES_TABLE[[#This Row],[SKU]], Table1[], 4, FALSE)</f>
        <v>8330</v>
      </c>
      <c r="H4553">
        <f>SALES_TABLE[[#This Row],[Price]]*SALES_TABLE[[#This Row],[Sales]]</f>
        <v>566440</v>
      </c>
      <c r="I4553" t="str">
        <f t="shared" si="71"/>
        <v>Thursday</v>
      </c>
    </row>
    <row r="4554" spans="1:9" x14ac:dyDescent="0.2">
      <c r="A4554" s="10">
        <v>44953</v>
      </c>
      <c r="B4554" t="s">
        <v>84</v>
      </c>
      <c r="C4554" t="str">
        <f>VLOOKUP(SALES_TABLE[[#This Row],[SKU]], Table1[], 3, FALSE)</f>
        <v>Pet Supplies</v>
      </c>
      <c r="D4554" t="s">
        <v>85</v>
      </c>
      <c r="E4554" t="s">
        <v>123</v>
      </c>
      <c r="F4554">
        <v>84</v>
      </c>
      <c r="G4554">
        <f>VLOOKUP(SALES_TABLE[[#This Row],[SKU]], Table1[], 4, FALSE)</f>
        <v>8330</v>
      </c>
      <c r="H4554">
        <f>SALES_TABLE[[#This Row],[Price]]*SALES_TABLE[[#This Row],[Sales]]</f>
        <v>699720</v>
      </c>
      <c r="I4554" t="str">
        <f t="shared" si="71"/>
        <v>Friday</v>
      </c>
    </row>
    <row r="4555" spans="1:9" x14ac:dyDescent="0.2">
      <c r="A4555" s="10">
        <v>44954</v>
      </c>
      <c r="B4555" t="s">
        <v>84</v>
      </c>
      <c r="C4555" t="str">
        <f>VLOOKUP(SALES_TABLE[[#This Row],[SKU]], Table1[], 3, FALSE)</f>
        <v>Pet Supplies</v>
      </c>
      <c r="D4555" t="s">
        <v>85</v>
      </c>
      <c r="E4555" t="s">
        <v>123</v>
      </c>
      <c r="F4555">
        <v>5</v>
      </c>
      <c r="G4555">
        <f>VLOOKUP(SALES_TABLE[[#This Row],[SKU]], Table1[], 4, FALSE)</f>
        <v>8330</v>
      </c>
      <c r="H4555">
        <f>SALES_TABLE[[#This Row],[Price]]*SALES_TABLE[[#This Row],[Sales]]</f>
        <v>41650</v>
      </c>
      <c r="I4555" t="str">
        <f t="shared" si="71"/>
        <v>Saturday</v>
      </c>
    </row>
    <row r="4556" spans="1:9" x14ac:dyDescent="0.2">
      <c r="A4556" s="10">
        <v>44955</v>
      </c>
      <c r="B4556" t="s">
        <v>84</v>
      </c>
      <c r="C4556" t="str">
        <f>VLOOKUP(SALES_TABLE[[#This Row],[SKU]], Table1[], 3, FALSE)</f>
        <v>Pet Supplies</v>
      </c>
      <c r="D4556" t="s">
        <v>85</v>
      </c>
      <c r="E4556" t="s">
        <v>123</v>
      </c>
      <c r="F4556">
        <v>7</v>
      </c>
      <c r="G4556">
        <f>VLOOKUP(SALES_TABLE[[#This Row],[SKU]], Table1[], 4, FALSE)</f>
        <v>8330</v>
      </c>
      <c r="H4556">
        <f>SALES_TABLE[[#This Row],[Price]]*SALES_TABLE[[#This Row],[Sales]]</f>
        <v>58310</v>
      </c>
      <c r="I4556" t="str">
        <f t="shared" si="71"/>
        <v>Sunday</v>
      </c>
    </row>
    <row r="4557" spans="1:9" x14ac:dyDescent="0.2">
      <c r="A4557" s="10">
        <v>44955</v>
      </c>
      <c r="B4557" t="s">
        <v>84</v>
      </c>
      <c r="C4557" t="str">
        <f>VLOOKUP(SALES_TABLE[[#This Row],[SKU]], Table1[], 3, FALSE)</f>
        <v>Pet Supplies</v>
      </c>
      <c r="D4557" t="s">
        <v>85</v>
      </c>
      <c r="E4557" t="s">
        <v>123</v>
      </c>
      <c r="F4557">
        <v>78</v>
      </c>
      <c r="G4557">
        <f>VLOOKUP(SALES_TABLE[[#This Row],[SKU]], Table1[], 4, FALSE)</f>
        <v>8330</v>
      </c>
      <c r="H4557">
        <f>SALES_TABLE[[#This Row],[Price]]*SALES_TABLE[[#This Row],[Sales]]</f>
        <v>649740</v>
      </c>
      <c r="I4557" t="str">
        <f t="shared" si="71"/>
        <v>Sunday</v>
      </c>
    </row>
    <row r="4558" spans="1:9" x14ac:dyDescent="0.2">
      <c r="A4558" s="10">
        <v>44956</v>
      </c>
      <c r="B4558" t="s">
        <v>84</v>
      </c>
      <c r="C4558" t="str">
        <f>VLOOKUP(SALES_TABLE[[#This Row],[SKU]], Table1[], 3, FALSE)</f>
        <v>Pet Supplies</v>
      </c>
      <c r="D4558" t="s">
        <v>85</v>
      </c>
      <c r="E4558" t="s">
        <v>123</v>
      </c>
      <c r="F4558">
        <v>12</v>
      </c>
      <c r="G4558">
        <f>VLOOKUP(SALES_TABLE[[#This Row],[SKU]], Table1[], 4, FALSE)</f>
        <v>8330</v>
      </c>
      <c r="H4558">
        <f>SALES_TABLE[[#This Row],[Price]]*SALES_TABLE[[#This Row],[Sales]]</f>
        <v>99960</v>
      </c>
      <c r="I4558" t="str">
        <f t="shared" si="71"/>
        <v>Monday</v>
      </c>
    </row>
    <row r="4559" spans="1:9" x14ac:dyDescent="0.2">
      <c r="A4559" s="10">
        <v>44927</v>
      </c>
      <c r="B4559" t="s">
        <v>84</v>
      </c>
      <c r="C4559" t="str">
        <f>VLOOKUP(SALES_TABLE[[#This Row],[SKU]], Table1[], 3, FALSE)</f>
        <v>Pet Supplies</v>
      </c>
      <c r="D4559" t="s">
        <v>85</v>
      </c>
      <c r="E4559" t="s">
        <v>124</v>
      </c>
      <c r="F4559">
        <v>8</v>
      </c>
      <c r="G4559">
        <f>VLOOKUP(SALES_TABLE[[#This Row],[SKU]], Table1[], 4, FALSE)</f>
        <v>8330</v>
      </c>
      <c r="H4559">
        <f>SALES_TABLE[[#This Row],[Price]]*SALES_TABLE[[#This Row],[Sales]]</f>
        <v>66640</v>
      </c>
      <c r="I4559" t="str">
        <f t="shared" si="71"/>
        <v>Sunday</v>
      </c>
    </row>
    <row r="4560" spans="1:9" x14ac:dyDescent="0.2">
      <c r="A4560" s="10">
        <v>44928</v>
      </c>
      <c r="B4560" t="s">
        <v>84</v>
      </c>
      <c r="C4560" t="str">
        <f>VLOOKUP(SALES_TABLE[[#This Row],[SKU]], Table1[], 3, FALSE)</f>
        <v>Pet Supplies</v>
      </c>
      <c r="D4560" t="s">
        <v>85</v>
      </c>
      <c r="E4560" t="s">
        <v>124</v>
      </c>
      <c r="F4560">
        <v>34</v>
      </c>
      <c r="G4560">
        <f>VLOOKUP(SALES_TABLE[[#This Row],[SKU]], Table1[], 4, FALSE)</f>
        <v>8330</v>
      </c>
      <c r="H4560">
        <f>SALES_TABLE[[#This Row],[Price]]*SALES_TABLE[[#This Row],[Sales]]</f>
        <v>283220</v>
      </c>
      <c r="I4560" t="str">
        <f t="shared" si="71"/>
        <v>Monday</v>
      </c>
    </row>
    <row r="4561" spans="1:9" x14ac:dyDescent="0.2">
      <c r="A4561" s="10">
        <v>44929</v>
      </c>
      <c r="B4561" t="s">
        <v>84</v>
      </c>
      <c r="C4561" t="str">
        <f>VLOOKUP(SALES_TABLE[[#This Row],[SKU]], Table1[], 3, FALSE)</f>
        <v>Pet Supplies</v>
      </c>
      <c r="D4561" t="s">
        <v>85</v>
      </c>
      <c r="E4561" t="s">
        <v>124</v>
      </c>
      <c r="F4561">
        <v>38</v>
      </c>
      <c r="G4561">
        <f>VLOOKUP(SALES_TABLE[[#This Row],[SKU]], Table1[], 4, FALSE)</f>
        <v>8330</v>
      </c>
      <c r="H4561">
        <f>SALES_TABLE[[#This Row],[Price]]*SALES_TABLE[[#This Row],[Sales]]</f>
        <v>316540</v>
      </c>
      <c r="I4561" t="str">
        <f t="shared" si="71"/>
        <v>Tuesday</v>
      </c>
    </row>
    <row r="4562" spans="1:9" x14ac:dyDescent="0.2">
      <c r="A4562" s="10">
        <v>44930</v>
      </c>
      <c r="B4562" t="s">
        <v>84</v>
      </c>
      <c r="C4562" t="str">
        <f>VLOOKUP(SALES_TABLE[[#This Row],[SKU]], Table1[], 3, FALSE)</f>
        <v>Pet Supplies</v>
      </c>
      <c r="D4562" t="s">
        <v>85</v>
      </c>
      <c r="E4562" t="s">
        <v>124</v>
      </c>
      <c r="F4562">
        <v>42</v>
      </c>
      <c r="G4562">
        <f>VLOOKUP(SALES_TABLE[[#This Row],[SKU]], Table1[], 4, FALSE)</f>
        <v>8330</v>
      </c>
      <c r="H4562">
        <f>SALES_TABLE[[#This Row],[Price]]*SALES_TABLE[[#This Row],[Sales]]</f>
        <v>349860</v>
      </c>
      <c r="I4562" t="str">
        <f t="shared" si="71"/>
        <v>Wednesday</v>
      </c>
    </row>
    <row r="4563" spans="1:9" x14ac:dyDescent="0.2">
      <c r="A4563" s="10">
        <v>44931</v>
      </c>
      <c r="B4563" t="s">
        <v>84</v>
      </c>
      <c r="C4563" t="str">
        <f>VLOOKUP(SALES_TABLE[[#This Row],[SKU]], Table1[], 3, FALSE)</f>
        <v>Pet Supplies</v>
      </c>
      <c r="D4563" t="s">
        <v>85</v>
      </c>
      <c r="E4563" t="s">
        <v>124</v>
      </c>
      <c r="F4563">
        <v>48</v>
      </c>
      <c r="G4563">
        <f>VLOOKUP(SALES_TABLE[[#This Row],[SKU]], Table1[], 4, FALSE)</f>
        <v>8330</v>
      </c>
      <c r="H4563">
        <f>SALES_TABLE[[#This Row],[Price]]*SALES_TABLE[[#This Row],[Sales]]</f>
        <v>399840</v>
      </c>
      <c r="I4563" t="str">
        <f t="shared" si="71"/>
        <v>Thursday</v>
      </c>
    </row>
    <row r="4564" spans="1:9" x14ac:dyDescent="0.2">
      <c r="A4564" s="10">
        <v>44932</v>
      </c>
      <c r="B4564" t="s">
        <v>84</v>
      </c>
      <c r="C4564" t="str">
        <f>VLOOKUP(SALES_TABLE[[#This Row],[SKU]], Table1[], 3, FALSE)</f>
        <v>Pet Supplies</v>
      </c>
      <c r="D4564" t="s">
        <v>85</v>
      </c>
      <c r="E4564" t="s">
        <v>124</v>
      </c>
      <c r="F4564">
        <v>7</v>
      </c>
      <c r="G4564">
        <f>VLOOKUP(SALES_TABLE[[#This Row],[SKU]], Table1[], 4, FALSE)</f>
        <v>8330</v>
      </c>
      <c r="H4564">
        <f>SALES_TABLE[[#This Row],[Price]]*SALES_TABLE[[#This Row],[Sales]]</f>
        <v>58310</v>
      </c>
      <c r="I4564" t="str">
        <f t="shared" si="71"/>
        <v>Friday</v>
      </c>
    </row>
    <row r="4565" spans="1:9" x14ac:dyDescent="0.2">
      <c r="A4565" s="10">
        <v>44933</v>
      </c>
      <c r="B4565" t="s">
        <v>84</v>
      </c>
      <c r="C4565" t="str">
        <f>VLOOKUP(SALES_TABLE[[#This Row],[SKU]], Table1[], 3, FALSE)</f>
        <v>Pet Supplies</v>
      </c>
      <c r="D4565" t="s">
        <v>85</v>
      </c>
      <c r="E4565" t="s">
        <v>124</v>
      </c>
      <c r="F4565">
        <v>25</v>
      </c>
      <c r="G4565">
        <f>VLOOKUP(SALES_TABLE[[#This Row],[SKU]], Table1[], 4, FALSE)</f>
        <v>8330</v>
      </c>
      <c r="H4565">
        <f>SALES_TABLE[[#This Row],[Price]]*SALES_TABLE[[#This Row],[Sales]]</f>
        <v>208250</v>
      </c>
      <c r="I4565" t="str">
        <f t="shared" si="71"/>
        <v>Saturday</v>
      </c>
    </row>
    <row r="4566" spans="1:9" x14ac:dyDescent="0.2">
      <c r="A4566" s="10">
        <v>44934</v>
      </c>
      <c r="B4566" t="s">
        <v>84</v>
      </c>
      <c r="C4566" t="str">
        <f>VLOOKUP(SALES_TABLE[[#This Row],[SKU]], Table1[], 3, FALSE)</f>
        <v>Pet Supplies</v>
      </c>
      <c r="D4566" t="s">
        <v>85</v>
      </c>
      <c r="E4566" t="s">
        <v>124</v>
      </c>
      <c r="F4566">
        <v>43</v>
      </c>
      <c r="G4566">
        <f>VLOOKUP(SALES_TABLE[[#This Row],[SKU]], Table1[], 4, FALSE)</f>
        <v>8330</v>
      </c>
      <c r="H4566">
        <f>SALES_TABLE[[#This Row],[Price]]*SALES_TABLE[[#This Row],[Sales]]</f>
        <v>358190</v>
      </c>
      <c r="I4566" t="str">
        <f t="shared" si="71"/>
        <v>Sunday</v>
      </c>
    </row>
    <row r="4567" spans="1:9" x14ac:dyDescent="0.2">
      <c r="A4567" s="10">
        <v>44935</v>
      </c>
      <c r="B4567" t="s">
        <v>84</v>
      </c>
      <c r="C4567" t="str">
        <f>VLOOKUP(SALES_TABLE[[#This Row],[SKU]], Table1[], 3, FALSE)</f>
        <v>Pet Supplies</v>
      </c>
      <c r="D4567" t="s">
        <v>85</v>
      </c>
      <c r="E4567" t="s">
        <v>124</v>
      </c>
      <c r="F4567">
        <v>2</v>
      </c>
      <c r="G4567">
        <f>VLOOKUP(SALES_TABLE[[#This Row],[SKU]], Table1[], 4, FALSE)</f>
        <v>8330</v>
      </c>
      <c r="H4567">
        <f>SALES_TABLE[[#This Row],[Price]]*SALES_TABLE[[#This Row],[Sales]]</f>
        <v>16660</v>
      </c>
      <c r="I4567" t="str">
        <f t="shared" si="71"/>
        <v>Monday</v>
      </c>
    </row>
    <row r="4568" spans="1:9" x14ac:dyDescent="0.2">
      <c r="A4568" s="10">
        <v>44936</v>
      </c>
      <c r="B4568" t="s">
        <v>84</v>
      </c>
      <c r="C4568" t="str">
        <f>VLOOKUP(SALES_TABLE[[#This Row],[SKU]], Table1[], 3, FALSE)</f>
        <v>Pet Supplies</v>
      </c>
      <c r="D4568" t="s">
        <v>85</v>
      </c>
      <c r="E4568" t="s">
        <v>124</v>
      </c>
      <c r="F4568">
        <v>25</v>
      </c>
      <c r="G4568">
        <f>VLOOKUP(SALES_TABLE[[#This Row],[SKU]], Table1[], 4, FALSE)</f>
        <v>8330</v>
      </c>
      <c r="H4568">
        <f>SALES_TABLE[[#This Row],[Price]]*SALES_TABLE[[#This Row],[Sales]]</f>
        <v>208250</v>
      </c>
      <c r="I4568" t="str">
        <f t="shared" si="71"/>
        <v>Tuesday</v>
      </c>
    </row>
    <row r="4569" spans="1:9" x14ac:dyDescent="0.2">
      <c r="A4569" s="10">
        <v>44937</v>
      </c>
      <c r="B4569" t="s">
        <v>84</v>
      </c>
      <c r="C4569" t="str">
        <f>VLOOKUP(SALES_TABLE[[#This Row],[SKU]], Table1[], 3, FALSE)</f>
        <v>Pet Supplies</v>
      </c>
      <c r="D4569" t="s">
        <v>85</v>
      </c>
      <c r="E4569" t="s">
        <v>124</v>
      </c>
      <c r="F4569">
        <v>20</v>
      </c>
      <c r="G4569">
        <f>VLOOKUP(SALES_TABLE[[#This Row],[SKU]], Table1[], 4, FALSE)</f>
        <v>8330</v>
      </c>
      <c r="H4569">
        <f>SALES_TABLE[[#This Row],[Price]]*SALES_TABLE[[#This Row],[Sales]]</f>
        <v>166600</v>
      </c>
      <c r="I4569" t="str">
        <f t="shared" si="71"/>
        <v>Wednesday</v>
      </c>
    </row>
    <row r="4570" spans="1:9" x14ac:dyDescent="0.2">
      <c r="A4570" s="10">
        <v>44938</v>
      </c>
      <c r="B4570" t="s">
        <v>84</v>
      </c>
      <c r="C4570" t="str">
        <f>VLOOKUP(SALES_TABLE[[#This Row],[SKU]], Table1[], 3, FALSE)</f>
        <v>Pet Supplies</v>
      </c>
      <c r="D4570" t="s">
        <v>85</v>
      </c>
      <c r="E4570" t="s">
        <v>124</v>
      </c>
      <c r="F4570">
        <v>26</v>
      </c>
      <c r="G4570">
        <f>VLOOKUP(SALES_TABLE[[#This Row],[SKU]], Table1[], 4, FALSE)</f>
        <v>8330</v>
      </c>
      <c r="H4570">
        <f>SALES_TABLE[[#This Row],[Price]]*SALES_TABLE[[#This Row],[Sales]]</f>
        <v>216580</v>
      </c>
      <c r="I4570" t="str">
        <f t="shared" si="71"/>
        <v>Thursday</v>
      </c>
    </row>
    <row r="4571" spans="1:9" x14ac:dyDescent="0.2">
      <c r="A4571" s="10">
        <v>44939</v>
      </c>
      <c r="B4571" t="s">
        <v>84</v>
      </c>
      <c r="C4571" t="str">
        <f>VLOOKUP(SALES_TABLE[[#This Row],[SKU]], Table1[], 3, FALSE)</f>
        <v>Pet Supplies</v>
      </c>
      <c r="D4571" t="s">
        <v>85</v>
      </c>
      <c r="E4571" t="s">
        <v>124</v>
      </c>
      <c r="F4571">
        <v>12</v>
      </c>
      <c r="G4571">
        <f>VLOOKUP(SALES_TABLE[[#This Row],[SKU]], Table1[], 4, FALSE)</f>
        <v>8330</v>
      </c>
      <c r="H4571">
        <f>SALES_TABLE[[#This Row],[Price]]*SALES_TABLE[[#This Row],[Sales]]</f>
        <v>99960</v>
      </c>
      <c r="I4571" t="str">
        <f t="shared" si="71"/>
        <v>Friday</v>
      </c>
    </row>
    <row r="4572" spans="1:9" x14ac:dyDescent="0.2">
      <c r="A4572" s="10">
        <v>44940</v>
      </c>
      <c r="B4572" t="s">
        <v>84</v>
      </c>
      <c r="C4572" t="str">
        <f>VLOOKUP(SALES_TABLE[[#This Row],[SKU]], Table1[], 3, FALSE)</f>
        <v>Pet Supplies</v>
      </c>
      <c r="D4572" t="s">
        <v>85</v>
      </c>
      <c r="E4572" t="s">
        <v>124</v>
      </c>
      <c r="F4572">
        <v>27</v>
      </c>
      <c r="G4572">
        <f>VLOOKUP(SALES_TABLE[[#This Row],[SKU]], Table1[], 4, FALSE)</f>
        <v>8330</v>
      </c>
      <c r="H4572">
        <f>SALES_TABLE[[#This Row],[Price]]*SALES_TABLE[[#This Row],[Sales]]</f>
        <v>224910</v>
      </c>
      <c r="I4572" t="str">
        <f t="shared" si="71"/>
        <v>Saturday</v>
      </c>
    </row>
    <row r="4573" spans="1:9" x14ac:dyDescent="0.2">
      <c r="A4573" s="10">
        <v>44941</v>
      </c>
      <c r="B4573" t="s">
        <v>84</v>
      </c>
      <c r="C4573" t="str">
        <f>VLOOKUP(SALES_TABLE[[#This Row],[SKU]], Table1[], 3, FALSE)</f>
        <v>Pet Supplies</v>
      </c>
      <c r="D4573" t="s">
        <v>85</v>
      </c>
      <c r="E4573" t="s">
        <v>124</v>
      </c>
      <c r="F4573">
        <v>8</v>
      </c>
      <c r="G4573">
        <f>VLOOKUP(SALES_TABLE[[#This Row],[SKU]], Table1[], 4, FALSE)</f>
        <v>8330</v>
      </c>
      <c r="H4573">
        <f>SALES_TABLE[[#This Row],[Price]]*SALES_TABLE[[#This Row],[Sales]]</f>
        <v>66640</v>
      </c>
      <c r="I4573" t="str">
        <f t="shared" si="71"/>
        <v>Sunday</v>
      </c>
    </row>
    <row r="4574" spans="1:9" x14ac:dyDescent="0.2">
      <c r="A4574" s="10">
        <v>44942</v>
      </c>
      <c r="B4574" t="s">
        <v>84</v>
      </c>
      <c r="C4574" t="str">
        <f>VLOOKUP(SALES_TABLE[[#This Row],[SKU]], Table1[], 3, FALSE)</f>
        <v>Pet Supplies</v>
      </c>
      <c r="D4574" t="s">
        <v>85</v>
      </c>
      <c r="E4574" t="s">
        <v>124</v>
      </c>
      <c r="F4574">
        <v>27</v>
      </c>
      <c r="G4574">
        <f>VLOOKUP(SALES_TABLE[[#This Row],[SKU]], Table1[], 4, FALSE)</f>
        <v>8330</v>
      </c>
      <c r="H4574">
        <f>SALES_TABLE[[#This Row],[Price]]*SALES_TABLE[[#This Row],[Sales]]</f>
        <v>224910</v>
      </c>
      <c r="I4574" t="str">
        <f t="shared" si="71"/>
        <v>Monday</v>
      </c>
    </row>
    <row r="4575" spans="1:9" x14ac:dyDescent="0.2">
      <c r="A4575" s="10">
        <v>44943</v>
      </c>
      <c r="B4575" t="s">
        <v>84</v>
      </c>
      <c r="C4575" t="str">
        <f>VLOOKUP(SALES_TABLE[[#This Row],[SKU]], Table1[], 3, FALSE)</f>
        <v>Pet Supplies</v>
      </c>
      <c r="D4575" t="s">
        <v>85</v>
      </c>
      <c r="E4575" t="s">
        <v>124</v>
      </c>
      <c r="F4575">
        <v>9</v>
      </c>
      <c r="G4575">
        <f>VLOOKUP(SALES_TABLE[[#This Row],[SKU]], Table1[], 4, FALSE)</f>
        <v>8330</v>
      </c>
      <c r="H4575">
        <f>SALES_TABLE[[#This Row],[Price]]*SALES_TABLE[[#This Row],[Sales]]</f>
        <v>74970</v>
      </c>
      <c r="I4575" t="str">
        <f t="shared" si="71"/>
        <v>Tuesday</v>
      </c>
    </row>
    <row r="4576" spans="1:9" x14ac:dyDescent="0.2">
      <c r="A4576" s="10">
        <v>44944</v>
      </c>
      <c r="B4576" t="s">
        <v>84</v>
      </c>
      <c r="C4576" t="str">
        <f>VLOOKUP(SALES_TABLE[[#This Row],[SKU]], Table1[], 3, FALSE)</f>
        <v>Pet Supplies</v>
      </c>
      <c r="D4576" t="s">
        <v>85</v>
      </c>
      <c r="E4576" t="s">
        <v>124</v>
      </c>
      <c r="F4576">
        <v>24</v>
      </c>
      <c r="G4576">
        <f>VLOOKUP(SALES_TABLE[[#This Row],[SKU]], Table1[], 4, FALSE)</f>
        <v>8330</v>
      </c>
      <c r="H4576">
        <f>SALES_TABLE[[#This Row],[Price]]*SALES_TABLE[[#This Row],[Sales]]</f>
        <v>199920</v>
      </c>
      <c r="I4576" t="str">
        <f t="shared" si="71"/>
        <v>Wednesday</v>
      </c>
    </row>
    <row r="4577" spans="1:9" x14ac:dyDescent="0.2">
      <c r="A4577" s="10">
        <v>44945</v>
      </c>
      <c r="B4577" t="s">
        <v>84</v>
      </c>
      <c r="C4577" t="str">
        <f>VLOOKUP(SALES_TABLE[[#This Row],[SKU]], Table1[], 3, FALSE)</f>
        <v>Pet Supplies</v>
      </c>
      <c r="D4577" t="s">
        <v>85</v>
      </c>
      <c r="E4577" t="s">
        <v>124</v>
      </c>
      <c r="F4577">
        <v>14</v>
      </c>
      <c r="G4577">
        <f>VLOOKUP(SALES_TABLE[[#This Row],[SKU]], Table1[], 4, FALSE)</f>
        <v>8330</v>
      </c>
      <c r="H4577">
        <f>SALES_TABLE[[#This Row],[Price]]*SALES_TABLE[[#This Row],[Sales]]</f>
        <v>116620</v>
      </c>
      <c r="I4577" t="str">
        <f t="shared" si="71"/>
        <v>Thursday</v>
      </c>
    </row>
    <row r="4578" spans="1:9" x14ac:dyDescent="0.2">
      <c r="A4578" s="10">
        <v>44946</v>
      </c>
      <c r="B4578" t="s">
        <v>84</v>
      </c>
      <c r="C4578" t="str">
        <f>VLOOKUP(SALES_TABLE[[#This Row],[SKU]], Table1[], 3, FALSE)</f>
        <v>Pet Supplies</v>
      </c>
      <c r="D4578" t="s">
        <v>85</v>
      </c>
      <c r="E4578" t="s">
        <v>124</v>
      </c>
      <c r="F4578">
        <v>12</v>
      </c>
      <c r="G4578">
        <f>VLOOKUP(SALES_TABLE[[#This Row],[SKU]], Table1[], 4, FALSE)</f>
        <v>8330</v>
      </c>
      <c r="H4578">
        <f>SALES_TABLE[[#This Row],[Price]]*SALES_TABLE[[#This Row],[Sales]]</f>
        <v>99960</v>
      </c>
      <c r="I4578" t="str">
        <f t="shared" si="71"/>
        <v>Friday</v>
      </c>
    </row>
    <row r="4579" spans="1:9" x14ac:dyDescent="0.2">
      <c r="A4579" s="10">
        <v>44947</v>
      </c>
      <c r="B4579" t="s">
        <v>84</v>
      </c>
      <c r="C4579" t="str">
        <f>VLOOKUP(SALES_TABLE[[#This Row],[SKU]], Table1[], 3, FALSE)</f>
        <v>Pet Supplies</v>
      </c>
      <c r="D4579" t="s">
        <v>85</v>
      </c>
      <c r="E4579" t="s">
        <v>124</v>
      </c>
      <c r="F4579">
        <v>6</v>
      </c>
      <c r="G4579">
        <f>VLOOKUP(SALES_TABLE[[#This Row],[SKU]], Table1[], 4, FALSE)</f>
        <v>8330</v>
      </c>
      <c r="H4579">
        <f>SALES_TABLE[[#This Row],[Price]]*SALES_TABLE[[#This Row],[Sales]]</f>
        <v>49980</v>
      </c>
      <c r="I4579" t="str">
        <f t="shared" si="71"/>
        <v>Saturday</v>
      </c>
    </row>
    <row r="4580" spans="1:9" x14ac:dyDescent="0.2">
      <c r="A4580" s="10">
        <v>44948</v>
      </c>
      <c r="B4580" t="s">
        <v>84</v>
      </c>
      <c r="C4580" t="str">
        <f>VLOOKUP(SALES_TABLE[[#This Row],[SKU]], Table1[], 3, FALSE)</f>
        <v>Pet Supplies</v>
      </c>
      <c r="D4580" t="s">
        <v>85</v>
      </c>
      <c r="E4580" t="s">
        <v>124</v>
      </c>
      <c r="F4580">
        <v>13</v>
      </c>
      <c r="G4580">
        <f>VLOOKUP(SALES_TABLE[[#This Row],[SKU]], Table1[], 4, FALSE)</f>
        <v>8330</v>
      </c>
      <c r="H4580">
        <f>SALES_TABLE[[#This Row],[Price]]*SALES_TABLE[[#This Row],[Sales]]</f>
        <v>108290</v>
      </c>
      <c r="I4580" t="str">
        <f t="shared" si="71"/>
        <v>Sunday</v>
      </c>
    </row>
    <row r="4581" spans="1:9" x14ac:dyDescent="0.2">
      <c r="A4581" s="10">
        <v>44949</v>
      </c>
      <c r="B4581" t="s">
        <v>84</v>
      </c>
      <c r="C4581" t="str">
        <f>VLOOKUP(SALES_TABLE[[#This Row],[SKU]], Table1[], 3, FALSE)</f>
        <v>Pet Supplies</v>
      </c>
      <c r="D4581" t="s">
        <v>85</v>
      </c>
      <c r="E4581" t="s">
        <v>124</v>
      </c>
      <c r="F4581">
        <v>45</v>
      </c>
      <c r="G4581">
        <f>VLOOKUP(SALES_TABLE[[#This Row],[SKU]], Table1[], 4, FALSE)</f>
        <v>8330</v>
      </c>
      <c r="H4581">
        <f>SALES_TABLE[[#This Row],[Price]]*SALES_TABLE[[#This Row],[Sales]]</f>
        <v>374850</v>
      </c>
      <c r="I4581" t="str">
        <f t="shared" si="71"/>
        <v>Monday</v>
      </c>
    </row>
    <row r="4582" spans="1:9" x14ac:dyDescent="0.2">
      <c r="A4582" s="10">
        <v>44950</v>
      </c>
      <c r="B4582" t="s">
        <v>84</v>
      </c>
      <c r="C4582" t="str">
        <f>VLOOKUP(SALES_TABLE[[#This Row],[SKU]], Table1[], 3, FALSE)</f>
        <v>Pet Supplies</v>
      </c>
      <c r="D4582" t="s">
        <v>85</v>
      </c>
      <c r="E4582" t="s">
        <v>124</v>
      </c>
      <c r="F4582">
        <v>10</v>
      </c>
      <c r="G4582">
        <f>VLOOKUP(SALES_TABLE[[#This Row],[SKU]], Table1[], 4, FALSE)</f>
        <v>8330</v>
      </c>
      <c r="H4582">
        <f>SALES_TABLE[[#This Row],[Price]]*SALES_TABLE[[#This Row],[Sales]]</f>
        <v>83300</v>
      </c>
      <c r="I4582" t="str">
        <f t="shared" si="71"/>
        <v>Tuesday</v>
      </c>
    </row>
    <row r="4583" spans="1:9" x14ac:dyDescent="0.2">
      <c r="A4583" s="10">
        <v>44951</v>
      </c>
      <c r="B4583" t="s">
        <v>84</v>
      </c>
      <c r="C4583" t="str">
        <f>VLOOKUP(SALES_TABLE[[#This Row],[SKU]], Table1[], 3, FALSE)</f>
        <v>Pet Supplies</v>
      </c>
      <c r="D4583" t="s">
        <v>85</v>
      </c>
      <c r="E4583" t="s">
        <v>124</v>
      </c>
      <c r="F4583">
        <v>18</v>
      </c>
      <c r="G4583">
        <f>VLOOKUP(SALES_TABLE[[#This Row],[SKU]], Table1[], 4, FALSE)</f>
        <v>8330</v>
      </c>
      <c r="H4583">
        <f>SALES_TABLE[[#This Row],[Price]]*SALES_TABLE[[#This Row],[Sales]]</f>
        <v>149940</v>
      </c>
      <c r="I4583" t="str">
        <f t="shared" si="71"/>
        <v>Wednesday</v>
      </c>
    </row>
    <row r="4584" spans="1:9" x14ac:dyDescent="0.2">
      <c r="A4584" s="10">
        <v>44952</v>
      </c>
      <c r="B4584" t="s">
        <v>84</v>
      </c>
      <c r="C4584" t="str">
        <f>VLOOKUP(SALES_TABLE[[#This Row],[SKU]], Table1[], 3, FALSE)</f>
        <v>Pet Supplies</v>
      </c>
      <c r="D4584" t="s">
        <v>85</v>
      </c>
      <c r="E4584" t="s">
        <v>124</v>
      </c>
      <c r="F4584">
        <v>61</v>
      </c>
      <c r="G4584">
        <f>VLOOKUP(SALES_TABLE[[#This Row],[SKU]], Table1[], 4, FALSE)</f>
        <v>8330</v>
      </c>
      <c r="H4584">
        <f>SALES_TABLE[[#This Row],[Price]]*SALES_TABLE[[#This Row],[Sales]]</f>
        <v>508130</v>
      </c>
      <c r="I4584" t="str">
        <f t="shared" si="71"/>
        <v>Thursday</v>
      </c>
    </row>
    <row r="4585" spans="1:9" x14ac:dyDescent="0.2">
      <c r="A4585" s="10">
        <v>44953</v>
      </c>
      <c r="B4585" t="s">
        <v>84</v>
      </c>
      <c r="C4585" t="str">
        <f>VLOOKUP(SALES_TABLE[[#This Row],[SKU]], Table1[], 3, FALSE)</f>
        <v>Pet Supplies</v>
      </c>
      <c r="D4585" t="s">
        <v>85</v>
      </c>
      <c r="E4585" t="s">
        <v>124</v>
      </c>
      <c r="F4585">
        <v>8</v>
      </c>
      <c r="G4585">
        <f>VLOOKUP(SALES_TABLE[[#This Row],[SKU]], Table1[], 4, FALSE)</f>
        <v>8330</v>
      </c>
      <c r="H4585">
        <f>SALES_TABLE[[#This Row],[Price]]*SALES_TABLE[[#This Row],[Sales]]</f>
        <v>66640</v>
      </c>
      <c r="I4585" t="str">
        <f t="shared" si="71"/>
        <v>Friday</v>
      </c>
    </row>
    <row r="4586" spans="1:9" x14ac:dyDescent="0.2">
      <c r="A4586" s="10">
        <v>44954</v>
      </c>
      <c r="B4586" t="s">
        <v>84</v>
      </c>
      <c r="C4586" t="str">
        <f>VLOOKUP(SALES_TABLE[[#This Row],[SKU]], Table1[], 3, FALSE)</f>
        <v>Pet Supplies</v>
      </c>
      <c r="D4586" t="s">
        <v>85</v>
      </c>
      <c r="E4586" t="s">
        <v>124</v>
      </c>
      <c r="F4586">
        <v>26</v>
      </c>
      <c r="G4586">
        <f>VLOOKUP(SALES_TABLE[[#This Row],[SKU]], Table1[], 4, FALSE)</f>
        <v>8330</v>
      </c>
      <c r="H4586">
        <f>SALES_TABLE[[#This Row],[Price]]*SALES_TABLE[[#This Row],[Sales]]</f>
        <v>216580</v>
      </c>
      <c r="I4586" t="str">
        <f t="shared" si="71"/>
        <v>Saturday</v>
      </c>
    </row>
    <row r="4587" spans="1:9" x14ac:dyDescent="0.2">
      <c r="A4587" s="10">
        <v>44955</v>
      </c>
      <c r="B4587" t="s">
        <v>84</v>
      </c>
      <c r="C4587" t="str">
        <f>VLOOKUP(SALES_TABLE[[#This Row],[SKU]], Table1[], 3, FALSE)</f>
        <v>Pet Supplies</v>
      </c>
      <c r="D4587" t="s">
        <v>85</v>
      </c>
      <c r="E4587" t="s">
        <v>124</v>
      </c>
      <c r="F4587">
        <v>6</v>
      </c>
      <c r="G4587">
        <f>VLOOKUP(SALES_TABLE[[#This Row],[SKU]], Table1[], 4, FALSE)</f>
        <v>8330</v>
      </c>
      <c r="H4587">
        <f>SALES_TABLE[[#This Row],[Price]]*SALES_TABLE[[#This Row],[Sales]]</f>
        <v>49980</v>
      </c>
      <c r="I4587" t="str">
        <f t="shared" si="71"/>
        <v>Sunday</v>
      </c>
    </row>
    <row r="4588" spans="1:9" x14ac:dyDescent="0.2">
      <c r="A4588" s="10">
        <v>44955</v>
      </c>
      <c r="B4588" t="s">
        <v>84</v>
      </c>
      <c r="C4588" t="str">
        <f>VLOOKUP(SALES_TABLE[[#This Row],[SKU]], Table1[], 3, FALSE)</f>
        <v>Pet Supplies</v>
      </c>
      <c r="D4588" t="s">
        <v>85</v>
      </c>
      <c r="E4588" t="s">
        <v>124</v>
      </c>
      <c r="F4588">
        <v>6</v>
      </c>
      <c r="G4588">
        <f>VLOOKUP(SALES_TABLE[[#This Row],[SKU]], Table1[], 4, FALSE)</f>
        <v>8330</v>
      </c>
      <c r="H4588">
        <f>SALES_TABLE[[#This Row],[Price]]*SALES_TABLE[[#This Row],[Sales]]</f>
        <v>49980</v>
      </c>
      <c r="I4588" t="str">
        <f t="shared" si="71"/>
        <v>Sunday</v>
      </c>
    </row>
    <row r="4589" spans="1:9" x14ac:dyDescent="0.2">
      <c r="A4589" s="10">
        <v>44956</v>
      </c>
      <c r="B4589" t="s">
        <v>84</v>
      </c>
      <c r="C4589" t="str">
        <f>VLOOKUP(SALES_TABLE[[#This Row],[SKU]], Table1[], 3, FALSE)</f>
        <v>Pet Supplies</v>
      </c>
      <c r="D4589" t="s">
        <v>85</v>
      </c>
      <c r="E4589" t="s">
        <v>124</v>
      </c>
      <c r="F4589">
        <v>22</v>
      </c>
      <c r="G4589">
        <f>VLOOKUP(SALES_TABLE[[#This Row],[SKU]], Table1[], 4, FALSE)</f>
        <v>8330</v>
      </c>
      <c r="H4589">
        <f>SALES_TABLE[[#This Row],[Price]]*SALES_TABLE[[#This Row],[Sales]]</f>
        <v>183260</v>
      </c>
      <c r="I4589" t="str">
        <f t="shared" si="71"/>
        <v>Monday</v>
      </c>
    </row>
    <row r="4590" spans="1:9" x14ac:dyDescent="0.2">
      <c r="A4590" s="10">
        <v>44927</v>
      </c>
      <c r="B4590" t="s">
        <v>86</v>
      </c>
      <c r="C4590" t="str">
        <f>VLOOKUP(SALES_TABLE[[#This Row],[SKU]], Table1[], 3, FALSE)</f>
        <v>Pet Supplies</v>
      </c>
      <c r="D4590" t="s">
        <v>87</v>
      </c>
      <c r="E4590" t="s">
        <v>121</v>
      </c>
      <c r="F4590">
        <v>83</v>
      </c>
      <c r="G4590">
        <f>VLOOKUP(SALES_TABLE[[#This Row],[SKU]], Table1[], 4, FALSE)</f>
        <v>1468</v>
      </c>
      <c r="H4590">
        <f>SALES_TABLE[[#This Row],[Price]]*SALES_TABLE[[#This Row],[Sales]]</f>
        <v>121844</v>
      </c>
      <c r="I4590" t="str">
        <f t="shared" si="71"/>
        <v>Sunday</v>
      </c>
    </row>
    <row r="4591" spans="1:9" x14ac:dyDescent="0.2">
      <c r="A4591" s="10">
        <v>44928</v>
      </c>
      <c r="B4591" t="s">
        <v>86</v>
      </c>
      <c r="C4591" t="str">
        <f>VLOOKUP(SALES_TABLE[[#This Row],[SKU]], Table1[], 3, FALSE)</f>
        <v>Pet Supplies</v>
      </c>
      <c r="D4591" t="s">
        <v>87</v>
      </c>
      <c r="E4591" t="s">
        <v>121</v>
      </c>
      <c r="F4591">
        <v>34</v>
      </c>
      <c r="G4591">
        <f>VLOOKUP(SALES_TABLE[[#This Row],[SKU]], Table1[], 4, FALSE)</f>
        <v>1468</v>
      </c>
      <c r="H4591">
        <f>SALES_TABLE[[#This Row],[Price]]*SALES_TABLE[[#This Row],[Sales]]</f>
        <v>49912</v>
      </c>
      <c r="I4591" t="str">
        <f t="shared" si="71"/>
        <v>Monday</v>
      </c>
    </row>
    <row r="4592" spans="1:9" x14ac:dyDescent="0.2">
      <c r="A4592" s="10">
        <v>44929</v>
      </c>
      <c r="B4592" t="s">
        <v>86</v>
      </c>
      <c r="C4592" t="str">
        <f>VLOOKUP(SALES_TABLE[[#This Row],[SKU]], Table1[], 3, FALSE)</f>
        <v>Pet Supplies</v>
      </c>
      <c r="D4592" t="s">
        <v>87</v>
      </c>
      <c r="E4592" t="s">
        <v>121</v>
      </c>
      <c r="F4592">
        <v>71</v>
      </c>
      <c r="G4592">
        <f>VLOOKUP(SALES_TABLE[[#This Row],[SKU]], Table1[], 4, FALSE)</f>
        <v>1468</v>
      </c>
      <c r="H4592">
        <f>SALES_TABLE[[#This Row],[Price]]*SALES_TABLE[[#This Row],[Sales]]</f>
        <v>104228</v>
      </c>
      <c r="I4592" t="str">
        <f t="shared" si="71"/>
        <v>Tuesday</v>
      </c>
    </row>
    <row r="4593" spans="1:9" x14ac:dyDescent="0.2">
      <c r="A4593" s="10">
        <v>44930</v>
      </c>
      <c r="B4593" t="s">
        <v>86</v>
      </c>
      <c r="C4593" t="str">
        <f>VLOOKUP(SALES_TABLE[[#This Row],[SKU]], Table1[], 3, FALSE)</f>
        <v>Pet Supplies</v>
      </c>
      <c r="D4593" t="s">
        <v>87</v>
      </c>
      <c r="E4593" t="s">
        <v>121</v>
      </c>
      <c r="F4593">
        <v>45</v>
      </c>
      <c r="G4593">
        <f>VLOOKUP(SALES_TABLE[[#This Row],[SKU]], Table1[], 4, FALSE)</f>
        <v>1468</v>
      </c>
      <c r="H4593">
        <f>SALES_TABLE[[#This Row],[Price]]*SALES_TABLE[[#This Row],[Sales]]</f>
        <v>66060</v>
      </c>
      <c r="I4593" t="str">
        <f t="shared" si="71"/>
        <v>Wednesday</v>
      </c>
    </row>
    <row r="4594" spans="1:9" x14ac:dyDescent="0.2">
      <c r="A4594" s="10">
        <v>44931</v>
      </c>
      <c r="B4594" t="s">
        <v>86</v>
      </c>
      <c r="C4594" t="str">
        <f>VLOOKUP(SALES_TABLE[[#This Row],[SKU]], Table1[], 3, FALSE)</f>
        <v>Pet Supplies</v>
      </c>
      <c r="D4594" t="s">
        <v>87</v>
      </c>
      <c r="E4594" t="s">
        <v>121</v>
      </c>
      <c r="F4594">
        <v>116</v>
      </c>
      <c r="G4594">
        <f>VLOOKUP(SALES_TABLE[[#This Row],[SKU]], Table1[], 4, FALSE)</f>
        <v>1468</v>
      </c>
      <c r="H4594">
        <f>SALES_TABLE[[#This Row],[Price]]*SALES_TABLE[[#This Row],[Sales]]</f>
        <v>170288</v>
      </c>
      <c r="I4594" t="str">
        <f t="shared" si="71"/>
        <v>Thursday</v>
      </c>
    </row>
    <row r="4595" spans="1:9" x14ac:dyDescent="0.2">
      <c r="A4595" s="10">
        <v>44932</v>
      </c>
      <c r="B4595" t="s">
        <v>86</v>
      </c>
      <c r="C4595" t="str">
        <f>VLOOKUP(SALES_TABLE[[#This Row],[SKU]], Table1[], 3, FALSE)</f>
        <v>Pet Supplies</v>
      </c>
      <c r="D4595" t="s">
        <v>87</v>
      </c>
      <c r="E4595" t="s">
        <v>121</v>
      </c>
      <c r="F4595">
        <v>97</v>
      </c>
      <c r="G4595">
        <f>VLOOKUP(SALES_TABLE[[#This Row],[SKU]], Table1[], 4, FALSE)</f>
        <v>1468</v>
      </c>
      <c r="H4595">
        <f>SALES_TABLE[[#This Row],[Price]]*SALES_TABLE[[#This Row],[Sales]]</f>
        <v>142396</v>
      </c>
      <c r="I4595" t="str">
        <f t="shared" si="71"/>
        <v>Friday</v>
      </c>
    </row>
    <row r="4596" spans="1:9" x14ac:dyDescent="0.2">
      <c r="A4596" s="10">
        <v>44933</v>
      </c>
      <c r="B4596" t="s">
        <v>86</v>
      </c>
      <c r="C4596" t="str">
        <f>VLOOKUP(SALES_TABLE[[#This Row],[SKU]], Table1[], 3, FALSE)</f>
        <v>Pet Supplies</v>
      </c>
      <c r="D4596" t="s">
        <v>87</v>
      </c>
      <c r="E4596" t="s">
        <v>121</v>
      </c>
      <c r="F4596">
        <v>84</v>
      </c>
      <c r="G4596">
        <f>VLOOKUP(SALES_TABLE[[#This Row],[SKU]], Table1[], 4, FALSE)</f>
        <v>1468</v>
      </c>
      <c r="H4596">
        <f>SALES_TABLE[[#This Row],[Price]]*SALES_TABLE[[#This Row],[Sales]]</f>
        <v>123312</v>
      </c>
      <c r="I4596" t="str">
        <f t="shared" si="71"/>
        <v>Saturday</v>
      </c>
    </row>
    <row r="4597" spans="1:9" x14ac:dyDescent="0.2">
      <c r="A4597" s="10">
        <v>44934</v>
      </c>
      <c r="B4597" t="s">
        <v>86</v>
      </c>
      <c r="C4597" t="str">
        <f>VLOOKUP(SALES_TABLE[[#This Row],[SKU]], Table1[], 3, FALSE)</f>
        <v>Pet Supplies</v>
      </c>
      <c r="D4597" t="s">
        <v>87</v>
      </c>
      <c r="E4597" t="s">
        <v>121</v>
      </c>
      <c r="F4597">
        <v>28</v>
      </c>
      <c r="G4597">
        <f>VLOOKUP(SALES_TABLE[[#This Row],[SKU]], Table1[], 4, FALSE)</f>
        <v>1468</v>
      </c>
      <c r="H4597">
        <f>SALES_TABLE[[#This Row],[Price]]*SALES_TABLE[[#This Row],[Sales]]</f>
        <v>41104</v>
      </c>
      <c r="I4597" t="str">
        <f t="shared" si="71"/>
        <v>Sunday</v>
      </c>
    </row>
    <row r="4598" spans="1:9" x14ac:dyDescent="0.2">
      <c r="A4598" s="10">
        <v>44935</v>
      </c>
      <c r="B4598" t="s">
        <v>86</v>
      </c>
      <c r="C4598" t="str">
        <f>VLOOKUP(SALES_TABLE[[#This Row],[SKU]], Table1[], 3, FALSE)</f>
        <v>Pet Supplies</v>
      </c>
      <c r="D4598" t="s">
        <v>87</v>
      </c>
      <c r="E4598" t="s">
        <v>121</v>
      </c>
      <c r="F4598">
        <v>46</v>
      </c>
      <c r="G4598">
        <f>VLOOKUP(SALES_TABLE[[#This Row],[SKU]], Table1[], 4, FALSE)</f>
        <v>1468</v>
      </c>
      <c r="H4598">
        <f>SALES_TABLE[[#This Row],[Price]]*SALES_TABLE[[#This Row],[Sales]]</f>
        <v>67528</v>
      </c>
      <c r="I4598" t="str">
        <f t="shared" si="71"/>
        <v>Monday</v>
      </c>
    </row>
    <row r="4599" spans="1:9" x14ac:dyDescent="0.2">
      <c r="A4599" s="10">
        <v>44936</v>
      </c>
      <c r="B4599" t="s">
        <v>86</v>
      </c>
      <c r="C4599" t="str">
        <f>VLOOKUP(SALES_TABLE[[#This Row],[SKU]], Table1[], 3, FALSE)</f>
        <v>Pet Supplies</v>
      </c>
      <c r="D4599" t="s">
        <v>87</v>
      </c>
      <c r="E4599" t="s">
        <v>121</v>
      </c>
      <c r="F4599">
        <v>8</v>
      </c>
      <c r="G4599">
        <f>VLOOKUP(SALES_TABLE[[#This Row],[SKU]], Table1[], 4, FALSE)</f>
        <v>1468</v>
      </c>
      <c r="H4599">
        <f>SALES_TABLE[[#This Row],[Price]]*SALES_TABLE[[#This Row],[Sales]]</f>
        <v>11744</v>
      </c>
      <c r="I4599" t="str">
        <f t="shared" si="71"/>
        <v>Tuesday</v>
      </c>
    </row>
    <row r="4600" spans="1:9" x14ac:dyDescent="0.2">
      <c r="A4600" s="10">
        <v>44937</v>
      </c>
      <c r="B4600" t="s">
        <v>86</v>
      </c>
      <c r="C4600" t="str">
        <f>VLOOKUP(SALES_TABLE[[#This Row],[SKU]], Table1[], 3, FALSE)</f>
        <v>Pet Supplies</v>
      </c>
      <c r="D4600" t="s">
        <v>87</v>
      </c>
      <c r="E4600" t="s">
        <v>121</v>
      </c>
      <c r="F4600">
        <v>46</v>
      </c>
      <c r="G4600">
        <f>VLOOKUP(SALES_TABLE[[#This Row],[SKU]], Table1[], 4, FALSE)</f>
        <v>1468</v>
      </c>
      <c r="H4600">
        <f>SALES_TABLE[[#This Row],[Price]]*SALES_TABLE[[#This Row],[Sales]]</f>
        <v>67528</v>
      </c>
      <c r="I4600" t="str">
        <f t="shared" si="71"/>
        <v>Wednesday</v>
      </c>
    </row>
    <row r="4601" spans="1:9" x14ac:dyDescent="0.2">
      <c r="A4601" s="10">
        <v>44938</v>
      </c>
      <c r="B4601" t="s">
        <v>86</v>
      </c>
      <c r="C4601" t="str">
        <f>VLOOKUP(SALES_TABLE[[#This Row],[SKU]], Table1[], 3, FALSE)</f>
        <v>Pet Supplies</v>
      </c>
      <c r="D4601" t="s">
        <v>87</v>
      </c>
      <c r="E4601" t="s">
        <v>121</v>
      </c>
      <c r="F4601">
        <v>116</v>
      </c>
      <c r="G4601">
        <f>VLOOKUP(SALES_TABLE[[#This Row],[SKU]], Table1[], 4, FALSE)</f>
        <v>1468</v>
      </c>
      <c r="H4601">
        <f>SALES_TABLE[[#This Row],[Price]]*SALES_TABLE[[#This Row],[Sales]]</f>
        <v>170288</v>
      </c>
      <c r="I4601" t="str">
        <f t="shared" si="71"/>
        <v>Thursday</v>
      </c>
    </row>
    <row r="4602" spans="1:9" x14ac:dyDescent="0.2">
      <c r="A4602" s="10">
        <v>44939</v>
      </c>
      <c r="B4602" t="s">
        <v>86</v>
      </c>
      <c r="C4602" t="str">
        <f>VLOOKUP(SALES_TABLE[[#This Row],[SKU]], Table1[], 3, FALSE)</f>
        <v>Pet Supplies</v>
      </c>
      <c r="D4602" t="s">
        <v>87</v>
      </c>
      <c r="E4602" t="s">
        <v>121</v>
      </c>
      <c r="F4602">
        <v>96</v>
      </c>
      <c r="G4602">
        <f>VLOOKUP(SALES_TABLE[[#This Row],[SKU]], Table1[], 4, FALSE)</f>
        <v>1468</v>
      </c>
      <c r="H4602">
        <f>SALES_TABLE[[#This Row],[Price]]*SALES_TABLE[[#This Row],[Sales]]</f>
        <v>140928</v>
      </c>
      <c r="I4602" t="str">
        <f t="shared" si="71"/>
        <v>Friday</v>
      </c>
    </row>
    <row r="4603" spans="1:9" x14ac:dyDescent="0.2">
      <c r="A4603" s="10">
        <v>44940</v>
      </c>
      <c r="B4603" t="s">
        <v>86</v>
      </c>
      <c r="C4603" t="str">
        <f>VLOOKUP(SALES_TABLE[[#This Row],[SKU]], Table1[], 3, FALSE)</f>
        <v>Pet Supplies</v>
      </c>
      <c r="D4603" t="s">
        <v>87</v>
      </c>
      <c r="E4603" t="s">
        <v>121</v>
      </c>
      <c r="F4603">
        <v>74</v>
      </c>
      <c r="G4603">
        <f>VLOOKUP(SALES_TABLE[[#This Row],[SKU]], Table1[], 4, FALSE)</f>
        <v>1468</v>
      </c>
      <c r="H4603">
        <f>SALES_TABLE[[#This Row],[Price]]*SALES_TABLE[[#This Row],[Sales]]</f>
        <v>108632</v>
      </c>
      <c r="I4603" t="str">
        <f t="shared" si="71"/>
        <v>Saturday</v>
      </c>
    </row>
    <row r="4604" spans="1:9" x14ac:dyDescent="0.2">
      <c r="A4604" s="10">
        <v>44941</v>
      </c>
      <c r="B4604" t="s">
        <v>86</v>
      </c>
      <c r="C4604" t="str">
        <f>VLOOKUP(SALES_TABLE[[#This Row],[SKU]], Table1[], 3, FALSE)</f>
        <v>Pet Supplies</v>
      </c>
      <c r="D4604" t="s">
        <v>87</v>
      </c>
      <c r="E4604" t="s">
        <v>121</v>
      </c>
      <c r="F4604">
        <v>34</v>
      </c>
      <c r="G4604">
        <f>VLOOKUP(SALES_TABLE[[#This Row],[SKU]], Table1[], 4, FALSE)</f>
        <v>1468</v>
      </c>
      <c r="H4604">
        <f>SALES_TABLE[[#This Row],[Price]]*SALES_TABLE[[#This Row],[Sales]]</f>
        <v>49912</v>
      </c>
      <c r="I4604" t="str">
        <f t="shared" si="71"/>
        <v>Sunday</v>
      </c>
    </row>
    <row r="4605" spans="1:9" x14ac:dyDescent="0.2">
      <c r="A4605" s="10">
        <v>44942</v>
      </c>
      <c r="B4605" t="s">
        <v>86</v>
      </c>
      <c r="C4605" t="str">
        <f>VLOOKUP(SALES_TABLE[[#This Row],[SKU]], Table1[], 3, FALSE)</f>
        <v>Pet Supplies</v>
      </c>
      <c r="D4605" t="s">
        <v>87</v>
      </c>
      <c r="E4605" t="s">
        <v>121</v>
      </c>
      <c r="F4605">
        <v>24</v>
      </c>
      <c r="G4605">
        <f>VLOOKUP(SALES_TABLE[[#This Row],[SKU]], Table1[], 4, FALSE)</f>
        <v>1468</v>
      </c>
      <c r="H4605">
        <f>SALES_TABLE[[#This Row],[Price]]*SALES_TABLE[[#This Row],[Sales]]</f>
        <v>35232</v>
      </c>
      <c r="I4605" t="str">
        <f t="shared" si="71"/>
        <v>Monday</v>
      </c>
    </row>
    <row r="4606" spans="1:9" x14ac:dyDescent="0.2">
      <c r="A4606" s="10">
        <v>44943</v>
      </c>
      <c r="B4606" t="s">
        <v>86</v>
      </c>
      <c r="C4606" t="str">
        <f>VLOOKUP(SALES_TABLE[[#This Row],[SKU]], Table1[], 3, FALSE)</f>
        <v>Pet Supplies</v>
      </c>
      <c r="D4606" t="s">
        <v>87</v>
      </c>
      <c r="E4606" t="s">
        <v>121</v>
      </c>
      <c r="F4606">
        <v>75</v>
      </c>
      <c r="G4606">
        <f>VLOOKUP(SALES_TABLE[[#This Row],[SKU]], Table1[], 4, FALSE)</f>
        <v>1468</v>
      </c>
      <c r="H4606">
        <f>SALES_TABLE[[#This Row],[Price]]*SALES_TABLE[[#This Row],[Sales]]</f>
        <v>110100</v>
      </c>
      <c r="I4606" t="str">
        <f t="shared" si="71"/>
        <v>Tuesday</v>
      </c>
    </row>
    <row r="4607" spans="1:9" x14ac:dyDescent="0.2">
      <c r="A4607" s="10">
        <v>44944</v>
      </c>
      <c r="B4607" t="s">
        <v>86</v>
      </c>
      <c r="C4607" t="str">
        <f>VLOOKUP(SALES_TABLE[[#This Row],[SKU]], Table1[], 3, FALSE)</f>
        <v>Pet Supplies</v>
      </c>
      <c r="D4607" t="s">
        <v>87</v>
      </c>
      <c r="E4607" t="s">
        <v>121</v>
      </c>
      <c r="F4607">
        <v>88</v>
      </c>
      <c r="G4607">
        <f>VLOOKUP(SALES_TABLE[[#This Row],[SKU]], Table1[], 4, FALSE)</f>
        <v>1468</v>
      </c>
      <c r="H4607">
        <f>SALES_TABLE[[#This Row],[Price]]*SALES_TABLE[[#This Row],[Sales]]</f>
        <v>129184</v>
      </c>
      <c r="I4607" t="str">
        <f t="shared" si="71"/>
        <v>Wednesday</v>
      </c>
    </row>
    <row r="4608" spans="1:9" x14ac:dyDescent="0.2">
      <c r="A4608" s="10">
        <v>44945</v>
      </c>
      <c r="B4608" t="s">
        <v>86</v>
      </c>
      <c r="C4608" t="str">
        <f>VLOOKUP(SALES_TABLE[[#This Row],[SKU]], Table1[], 3, FALSE)</f>
        <v>Pet Supplies</v>
      </c>
      <c r="D4608" t="s">
        <v>87</v>
      </c>
      <c r="E4608" t="s">
        <v>121</v>
      </c>
      <c r="F4608">
        <v>8</v>
      </c>
      <c r="G4608">
        <f>VLOOKUP(SALES_TABLE[[#This Row],[SKU]], Table1[], 4, FALSE)</f>
        <v>1468</v>
      </c>
      <c r="H4608">
        <f>SALES_TABLE[[#This Row],[Price]]*SALES_TABLE[[#This Row],[Sales]]</f>
        <v>11744</v>
      </c>
      <c r="I4608" t="str">
        <f t="shared" si="71"/>
        <v>Thursday</v>
      </c>
    </row>
    <row r="4609" spans="1:9" x14ac:dyDescent="0.2">
      <c r="A4609" s="10">
        <v>44946</v>
      </c>
      <c r="B4609" t="s">
        <v>86</v>
      </c>
      <c r="C4609" t="str">
        <f>VLOOKUP(SALES_TABLE[[#This Row],[SKU]], Table1[], 3, FALSE)</f>
        <v>Pet Supplies</v>
      </c>
      <c r="D4609" t="s">
        <v>87</v>
      </c>
      <c r="E4609" t="s">
        <v>121</v>
      </c>
      <c r="F4609">
        <v>52</v>
      </c>
      <c r="G4609">
        <f>VLOOKUP(SALES_TABLE[[#This Row],[SKU]], Table1[], 4, FALSE)</f>
        <v>1468</v>
      </c>
      <c r="H4609">
        <f>SALES_TABLE[[#This Row],[Price]]*SALES_TABLE[[#This Row],[Sales]]</f>
        <v>76336</v>
      </c>
      <c r="I4609" t="str">
        <f t="shared" si="71"/>
        <v>Friday</v>
      </c>
    </row>
    <row r="4610" spans="1:9" x14ac:dyDescent="0.2">
      <c r="A4610" s="10">
        <v>44947</v>
      </c>
      <c r="B4610" t="s">
        <v>86</v>
      </c>
      <c r="C4610" t="str">
        <f>VLOOKUP(SALES_TABLE[[#This Row],[SKU]], Table1[], 3, FALSE)</f>
        <v>Pet Supplies</v>
      </c>
      <c r="D4610" t="s">
        <v>87</v>
      </c>
      <c r="E4610" t="s">
        <v>121</v>
      </c>
      <c r="F4610">
        <v>46</v>
      </c>
      <c r="G4610">
        <f>VLOOKUP(SALES_TABLE[[#This Row],[SKU]], Table1[], 4, FALSE)</f>
        <v>1468</v>
      </c>
      <c r="H4610">
        <f>SALES_TABLE[[#This Row],[Price]]*SALES_TABLE[[#This Row],[Sales]]</f>
        <v>67528</v>
      </c>
      <c r="I4610" t="str">
        <f t="shared" ref="I4610:I4673" si="72">TEXT(A4610, "dddd")</f>
        <v>Saturday</v>
      </c>
    </row>
    <row r="4611" spans="1:9" x14ac:dyDescent="0.2">
      <c r="A4611" s="10">
        <v>44948</v>
      </c>
      <c r="B4611" t="s">
        <v>86</v>
      </c>
      <c r="C4611" t="str">
        <f>VLOOKUP(SALES_TABLE[[#This Row],[SKU]], Table1[], 3, FALSE)</f>
        <v>Pet Supplies</v>
      </c>
      <c r="D4611" t="s">
        <v>87</v>
      </c>
      <c r="E4611" t="s">
        <v>121</v>
      </c>
      <c r="F4611">
        <v>67</v>
      </c>
      <c r="G4611">
        <f>VLOOKUP(SALES_TABLE[[#This Row],[SKU]], Table1[], 4, FALSE)</f>
        <v>1468</v>
      </c>
      <c r="H4611">
        <f>SALES_TABLE[[#This Row],[Price]]*SALES_TABLE[[#This Row],[Sales]]</f>
        <v>98356</v>
      </c>
      <c r="I4611" t="str">
        <f t="shared" si="72"/>
        <v>Sunday</v>
      </c>
    </row>
    <row r="4612" spans="1:9" x14ac:dyDescent="0.2">
      <c r="A4612" s="10">
        <v>44949</v>
      </c>
      <c r="B4612" t="s">
        <v>86</v>
      </c>
      <c r="C4612" t="str">
        <f>VLOOKUP(SALES_TABLE[[#This Row],[SKU]], Table1[], 3, FALSE)</f>
        <v>Pet Supplies</v>
      </c>
      <c r="D4612" t="s">
        <v>87</v>
      </c>
      <c r="E4612" t="s">
        <v>121</v>
      </c>
      <c r="F4612">
        <v>3</v>
      </c>
      <c r="G4612">
        <f>VLOOKUP(SALES_TABLE[[#This Row],[SKU]], Table1[], 4, FALSE)</f>
        <v>1468</v>
      </c>
      <c r="H4612">
        <f>SALES_TABLE[[#This Row],[Price]]*SALES_TABLE[[#This Row],[Sales]]</f>
        <v>4404</v>
      </c>
      <c r="I4612" t="str">
        <f t="shared" si="72"/>
        <v>Monday</v>
      </c>
    </row>
    <row r="4613" spans="1:9" x14ac:dyDescent="0.2">
      <c r="A4613" s="10">
        <v>44950</v>
      </c>
      <c r="B4613" t="s">
        <v>86</v>
      </c>
      <c r="C4613" t="str">
        <f>VLOOKUP(SALES_TABLE[[#This Row],[SKU]], Table1[], 3, FALSE)</f>
        <v>Pet Supplies</v>
      </c>
      <c r="D4613" t="s">
        <v>87</v>
      </c>
      <c r="E4613" t="s">
        <v>121</v>
      </c>
      <c r="F4613">
        <v>64</v>
      </c>
      <c r="G4613">
        <f>VLOOKUP(SALES_TABLE[[#This Row],[SKU]], Table1[], 4, FALSE)</f>
        <v>1468</v>
      </c>
      <c r="H4613">
        <f>SALES_TABLE[[#This Row],[Price]]*SALES_TABLE[[#This Row],[Sales]]</f>
        <v>93952</v>
      </c>
      <c r="I4613" t="str">
        <f t="shared" si="72"/>
        <v>Tuesday</v>
      </c>
    </row>
    <row r="4614" spans="1:9" x14ac:dyDescent="0.2">
      <c r="A4614" s="10">
        <v>44951</v>
      </c>
      <c r="B4614" t="s">
        <v>86</v>
      </c>
      <c r="C4614" t="str">
        <f>VLOOKUP(SALES_TABLE[[#This Row],[SKU]], Table1[], 3, FALSE)</f>
        <v>Pet Supplies</v>
      </c>
      <c r="D4614" t="s">
        <v>87</v>
      </c>
      <c r="E4614" t="s">
        <v>121</v>
      </c>
      <c r="F4614">
        <v>80</v>
      </c>
      <c r="G4614">
        <f>VLOOKUP(SALES_TABLE[[#This Row],[SKU]], Table1[], 4, FALSE)</f>
        <v>1468</v>
      </c>
      <c r="H4614">
        <f>SALES_TABLE[[#This Row],[Price]]*SALES_TABLE[[#This Row],[Sales]]</f>
        <v>117440</v>
      </c>
      <c r="I4614" t="str">
        <f t="shared" si="72"/>
        <v>Wednesday</v>
      </c>
    </row>
    <row r="4615" spans="1:9" x14ac:dyDescent="0.2">
      <c r="A4615" s="10">
        <v>44952</v>
      </c>
      <c r="B4615" t="s">
        <v>86</v>
      </c>
      <c r="C4615" t="str">
        <f>VLOOKUP(SALES_TABLE[[#This Row],[SKU]], Table1[], 3, FALSE)</f>
        <v>Pet Supplies</v>
      </c>
      <c r="D4615" t="s">
        <v>87</v>
      </c>
      <c r="E4615" t="s">
        <v>121</v>
      </c>
      <c r="F4615">
        <v>169</v>
      </c>
      <c r="G4615">
        <f>VLOOKUP(SALES_TABLE[[#This Row],[SKU]], Table1[], 4, FALSE)</f>
        <v>1468</v>
      </c>
      <c r="H4615">
        <f>SALES_TABLE[[#This Row],[Price]]*SALES_TABLE[[#This Row],[Sales]]</f>
        <v>248092</v>
      </c>
      <c r="I4615" t="str">
        <f t="shared" si="72"/>
        <v>Thursday</v>
      </c>
    </row>
    <row r="4616" spans="1:9" x14ac:dyDescent="0.2">
      <c r="A4616" s="10">
        <v>44953</v>
      </c>
      <c r="B4616" t="s">
        <v>86</v>
      </c>
      <c r="C4616" t="str">
        <f>VLOOKUP(SALES_TABLE[[#This Row],[SKU]], Table1[], 3, FALSE)</f>
        <v>Pet Supplies</v>
      </c>
      <c r="D4616" t="s">
        <v>87</v>
      </c>
      <c r="E4616" t="s">
        <v>121</v>
      </c>
      <c r="F4616">
        <v>12</v>
      </c>
      <c r="G4616">
        <f>VLOOKUP(SALES_TABLE[[#This Row],[SKU]], Table1[], 4, FALSE)</f>
        <v>1468</v>
      </c>
      <c r="H4616">
        <f>SALES_TABLE[[#This Row],[Price]]*SALES_TABLE[[#This Row],[Sales]]</f>
        <v>17616</v>
      </c>
      <c r="I4616" t="str">
        <f t="shared" si="72"/>
        <v>Friday</v>
      </c>
    </row>
    <row r="4617" spans="1:9" x14ac:dyDescent="0.2">
      <c r="A4617" s="10">
        <v>44954</v>
      </c>
      <c r="B4617" t="s">
        <v>86</v>
      </c>
      <c r="C4617" t="str">
        <f>VLOOKUP(SALES_TABLE[[#This Row],[SKU]], Table1[], 3, FALSE)</f>
        <v>Pet Supplies</v>
      </c>
      <c r="D4617" t="s">
        <v>87</v>
      </c>
      <c r="E4617" t="s">
        <v>121</v>
      </c>
      <c r="F4617">
        <v>134</v>
      </c>
      <c r="G4617">
        <f>VLOOKUP(SALES_TABLE[[#This Row],[SKU]], Table1[], 4, FALSE)</f>
        <v>1468</v>
      </c>
      <c r="H4617">
        <f>SALES_TABLE[[#This Row],[Price]]*SALES_TABLE[[#This Row],[Sales]]</f>
        <v>196712</v>
      </c>
      <c r="I4617" t="str">
        <f t="shared" si="72"/>
        <v>Saturday</v>
      </c>
    </row>
    <row r="4618" spans="1:9" x14ac:dyDescent="0.2">
      <c r="A4618" s="10">
        <v>44955</v>
      </c>
      <c r="B4618" t="s">
        <v>86</v>
      </c>
      <c r="C4618" t="str">
        <f>VLOOKUP(SALES_TABLE[[#This Row],[SKU]], Table1[], 3, FALSE)</f>
        <v>Pet Supplies</v>
      </c>
      <c r="D4618" t="s">
        <v>87</v>
      </c>
      <c r="E4618" t="s">
        <v>121</v>
      </c>
      <c r="F4618">
        <v>55</v>
      </c>
      <c r="G4618">
        <f>VLOOKUP(SALES_TABLE[[#This Row],[SKU]], Table1[], 4, FALSE)</f>
        <v>1468</v>
      </c>
      <c r="H4618">
        <f>SALES_TABLE[[#This Row],[Price]]*SALES_TABLE[[#This Row],[Sales]]</f>
        <v>80740</v>
      </c>
      <c r="I4618" t="str">
        <f t="shared" si="72"/>
        <v>Sunday</v>
      </c>
    </row>
    <row r="4619" spans="1:9" x14ac:dyDescent="0.2">
      <c r="A4619" s="10">
        <v>44955</v>
      </c>
      <c r="B4619" t="s">
        <v>86</v>
      </c>
      <c r="C4619" t="str">
        <f>VLOOKUP(SALES_TABLE[[#This Row],[SKU]], Table1[], 3, FALSE)</f>
        <v>Pet Supplies</v>
      </c>
      <c r="D4619" t="s">
        <v>87</v>
      </c>
      <c r="E4619" t="s">
        <v>121</v>
      </c>
      <c r="F4619">
        <v>107</v>
      </c>
      <c r="G4619">
        <f>VLOOKUP(SALES_TABLE[[#This Row],[SKU]], Table1[], 4, FALSE)</f>
        <v>1468</v>
      </c>
      <c r="H4619">
        <f>SALES_TABLE[[#This Row],[Price]]*SALES_TABLE[[#This Row],[Sales]]</f>
        <v>157076</v>
      </c>
      <c r="I4619" t="str">
        <f t="shared" si="72"/>
        <v>Sunday</v>
      </c>
    </row>
    <row r="4620" spans="1:9" x14ac:dyDescent="0.2">
      <c r="A4620" s="10">
        <v>44956</v>
      </c>
      <c r="B4620" t="s">
        <v>86</v>
      </c>
      <c r="C4620" t="str">
        <f>VLOOKUP(SALES_TABLE[[#This Row],[SKU]], Table1[], 3, FALSE)</f>
        <v>Pet Supplies</v>
      </c>
      <c r="D4620" t="s">
        <v>87</v>
      </c>
      <c r="E4620" t="s">
        <v>121</v>
      </c>
      <c r="F4620">
        <v>14</v>
      </c>
      <c r="G4620">
        <f>VLOOKUP(SALES_TABLE[[#This Row],[SKU]], Table1[], 4, FALSE)</f>
        <v>1468</v>
      </c>
      <c r="H4620">
        <f>SALES_TABLE[[#This Row],[Price]]*SALES_TABLE[[#This Row],[Sales]]</f>
        <v>20552</v>
      </c>
      <c r="I4620" t="str">
        <f t="shared" si="72"/>
        <v>Monday</v>
      </c>
    </row>
    <row r="4621" spans="1:9" x14ac:dyDescent="0.2">
      <c r="A4621" s="10">
        <v>44927</v>
      </c>
      <c r="B4621" t="s">
        <v>86</v>
      </c>
      <c r="C4621" t="str">
        <f>VLOOKUP(SALES_TABLE[[#This Row],[SKU]], Table1[], 3, FALSE)</f>
        <v>Pet Supplies</v>
      </c>
      <c r="D4621" t="s">
        <v>87</v>
      </c>
      <c r="E4621" t="s">
        <v>122</v>
      </c>
      <c r="F4621">
        <v>6</v>
      </c>
      <c r="G4621">
        <f>VLOOKUP(SALES_TABLE[[#This Row],[SKU]], Table1[], 4, FALSE)</f>
        <v>1468</v>
      </c>
      <c r="H4621">
        <f>SALES_TABLE[[#This Row],[Price]]*SALES_TABLE[[#This Row],[Sales]]</f>
        <v>8808</v>
      </c>
      <c r="I4621" t="str">
        <f t="shared" si="72"/>
        <v>Sunday</v>
      </c>
    </row>
    <row r="4622" spans="1:9" x14ac:dyDescent="0.2">
      <c r="A4622" s="10">
        <v>44928</v>
      </c>
      <c r="B4622" t="s">
        <v>86</v>
      </c>
      <c r="C4622" t="str">
        <f>VLOOKUP(SALES_TABLE[[#This Row],[SKU]], Table1[], 3, FALSE)</f>
        <v>Pet Supplies</v>
      </c>
      <c r="D4622" t="s">
        <v>87</v>
      </c>
      <c r="E4622" t="s">
        <v>122</v>
      </c>
      <c r="F4622">
        <v>31</v>
      </c>
      <c r="G4622">
        <f>VLOOKUP(SALES_TABLE[[#This Row],[SKU]], Table1[], 4, FALSE)</f>
        <v>1468</v>
      </c>
      <c r="H4622">
        <f>SALES_TABLE[[#This Row],[Price]]*SALES_TABLE[[#This Row],[Sales]]</f>
        <v>45508</v>
      </c>
      <c r="I4622" t="str">
        <f t="shared" si="72"/>
        <v>Monday</v>
      </c>
    </row>
    <row r="4623" spans="1:9" x14ac:dyDescent="0.2">
      <c r="A4623" s="10">
        <v>44929</v>
      </c>
      <c r="B4623" t="s">
        <v>86</v>
      </c>
      <c r="C4623" t="str">
        <f>VLOOKUP(SALES_TABLE[[#This Row],[SKU]], Table1[], 3, FALSE)</f>
        <v>Pet Supplies</v>
      </c>
      <c r="D4623" t="s">
        <v>87</v>
      </c>
      <c r="E4623" t="s">
        <v>122</v>
      </c>
      <c r="F4623">
        <v>44</v>
      </c>
      <c r="G4623">
        <f>VLOOKUP(SALES_TABLE[[#This Row],[SKU]], Table1[], 4, FALSE)</f>
        <v>1468</v>
      </c>
      <c r="H4623">
        <f>SALES_TABLE[[#This Row],[Price]]*SALES_TABLE[[#This Row],[Sales]]</f>
        <v>64592</v>
      </c>
      <c r="I4623" t="str">
        <f t="shared" si="72"/>
        <v>Tuesday</v>
      </c>
    </row>
    <row r="4624" spans="1:9" x14ac:dyDescent="0.2">
      <c r="A4624" s="10">
        <v>44930</v>
      </c>
      <c r="B4624" t="s">
        <v>86</v>
      </c>
      <c r="C4624" t="str">
        <f>VLOOKUP(SALES_TABLE[[#This Row],[SKU]], Table1[], 3, FALSE)</f>
        <v>Pet Supplies</v>
      </c>
      <c r="D4624" t="s">
        <v>87</v>
      </c>
      <c r="E4624" t="s">
        <v>122</v>
      </c>
      <c r="F4624">
        <v>52</v>
      </c>
      <c r="G4624">
        <f>VLOOKUP(SALES_TABLE[[#This Row],[SKU]], Table1[], 4, FALSE)</f>
        <v>1468</v>
      </c>
      <c r="H4624">
        <f>SALES_TABLE[[#This Row],[Price]]*SALES_TABLE[[#This Row],[Sales]]</f>
        <v>76336</v>
      </c>
      <c r="I4624" t="str">
        <f t="shared" si="72"/>
        <v>Wednesday</v>
      </c>
    </row>
    <row r="4625" spans="1:9" x14ac:dyDescent="0.2">
      <c r="A4625" s="10">
        <v>44931</v>
      </c>
      <c r="B4625" t="s">
        <v>86</v>
      </c>
      <c r="C4625" t="str">
        <f>VLOOKUP(SALES_TABLE[[#This Row],[SKU]], Table1[], 3, FALSE)</f>
        <v>Pet Supplies</v>
      </c>
      <c r="D4625" t="s">
        <v>87</v>
      </c>
      <c r="E4625" t="s">
        <v>122</v>
      </c>
      <c r="F4625">
        <v>31</v>
      </c>
      <c r="G4625">
        <f>VLOOKUP(SALES_TABLE[[#This Row],[SKU]], Table1[], 4, FALSE)</f>
        <v>1468</v>
      </c>
      <c r="H4625">
        <f>SALES_TABLE[[#This Row],[Price]]*SALES_TABLE[[#This Row],[Sales]]</f>
        <v>45508</v>
      </c>
      <c r="I4625" t="str">
        <f t="shared" si="72"/>
        <v>Thursday</v>
      </c>
    </row>
    <row r="4626" spans="1:9" x14ac:dyDescent="0.2">
      <c r="A4626" s="10">
        <v>44932</v>
      </c>
      <c r="B4626" t="s">
        <v>86</v>
      </c>
      <c r="C4626" t="str">
        <f>VLOOKUP(SALES_TABLE[[#This Row],[SKU]], Table1[], 3, FALSE)</f>
        <v>Pet Supplies</v>
      </c>
      <c r="D4626" t="s">
        <v>87</v>
      </c>
      <c r="E4626" t="s">
        <v>122</v>
      </c>
      <c r="F4626">
        <v>20</v>
      </c>
      <c r="G4626">
        <f>VLOOKUP(SALES_TABLE[[#This Row],[SKU]], Table1[], 4, FALSE)</f>
        <v>1468</v>
      </c>
      <c r="H4626">
        <f>SALES_TABLE[[#This Row],[Price]]*SALES_TABLE[[#This Row],[Sales]]</f>
        <v>29360</v>
      </c>
      <c r="I4626" t="str">
        <f t="shared" si="72"/>
        <v>Friday</v>
      </c>
    </row>
    <row r="4627" spans="1:9" x14ac:dyDescent="0.2">
      <c r="A4627" s="10">
        <v>44933</v>
      </c>
      <c r="B4627" t="s">
        <v>86</v>
      </c>
      <c r="C4627" t="str">
        <f>VLOOKUP(SALES_TABLE[[#This Row],[SKU]], Table1[], 3, FALSE)</f>
        <v>Pet Supplies</v>
      </c>
      <c r="D4627" t="s">
        <v>87</v>
      </c>
      <c r="E4627" t="s">
        <v>122</v>
      </c>
      <c r="F4627">
        <v>49</v>
      </c>
      <c r="G4627">
        <f>VLOOKUP(SALES_TABLE[[#This Row],[SKU]], Table1[], 4, FALSE)</f>
        <v>1468</v>
      </c>
      <c r="H4627">
        <f>SALES_TABLE[[#This Row],[Price]]*SALES_TABLE[[#This Row],[Sales]]</f>
        <v>71932</v>
      </c>
      <c r="I4627" t="str">
        <f t="shared" si="72"/>
        <v>Saturday</v>
      </c>
    </row>
    <row r="4628" spans="1:9" x14ac:dyDescent="0.2">
      <c r="A4628" s="10">
        <v>44934</v>
      </c>
      <c r="B4628" t="s">
        <v>86</v>
      </c>
      <c r="C4628" t="str">
        <f>VLOOKUP(SALES_TABLE[[#This Row],[SKU]], Table1[], 3, FALSE)</f>
        <v>Pet Supplies</v>
      </c>
      <c r="D4628" t="s">
        <v>87</v>
      </c>
      <c r="E4628" t="s">
        <v>122</v>
      </c>
      <c r="F4628">
        <v>58</v>
      </c>
      <c r="G4628">
        <f>VLOOKUP(SALES_TABLE[[#This Row],[SKU]], Table1[], 4, FALSE)</f>
        <v>1468</v>
      </c>
      <c r="H4628">
        <f>SALES_TABLE[[#This Row],[Price]]*SALES_TABLE[[#This Row],[Sales]]</f>
        <v>85144</v>
      </c>
      <c r="I4628" t="str">
        <f t="shared" si="72"/>
        <v>Sunday</v>
      </c>
    </row>
    <row r="4629" spans="1:9" x14ac:dyDescent="0.2">
      <c r="A4629" s="10">
        <v>44935</v>
      </c>
      <c r="B4629" t="s">
        <v>86</v>
      </c>
      <c r="C4629" t="str">
        <f>VLOOKUP(SALES_TABLE[[#This Row],[SKU]], Table1[], 3, FALSE)</f>
        <v>Pet Supplies</v>
      </c>
      <c r="D4629" t="s">
        <v>87</v>
      </c>
      <c r="E4629" t="s">
        <v>122</v>
      </c>
      <c r="F4629">
        <v>18</v>
      </c>
      <c r="G4629">
        <f>VLOOKUP(SALES_TABLE[[#This Row],[SKU]], Table1[], 4, FALSE)</f>
        <v>1468</v>
      </c>
      <c r="H4629">
        <f>SALES_TABLE[[#This Row],[Price]]*SALES_TABLE[[#This Row],[Sales]]</f>
        <v>26424</v>
      </c>
      <c r="I4629" t="str">
        <f t="shared" si="72"/>
        <v>Monday</v>
      </c>
    </row>
    <row r="4630" spans="1:9" x14ac:dyDescent="0.2">
      <c r="A4630" s="10">
        <v>44936</v>
      </c>
      <c r="B4630" t="s">
        <v>86</v>
      </c>
      <c r="C4630" t="str">
        <f>VLOOKUP(SALES_TABLE[[#This Row],[SKU]], Table1[], 3, FALSE)</f>
        <v>Pet Supplies</v>
      </c>
      <c r="D4630" t="s">
        <v>87</v>
      </c>
      <c r="E4630" t="s">
        <v>122</v>
      </c>
      <c r="F4630">
        <v>48</v>
      </c>
      <c r="G4630">
        <f>VLOOKUP(SALES_TABLE[[#This Row],[SKU]], Table1[], 4, FALSE)</f>
        <v>1468</v>
      </c>
      <c r="H4630">
        <f>SALES_TABLE[[#This Row],[Price]]*SALES_TABLE[[#This Row],[Sales]]</f>
        <v>70464</v>
      </c>
      <c r="I4630" t="str">
        <f t="shared" si="72"/>
        <v>Tuesday</v>
      </c>
    </row>
    <row r="4631" spans="1:9" x14ac:dyDescent="0.2">
      <c r="A4631" s="10">
        <v>44937</v>
      </c>
      <c r="B4631" t="s">
        <v>86</v>
      </c>
      <c r="C4631" t="str">
        <f>VLOOKUP(SALES_TABLE[[#This Row],[SKU]], Table1[], 3, FALSE)</f>
        <v>Pet Supplies</v>
      </c>
      <c r="D4631" t="s">
        <v>87</v>
      </c>
      <c r="E4631" t="s">
        <v>122</v>
      </c>
      <c r="F4631">
        <v>73</v>
      </c>
      <c r="G4631">
        <f>VLOOKUP(SALES_TABLE[[#This Row],[SKU]], Table1[], 4, FALSE)</f>
        <v>1468</v>
      </c>
      <c r="H4631">
        <f>SALES_TABLE[[#This Row],[Price]]*SALES_TABLE[[#This Row],[Sales]]</f>
        <v>107164</v>
      </c>
      <c r="I4631" t="str">
        <f t="shared" si="72"/>
        <v>Wednesday</v>
      </c>
    </row>
    <row r="4632" spans="1:9" x14ac:dyDescent="0.2">
      <c r="A4632" s="10">
        <v>44938</v>
      </c>
      <c r="B4632" t="s">
        <v>86</v>
      </c>
      <c r="C4632" t="str">
        <f>VLOOKUP(SALES_TABLE[[#This Row],[SKU]], Table1[], 3, FALSE)</f>
        <v>Pet Supplies</v>
      </c>
      <c r="D4632" t="s">
        <v>87</v>
      </c>
      <c r="E4632" t="s">
        <v>122</v>
      </c>
      <c r="F4632">
        <v>78</v>
      </c>
      <c r="G4632">
        <f>VLOOKUP(SALES_TABLE[[#This Row],[SKU]], Table1[], 4, FALSE)</f>
        <v>1468</v>
      </c>
      <c r="H4632">
        <f>SALES_TABLE[[#This Row],[Price]]*SALES_TABLE[[#This Row],[Sales]]</f>
        <v>114504</v>
      </c>
      <c r="I4632" t="str">
        <f t="shared" si="72"/>
        <v>Thursday</v>
      </c>
    </row>
    <row r="4633" spans="1:9" x14ac:dyDescent="0.2">
      <c r="A4633" s="10">
        <v>44939</v>
      </c>
      <c r="B4633" t="s">
        <v>86</v>
      </c>
      <c r="C4633" t="str">
        <f>VLOOKUP(SALES_TABLE[[#This Row],[SKU]], Table1[], 3, FALSE)</f>
        <v>Pet Supplies</v>
      </c>
      <c r="D4633" t="s">
        <v>87</v>
      </c>
      <c r="E4633" t="s">
        <v>122</v>
      </c>
      <c r="F4633">
        <v>50</v>
      </c>
      <c r="G4633">
        <f>VLOOKUP(SALES_TABLE[[#This Row],[SKU]], Table1[], 4, FALSE)</f>
        <v>1468</v>
      </c>
      <c r="H4633">
        <f>SALES_TABLE[[#This Row],[Price]]*SALES_TABLE[[#This Row],[Sales]]</f>
        <v>73400</v>
      </c>
      <c r="I4633" t="str">
        <f t="shared" si="72"/>
        <v>Friday</v>
      </c>
    </row>
    <row r="4634" spans="1:9" x14ac:dyDescent="0.2">
      <c r="A4634" s="10">
        <v>44940</v>
      </c>
      <c r="B4634" t="s">
        <v>86</v>
      </c>
      <c r="C4634" t="str">
        <f>VLOOKUP(SALES_TABLE[[#This Row],[SKU]], Table1[], 3, FALSE)</f>
        <v>Pet Supplies</v>
      </c>
      <c r="D4634" t="s">
        <v>87</v>
      </c>
      <c r="E4634" t="s">
        <v>122</v>
      </c>
      <c r="F4634">
        <v>71</v>
      </c>
      <c r="G4634">
        <f>VLOOKUP(SALES_TABLE[[#This Row],[SKU]], Table1[], 4, FALSE)</f>
        <v>1468</v>
      </c>
      <c r="H4634">
        <f>SALES_TABLE[[#This Row],[Price]]*SALES_TABLE[[#This Row],[Sales]]</f>
        <v>104228</v>
      </c>
      <c r="I4634" t="str">
        <f t="shared" si="72"/>
        <v>Saturday</v>
      </c>
    </row>
    <row r="4635" spans="1:9" x14ac:dyDescent="0.2">
      <c r="A4635" s="10">
        <v>44941</v>
      </c>
      <c r="B4635" t="s">
        <v>86</v>
      </c>
      <c r="C4635" t="str">
        <f>VLOOKUP(SALES_TABLE[[#This Row],[SKU]], Table1[], 3, FALSE)</f>
        <v>Pet Supplies</v>
      </c>
      <c r="D4635" t="s">
        <v>87</v>
      </c>
      <c r="E4635" t="s">
        <v>122</v>
      </c>
      <c r="F4635">
        <v>86</v>
      </c>
      <c r="G4635">
        <f>VLOOKUP(SALES_TABLE[[#This Row],[SKU]], Table1[], 4, FALSE)</f>
        <v>1468</v>
      </c>
      <c r="H4635">
        <f>SALES_TABLE[[#This Row],[Price]]*SALES_TABLE[[#This Row],[Sales]]</f>
        <v>126248</v>
      </c>
      <c r="I4635" t="str">
        <f t="shared" si="72"/>
        <v>Sunday</v>
      </c>
    </row>
    <row r="4636" spans="1:9" x14ac:dyDescent="0.2">
      <c r="A4636" s="10">
        <v>44942</v>
      </c>
      <c r="B4636" t="s">
        <v>86</v>
      </c>
      <c r="C4636" t="str">
        <f>VLOOKUP(SALES_TABLE[[#This Row],[SKU]], Table1[], 3, FALSE)</f>
        <v>Pet Supplies</v>
      </c>
      <c r="D4636" t="s">
        <v>87</v>
      </c>
      <c r="E4636" t="s">
        <v>122</v>
      </c>
      <c r="F4636">
        <v>60</v>
      </c>
      <c r="G4636">
        <f>VLOOKUP(SALES_TABLE[[#This Row],[SKU]], Table1[], 4, FALSE)</f>
        <v>1468</v>
      </c>
      <c r="H4636">
        <f>SALES_TABLE[[#This Row],[Price]]*SALES_TABLE[[#This Row],[Sales]]</f>
        <v>88080</v>
      </c>
      <c r="I4636" t="str">
        <f t="shared" si="72"/>
        <v>Monday</v>
      </c>
    </row>
    <row r="4637" spans="1:9" x14ac:dyDescent="0.2">
      <c r="A4637" s="10">
        <v>44943</v>
      </c>
      <c r="B4637" t="s">
        <v>86</v>
      </c>
      <c r="C4637" t="str">
        <f>VLOOKUP(SALES_TABLE[[#This Row],[SKU]], Table1[], 3, FALSE)</f>
        <v>Pet Supplies</v>
      </c>
      <c r="D4637" t="s">
        <v>87</v>
      </c>
      <c r="E4637" t="s">
        <v>122</v>
      </c>
      <c r="F4637">
        <v>26</v>
      </c>
      <c r="G4637">
        <f>VLOOKUP(SALES_TABLE[[#This Row],[SKU]], Table1[], 4, FALSE)</f>
        <v>1468</v>
      </c>
      <c r="H4637">
        <f>SALES_TABLE[[#This Row],[Price]]*SALES_TABLE[[#This Row],[Sales]]</f>
        <v>38168</v>
      </c>
      <c r="I4637" t="str">
        <f t="shared" si="72"/>
        <v>Tuesday</v>
      </c>
    </row>
    <row r="4638" spans="1:9" x14ac:dyDescent="0.2">
      <c r="A4638" s="10">
        <v>44944</v>
      </c>
      <c r="B4638" t="s">
        <v>86</v>
      </c>
      <c r="C4638" t="str">
        <f>VLOOKUP(SALES_TABLE[[#This Row],[SKU]], Table1[], 3, FALSE)</f>
        <v>Pet Supplies</v>
      </c>
      <c r="D4638" t="s">
        <v>87</v>
      </c>
      <c r="E4638" t="s">
        <v>122</v>
      </c>
      <c r="F4638">
        <v>40</v>
      </c>
      <c r="G4638">
        <f>VLOOKUP(SALES_TABLE[[#This Row],[SKU]], Table1[], 4, FALSE)</f>
        <v>1468</v>
      </c>
      <c r="H4638">
        <f>SALES_TABLE[[#This Row],[Price]]*SALES_TABLE[[#This Row],[Sales]]</f>
        <v>58720</v>
      </c>
      <c r="I4638" t="str">
        <f t="shared" si="72"/>
        <v>Wednesday</v>
      </c>
    </row>
    <row r="4639" spans="1:9" x14ac:dyDescent="0.2">
      <c r="A4639" s="10">
        <v>44945</v>
      </c>
      <c r="B4639" t="s">
        <v>86</v>
      </c>
      <c r="C4639" t="str">
        <f>VLOOKUP(SALES_TABLE[[#This Row],[SKU]], Table1[], 3, FALSE)</f>
        <v>Pet Supplies</v>
      </c>
      <c r="D4639" t="s">
        <v>87</v>
      </c>
      <c r="E4639" t="s">
        <v>122</v>
      </c>
      <c r="F4639">
        <v>49</v>
      </c>
      <c r="G4639">
        <f>VLOOKUP(SALES_TABLE[[#This Row],[SKU]], Table1[], 4, FALSE)</f>
        <v>1468</v>
      </c>
      <c r="H4639">
        <f>SALES_TABLE[[#This Row],[Price]]*SALES_TABLE[[#This Row],[Sales]]</f>
        <v>71932</v>
      </c>
      <c r="I4639" t="str">
        <f t="shared" si="72"/>
        <v>Thursday</v>
      </c>
    </row>
    <row r="4640" spans="1:9" x14ac:dyDescent="0.2">
      <c r="A4640" s="10">
        <v>44946</v>
      </c>
      <c r="B4640" t="s">
        <v>86</v>
      </c>
      <c r="C4640" t="str">
        <f>VLOOKUP(SALES_TABLE[[#This Row],[SKU]], Table1[], 3, FALSE)</f>
        <v>Pet Supplies</v>
      </c>
      <c r="D4640" t="s">
        <v>87</v>
      </c>
      <c r="E4640" t="s">
        <v>122</v>
      </c>
      <c r="F4640">
        <v>74</v>
      </c>
      <c r="G4640">
        <f>VLOOKUP(SALES_TABLE[[#This Row],[SKU]], Table1[], 4, FALSE)</f>
        <v>1468</v>
      </c>
      <c r="H4640">
        <f>SALES_TABLE[[#This Row],[Price]]*SALES_TABLE[[#This Row],[Sales]]</f>
        <v>108632</v>
      </c>
      <c r="I4640" t="str">
        <f t="shared" si="72"/>
        <v>Friday</v>
      </c>
    </row>
    <row r="4641" spans="1:9" x14ac:dyDescent="0.2">
      <c r="A4641" s="10">
        <v>44947</v>
      </c>
      <c r="B4641" t="s">
        <v>86</v>
      </c>
      <c r="C4641" t="str">
        <f>VLOOKUP(SALES_TABLE[[#This Row],[SKU]], Table1[], 3, FALSE)</f>
        <v>Pet Supplies</v>
      </c>
      <c r="D4641" t="s">
        <v>87</v>
      </c>
      <c r="E4641" t="s">
        <v>122</v>
      </c>
      <c r="F4641">
        <v>10</v>
      </c>
      <c r="G4641">
        <f>VLOOKUP(SALES_TABLE[[#This Row],[SKU]], Table1[], 4, FALSE)</f>
        <v>1468</v>
      </c>
      <c r="H4641">
        <f>SALES_TABLE[[#This Row],[Price]]*SALES_TABLE[[#This Row],[Sales]]</f>
        <v>14680</v>
      </c>
      <c r="I4641" t="str">
        <f t="shared" si="72"/>
        <v>Saturday</v>
      </c>
    </row>
    <row r="4642" spans="1:9" x14ac:dyDescent="0.2">
      <c r="A4642" s="10">
        <v>44948</v>
      </c>
      <c r="B4642" t="s">
        <v>86</v>
      </c>
      <c r="C4642" t="str">
        <f>VLOOKUP(SALES_TABLE[[#This Row],[SKU]], Table1[], 3, FALSE)</f>
        <v>Pet Supplies</v>
      </c>
      <c r="D4642" t="s">
        <v>87</v>
      </c>
      <c r="E4642" t="s">
        <v>122</v>
      </c>
      <c r="F4642">
        <v>0</v>
      </c>
      <c r="G4642">
        <f>VLOOKUP(SALES_TABLE[[#This Row],[SKU]], Table1[], 4, FALSE)</f>
        <v>1468</v>
      </c>
      <c r="H4642">
        <f>SALES_TABLE[[#This Row],[Price]]*SALES_TABLE[[#This Row],[Sales]]</f>
        <v>0</v>
      </c>
      <c r="I4642" t="str">
        <f t="shared" si="72"/>
        <v>Sunday</v>
      </c>
    </row>
    <row r="4643" spans="1:9" x14ac:dyDescent="0.2">
      <c r="A4643" s="10">
        <v>44949</v>
      </c>
      <c r="B4643" t="s">
        <v>86</v>
      </c>
      <c r="C4643" t="str">
        <f>VLOOKUP(SALES_TABLE[[#This Row],[SKU]], Table1[], 3, FALSE)</f>
        <v>Pet Supplies</v>
      </c>
      <c r="D4643" t="s">
        <v>87</v>
      </c>
      <c r="E4643" t="s">
        <v>122</v>
      </c>
      <c r="F4643">
        <v>18</v>
      </c>
      <c r="G4643">
        <f>VLOOKUP(SALES_TABLE[[#This Row],[SKU]], Table1[], 4, FALSE)</f>
        <v>1468</v>
      </c>
      <c r="H4643">
        <f>SALES_TABLE[[#This Row],[Price]]*SALES_TABLE[[#This Row],[Sales]]</f>
        <v>26424</v>
      </c>
      <c r="I4643" t="str">
        <f t="shared" si="72"/>
        <v>Monday</v>
      </c>
    </row>
    <row r="4644" spans="1:9" x14ac:dyDescent="0.2">
      <c r="A4644" s="10">
        <v>44950</v>
      </c>
      <c r="B4644" t="s">
        <v>86</v>
      </c>
      <c r="C4644" t="str">
        <f>VLOOKUP(SALES_TABLE[[#This Row],[SKU]], Table1[], 3, FALSE)</f>
        <v>Pet Supplies</v>
      </c>
      <c r="D4644" t="s">
        <v>87</v>
      </c>
      <c r="E4644" t="s">
        <v>122</v>
      </c>
      <c r="F4644">
        <v>35</v>
      </c>
      <c r="G4644">
        <f>VLOOKUP(SALES_TABLE[[#This Row],[SKU]], Table1[], 4, FALSE)</f>
        <v>1468</v>
      </c>
      <c r="H4644">
        <f>SALES_TABLE[[#This Row],[Price]]*SALES_TABLE[[#This Row],[Sales]]</f>
        <v>51380</v>
      </c>
      <c r="I4644" t="str">
        <f t="shared" si="72"/>
        <v>Tuesday</v>
      </c>
    </row>
    <row r="4645" spans="1:9" x14ac:dyDescent="0.2">
      <c r="A4645" s="10">
        <v>44951</v>
      </c>
      <c r="B4645" t="s">
        <v>86</v>
      </c>
      <c r="C4645" t="str">
        <f>VLOOKUP(SALES_TABLE[[#This Row],[SKU]], Table1[], 3, FALSE)</f>
        <v>Pet Supplies</v>
      </c>
      <c r="D4645" t="s">
        <v>87</v>
      </c>
      <c r="E4645" t="s">
        <v>122</v>
      </c>
      <c r="F4645">
        <v>2</v>
      </c>
      <c r="G4645">
        <f>VLOOKUP(SALES_TABLE[[#This Row],[SKU]], Table1[], 4, FALSE)</f>
        <v>1468</v>
      </c>
      <c r="H4645">
        <f>SALES_TABLE[[#This Row],[Price]]*SALES_TABLE[[#This Row],[Sales]]</f>
        <v>2936</v>
      </c>
      <c r="I4645" t="str">
        <f t="shared" si="72"/>
        <v>Wednesday</v>
      </c>
    </row>
    <row r="4646" spans="1:9" x14ac:dyDescent="0.2">
      <c r="A4646" s="10">
        <v>44952</v>
      </c>
      <c r="B4646" t="s">
        <v>86</v>
      </c>
      <c r="C4646" t="str">
        <f>VLOOKUP(SALES_TABLE[[#This Row],[SKU]], Table1[], 3, FALSE)</f>
        <v>Pet Supplies</v>
      </c>
      <c r="D4646" t="s">
        <v>87</v>
      </c>
      <c r="E4646" t="s">
        <v>122</v>
      </c>
      <c r="F4646">
        <v>22</v>
      </c>
      <c r="G4646">
        <f>VLOOKUP(SALES_TABLE[[#This Row],[SKU]], Table1[], 4, FALSE)</f>
        <v>1468</v>
      </c>
      <c r="H4646">
        <f>SALES_TABLE[[#This Row],[Price]]*SALES_TABLE[[#This Row],[Sales]]</f>
        <v>32296</v>
      </c>
      <c r="I4646" t="str">
        <f t="shared" si="72"/>
        <v>Thursday</v>
      </c>
    </row>
    <row r="4647" spans="1:9" x14ac:dyDescent="0.2">
      <c r="A4647" s="10">
        <v>44953</v>
      </c>
      <c r="B4647" t="s">
        <v>86</v>
      </c>
      <c r="C4647" t="str">
        <f>VLOOKUP(SALES_TABLE[[#This Row],[SKU]], Table1[], 3, FALSE)</f>
        <v>Pet Supplies</v>
      </c>
      <c r="D4647" t="s">
        <v>87</v>
      </c>
      <c r="E4647" t="s">
        <v>122</v>
      </c>
      <c r="F4647">
        <v>61</v>
      </c>
      <c r="G4647">
        <f>VLOOKUP(SALES_TABLE[[#This Row],[SKU]], Table1[], 4, FALSE)</f>
        <v>1468</v>
      </c>
      <c r="H4647">
        <f>SALES_TABLE[[#This Row],[Price]]*SALES_TABLE[[#This Row],[Sales]]</f>
        <v>89548</v>
      </c>
      <c r="I4647" t="str">
        <f t="shared" si="72"/>
        <v>Friday</v>
      </c>
    </row>
    <row r="4648" spans="1:9" x14ac:dyDescent="0.2">
      <c r="A4648" s="10">
        <v>44954</v>
      </c>
      <c r="B4648" t="s">
        <v>86</v>
      </c>
      <c r="C4648" t="str">
        <f>VLOOKUP(SALES_TABLE[[#This Row],[SKU]], Table1[], 3, FALSE)</f>
        <v>Pet Supplies</v>
      </c>
      <c r="D4648" t="s">
        <v>87</v>
      </c>
      <c r="E4648" t="s">
        <v>122</v>
      </c>
      <c r="F4648">
        <v>26</v>
      </c>
      <c r="G4648">
        <f>VLOOKUP(SALES_TABLE[[#This Row],[SKU]], Table1[], 4, FALSE)</f>
        <v>1468</v>
      </c>
      <c r="H4648">
        <f>SALES_TABLE[[#This Row],[Price]]*SALES_TABLE[[#This Row],[Sales]]</f>
        <v>38168</v>
      </c>
      <c r="I4648" t="str">
        <f t="shared" si="72"/>
        <v>Saturday</v>
      </c>
    </row>
    <row r="4649" spans="1:9" x14ac:dyDescent="0.2">
      <c r="A4649" s="10">
        <v>44955</v>
      </c>
      <c r="B4649" t="s">
        <v>86</v>
      </c>
      <c r="C4649" t="str">
        <f>VLOOKUP(SALES_TABLE[[#This Row],[SKU]], Table1[], 3, FALSE)</f>
        <v>Pet Supplies</v>
      </c>
      <c r="D4649" t="s">
        <v>87</v>
      </c>
      <c r="E4649" t="s">
        <v>122</v>
      </c>
      <c r="F4649">
        <v>56</v>
      </c>
      <c r="G4649">
        <f>VLOOKUP(SALES_TABLE[[#This Row],[SKU]], Table1[], 4, FALSE)</f>
        <v>1468</v>
      </c>
      <c r="H4649">
        <f>SALES_TABLE[[#This Row],[Price]]*SALES_TABLE[[#This Row],[Sales]]</f>
        <v>82208</v>
      </c>
      <c r="I4649" t="str">
        <f t="shared" si="72"/>
        <v>Sunday</v>
      </c>
    </row>
    <row r="4650" spans="1:9" x14ac:dyDescent="0.2">
      <c r="A4650" s="10">
        <v>44955</v>
      </c>
      <c r="B4650" t="s">
        <v>86</v>
      </c>
      <c r="C4650" t="str">
        <f>VLOOKUP(SALES_TABLE[[#This Row],[SKU]], Table1[], 3, FALSE)</f>
        <v>Pet Supplies</v>
      </c>
      <c r="D4650" t="s">
        <v>87</v>
      </c>
      <c r="E4650" t="s">
        <v>122</v>
      </c>
      <c r="F4650">
        <v>45</v>
      </c>
      <c r="G4650">
        <f>VLOOKUP(SALES_TABLE[[#This Row],[SKU]], Table1[], 4, FALSE)</f>
        <v>1468</v>
      </c>
      <c r="H4650">
        <f>SALES_TABLE[[#This Row],[Price]]*SALES_TABLE[[#This Row],[Sales]]</f>
        <v>66060</v>
      </c>
      <c r="I4650" t="str">
        <f t="shared" si="72"/>
        <v>Sunday</v>
      </c>
    </row>
    <row r="4651" spans="1:9" x14ac:dyDescent="0.2">
      <c r="A4651" s="10">
        <v>44956</v>
      </c>
      <c r="B4651" t="s">
        <v>86</v>
      </c>
      <c r="C4651" t="str">
        <f>VLOOKUP(SALES_TABLE[[#This Row],[SKU]], Table1[], 3, FALSE)</f>
        <v>Pet Supplies</v>
      </c>
      <c r="D4651" t="s">
        <v>87</v>
      </c>
      <c r="E4651" t="s">
        <v>122</v>
      </c>
      <c r="F4651">
        <v>35</v>
      </c>
      <c r="G4651">
        <f>VLOOKUP(SALES_TABLE[[#This Row],[SKU]], Table1[], 4, FALSE)</f>
        <v>1468</v>
      </c>
      <c r="H4651">
        <f>SALES_TABLE[[#This Row],[Price]]*SALES_TABLE[[#This Row],[Sales]]</f>
        <v>51380</v>
      </c>
      <c r="I4651" t="str">
        <f t="shared" si="72"/>
        <v>Monday</v>
      </c>
    </row>
    <row r="4652" spans="1:9" x14ac:dyDescent="0.2">
      <c r="A4652" s="10">
        <v>44927</v>
      </c>
      <c r="B4652" t="s">
        <v>86</v>
      </c>
      <c r="C4652" t="str">
        <f>VLOOKUP(SALES_TABLE[[#This Row],[SKU]], Table1[], 3, FALSE)</f>
        <v>Pet Supplies</v>
      </c>
      <c r="D4652" t="s">
        <v>87</v>
      </c>
      <c r="E4652" t="s">
        <v>123</v>
      </c>
      <c r="F4652">
        <v>71</v>
      </c>
      <c r="G4652">
        <f>VLOOKUP(SALES_TABLE[[#This Row],[SKU]], Table1[], 4, FALSE)</f>
        <v>1468</v>
      </c>
      <c r="H4652">
        <f>SALES_TABLE[[#This Row],[Price]]*SALES_TABLE[[#This Row],[Sales]]</f>
        <v>104228</v>
      </c>
      <c r="I4652" t="str">
        <f t="shared" si="72"/>
        <v>Sunday</v>
      </c>
    </row>
    <row r="4653" spans="1:9" x14ac:dyDescent="0.2">
      <c r="A4653" s="10">
        <v>44928</v>
      </c>
      <c r="B4653" t="s">
        <v>86</v>
      </c>
      <c r="C4653" t="str">
        <f>VLOOKUP(SALES_TABLE[[#This Row],[SKU]], Table1[], 3, FALSE)</f>
        <v>Pet Supplies</v>
      </c>
      <c r="D4653" t="s">
        <v>87</v>
      </c>
      <c r="E4653" t="s">
        <v>123</v>
      </c>
      <c r="F4653">
        <v>20</v>
      </c>
      <c r="G4653">
        <f>VLOOKUP(SALES_TABLE[[#This Row],[SKU]], Table1[], 4, FALSE)</f>
        <v>1468</v>
      </c>
      <c r="H4653">
        <f>SALES_TABLE[[#This Row],[Price]]*SALES_TABLE[[#This Row],[Sales]]</f>
        <v>29360</v>
      </c>
      <c r="I4653" t="str">
        <f t="shared" si="72"/>
        <v>Monday</v>
      </c>
    </row>
    <row r="4654" spans="1:9" x14ac:dyDescent="0.2">
      <c r="A4654" s="10">
        <v>44929</v>
      </c>
      <c r="B4654" t="s">
        <v>86</v>
      </c>
      <c r="C4654" t="str">
        <f>VLOOKUP(SALES_TABLE[[#This Row],[SKU]], Table1[], 3, FALSE)</f>
        <v>Pet Supplies</v>
      </c>
      <c r="D4654" t="s">
        <v>87</v>
      </c>
      <c r="E4654" t="s">
        <v>123</v>
      </c>
      <c r="F4654">
        <v>94</v>
      </c>
      <c r="G4654">
        <f>VLOOKUP(SALES_TABLE[[#This Row],[SKU]], Table1[], 4, FALSE)</f>
        <v>1468</v>
      </c>
      <c r="H4654">
        <f>SALES_TABLE[[#This Row],[Price]]*SALES_TABLE[[#This Row],[Sales]]</f>
        <v>137992</v>
      </c>
      <c r="I4654" t="str">
        <f t="shared" si="72"/>
        <v>Tuesday</v>
      </c>
    </row>
    <row r="4655" spans="1:9" x14ac:dyDescent="0.2">
      <c r="A4655" s="10">
        <v>44930</v>
      </c>
      <c r="B4655" t="s">
        <v>86</v>
      </c>
      <c r="C4655" t="str">
        <f>VLOOKUP(SALES_TABLE[[#This Row],[SKU]], Table1[], 3, FALSE)</f>
        <v>Pet Supplies</v>
      </c>
      <c r="D4655" t="s">
        <v>87</v>
      </c>
      <c r="E4655" t="s">
        <v>123</v>
      </c>
      <c r="F4655">
        <v>36</v>
      </c>
      <c r="G4655">
        <f>VLOOKUP(SALES_TABLE[[#This Row],[SKU]], Table1[], 4, FALSE)</f>
        <v>1468</v>
      </c>
      <c r="H4655">
        <f>SALES_TABLE[[#This Row],[Price]]*SALES_TABLE[[#This Row],[Sales]]</f>
        <v>52848</v>
      </c>
      <c r="I4655" t="str">
        <f t="shared" si="72"/>
        <v>Wednesday</v>
      </c>
    </row>
    <row r="4656" spans="1:9" x14ac:dyDescent="0.2">
      <c r="A4656" s="10">
        <v>44931</v>
      </c>
      <c r="B4656" t="s">
        <v>86</v>
      </c>
      <c r="C4656" t="str">
        <f>VLOOKUP(SALES_TABLE[[#This Row],[SKU]], Table1[], 3, FALSE)</f>
        <v>Pet Supplies</v>
      </c>
      <c r="D4656" t="s">
        <v>87</v>
      </c>
      <c r="E4656" t="s">
        <v>123</v>
      </c>
      <c r="F4656">
        <v>76</v>
      </c>
      <c r="G4656">
        <f>VLOOKUP(SALES_TABLE[[#This Row],[SKU]], Table1[], 4, FALSE)</f>
        <v>1468</v>
      </c>
      <c r="H4656">
        <f>SALES_TABLE[[#This Row],[Price]]*SALES_TABLE[[#This Row],[Sales]]</f>
        <v>111568</v>
      </c>
      <c r="I4656" t="str">
        <f t="shared" si="72"/>
        <v>Thursday</v>
      </c>
    </row>
    <row r="4657" spans="1:9" x14ac:dyDescent="0.2">
      <c r="A4657" s="10">
        <v>44932</v>
      </c>
      <c r="B4657" t="s">
        <v>86</v>
      </c>
      <c r="C4657" t="str">
        <f>VLOOKUP(SALES_TABLE[[#This Row],[SKU]], Table1[], 3, FALSE)</f>
        <v>Pet Supplies</v>
      </c>
      <c r="D4657" t="s">
        <v>87</v>
      </c>
      <c r="E4657" t="s">
        <v>123</v>
      </c>
      <c r="F4657">
        <v>61</v>
      </c>
      <c r="G4657">
        <f>VLOOKUP(SALES_TABLE[[#This Row],[SKU]], Table1[], 4, FALSE)</f>
        <v>1468</v>
      </c>
      <c r="H4657">
        <f>SALES_TABLE[[#This Row],[Price]]*SALES_TABLE[[#This Row],[Sales]]</f>
        <v>89548</v>
      </c>
      <c r="I4657" t="str">
        <f t="shared" si="72"/>
        <v>Friday</v>
      </c>
    </row>
    <row r="4658" spans="1:9" x14ac:dyDescent="0.2">
      <c r="A4658" s="10">
        <v>44933</v>
      </c>
      <c r="B4658" t="s">
        <v>86</v>
      </c>
      <c r="C4658" t="str">
        <f>VLOOKUP(SALES_TABLE[[#This Row],[SKU]], Table1[], 3, FALSE)</f>
        <v>Pet Supplies</v>
      </c>
      <c r="D4658" t="s">
        <v>87</v>
      </c>
      <c r="E4658" t="s">
        <v>123</v>
      </c>
      <c r="F4658">
        <v>5</v>
      </c>
      <c r="G4658">
        <f>VLOOKUP(SALES_TABLE[[#This Row],[SKU]], Table1[], 4, FALSE)</f>
        <v>1468</v>
      </c>
      <c r="H4658">
        <f>SALES_TABLE[[#This Row],[Price]]*SALES_TABLE[[#This Row],[Sales]]</f>
        <v>7340</v>
      </c>
      <c r="I4658" t="str">
        <f t="shared" si="72"/>
        <v>Saturday</v>
      </c>
    </row>
    <row r="4659" spans="1:9" x14ac:dyDescent="0.2">
      <c r="A4659" s="10">
        <v>44934</v>
      </c>
      <c r="B4659" t="s">
        <v>86</v>
      </c>
      <c r="C4659" t="str">
        <f>VLOOKUP(SALES_TABLE[[#This Row],[SKU]], Table1[], 3, FALSE)</f>
        <v>Pet Supplies</v>
      </c>
      <c r="D4659" t="s">
        <v>87</v>
      </c>
      <c r="E4659" t="s">
        <v>123</v>
      </c>
      <c r="F4659">
        <v>17</v>
      </c>
      <c r="G4659">
        <f>VLOOKUP(SALES_TABLE[[#This Row],[SKU]], Table1[], 4, FALSE)</f>
        <v>1468</v>
      </c>
      <c r="H4659">
        <f>SALES_TABLE[[#This Row],[Price]]*SALES_TABLE[[#This Row],[Sales]]</f>
        <v>24956</v>
      </c>
      <c r="I4659" t="str">
        <f t="shared" si="72"/>
        <v>Sunday</v>
      </c>
    </row>
    <row r="4660" spans="1:9" x14ac:dyDescent="0.2">
      <c r="A4660" s="10">
        <v>44935</v>
      </c>
      <c r="B4660" t="s">
        <v>86</v>
      </c>
      <c r="C4660" t="str">
        <f>VLOOKUP(SALES_TABLE[[#This Row],[SKU]], Table1[], 3, FALSE)</f>
        <v>Pet Supplies</v>
      </c>
      <c r="D4660" t="s">
        <v>87</v>
      </c>
      <c r="E4660" t="s">
        <v>123</v>
      </c>
      <c r="F4660">
        <v>78</v>
      </c>
      <c r="G4660">
        <f>VLOOKUP(SALES_TABLE[[#This Row],[SKU]], Table1[], 4, FALSE)</f>
        <v>1468</v>
      </c>
      <c r="H4660">
        <f>SALES_TABLE[[#This Row],[Price]]*SALES_TABLE[[#This Row],[Sales]]</f>
        <v>114504</v>
      </c>
      <c r="I4660" t="str">
        <f t="shared" si="72"/>
        <v>Monday</v>
      </c>
    </row>
    <row r="4661" spans="1:9" x14ac:dyDescent="0.2">
      <c r="A4661" s="10">
        <v>44936</v>
      </c>
      <c r="B4661" t="s">
        <v>86</v>
      </c>
      <c r="C4661" t="str">
        <f>VLOOKUP(SALES_TABLE[[#This Row],[SKU]], Table1[], 3, FALSE)</f>
        <v>Pet Supplies</v>
      </c>
      <c r="D4661" t="s">
        <v>87</v>
      </c>
      <c r="E4661" t="s">
        <v>123</v>
      </c>
      <c r="F4661">
        <v>25</v>
      </c>
      <c r="G4661">
        <f>VLOOKUP(SALES_TABLE[[#This Row],[SKU]], Table1[], 4, FALSE)</f>
        <v>1468</v>
      </c>
      <c r="H4661">
        <f>SALES_TABLE[[#This Row],[Price]]*SALES_TABLE[[#This Row],[Sales]]</f>
        <v>36700</v>
      </c>
      <c r="I4661" t="str">
        <f t="shared" si="72"/>
        <v>Tuesday</v>
      </c>
    </row>
    <row r="4662" spans="1:9" x14ac:dyDescent="0.2">
      <c r="A4662" s="10">
        <v>44937</v>
      </c>
      <c r="B4662" t="s">
        <v>86</v>
      </c>
      <c r="C4662" t="str">
        <f>VLOOKUP(SALES_TABLE[[#This Row],[SKU]], Table1[], 3, FALSE)</f>
        <v>Pet Supplies</v>
      </c>
      <c r="D4662" t="s">
        <v>87</v>
      </c>
      <c r="E4662" t="s">
        <v>123</v>
      </c>
      <c r="F4662">
        <v>62</v>
      </c>
      <c r="G4662">
        <f>VLOOKUP(SALES_TABLE[[#This Row],[SKU]], Table1[], 4, FALSE)</f>
        <v>1468</v>
      </c>
      <c r="H4662">
        <f>SALES_TABLE[[#This Row],[Price]]*SALES_TABLE[[#This Row],[Sales]]</f>
        <v>91016</v>
      </c>
      <c r="I4662" t="str">
        <f t="shared" si="72"/>
        <v>Wednesday</v>
      </c>
    </row>
    <row r="4663" spans="1:9" x14ac:dyDescent="0.2">
      <c r="A4663" s="10">
        <v>44938</v>
      </c>
      <c r="B4663" t="s">
        <v>86</v>
      </c>
      <c r="C4663" t="str">
        <f>VLOOKUP(SALES_TABLE[[#This Row],[SKU]], Table1[], 3, FALSE)</f>
        <v>Pet Supplies</v>
      </c>
      <c r="D4663" t="s">
        <v>87</v>
      </c>
      <c r="E4663" t="s">
        <v>123</v>
      </c>
      <c r="F4663">
        <v>33</v>
      </c>
      <c r="G4663">
        <f>VLOOKUP(SALES_TABLE[[#This Row],[SKU]], Table1[], 4, FALSE)</f>
        <v>1468</v>
      </c>
      <c r="H4663">
        <f>SALES_TABLE[[#This Row],[Price]]*SALES_TABLE[[#This Row],[Sales]]</f>
        <v>48444</v>
      </c>
      <c r="I4663" t="str">
        <f t="shared" si="72"/>
        <v>Thursday</v>
      </c>
    </row>
    <row r="4664" spans="1:9" x14ac:dyDescent="0.2">
      <c r="A4664" s="10">
        <v>44939</v>
      </c>
      <c r="B4664" t="s">
        <v>86</v>
      </c>
      <c r="C4664" t="str">
        <f>VLOOKUP(SALES_TABLE[[#This Row],[SKU]], Table1[], 3, FALSE)</f>
        <v>Pet Supplies</v>
      </c>
      <c r="D4664" t="s">
        <v>87</v>
      </c>
      <c r="E4664" t="s">
        <v>123</v>
      </c>
      <c r="F4664">
        <v>58</v>
      </c>
      <c r="G4664">
        <f>VLOOKUP(SALES_TABLE[[#This Row],[SKU]], Table1[], 4, FALSE)</f>
        <v>1468</v>
      </c>
      <c r="H4664">
        <f>SALES_TABLE[[#This Row],[Price]]*SALES_TABLE[[#This Row],[Sales]]</f>
        <v>85144</v>
      </c>
      <c r="I4664" t="str">
        <f t="shared" si="72"/>
        <v>Friday</v>
      </c>
    </row>
    <row r="4665" spans="1:9" x14ac:dyDescent="0.2">
      <c r="A4665" s="10">
        <v>44940</v>
      </c>
      <c r="B4665" t="s">
        <v>86</v>
      </c>
      <c r="C4665" t="str">
        <f>VLOOKUP(SALES_TABLE[[#This Row],[SKU]], Table1[], 3, FALSE)</f>
        <v>Pet Supplies</v>
      </c>
      <c r="D4665" t="s">
        <v>87</v>
      </c>
      <c r="E4665" t="s">
        <v>123</v>
      </c>
      <c r="F4665">
        <v>4</v>
      </c>
      <c r="G4665">
        <f>VLOOKUP(SALES_TABLE[[#This Row],[SKU]], Table1[], 4, FALSE)</f>
        <v>1468</v>
      </c>
      <c r="H4665">
        <f>SALES_TABLE[[#This Row],[Price]]*SALES_TABLE[[#This Row],[Sales]]</f>
        <v>5872</v>
      </c>
      <c r="I4665" t="str">
        <f t="shared" si="72"/>
        <v>Saturday</v>
      </c>
    </row>
    <row r="4666" spans="1:9" x14ac:dyDescent="0.2">
      <c r="A4666" s="10">
        <v>44941</v>
      </c>
      <c r="B4666" t="s">
        <v>86</v>
      </c>
      <c r="C4666" t="str">
        <f>VLOOKUP(SALES_TABLE[[#This Row],[SKU]], Table1[], 3, FALSE)</f>
        <v>Pet Supplies</v>
      </c>
      <c r="D4666" t="s">
        <v>87</v>
      </c>
      <c r="E4666" t="s">
        <v>123</v>
      </c>
      <c r="F4666">
        <v>41</v>
      </c>
      <c r="G4666">
        <f>VLOOKUP(SALES_TABLE[[#This Row],[SKU]], Table1[], 4, FALSE)</f>
        <v>1468</v>
      </c>
      <c r="H4666">
        <f>SALES_TABLE[[#This Row],[Price]]*SALES_TABLE[[#This Row],[Sales]]</f>
        <v>60188</v>
      </c>
      <c r="I4666" t="str">
        <f t="shared" si="72"/>
        <v>Sunday</v>
      </c>
    </row>
    <row r="4667" spans="1:9" x14ac:dyDescent="0.2">
      <c r="A4667" s="10">
        <v>44942</v>
      </c>
      <c r="B4667" t="s">
        <v>86</v>
      </c>
      <c r="C4667" t="str">
        <f>VLOOKUP(SALES_TABLE[[#This Row],[SKU]], Table1[], 3, FALSE)</f>
        <v>Pet Supplies</v>
      </c>
      <c r="D4667" t="s">
        <v>87</v>
      </c>
      <c r="E4667" t="s">
        <v>123</v>
      </c>
      <c r="F4667">
        <v>5</v>
      </c>
      <c r="G4667">
        <f>VLOOKUP(SALES_TABLE[[#This Row],[SKU]], Table1[], 4, FALSE)</f>
        <v>1468</v>
      </c>
      <c r="H4667">
        <f>SALES_TABLE[[#This Row],[Price]]*SALES_TABLE[[#This Row],[Sales]]</f>
        <v>7340</v>
      </c>
      <c r="I4667" t="str">
        <f t="shared" si="72"/>
        <v>Monday</v>
      </c>
    </row>
    <row r="4668" spans="1:9" x14ac:dyDescent="0.2">
      <c r="A4668" s="10">
        <v>44943</v>
      </c>
      <c r="B4668" t="s">
        <v>86</v>
      </c>
      <c r="C4668" t="str">
        <f>VLOOKUP(SALES_TABLE[[#This Row],[SKU]], Table1[], 3, FALSE)</f>
        <v>Pet Supplies</v>
      </c>
      <c r="D4668" t="s">
        <v>87</v>
      </c>
      <c r="E4668" t="s">
        <v>123</v>
      </c>
      <c r="F4668">
        <v>81</v>
      </c>
      <c r="G4668">
        <f>VLOOKUP(SALES_TABLE[[#This Row],[SKU]], Table1[], 4, FALSE)</f>
        <v>1468</v>
      </c>
      <c r="H4668">
        <f>SALES_TABLE[[#This Row],[Price]]*SALES_TABLE[[#This Row],[Sales]]</f>
        <v>118908</v>
      </c>
      <c r="I4668" t="str">
        <f t="shared" si="72"/>
        <v>Tuesday</v>
      </c>
    </row>
    <row r="4669" spans="1:9" x14ac:dyDescent="0.2">
      <c r="A4669" s="10">
        <v>44944</v>
      </c>
      <c r="B4669" t="s">
        <v>86</v>
      </c>
      <c r="C4669" t="str">
        <f>VLOOKUP(SALES_TABLE[[#This Row],[SKU]], Table1[], 3, FALSE)</f>
        <v>Pet Supplies</v>
      </c>
      <c r="D4669" t="s">
        <v>87</v>
      </c>
      <c r="E4669" t="s">
        <v>123</v>
      </c>
      <c r="F4669">
        <v>23</v>
      </c>
      <c r="G4669">
        <f>VLOOKUP(SALES_TABLE[[#This Row],[SKU]], Table1[], 4, FALSE)</f>
        <v>1468</v>
      </c>
      <c r="H4669">
        <f>SALES_TABLE[[#This Row],[Price]]*SALES_TABLE[[#This Row],[Sales]]</f>
        <v>33764</v>
      </c>
      <c r="I4669" t="str">
        <f t="shared" si="72"/>
        <v>Wednesday</v>
      </c>
    </row>
    <row r="4670" spans="1:9" x14ac:dyDescent="0.2">
      <c r="A4670" s="10">
        <v>44945</v>
      </c>
      <c r="B4670" t="s">
        <v>86</v>
      </c>
      <c r="C4670" t="str">
        <f>VLOOKUP(SALES_TABLE[[#This Row],[SKU]], Table1[], 3, FALSE)</f>
        <v>Pet Supplies</v>
      </c>
      <c r="D4670" t="s">
        <v>87</v>
      </c>
      <c r="E4670" t="s">
        <v>123</v>
      </c>
      <c r="F4670">
        <v>50</v>
      </c>
      <c r="G4670">
        <f>VLOOKUP(SALES_TABLE[[#This Row],[SKU]], Table1[], 4, FALSE)</f>
        <v>1468</v>
      </c>
      <c r="H4670">
        <f>SALES_TABLE[[#This Row],[Price]]*SALES_TABLE[[#This Row],[Sales]]</f>
        <v>73400</v>
      </c>
      <c r="I4670" t="str">
        <f t="shared" si="72"/>
        <v>Thursday</v>
      </c>
    </row>
    <row r="4671" spans="1:9" x14ac:dyDescent="0.2">
      <c r="A4671" s="10">
        <v>44946</v>
      </c>
      <c r="B4671" t="s">
        <v>86</v>
      </c>
      <c r="C4671" t="str">
        <f>VLOOKUP(SALES_TABLE[[#This Row],[SKU]], Table1[], 3, FALSE)</f>
        <v>Pet Supplies</v>
      </c>
      <c r="D4671" t="s">
        <v>87</v>
      </c>
      <c r="E4671" t="s">
        <v>123</v>
      </c>
      <c r="F4671">
        <v>50</v>
      </c>
      <c r="G4671">
        <f>VLOOKUP(SALES_TABLE[[#This Row],[SKU]], Table1[], 4, FALSE)</f>
        <v>1468</v>
      </c>
      <c r="H4671">
        <f>SALES_TABLE[[#This Row],[Price]]*SALES_TABLE[[#This Row],[Sales]]</f>
        <v>73400</v>
      </c>
      <c r="I4671" t="str">
        <f t="shared" si="72"/>
        <v>Friday</v>
      </c>
    </row>
    <row r="4672" spans="1:9" x14ac:dyDescent="0.2">
      <c r="A4672" s="10">
        <v>44947</v>
      </c>
      <c r="B4672" t="s">
        <v>86</v>
      </c>
      <c r="C4672" t="str">
        <f>VLOOKUP(SALES_TABLE[[#This Row],[SKU]], Table1[], 3, FALSE)</f>
        <v>Pet Supplies</v>
      </c>
      <c r="D4672" t="s">
        <v>87</v>
      </c>
      <c r="E4672" t="s">
        <v>123</v>
      </c>
      <c r="F4672">
        <v>31</v>
      </c>
      <c r="G4672">
        <f>VLOOKUP(SALES_TABLE[[#This Row],[SKU]], Table1[], 4, FALSE)</f>
        <v>1468</v>
      </c>
      <c r="H4672">
        <f>SALES_TABLE[[#This Row],[Price]]*SALES_TABLE[[#This Row],[Sales]]</f>
        <v>45508</v>
      </c>
      <c r="I4672" t="str">
        <f t="shared" si="72"/>
        <v>Saturday</v>
      </c>
    </row>
    <row r="4673" spans="1:9" x14ac:dyDescent="0.2">
      <c r="A4673" s="10">
        <v>44948</v>
      </c>
      <c r="B4673" t="s">
        <v>86</v>
      </c>
      <c r="C4673" t="str">
        <f>VLOOKUP(SALES_TABLE[[#This Row],[SKU]], Table1[], 3, FALSE)</f>
        <v>Pet Supplies</v>
      </c>
      <c r="D4673" t="s">
        <v>87</v>
      </c>
      <c r="E4673" t="s">
        <v>123</v>
      </c>
      <c r="F4673">
        <v>74</v>
      </c>
      <c r="G4673">
        <f>VLOOKUP(SALES_TABLE[[#This Row],[SKU]], Table1[], 4, FALSE)</f>
        <v>1468</v>
      </c>
      <c r="H4673">
        <f>SALES_TABLE[[#This Row],[Price]]*SALES_TABLE[[#This Row],[Sales]]</f>
        <v>108632</v>
      </c>
      <c r="I4673" t="str">
        <f t="shared" si="72"/>
        <v>Sunday</v>
      </c>
    </row>
    <row r="4674" spans="1:9" x14ac:dyDescent="0.2">
      <c r="A4674" s="10">
        <v>44949</v>
      </c>
      <c r="B4674" t="s">
        <v>86</v>
      </c>
      <c r="C4674" t="str">
        <f>VLOOKUP(SALES_TABLE[[#This Row],[SKU]], Table1[], 3, FALSE)</f>
        <v>Pet Supplies</v>
      </c>
      <c r="D4674" t="s">
        <v>87</v>
      </c>
      <c r="E4674" t="s">
        <v>123</v>
      </c>
      <c r="F4674">
        <v>98</v>
      </c>
      <c r="G4674">
        <f>VLOOKUP(SALES_TABLE[[#This Row],[SKU]], Table1[], 4, FALSE)</f>
        <v>1468</v>
      </c>
      <c r="H4674">
        <f>SALES_TABLE[[#This Row],[Price]]*SALES_TABLE[[#This Row],[Sales]]</f>
        <v>143864</v>
      </c>
      <c r="I4674" t="str">
        <f t="shared" ref="I4674:I4737" si="73">TEXT(A4674, "dddd")</f>
        <v>Monday</v>
      </c>
    </row>
    <row r="4675" spans="1:9" x14ac:dyDescent="0.2">
      <c r="A4675" s="10">
        <v>44950</v>
      </c>
      <c r="B4675" t="s">
        <v>86</v>
      </c>
      <c r="C4675" t="str">
        <f>VLOOKUP(SALES_TABLE[[#This Row],[SKU]], Table1[], 3, FALSE)</f>
        <v>Pet Supplies</v>
      </c>
      <c r="D4675" t="s">
        <v>87</v>
      </c>
      <c r="E4675" t="s">
        <v>123</v>
      </c>
      <c r="F4675">
        <v>21</v>
      </c>
      <c r="G4675">
        <f>VLOOKUP(SALES_TABLE[[#This Row],[SKU]], Table1[], 4, FALSE)</f>
        <v>1468</v>
      </c>
      <c r="H4675">
        <f>SALES_TABLE[[#This Row],[Price]]*SALES_TABLE[[#This Row],[Sales]]</f>
        <v>30828</v>
      </c>
      <c r="I4675" t="str">
        <f t="shared" si="73"/>
        <v>Tuesday</v>
      </c>
    </row>
    <row r="4676" spans="1:9" x14ac:dyDescent="0.2">
      <c r="A4676" s="10">
        <v>44951</v>
      </c>
      <c r="B4676" t="s">
        <v>86</v>
      </c>
      <c r="C4676" t="str">
        <f>VLOOKUP(SALES_TABLE[[#This Row],[SKU]], Table1[], 3, FALSE)</f>
        <v>Pet Supplies</v>
      </c>
      <c r="D4676" t="s">
        <v>87</v>
      </c>
      <c r="E4676" t="s">
        <v>123</v>
      </c>
      <c r="F4676">
        <v>64</v>
      </c>
      <c r="G4676">
        <f>VLOOKUP(SALES_TABLE[[#This Row],[SKU]], Table1[], 4, FALSE)</f>
        <v>1468</v>
      </c>
      <c r="H4676">
        <f>SALES_TABLE[[#This Row],[Price]]*SALES_TABLE[[#This Row],[Sales]]</f>
        <v>93952</v>
      </c>
      <c r="I4676" t="str">
        <f t="shared" si="73"/>
        <v>Wednesday</v>
      </c>
    </row>
    <row r="4677" spans="1:9" x14ac:dyDescent="0.2">
      <c r="A4677" s="10">
        <v>44952</v>
      </c>
      <c r="B4677" t="s">
        <v>86</v>
      </c>
      <c r="C4677" t="str">
        <f>VLOOKUP(SALES_TABLE[[#This Row],[SKU]], Table1[], 3, FALSE)</f>
        <v>Pet Supplies</v>
      </c>
      <c r="D4677" t="s">
        <v>87</v>
      </c>
      <c r="E4677" t="s">
        <v>123</v>
      </c>
      <c r="F4677">
        <v>8</v>
      </c>
      <c r="G4677">
        <f>VLOOKUP(SALES_TABLE[[#This Row],[SKU]], Table1[], 4, FALSE)</f>
        <v>1468</v>
      </c>
      <c r="H4677">
        <f>SALES_TABLE[[#This Row],[Price]]*SALES_TABLE[[#This Row],[Sales]]</f>
        <v>11744</v>
      </c>
      <c r="I4677" t="str">
        <f t="shared" si="73"/>
        <v>Thursday</v>
      </c>
    </row>
    <row r="4678" spans="1:9" x14ac:dyDescent="0.2">
      <c r="A4678" s="10">
        <v>44953</v>
      </c>
      <c r="B4678" t="s">
        <v>86</v>
      </c>
      <c r="C4678" t="str">
        <f>VLOOKUP(SALES_TABLE[[#This Row],[SKU]], Table1[], 3, FALSE)</f>
        <v>Pet Supplies</v>
      </c>
      <c r="D4678" t="s">
        <v>87</v>
      </c>
      <c r="E4678" t="s">
        <v>123</v>
      </c>
      <c r="F4678">
        <v>40</v>
      </c>
      <c r="G4678">
        <f>VLOOKUP(SALES_TABLE[[#This Row],[SKU]], Table1[], 4, FALSE)</f>
        <v>1468</v>
      </c>
      <c r="H4678">
        <f>SALES_TABLE[[#This Row],[Price]]*SALES_TABLE[[#This Row],[Sales]]</f>
        <v>58720</v>
      </c>
      <c r="I4678" t="str">
        <f t="shared" si="73"/>
        <v>Friday</v>
      </c>
    </row>
    <row r="4679" spans="1:9" x14ac:dyDescent="0.2">
      <c r="A4679" s="10">
        <v>44954</v>
      </c>
      <c r="B4679" t="s">
        <v>86</v>
      </c>
      <c r="C4679" t="str">
        <f>VLOOKUP(SALES_TABLE[[#This Row],[SKU]], Table1[], 3, FALSE)</f>
        <v>Pet Supplies</v>
      </c>
      <c r="D4679" t="s">
        <v>87</v>
      </c>
      <c r="E4679" t="s">
        <v>123</v>
      </c>
      <c r="F4679">
        <v>39</v>
      </c>
      <c r="G4679">
        <f>VLOOKUP(SALES_TABLE[[#This Row],[SKU]], Table1[], 4, FALSE)</f>
        <v>1468</v>
      </c>
      <c r="H4679">
        <f>SALES_TABLE[[#This Row],[Price]]*SALES_TABLE[[#This Row],[Sales]]</f>
        <v>57252</v>
      </c>
      <c r="I4679" t="str">
        <f t="shared" si="73"/>
        <v>Saturday</v>
      </c>
    </row>
    <row r="4680" spans="1:9" x14ac:dyDescent="0.2">
      <c r="A4680" s="10">
        <v>44955</v>
      </c>
      <c r="B4680" t="s">
        <v>86</v>
      </c>
      <c r="C4680" t="str">
        <f>VLOOKUP(SALES_TABLE[[#This Row],[SKU]], Table1[], 3, FALSE)</f>
        <v>Pet Supplies</v>
      </c>
      <c r="D4680" t="s">
        <v>87</v>
      </c>
      <c r="E4680" t="s">
        <v>123</v>
      </c>
      <c r="F4680">
        <v>56</v>
      </c>
      <c r="G4680">
        <f>VLOOKUP(SALES_TABLE[[#This Row],[SKU]], Table1[], 4, FALSE)</f>
        <v>1468</v>
      </c>
      <c r="H4680">
        <f>SALES_TABLE[[#This Row],[Price]]*SALES_TABLE[[#This Row],[Sales]]</f>
        <v>82208</v>
      </c>
      <c r="I4680" t="str">
        <f t="shared" si="73"/>
        <v>Sunday</v>
      </c>
    </row>
    <row r="4681" spans="1:9" x14ac:dyDescent="0.2">
      <c r="A4681" s="10">
        <v>44955</v>
      </c>
      <c r="B4681" t="s">
        <v>86</v>
      </c>
      <c r="C4681" t="str">
        <f>VLOOKUP(SALES_TABLE[[#This Row],[SKU]], Table1[], 3, FALSE)</f>
        <v>Pet Supplies</v>
      </c>
      <c r="D4681" t="s">
        <v>87</v>
      </c>
      <c r="E4681" t="s">
        <v>123</v>
      </c>
      <c r="F4681">
        <v>19</v>
      </c>
      <c r="G4681">
        <f>VLOOKUP(SALES_TABLE[[#This Row],[SKU]], Table1[], 4, FALSE)</f>
        <v>1468</v>
      </c>
      <c r="H4681">
        <f>SALES_TABLE[[#This Row],[Price]]*SALES_TABLE[[#This Row],[Sales]]</f>
        <v>27892</v>
      </c>
      <c r="I4681" t="str">
        <f t="shared" si="73"/>
        <v>Sunday</v>
      </c>
    </row>
    <row r="4682" spans="1:9" x14ac:dyDescent="0.2">
      <c r="A4682" s="10">
        <v>44956</v>
      </c>
      <c r="B4682" t="s">
        <v>86</v>
      </c>
      <c r="C4682" t="str">
        <f>VLOOKUP(SALES_TABLE[[#This Row],[SKU]], Table1[], 3, FALSE)</f>
        <v>Pet Supplies</v>
      </c>
      <c r="D4682" t="s">
        <v>87</v>
      </c>
      <c r="E4682" t="s">
        <v>123</v>
      </c>
      <c r="F4682">
        <v>6</v>
      </c>
      <c r="G4682">
        <f>VLOOKUP(SALES_TABLE[[#This Row],[SKU]], Table1[], 4, FALSE)</f>
        <v>1468</v>
      </c>
      <c r="H4682">
        <f>SALES_TABLE[[#This Row],[Price]]*SALES_TABLE[[#This Row],[Sales]]</f>
        <v>8808</v>
      </c>
      <c r="I4682" t="str">
        <f t="shared" si="73"/>
        <v>Monday</v>
      </c>
    </row>
    <row r="4683" spans="1:9" x14ac:dyDescent="0.2">
      <c r="A4683" s="10">
        <v>44927</v>
      </c>
      <c r="B4683" t="s">
        <v>86</v>
      </c>
      <c r="C4683" t="str">
        <f>VLOOKUP(SALES_TABLE[[#This Row],[SKU]], Table1[], 3, FALSE)</f>
        <v>Pet Supplies</v>
      </c>
      <c r="D4683" t="s">
        <v>87</v>
      </c>
      <c r="E4683" t="s">
        <v>124</v>
      </c>
      <c r="F4683">
        <v>16</v>
      </c>
      <c r="G4683">
        <f>VLOOKUP(SALES_TABLE[[#This Row],[SKU]], Table1[], 4, FALSE)</f>
        <v>1468</v>
      </c>
      <c r="H4683">
        <f>SALES_TABLE[[#This Row],[Price]]*SALES_TABLE[[#This Row],[Sales]]</f>
        <v>23488</v>
      </c>
      <c r="I4683" t="str">
        <f t="shared" si="73"/>
        <v>Sunday</v>
      </c>
    </row>
    <row r="4684" spans="1:9" x14ac:dyDescent="0.2">
      <c r="A4684" s="10">
        <v>44928</v>
      </c>
      <c r="B4684" t="s">
        <v>86</v>
      </c>
      <c r="C4684" t="str">
        <f>VLOOKUP(SALES_TABLE[[#This Row],[SKU]], Table1[], 3, FALSE)</f>
        <v>Pet Supplies</v>
      </c>
      <c r="D4684" t="s">
        <v>87</v>
      </c>
      <c r="E4684" t="s">
        <v>124</v>
      </c>
      <c r="F4684">
        <v>9</v>
      </c>
      <c r="G4684">
        <f>VLOOKUP(SALES_TABLE[[#This Row],[SKU]], Table1[], 4, FALSE)</f>
        <v>1468</v>
      </c>
      <c r="H4684">
        <f>SALES_TABLE[[#This Row],[Price]]*SALES_TABLE[[#This Row],[Sales]]</f>
        <v>13212</v>
      </c>
      <c r="I4684" t="str">
        <f t="shared" si="73"/>
        <v>Monday</v>
      </c>
    </row>
    <row r="4685" spans="1:9" x14ac:dyDescent="0.2">
      <c r="A4685" s="10">
        <v>44929</v>
      </c>
      <c r="B4685" t="s">
        <v>86</v>
      </c>
      <c r="C4685" t="str">
        <f>VLOOKUP(SALES_TABLE[[#This Row],[SKU]], Table1[], 3, FALSE)</f>
        <v>Pet Supplies</v>
      </c>
      <c r="D4685" t="s">
        <v>87</v>
      </c>
      <c r="E4685" t="s">
        <v>124</v>
      </c>
      <c r="F4685">
        <v>42</v>
      </c>
      <c r="G4685">
        <f>VLOOKUP(SALES_TABLE[[#This Row],[SKU]], Table1[], 4, FALSE)</f>
        <v>1468</v>
      </c>
      <c r="H4685">
        <f>SALES_TABLE[[#This Row],[Price]]*SALES_TABLE[[#This Row],[Sales]]</f>
        <v>61656</v>
      </c>
      <c r="I4685" t="str">
        <f t="shared" si="73"/>
        <v>Tuesday</v>
      </c>
    </row>
    <row r="4686" spans="1:9" x14ac:dyDescent="0.2">
      <c r="A4686" s="10">
        <v>44930</v>
      </c>
      <c r="B4686" t="s">
        <v>86</v>
      </c>
      <c r="C4686" t="str">
        <f>VLOOKUP(SALES_TABLE[[#This Row],[SKU]], Table1[], 3, FALSE)</f>
        <v>Pet Supplies</v>
      </c>
      <c r="D4686" t="s">
        <v>87</v>
      </c>
      <c r="E4686" t="s">
        <v>124</v>
      </c>
      <c r="F4686">
        <v>18</v>
      </c>
      <c r="G4686">
        <f>VLOOKUP(SALES_TABLE[[#This Row],[SKU]], Table1[], 4, FALSE)</f>
        <v>1468</v>
      </c>
      <c r="H4686">
        <f>SALES_TABLE[[#This Row],[Price]]*SALES_TABLE[[#This Row],[Sales]]</f>
        <v>26424</v>
      </c>
      <c r="I4686" t="str">
        <f t="shared" si="73"/>
        <v>Wednesday</v>
      </c>
    </row>
    <row r="4687" spans="1:9" x14ac:dyDescent="0.2">
      <c r="A4687" s="10">
        <v>44931</v>
      </c>
      <c r="B4687" t="s">
        <v>86</v>
      </c>
      <c r="C4687" t="str">
        <f>VLOOKUP(SALES_TABLE[[#This Row],[SKU]], Table1[], 3, FALSE)</f>
        <v>Pet Supplies</v>
      </c>
      <c r="D4687" t="s">
        <v>87</v>
      </c>
      <c r="E4687" t="s">
        <v>124</v>
      </c>
      <c r="F4687">
        <v>12</v>
      </c>
      <c r="G4687">
        <f>VLOOKUP(SALES_TABLE[[#This Row],[SKU]], Table1[], 4, FALSE)</f>
        <v>1468</v>
      </c>
      <c r="H4687">
        <f>SALES_TABLE[[#This Row],[Price]]*SALES_TABLE[[#This Row],[Sales]]</f>
        <v>17616</v>
      </c>
      <c r="I4687" t="str">
        <f t="shared" si="73"/>
        <v>Thursday</v>
      </c>
    </row>
    <row r="4688" spans="1:9" x14ac:dyDescent="0.2">
      <c r="A4688" s="10">
        <v>44932</v>
      </c>
      <c r="B4688" t="s">
        <v>86</v>
      </c>
      <c r="C4688" t="str">
        <f>VLOOKUP(SALES_TABLE[[#This Row],[SKU]], Table1[], 3, FALSE)</f>
        <v>Pet Supplies</v>
      </c>
      <c r="D4688" t="s">
        <v>87</v>
      </c>
      <c r="E4688" t="s">
        <v>124</v>
      </c>
      <c r="F4688">
        <v>15</v>
      </c>
      <c r="G4688">
        <f>VLOOKUP(SALES_TABLE[[#This Row],[SKU]], Table1[], 4, FALSE)</f>
        <v>1468</v>
      </c>
      <c r="H4688">
        <f>SALES_TABLE[[#This Row],[Price]]*SALES_TABLE[[#This Row],[Sales]]</f>
        <v>22020</v>
      </c>
      <c r="I4688" t="str">
        <f t="shared" si="73"/>
        <v>Friday</v>
      </c>
    </row>
    <row r="4689" spans="1:9" x14ac:dyDescent="0.2">
      <c r="A4689" s="10">
        <v>44933</v>
      </c>
      <c r="B4689" t="s">
        <v>86</v>
      </c>
      <c r="C4689" t="str">
        <f>VLOOKUP(SALES_TABLE[[#This Row],[SKU]], Table1[], 3, FALSE)</f>
        <v>Pet Supplies</v>
      </c>
      <c r="D4689" t="s">
        <v>87</v>
      </c>
      <c r="E4689" t="s">
        <v>124</v>
      </c>
      <c r="F4689">
        <v>22</v>
      </c>
      <c r="G4689">
        <f>VLOOKUP(SALES_TABLE[[#This Row],[SKU]], Table1[], 4, FALSE)</f>
        <v>1468</v>
      </c>
      <c r="H4689">
        <f>SALES_TABLE[[#This Row],[Price]]*SALES_TABLE[[#This Row],[Sales]]</f>
        <v>32296</v>
      </c>
      <c r="I4689" t="str">
        <f t="shared" si="73"/>
        <v>Saturday</v>
      </c>
    </row>
    <row r="4690" spans="1:9" x14ac:dyDescent="0.2">
      <c r="A4690" s="10">
        <v>44934</v>
      </c>
      <c r="B4690" t="s">
        <v>86</v>
      </c>
      <c r="C4690" t="str">
        <f>VLOOKUP(SALES_TABLE[[#This Row],[SKU]], Table1[], 3, FALSE)</f>
        <v>Pet Supplies</v>
      </c>
      <c r="D4690" t="s">
        <v>87</v>
      </c>
      <c r="E4690" t="s">
        <v>124</v>
      </c>
      <c r="F4690">
        <v>9</v>
      </c>
      <c r="G4690">
        <f>VLOOKUP(SALES_TABLE[[#This Row],[SKU]], Table1[], 4, FALSE)</f>
        <v>1468</v>
      </c>
      <c r="H4690">
        <f>SALES_TABLE[[#This Row],[Price]]*SALES_TABLE[[#This Row],[Sales]]</f>
        <v>13212</v>
      </c>
      <c r="I4690" t="str">
        <f t="shared" si="73"/>
        <v>Sunday</v>
      </c>
    </row>
    <row r="4691" spans="1:9" x14ac:dyDescent="0.2">
      <c r="A4691" s="10">
        <v>44935</v>
      </c>
      <c r="B4691" t="s">
        <v>86</v>
      </c>
      <c r="C4691" t="str">
        <f>VLOOKUP(SALES_TABLE[[#This Row],[SKU]], Table1[], 3, FALSE)</f>
        <v>Pet Supplies</v>
      </c>
      <c r="D4691" t="s">
        <v>87</v>
      </c>
      <c r="E4691" t="s">
        <v>124</v>
      </c>
      <c r="F4691">
        <v>35</v>
      </c>
      <c r="G4691">
        <f>VLOOKUP(SALES_TABLE[[#This Row],[SKU]], Table1[], 4, FALSE)</f>
        <v>1468</v>
      </c>
      <c r="H4691">
        <f>SALES_TABLE[[#This Row],[Price]]*SALES_TABLE[[#This Row],[Sales]]</f>
        <v>51380</v>
      </c>
      <c r="I4691" t="str">
        <f t="shared" si="73"/>
        <v>Monday</v>
      </c>
    </row>
    <row r="4692" spans="1:9" x14ac:dyDescent="0.2">
      <c r="A4692" s="10">
        <v>44936</v>
      </c>
      <c r="B4692" t="s">
        <v>86</v>
      </c>
      <c r="C4692" t="str">
        <f>VLOOKUP(SALES_TABLE[[#This Row],[SKU]], Table1[], 3, FALSE)</f>
        <v>Pet Supplies</v>
      </c>
      <c r="D4692" t="s">
        <v>87</v>
      </c>
      <c r="E4692" t="s">
        <v>124</v>
      </c>
      <c r="F4692">
        <v>26</v>
      </c>
      <c r="G4692">
        <f>VLOOKUP(SALES_TABLE[[#This Row],[SKU]], Table1[], 4, FALSE)</f>
        <v>1468</v>
      </c>
      <c r="H4692">
        <f>SALES_TABLE[[#This Row],[Price]]*SALES_TABLE[[#This Row],[Sales]]</f>
        <v>38168</v>
      </c>
      <c r="I4692" t="str">
        <f t="shared" si="73"/>
        <v>Tuesday</v>
      </c>
    </row>
    <row r="4693" spans="1:9" x14ac:dyDescent="0.2">
      <c r="A4693" s="10">
        <v>44937</v>
      </c>
      <c r="B4693" t="s">
        <v>86</v>
      </c>
      <c r="C4693" t="str">
        <f>VLOOKUP(SALES_TABLE[[#This Row],[SKU]], Table1[], 3, FALSE)</f>
        <v>Pet Supplies</v>
      </c>
      <c r="D4693" t="s">
        <v>87</v>
      </c>
      <c r="E4693" t="s">
        <v>124</v>
      </c>
      <c r="F4693">
        <v>9</v>
      </c>
      <c r="G4693">
        <f>VLOOKUP(SALES_TABLE[[#This Row],[SKU]], Table1[], 4, FALSE)</f>
        <v>1468</v>
      </c>
      <c r="H4693">
        <f>SALES_TABLE[[#This Row],[Price]]*SALES_TABLE[[#This Row],[Sales]]</f>
        <v>13212</v>
      </c>
      <c r="I4693" t="str">
        <f t="shared" si="73"/>
        <v>Wednesday</v>
      </c>
    </row>
    <row r="4694" spans="1:9" x14ac:dyDescent="0.2">
      <c r="A4694" s="10">
        <v>44938</v>
      </c>
      <c r="B4694" t="s">
        <v>86</v>
      </c>
      <c r="C4694" t="str">
        <f>VLOOKUP(SALES_TABLE[[#This Row],[SKU]], Table1[], 3, FALSE)</f>
        <v>Pet Supplies</v>
      </c>
      <c r="D4694" t="s">
        <v>87</v>
      </c>
      <c r="E4694" t="s">
        <v>124</v>
      </c>
      <c r="F4694">
        <v>11</v>
      </c>
      <c r="G4694">
        <f>VLOOKUP(SALES_TABLE[[#This Row],[SKU]], Table1[], 4, FALSE)</f>
        <v>1468</v>
      </c>
      <c r="H4694">
        <f>SALES_TABLE[[#This Row],[Price]]*SALES_TABLE[[#This Row],[Sales]]</f>
        <v>16148</v>
      </c>
      <c r="I4694" t="str">
        <f t="shared" si="73"/>
        <v>Thursday</v>
      </c>
    </row>
    <row r="4695" spans="1:9" x14ac:dyDescent="0.2">
      <c r="A4695" s="10">
        <v>44939</v>
      </c>
      <c r="B4695" t="s">
        <v>86</v>
      </c>
      <c r="C4695" t="str">
        <f>VLOOKUP(SALES_TABLE[[#This Row],[SKU]], Table1[], 3, FALSE)</f>
        <v>Pet Supplies</v>
      </c>
      <c r="D4695" t="s">
        <v>87</v>
      </c>
      <c r="E4695" t="s">
        <v>124</v>
      </c>
      <c r="F4695">
        <v>13</v>
      </c>
      <c r="G4695">
        <f>VLOOKUP(SALES_TABLE[[#This Row],[SKU]], Table1[], 4, FALSE)</f>
        <v>1468</v>
      </c>
      <c r="H4695">
        <f>SALES_TABLE[[#This Row],[Price]]*SALES_TABLE[[#This Row],[Sales]]</f>
        <v>19084</v>
      </c>
      <c r="I4695" t="str">
        <f t="shared" si="73"/>
        <v>Friday</v>
      </c>
    </row>
    <row r="4696" spans="1:9" x14ac:dyDescent="0.2">
      <c r="A4696" s="10">
        <v>44940</v>
      </c>
      <c r="B4696" t="s">
        <v>86</v>
      </c>
      <c r="C4696" t="str">
        <f>VLOOKUP(SALES_TABLE[[#This Row],[SKU]], Table1[], 3, FALSE)</f>
        <v>Pet Supplies</v>
      </c>
      <c r="D4696" t="s">
        <v>87</v>
      </c>
      <c r="E4696" t="s">
        <v>124</v>
      </c>
      <c r="F4696">
        <v>11</v>
      </c>
      <c r="G4696">
        <f>VLOOKUP(SALES_TABLE[[#This Row],[SKU]], Table1[], 4, FALSE)</f>
        <v>1468</v>
      </c>
      <c r="H4696">
        <f>SALES_TABLE[[#This Row],[Price]]*SALES_TABLE[[#This Row],[Sales]]</f>
        <v>16148</v>
      </c>
      <c r="I4696" t="str">
        <f t="shared" si="73"/>
        <v>Saturday</v>
      </c>
    </row>
    <row r="4697" spans="1:9" x14ac:dyDescent="0.2">
      <c r="A4697" s="10">
        <v>44941</v>
      </c>
      <c r="B4697" t="s">
        <v>86</v>
      </c>
      <c r="C4697" t="str">
        <f>VLOOKUP(SALES_TABLE[[#This Row],[SKU]], Table1[], 3, FALSE)</f>
        <v>Pet Supplies</v>
      </c>
      <c r="D4697" t="s">
        <v>87</v>
      </c>
      <c r="E4697" t="s">
        <v>124</v>
      </c>
      <c r="F4697">
        <v>25</v>
      </c>
      <c r="G4697">
        <f>VLOOKUP(SALES_TABLE[[#This Row],[SKU]], Table1[], 4, FALSE)</f>
        <v>1468</v>
      </c>
      <c r="H4697">
        <f>SALES_TABLE[[#This Row],[Price]]*SALES_TABLE[[#This Row],[Sales]]</f>
        <v>36700</v>
      </c>
      <c r="I4697" t="str">
        <f t="shared" si="73"/>
        <v>Sunday</v>
      </c>
    </row>
    <row r="4698" spans="1:9" x14ac:dyDescent="0.2">
      <c r="A4698" s="10">
        <v>44942</v>
      </c>
      <c r="B4698" t="s">
        <v>86</v>
      </c>
      <c r="C4698" t="str">
        <f>VLOOKUP(SALES_TABLE[[#This Row],[SKU]], Table1[], 3, FALSE)</f>
        <v>Pet Supplies</v>
      </c>
      <c r="D4698" t="s">
        <v>87</v>
      </c>
      <c r="E4698" t="s">
        <v>124</v>
      </c>
      <c r="F4698">
        <v>20</v>
      </c>
      <c r="G4698">
        <f>VLOOKUP(SALES_TABLE[[#This Row],[SKU]], Table1[], 4, FALSE)</f>
        <v>1468</v>
      </c>
      <c r="H4698">
        <f>SALES_TABLE[[#This Row],[Price]]*SALES_TABLE[[#This Row],[Sales]]</f>
        <v>29360</v>
      </c>
      <c r="I4698" t="str">
        <f t="shared" si="73"/>
        <v>Monday</v>
      </c>
    </row>
    <row r="4699" spans="1:9" x14ac:dyDescent="0.2">
      <c r="A4699" s="10">
        <v>44943</v>
      </c>
      <c r="B4699" t="s">
        <v>86</v>
      </c>
      <c r="C4699" t="str">
        <f>VLOOKUP(SALES_TABLE[[#This Row],[SKU]], Table1[], 3, FALSE)</f>
        <v>Pet Supplies</v>
      </c>
      <c r="D4699" t="s">
        <v>87</v>
      </c>
      <c r="E4699" t="s">
        <v>124</v>
      </c>
      <c r="F4699">
        <v>25</v>
      </c>
      <c r="G4699">
        <f>VLOOKUP(SALES_TABLE[[#This Row],[SKU]], Table1[], 4, FALSE)</f>
        <v>1468</v>
      </c>
      <c r="H4699">
        <f>SALES_TABLE[[#This Row],[Price]]*SALES_TABLE[[#This Row],[Sales]]</f>
        <v>36700</v>
      </c>
      <c r="I4699" t="str">
        <f t="shared" si="73"/>
        <v>Tuesday</v>
      </c>
    </row>
    <row r="4700" spans="1:9" x14ac:dyDescent="0.2">
      <c r="A4700" s="10">
        <v>44944</v>
      </c>
      <c r="B4700" t="s">
        <v>86</v>
      </c>
      <c r="C4700" t="str">
        <f>VLOOKUP(SALES_TABLE[[#This Row],[SKU]], Table1[], 3, FALSE)</f>
        <v>Pet Supplies</v>
      </c>
      <c r="D4700" t="s">
        <v>87</v>
      </c>
      <c r="E4700" t="s">
        <v>124</v>
      </c>
      <c r="F4700">
        <v>69</v>
      </c>
      <c r="G4700">
        <f>VLOOKUP(SALES_TABLE[[#This Row],[SKU]], Table1[], 4, FALSE)</f>
        <v>1468</v>
      </c>
      <c r="H4700">
        <f>SALES_TABLE[[#This Row],[Price]]*SALES_TABLE[[#This Row],[Sales]]</f>
        <v>101292</v>
      </c>
      <c r="I4700" t="str">
        <f t="shared" si="73"/>
        <v>Wednesday</v>
      </c>
    </row>
    <row r="4701" spans="1:9" x14ac:dyDescent="0.2">
      <c r="A4701" s="10">
        <v>44945</v>
      </c>
      <c r="B4701" t="s">
        <v>86</v>
      </c>
      <c r="C4701" t="str">
        <f>VLOOKUP(SALES_TABLE[[#This Row],[SKU]], Table1[], 3, FALSE)</f>
        <v>Pet Supplies</v>
      </c>
      <c r="D4701" t="s">
        <v>87</v>
      </c>
      <c r="E4701" t="s">
        <v>124</v>
      </c>
      <c r="F4701">
        <v>2</v>
      </c>
      <c r="G4701">
        <f>VLOOKUP(SALES_TABLE[[#This Row],[SKU]], Table1[], 4, FALSE)</f>
        <v>1468</v>
      </c>
      <c r="H4701">
        <f>SALES_TABLE[[#This Row],[Price]]*SALES_TABLE[[#This Row],[Sales]]</f>
        <v>2936</v>
      </c>
      <c r="I4701" t="str">
        <f t="shared" si="73"/>
        <v>Thursday</v>
      </c>
    </row>
    <row r="4702" spans="1:9" x14ac:dyDescent="0.2">
      <c r="A4702" s="10">
        <v>44946</v>
      </c>
      <c r="B4702" t="s">
        <v>86</v>
      </c>
      <c r="C4702" t="str">
        <f>VLOOKUP(SALES_TABLE[[#This Row],[SKU]], Table1[], 3, FALSE)</f>
        <v>Pet Supplies</v>
      </c>
      <c r="D4702" t="s">
        <v>87</v>
      </c>
      <c r="E4702" t="s">
        <v>124</v>
      </c>
      <c r="F4702">
        <v>39</v>
      </c>
      <c r="G4702">
        <f>VLOOKUP(SALES_TABLE[[#This Row],[SKU]], Table1[], 4, FALSE)</f>
        <v>1468</v>
      </c>
      <c r="H4702">
        <f>SALES_TABLE[[#This Row],[Price]]*SALES_TABLE[[#This Row],[Sales]]</f>
        <v>57252</v>
      </c>
      <c r="I4702" t="str">
        <f t="shared" si="73"/>
        <v>Friday</v>
      </c>
    </row>
    <row r="4703" spans="1:9" x14ac:dyDescent="0.2">
      <c r="A4703" s="10">
        <v>44947</v>
      </c>
      <c r="B4703" t="s">
        <v>86</v>
      </c>
      <c r="C4703" t="str">
        <f>VLOOKUP(SALES_TABLE[[#This Row],[SKU]], Table1[], 3, FALSE)</f>
        <v>Pet Supplies</v>
      </c>
      <c r="D4703" t="s">
        <v>87</v>
      </c>
      <c r="E4703" t="s">
        <v>124</v>
      </c>
      <c r="F4703">
        <v>63</v>
      </c>
      <c r="G4703">
        <f>VLOOKUP(SALES_TABLE[[#This Row],[SKU]], Table1[], 4, FALSE)</f>
        <v>1468</v>
      </c>
      <c r="H4703">
        <f>SALES_TABLE[[#This Row],[Price]]*SALES_TABLE[[#This Row],[Sales]]</f>
        <v>92484</v>
      </c>
      <c r="I4703" t="str">
        <f t="shared" si="73"/>
        <v>Saturday</v>
      </c>
    </row>
    <row r="4704" spans="1:9" x14ac:dyDescent="0.2">
      <c r="A4704" s="10">
        <v>44948</v>
      </c>
      <c r="B4704" t="s">
        <v>86</v>
      </c>
      <c r="C4704" t="str">
        <f>VLOOKUP(SALES_TABLE[[#This Row],[SKU]], Table1[], 3, FALSE)</f>
        <v>Pet Supplies</v>
      </c>
      <c r="D4704" t="s">
        <v>87</v>
      </c>
      <c r="E4704" t="s">
        <v>124</v>
      </c>
      <c r="F4704">
        <v>22</v>
      </c>
      <c r="G4704">
        <f>VLOOKUP(SALES_TABLE[[#This Row],[SKU]], Table1[], 4, FALSE)</f>
        <v>1468</v>
      </c>
      <c r="H4704">
        <f>SALES_TABLE[[#This Row],[Price]]*SALES_TABLE[[#This Row],[Sales]]</f>
        <v>32296</v>
      </c>
      <c r="I4704" t="str">
        <f t="shared" si="73"/>
        <v>Sunday</v>
      </c>
    </row>
    <row r="4705" spans="1:9" x14ac:dyDescent="0.2">
      <c r="A4705" s="10">
        <v>44949</v>
      </c>
      <c r="B4705" t="s">
        <v>86</v>
      </c>
      <c r="C4705" t="str">
        <f>VLOOKUP(SALES_TABLE[[#This Row],[SKU]], Table1[], 3, FALSE)</f>
        <v>Pet Supplies</v>
      </c>
      <c r="D4705" t="s">
        <v>87</v>
      </c>
      <c r="E4705" t="s">
        <v>124</v>
      </c>
      <c r="F4705">
        <v>7</v>
      </c>
      <c r="G4705">
        <f>VLOOKUP(SALES_TABLE[[#This Row],[SKU]], Table1[], 4, FALSE)</f>
        <v>1468</v>
      </c>
      <c r="H4705">
        <f>SALES_TABLE[[#This Row],[Price]]*SALES_TABLE[[#This Row],[Sales]]</f>
        <v>10276</v>
      </c>
      <c r="I4705" t="str">
        <f t="shared" si="73"/>
        <v>Monday</v>
      </c>
    </row>
    <row r="4706" spans="1:9" x14ac:dyDescent="0.2">
      <c r="A4706" s="10">
        <v>44950</v>
      </c>
      <c r="B4706" t="s">
        <v>86</v>
      </c>
      <c r="C4706" t="str">
        <f>VLOOKUP(SALES_TABLE[[#This Row],[SKU]], Table1[], 3, FALSE)</f>
        <v>Pet Supplies</v>
      </c>
      <c r="D4706" t="s">
        <v>87</v>
      </c>
      <c r="E4706" t="s">
        <v>124</v>
      </c>
      <c r="F4706">
        <v>14</v>
      </c>
      <c r="G4706">
        <f>VLOOKUP(SALES_TABLE[[#This Row],[SKU]], Table1[], 4, FALSE)</f>
        <v>1468</v>
      </c>
      <c r="H4706">
        <f>SALES_TABLE[[#This Row],[Price]]*SALES_TABLE[[#This Row],[Sales]]</f>
        <v>20552</v>
      </c>
      <c r="I4706" t="str">
        <f t="shared" si="73"/>
        <v>Tuesday</v>
      </c>
    </row>
    <row r="4707" spans="1:9" x14ac:dyDescent="0.2">
      <c r="A4707" s="10">
        <v>44951</v>
      </c>
      <c r="B4707" t="s">
        <v>86</v>
      </c>
      <c r="C4707" t="str">
        <f>VLOOKUP(SALES_TABLE[[#This Row],[SKU]], Table1[], 3, FALSE)</f>
        <v>Pet Supplies</v>
      </c>
      <c r="D4707" t="s">
        <v>87</v>
      </c>
      <c r="E4707" t="s">
        <v>124</v>
      </c>
      <c r="F4707">
        <v>14</v>
      </c>
      <c r="G4707">
        <f>VLOOKUP(SALES_TABLE[[#This Row],[SKU]], Table1[], 4, FALSE)</f>
        <v>1468</v>
      </c>
      <c r="H4707">
        <f>SALES_TABLE[[#This Row],[Price]]*SALES_TABLE[[#This Row],[Sales]]</f>
        <v>20552</v>
      </c>
      <c r="I4707" t="str">
        <f t="shared" si="73"/>
        <v>Wednesday</v>
      </c>
    </row>
    <row r="4708" spans="1:9" x14ac:dyDescent="0.2">
      <c r="A4708" s="10">
        <v>44952</v>
      </c>
      <c r="B4708" t="s">
        <v>86</v>
      </c>
      <c r="C4708" t="str">
        <f>VLOOKUP(SALES_TABLE[[#This Row],[SKU]], Table1[], 3, FALSE)</f>
        <v>Pet Supplies</v>
      </c>
      <c r="D4708" t="s">
        <v>87</v>
      </c>
      <c r="E4708" t="s">
        <v>124</v>
      </c>
      <c r="F4708">
        <v>23</v>
      </c>
      <c r="G4708">
        <f>VLOOKUP(SALES_TABLE[[#This Row],[SKU]], Table1[], 4, FALSE)</f>
        <v>1468</v>
      </c>
      <c r="H4708">
        <f>SALES_TABLE[[#This Row],[Price]]*SALES_TABLE[[#This Row],[Sales]]</f>
        <v>33764</v>
      </c>
      <c r="I4708" t="str">
        <f t="shared" si="73"/>
        <v>Thursday</v>
      </c>
    </row>
    <row r="4709" spans="1:9" x14ac:dyDescent="0.2">
      <c r="A4709" s="10">
        <v>44953</v>
      </c>
      <c r="B4709" t="s">
        <v>86</v>
      </c>
      <c r="C4709" t="str">
        <f>VLOOKUP(SALES_TABLE[[#This Row],[SKU]], Table1[], 3, FALSE)</f>
        <v>Pet Supplies</v>
      </c>
      <c r="D4709" t="s">
        <v>87</v>
      </c>
      <c r="E4709" t="s">
        <v>124</v>
      </c>
      <c r="F4709">
        <v>6</v>
      </c>
      <c r="G4709">
        <f>VLOOKUP(SALES_TABLE[[#This Row],[SKU]], Table1[], 4, FALSE)</f>
        <v>1468</v>
      </c>
      <c r="H4709">
        <f>SALES_TABLE[[#This Row],[Price]]*SALES_TABLE[[#This Row],[Sales]]</f>
        <v>8808</v>
      </c>
      <c r="I4709" t="str">
        <f t="shared" si="73"/>
        <v>Friday</v>
      </c>
    </row>
    <row r="4710" spans="1:9" x14ac:dyDescent="0.2">
      <c r="A4710" s="10">
        <v>44954</v>
      </c>
      <c r="B4710" t="s">
        <v>86</v>
      </c>
      <c r="C4710" t="str">
        <f>VLOOKUP(SALES_TABLE[[#This Row],[SKU]], Table1[], 3, FALSE)</f>
        <v>Pet Supplies</v>
      </c>
      <c r="D4710" t="s">
        <v>87</v>
      </c>
      <c r="E4710" t="s">
        <v>124</v>
      </c>
      <c r="F4710">
        <v>15</v>
      </c>
      <c r="G4710">
        <f>VLOOKUP(SALES_TABLE[[#This Row],[SKU]], Table1[], 4, FALSE)</f>
        <v>1468</v>
      </c>
      <c r="H4710">
        <f>SALES_TABLE[[#This Row],[Price]]*SALES_TABLE[[#This Row],[Sales]]</f>
        <v>22020</v>
      </c>
      <c r="I4710" t="str">
        <f t="shared" si="73"/>
        <v>Saturday</v>
      </c>
    </row>
    <row r="4711" spans="1:9" x14ac:dyDescent="0.2">
      <c r="A4711" s="10">
        <v>44955</v>
      </c>
      <c r="B4711" t="s">
        <v>86</v>
      </c>
      <c r="C4711" t="str">
        <f>VLOOKUP(SALES_TABLE[[#This Row],[SKU]], Table1[], 3, FALSE)</f>
        <v>Pet Supplies</v>
      </c>
      <c r="D4711" t="s">
        <v>87</v>
      </c>
      <c r="E4711" t="s">
        <v>124</v>
      </c>
      <c r="F4711">
        <v>11</v>
      </c>
      <c r="G4711">
        <f>VLOOKUP(SALES_TABLE[[#This Row],[SKU]], Table1[], 4, FALSE)</f>
        <v>1468</v>
      </c>
      <c r="H4711">
        <f>SALES_TABLE[[#This Row],[Price]]*SALES_TABLE[[#This Row],[Sales]]</f>
        <v>16148</v>
      </c>
      <c r="I4711" t="str">
        <f t="shared" si="73"/>
        <v>Sunday</v>
      </c>
    </row>
    <row r="4712" spans="1:9" x14ac:dyDescent="0.2">
      <c r="A4712" s="10">
        <v>44955</v>
      </c>
      <c r="B4712" t="s">
        <v>86</v>
      </c>
      <c r="C4712" t="str">
        <f>VLOOKUP(SALES_TABLE[[#This Row],[SKU]], Table1[], 3, FALSE)</f>
        <v>Pet Supplies</v>
      </c>
      <c r="D4712" t="s">
        <v>87</v>
      </c>
      <c r="E4712" t="s">
        <v>124</v>
      </c>
      <c r="F4712">
        <v>30</v>
      </c>
      <c r="G4712">
        <f>VLOOKUP(SALES_TABLE[[#This Row],[SKU]], Table1[], 4, FALSE)</f>
        <v>1468</v>
      </c>
      <c r="H4712">
        <f>SALES_TABLE[[#This Row],[Price]]*SALES_TABLE[[#This Row],[Sales]]</f>
        <v>44040</v>
      </c>
      <c r="I4712" t="str">
        <f t="shared" si="73"/>
        <v>Sunday</v>
      </c>
    </row>
    <row r="4713" spans="1:9" x14ac:dyDescent="0.2">
      <c r="A4713" s="10">
        <v>44956</v>
      </c>
      <c r="B4713" t="s">
        <v>86</v>
      </c>
      <c r="C4713" t="str">
        <f>VLOOKUP(SALES_TABLE[[#This Row],[SKU]], Table1[], 3, FALSE)</f>
        <v>Pet Supplies</v>
      </c>
      <c r="D4713" t="s">
        <v>87</v>
      </c>
      <c r="E4713" t="s">
        <v>124</v>
      </c>
      <c r="F4713">
        <v>50</v>
      </c>
      <c r="G4713">
        <f>VLOOKUP(SALES_TABLE[[#This Row],[SKU]], Table1[], 4, FALSE)</f>
        <v>1468</v>
      </c>
      <c r="H4713">
        <f>SALES_TABLE[[#This Row],[Price]]*SALES_TABLE[[#This Row],[Sales]]</f>
        <v>73400</v>
      </c>
      <c r="I4713" t="str">
        <f t="shared" si="73"/>
        <v>Monday</v>
      </c>
    </row>
    <row r="4714" spans="1:9" x14ac:dyDescent="0.2">
      <c r="A4714" s="10">
        <v>44927</v>
      </c>
      <c r="B4714" t="s">
        <v>88</v>
      </c>
      <c r="C4714" t="str">
        <f>VLOOKUP(SALES_TABLE[[#This Row],[SKU]], Table1[], 3, FALSE)</f>
        <v>Pet Supplies</v>
      </c>
      <c r="D4714" t="s">
        <v>89</v>
      </c>
      <c r="E4714" t="s">
        <v>121</v>
      </c>
      <c r="F4714">
        <v>65</v>
      </c>
      <c r="G4714">
        <f>VLOOKUP(SALES_TABLE[[#This Row],[SKU]], Table1[], 4, FALSE)</f>
        <v>1296</v>
      </c>
      <c r="H4714">
        <f>SALES_TABLE[[#This Row],[Price]]*SALES_TABLE[[#This Row],[Sales]]</f>
        <v>84240</v>
      </c>
      <c r="I4714" t="str">
        <f t="shared" si="73"/>
        <v>Sunday</v>
      </c>
    </row>
    <row r="4715" spans="1:9" x14ac:dyDescent="0.2">
      <c r="A4715" s="10">
        <v>44928</v>
      </c>
      <c r="B4715" t="s">
        <v>88</v>
      </c>
      <c r="C4715" t="str">
        <f>VLOOKUP(SALES_TABLE[[#This Row],[SKU]], Table1[], 3, FALSE)</f>
        <v>Pet Supplies</v>
      </c>
      <c r="D4715" t="s">
        <v>89</v>
      </c>
      <c r="E4715" t="s">
        <v>121</v>
      </c>
      <c r="F4715">
        <v>48</v>
      </c>
      <c r="G4715">
        <f>VLOOKUP(SALES_TABLE[[#This Row],[SKU]], Table1[], 4, FALSE)</f>
        <v>1296</v>
      </c>
      <c r="H4715">
        <f>SALES_TABLE[[#This Row],[Price]]*SALES_TABLE[[#This Row],[Sales]]</f>
        <v>62208</v>
      </c>
      <c r="I4715" t="str">
        <f t="shared" si="73"/>
        <v>Monday</v>
      </c>
    </row>
    <row r="4716" spans="1:9" x14ac:dyDescent="0.2">
      <c r="A4716" s="10">
        <v>44929</v>
      </c>
      <c r="B4716" t="s">
        <v>88</v>
      </c>
      <c r="C4716" t="str">
        <f>VLOOKUP(SALES_TABLE[[#This Row],[SKU]], Table1[], 3, FALSE)</f>
        <v>Pet Supplies</v>
      </c>
      <c r="D4716" t="s">
        <v>89</v>
      </c>
      <c r="E4716" t="s">
        <v>121</v>
      </c>
      <c r="F4716">
        <v>3</v>
      </c>
      <c r="G4716">
        <f>VLOOKUP(SALES_TABLE[[#This Row],[SKU]], Table1[], 4, FALSE)</f>
        <v>1296</v>
      </c>
      <c r="H4716">
        <f>SALES_TABLE[[#This Row],[Price]]*SALES_TABLE[[#This Row],[Sales]]</f>
        <v>3888</v>
      </c>
      <c r="I4716" t="str">
        <f t="shared" si="73"/>
        <v>Tuesday</v>
      </c>
    </row>
    <row r="4717" spans="1:9" x14ac:dyDescent="0.2">
      <c r="A4717" s="10">
        <v>44930</v>
      </c>
      <c r="B4717" t="s">
        <v>88</v>
      </c>
      <c r="C4717" t="str">
        <f>VLOOKUP(SALES_TABLE[[#This Row],[SKU]], Table1[], 3, FALSE)</f>
        <v>Pet Supplies</v>
      </c>
      <c r="D4717" t="s">
        <v>89</v>
      </c>
      <c r="E4717" t="s">
        <v>121</v>
      </c>
      <c r="F4717">
        <v>6</v>
      </c>
      <c r="G4717">
        <f>VLOOKUP(SALES_TABLE[[#This Row],[SKU]], Table1[], 4, FALSE)</f>
        <v>1296</v>
      </c>
      <c r="H4717">
        <f>SALES_TABLE[[#This Row],[Price]]*SALES_TABLE[[#This Row],[Sales]]</f>
        <v>7776</v>
      </c>
      <c r="I4717" t="str">
        <f t="shared" si="73"/>
        <v>Wednesday</v>
      </c>
    </row>
    <row r="4718" spans="1:9" x14ac:dyDescent="0.2">
      <c r="A4718" s="10">
        <v>44931</v>
      </c>
      <c r="B4718" t="s">
        <v>88</v>
      </c>
      <c r="C4718" t="str">
        <f>VLOOKUP(SALES_TABLE[[#This Row],[SKU]], Table1[], 3, FALSE)</f>
        <v>Pet Supplies</v>
      </c>
      <c r="D4718" t="s">
        <v>89</v>
      </c>
      <c r="E4718" t="s">
        <v>121</v>
      </c>
      <c r="F4718">
        <v>0</v>
      </c>
      <c r="G4718">
        <f>VLOOKUP(SALES_TABLE[[#This Row],[SKU]], Table1[], 4, FALSE)</f>
        <v>1296</v>
      </c>
      <c r="H4718">
        <f>SALES_TABLE[[#This Row],[Price]]*SALES_TABLE[[#This Row],[Sales]]</f>
        <v>0</v>
      </c>
      <c r="I4718" t="str">
        <f t="shared" si="73"/>
        <v>Thursday</v>
      </c>
    </row>
    <row r="4719" spans="1:9" x14ac:dyDescent="0.2">
      <c r="A4719" s="10">
        <v>44932</v>
      </c>
      <c r="B4719" t="s">
        <v>88</v>
      </c>
      <c r="C4719" t="str">
        <f>VLOOKUP(SALES_TABLE[[#This Row],[SKU]], Table1[], 3, FALSE)</f>
        <v>Pet Supplies</v>
      </c>
      <c r="D4719" t="s">
        <v>89</v>
      </c>
      <c r="E4719" t="s">
        <v>121</v>
      </c>
      <c r="F4719">
        <v>7</v>
      </c>
      <c r="G4719">
        <f>VLOOKUP(SALES_TABLE[[#This Row],[SKU]], Table1[], 4, FALSE)</f>
        <v>1296</v>
      </c>
      <c r="H4719">
        <f>SALES_TABLE[[#This Row],[Price]]*SALES_TABLE[[#This Row],[Sales]]</f>
        <v>9072</v>
      </c>
      <c r="I4719" t="str">
        <f t="shared" si="73"/>
        <v>Friday</v>
      </c>
    </row>
    <row r="4720" spans="1:9" x14ac:dyDescent="0.2">
      <c r="A4720" s="10">
        <v>44933</v>
      </c>
      <c r="B4720" t="s">
        <v>88</v>
      </c>
      <c r="C4720" t="str">
        <f>VLOOKUP(SALES_TABLE[[#This Row],[SKU]], Table1[], 3, FALSE)</f>
        <v>Pet Supplies</v>
      </c>
      <c r="D4720" t="s">
        <v>89</v>
      </c>
      <c r="E4720" t="s">
        <v>121</v>
      </c>
      <c r="F4720">
        <v>150</v>
      </c>
      <c r="G4720">
        <f>VLOOKUP(SALES_TABLE[[#This Row],[SKU]], Table1[], 4, FALSE)</f>
        <v>1296</v>
      </c>
      <c r="H4720">
        <f>SALES_TABLE[[#This Row],[Price]]*SALES_TABLE[[#This Row],[Sales]]</f>
        <v>194400</v>
      </c>
      <c r="I4720" t="str">
        <f t="shared" si="73"/>
        <v>Saturday</v>
      </c>
    </row>
    <row r="4721" spans="1:9" x14ac:dyDescent="0.2">
      <c r="A4721" s="10">
        <v>44934</v>
      </c>
      <c r="B4721" t="s">
        <v>88</v>
      </c>
      <c r="C4721" t="str">
        <f>VLOOKUP(SALES_TABLE[[#This Row],[SKU]], Table1[], 3, FALSE)</f>
        <v>Pet Supplies</v>
      </c>
      <c r="D4721" t="s">
        <v>89</v>
      </c>
      <c r="E4721" t="s">
        <v>121</v>
      </c>
      <c r="F4721">
        <v>113</v>
      </c>
      <c r="G4721">
        <f>VLOOKUP(SALES_TABLE[[#This Row],[SKU]], Table1[], 4, FALSE)</f>
        <v>1296</v>
      </c>
      <c r="H4721">
        <f>SALES_TABLE[[#This Row],[Price]]*SALES_TABLE[[#This Row],[Sales]]</f>
        <v>146448</v>
      </c>
      <c r="I4721" t="str">
        <f t="shared" si="73"/>
        <v>Sunday</v>
      </c>
    </row>
    <row r="4722" spans="1:9" x14ac:dyDescent="0.2">
      <c r="A4722" s="10">
        <v>44935</v>
      </c>
      <c r="B4722" t="s">
        <v>88</v>
      </c>
      <c r="C4722" t="str">
        <f>VLOOKUP(SALES_TABLE[[#This Row],[SKU]], Table1[], 3, FALSE)</f>
        <v>Pet Supplies</v>
      </c>
      <c r="D4722" t="s">
        <v>89</v>
      </c>
      <c r="E4722" t="s">
        <v>121</v>
      </c>
      <c r="F4722">
        <v>10</v>
      </c>
      <c r="G4722">
        <f>VLOOKUP(SALES_TABLE[[#This Row],[SKU]], Table1[], 4, FALSE)</f>
        <v>1296</v>
      </c>
      <c r="H4722">
        <f>SALES_TABLE[[#This Row],[Price]]*SALES_TABLE[[#This Row],[Sales]]</f>
        <v>12960</v>
      </c>
      <c r="I4722" t="str">
        <f t="shared" si="73"/>
        <v>Monday</v>
      </c>
    </row>
    <row r="4723" spans="1:9" x14ac:dyDescent="0.2">
      <c r="A4723" s="10">
        <v>44936</v>
      </c>
      <c r="B4723" t="s">
        <v>88</v>
      </c>
      <c r="C4723" t="str">
        <f>VLOOKUP(SALES_TABLE[[#This Row],[SKU]], Table1[], 3, FALSE)</f>
        <v>Pet Supplies</v>
      </c>
      <c r="D4723" t="s">
        <v>89</v>
      </c>
      <c r="E4723" t="s">
        <v>121</v>
      </c>
      <c r="F4723">
        <v>12</v>
      </c>
      <c r="G4723">
        <f>VLOOKUP(SALES_TABLE[[#This Row],[SKU]], Table1[], 4, FALSE)</f>
        <v>1296</v>
      </c>
      <c r="H4723">
        <f>SALES_TABLE[[#This Row],[Price]]*SALES_TABLE[[#This Row],[Sales]]</f>
        <v>15552</v>
      </c>
      <c r="I4723" t="str">
        <f t="shared" si="73"/>
        <v>Tuesday</v>
      </c>
    </row>
    <row r="4724" spans="1:9" x14ac:dyDescent="0.2">
      <c r="A4724" s="10">
        <v>44937</v>
      </c>
      <c r="B4724" t="s">
        <v>88</v>
      </c>
      <c r="C4724" t="str">
        <f>VLOOKUP(SALES_TABLE[[#This Row],[SKU]], Table1[], 3, FALSE)</f>
        <v>Pet Supplies</v>
      </c>
      <c r="D4724" t="s">
        <v>89</v>
      </c>
      <c r="E4724" t="s">
        <v>121</v>
      </c>
      <c r="F4724">
        <v>117</v>
      </c>
      <c r="G4724">
        <f>VLOOKUP(SALES_TABLE[[#This Row],[SKU]], Table1[], 4, FALSE)</f>
        <v>1296</v>
      </c>
      <c r="H4724">
        <f>SALES_TABLE[[#This Row],[Price]]*SALES_TABLE[[#This Row],[Sales]]</f>
        <v>151632</v>
      </c>
      <c r="I4724" t="str">
        <f t="shared" si="73"/>
        <v>Wednesday</v>
      </c>
    </row>
    <row r="4725" spans="1:9" x14ac:dyDescent="0.2">
      <c r="A4725" s="10">
        <v>44938</v>
      </c>
      <c r="B4725" t="s">
        <v>88</v>
      </c>
      <c r="C4725" t="str">
        <f>VLOOKUP(SALES_TABLE[[#This Row],[SKU]], Table1[], 3, FALSE)</f>
        <v>Pet Supplies</v>
      </c>
      <c r="D4725" t="s">
        <v>89</v>
      </c>
      <c r="E4725" t="s">
        <v>121</v>
      </c>
      <c r="F4725">
        <v>42</v>
      </c>
      <c r="G4725">
        <f>VLOOKUP(SALES_TABLE[[#This Row],[SKU]], Table1[], 4, FALSE)</f>
        <v>1296</v>
      </c>
      <c r="H4725">
        <f>SALES_TABLE[[#This Row],[Price]]*SALES_TABLE[[#This Row],[Sales]]</f>
        <v>54432</v>
      </c>
      <c r="I4725" t="str">
        <f t="shared" si="73"/>
        <v>Thursday</v>
      </c>
    </row>
    <row r="4726" spans="1:9" x14ac:dyDescent="0.2">
      <c r="A4726" s="10">
        <v>44939</v>
      </c>
      <c r="B4726" t="s">
        <v>88</v>
      </c>
      <c r="C4726" t="str">
        <f>VLOOKUP(SALES_TABLE[[#This Row],[SKU]], Table1[], 3, FALSE)</f>
        <v>Pet Supplies</v>
      </c>
      <c r="D4726" t="s">
        <v>89</v>
      </c>
      <c r="E4726" t="s">
        <v>121</v>
      </c>
      <c r="F4726">
        <v>37</v>
      </c>
      <c r="G4726">
        <f>VLOOKUP(SALES_TABLE[[#This Row],[SKU]], Table1[], 4, FALSE)</f>
        <v>1296</v>
      </c>
      <c r="H4726">
        <f>SALES_TABLE[[#This Row],[Price]]*SALES_TABLE[[#This Row],[Sales]]</f>
        <v>47952</v>
      </c>
      <c r="I4726" t="str">
        <f t="shared" si="73"/>
        <v>Friday</v>
      </c>
    </row>
    <row r="4727" spans="1:9" x14ac:dyDescent="0.2">
      <c r="A4727" s="10">
        <v>44940</v>
      </c>
      <c r="B4727" t="s">
        <v>88</v>
      </c>
      <c r="C4727" t="str">
        <f>VLOOKUP(SALES_TABLE[[#This Row],[SKU]], Table1[], 3, FALSE)</f>
        <v>Pet Supplies</v>
      </c>
      <c r="D4727" t="s">
        <v>89</v>
      </c>
      <c r="E4727" t="s">
        <v>121</v>
      </c>
      <c r="F4727">
        <v>2</v>
      </c>
      <c r="G4727">
        <f>VLOOKUP(SALES_TABLE[[#This Row],[SKU]], Table1[], 4, FALSE)</f>
        <v>1296</v>
      </c>
      <c r="H4727">
        <f>SALES_TABLE[[#This Row],[Price]]*SALES_TABLE[[#This Row],[Sales]]</f>
        <v>2592</v>
      </c>
      <c r="I4727" t="str">
        <f t="shared" si="73"/>
        <v>Saturday</v>
      </c>
    </row>
    <row r="4728" spans="1:9" x14ac:dyDescent="0.2">
      <c r="A4728" s="10">
        <v>44941</v>
      </c>
      <c r="B4728" t="s">
        <v>88</v>
      </c>
      <c r="C4728" t="str">
        <f>VLOOKUP(SALES_TABLE[[#This Row],[SKU]], Table1[], 3, FALSE)</f>
        <v>Pet Supplies</v>
      </c>
      <c r="D4728" t="s">
        <v>89</v>
      </c>
      <c r="E4728" t="s">
        <v>121</v>
      </c>
      <c r="F4728">
        <v>39</v>
      </c>
      <c r="G4728">
        <f>VLOOKUP(SALES_TABLE[[#This Row],[SKU]], Table1[], 4, FALSE)</f>
        <v>1296</v>
      </c>
      <c r="H4728">
        <f>SALES_TABLE[[#This Row],[Price]]*SALES_TABLE[[#This Row],[Sales]]</f>
        <v>50544</v>
      </c>
      <c r="I4728" t="str">
        <f t="shared" si="73"/>
        <v>Sunday</v>
      </c>
    </row>
    <row r="4729" spans="1:9" x14ac:dyDescent="0.2">
      <c r="A4729" s="10">
        <v>44942</v>
      </c>
      <c r="B4729" t="s">
        <v>88</v>
      </c>
      <c r="C4729" t="str">
        <f>VLOOKUP(SALES_TABLE[[#This Row],[SKU]], Table1[], 3, FALSE)</f>
        <v>Pet Supplies</v>
      </c>
      <c r="D4729" t="s">
        <v>89</v>
      </c>
      <c r="E4729" t="s">
        <v>121</v>
      </c>
      <c r="F4729">
        <v>26</v>
      </c>
      <c r="G4729">
        <f>VLOOKUP(SALES_TABLE[[#This Row],[SKU]], Table1[], 4, FALSE)</f>
        <v>1296</v>
      </c>
      <c r="H4729">
        <f>SALES_TABLE[[#This Row],[Price]]*SALES_TABLE[[#This Row],[Sales]]</f>
        <v>33696</v>
      </c>
      <c r="I4729" t="str">
        <f t="shared" si="73"/>
        <v>Monday</v>
      </c>
    </row>
    <row r="4730" spans="1:9" x14ac:dyDescent="0.2">
      <c r="A4730" s="10">
        <v>44943</v>
      </c>
      <c r="B4730" t="s">
        <v>88</v>
      </c>
      <c r="C4730" t="str">
        <f>VLOOKUP(SALES_TABLE[[#This Row],[SKU]], Table1[], 3, FALSE)</f>
        <v>Pet Supplies</v>
      </c>
      <c r="D4730" t="s">
        <v>89</v>
      </c>
      <c r="E4730" t="s">
        <v>121</v>
      </c>
      <c r="F4730">
        <v>24</v>
      </c>
      <c r="G4730">
        <f>VLOOKUP(SALES_TABLE[[#This Row],[SKU]], Table1[], 4, FALSE)</f>
        <v>1296</v>
      </c>
      <c r="H4730">
        <f>SALES_TABLE[[#This Row],[Price]]*SALES_TABLE[[#This Row],[Sales]]</f>
        <v>31104</v>
      </c>
      <c r="I4730" t="str">
        <f t="shared" si="73"/>
        <v>Tuesday</v>
      </c>
    </row>
    <row r="4731" spans="1:9" x14ac:dyDescent="0.2">
      <c r="A4731" s="10">
        <v>44944</v>
      </c>
      <c r="B4731" t="s">
        <v>88</v>
      </c>
      <c r="C4731" t="str">
        <f>VLOOKUP(SALES_TABLE[[#This Row],[SKU]], Table1[], 3, FALSE)</f>
        <v>Pet Supplies</v>
      </c>
      <c r="D4731" t="s">
        <v>89</v>
      </c>
      <c r="E4731" t="s">
        <v>121</v>
      </c>
      <c r="F4731">
        <v>7</v>
      </c>
      <c r="G4731">
        <f>VLOOKUP(SALES_TABLE[[#This Row],[SKU]], Table1[], 4, FALSE)</f>
        <v>1296</v>
      </c>
      <c r="H4731">
        <f>SALES_TABLE[[#This Row],[Price]]*SALES_TABLE[[#This Row],[Sales]]</f>
        <v>9072</v>
      </c>
      <c r="I4731" t="str">
        <f t="shared" si="73"/>
        <v>Wednesday</v>
      </c>
    </row>
    <row r="4732" spans="1:9" x14ac:dyDescent="0.2">
      <c r="A4732" s="10">
        <v>44945</v>
      </c>
      <c r="B4732" t="s">
        <v>88</v>
      </c>
      <c r="C4732" t="str">
        <f>VLOOKUP(SALES_TABLE[[#This Row],[SKU]], Table1[], 3, FALSE)</f>
        <v>Pet Supplies</v>
      </c>
      <c r="D4732" t="s">
        <v>89</v>
      </c>
      <c r="E4732" t="s">
        <v>121</v>
      </c>
      <c r="F4732">
        <v>11</v>
      </c>
      <c r="G4732">
        <f>VLOOKUP(SALES_TABLE[[#This Row],[SKU]], Table1[], 4, FALSE)</f>
        <v>1296</v>
      </c>
      <c r="H4732">
        <f>SALES_TABLE[[#This Row],[Price]]*SALES_TABLE[[#This Row],[Sales]]</f>
        <v>14256</v>
      </c>
      <c r="I4732" t="str">
        <f t="shared" si="73"/>
        <v>Thursday</v>
      </c>
    </row>
    <row r="4733" spans="1:9" x14ac:dyDescent="0.2">
      <c r="A4733" s="10">
        <v>44946</v>
      </c>
      <c r="B4733" t="s">
        <v>88</v>
      </c>
      <c r="C4733" t="str">
        <f>VLOOKUP(SALES_TABLE[[#This Row],[SKU]], Table1[], 3, FALSE)</f>
        <v>Pet Supplies</v>
      </c>
      <c r="D4733" t="s">
        <v>89</v>
      </c>
      <c r="E4733" t="s">
        <v>121</v>
      </c>
      <c r="F4733">
        <v>61</v>
      </c>
      <c r="G4733">
        <f>VLOOKUP(SALES_TABLE[[#This Row],[SKU]], Table1[], 4, FALSE)</f>
        <v>1296</v>
      </c>
      <c r="H4733">
        <f>SALES_TABLE[[#This Row],[Price]]*SALES_TABLE[[#This Row],[Sales]]</f>
        <v>79056</v>
      </c>
      <c r="I4733" t="str">
        <f t="shared" si="73"/>
        <v>Friday</v>
      </c>
    </row>
    <row r="4734" spans="1:9" x14ac:dyDescent="0.2">
      <c r="A4734" s="10">
        <v>44947</v>
      </c>
      <c r="B4734" t="s">
        <v>88</v>
      </c>
      <c r="C4734" t="str">
        <f>VLOOKUP(SALES_TABLE[[#This Row],[SKU]], Table1[], 3, FALSE)</f>
        <v>Pet Supplies</v>
      </c>
      <c r="D4734" t="s">
        <v>89</v>
      </c>
      <c r="E4734" t="s">
        <v>121</v>
      </c>
      <c r="F4734">
        <v>12</v>
      </c>
      <c r="G4734">
        <f>VLOOKUP(SALES_TABLE[[#This Row],[SKU]], Table1[], 4, FALSE)</f>
        <v>1296</v>
      </c>
      <c r="H4734">
        <f>SALES_TABLE[[#This Row],[Price]]*SALES_TABLE[[#This Row],[Sales]]</f>
        <v>15552</v>
      </c>
      <c r="I4734" t="str">
        <f t="shared" si="73"/>
        <v>Saturday</v>
      </c>
    </row>
    <row r="4735" spans="1:9" x14ac:dyDescent="0.2">
      <c r="A4735" s="10">
        <v>44948</v>
      </c>
      <c r="B4735" t="s">
        <v>88</v>
      </c>
      <c r="C4735" t="str">
        <f>VLOOKUP(SALES_TABLE[[#This Row],[SKU]], Table1[], 3, FALSE)</f>
        <v>Pet Supplies</v>
      </c>
      <c r="D4735" t="s">
        <v>89</v>
      </c>
      <c r="E4735" t="s">
        <v>121</v>
      </c>
      <c r="F4735">
        <v>40</v>
      </c>
      <c r="G4735">
        <f>VLOOKUP(SALES_TABLE[[#This Row],[SKU]], Table1[], 4, FALSE)</f>
        <v>1296</v>
      </c>
      <c r="H4735">
        <f>SALES_TABLE[[#This Row],[Price]]*SALES_TABLE[[#This Row],[Sales]]</f>
        <v>51840</v>
      </c>
      <c r="I4735" t="str">
        <f t="shared" si="73"/>
        <v>Sunday</v>
      </c>
    </row>
    <row r="4736" spans="1:9" x14ac:dyDescent="0.2">
      <c r="A4736" s="10">
        <v>44949</v>
      </c>
      <c r="B4736" t="s">
        <v>88</v>
      </c>
      <c r="C4736" t="str">
        <f>VLOOKUP(SALES_TABLE[[#This Row],[SKU]], Table1[], 3, FALSE)</f>
        <v>Pet Supplies</v>
      </c>
      <c r="D4736" t="s">
        <v>89</v>
      </c>
      <c r="E4736" t="s">
        <v>121</v>
      </c>
      <c r="F4736">
        <v>36</v>
      </c>
      <c r="G4736">
        <f>VLOOKUP(SALES_TABLE[[#This Row],[SKU]], Table1[], 4, FALSE)</f>
        <v>1296</v>
      </c>
      <c r="H4736">
        <f>SALES_TABLE[[#This Row],[Price]]*SALES_TABLE[[#This Row],[Sales]]</f>
        <v>46656</v>
      </c>
      <c r="I4736" t="str">
        <f t="shared" si="73"/>
        <v>Monday</v>
      </c>
    </row>
    <row r="4737" spans="1:9" x14ac:dyDescent="0.2">
      <c r="A4737" s="10">
        <v>44950</v>
      </c>
      <c r="B4737" t="s">
        <v>88</v>
      </c>
      <c r="C4737" t="str">
        <f>VLOOKUP(SALES_TABLE[[#This Row],[SKU]], Table1[], 3, FALSE)</f>
        <v>Pet Supplies</v>
      </c>
      <c r="D4737" t="s">
        <v>89</v>
      </c>
      <c r="E4737" t="s">
        <v>121</v>
      </c>
      <c r="F4737">
        <v>1</v>
      </c>
      <c r="G4737">
        <f>VLOOKUP(SALES_TABLE[[#This Row],[SKU]], Table1[], 4, FALSE)</f>
        <v>1296</v>
      </c>
      <c r="H4737">
        <f>SALES_TABLE[[#This Row],[Price]]*SALES_TABLE[[#This Row],[Sales]]</f>
        <v>1296</v>
      </c>
      <c r="I4737" t="str">
        <f t="shared" si="73"/>
        <v>Tuesday</v>
      </c>
    </row>
    <row r="4738" spans="1:9" x14ac:dyDescent="0.2">
      <c r="A4738" s="10">
        <v>44951</v>
      </c>
      <c r="B4738" t="s">
        <v>88</v>
      </c>
      <c r="C4738" t="str">
        <f>VLOOKUP(SALES_TABLE[[#This Row],[SKU]], Table1[], 3, FALSE)</f>
        <v>Pet Supplies</v>
      </c>
      <c r="D4738" t="s">
        <v>89</v>
      </c>
      <c r="E4738" t="s">
        <v>121</v>
      </c>
      <c r="F4738">
        <v>45</v>
      </c>
      <c r="G4738">
        <f>VLOOKUP(SALES_TABLE[[#This Row],[SKU]], Table1[], 4, FALSE)</f>
        <v>1296</v>
      </c>
      <c r="H4738">
        <f>SALES_TABLE[[#This Row],[Price]]*SALES_TABLE[[#This Row],[Sales]]</f>
        <v>58320</v>
      </c>
      <c r="I4738" t="str">
        <f t="shared" ref="I4738:I4801" si="74">TEXT(A4738, "dddd")</f>
        <v>Wednesday</v>
      </c>
    </row>
    <row r="4739" spans="1:9" x14ac:dyDescent="0.2">
      <c r="A4739" s="10">
        <v>44952</v>
      </c>
      <c r="B4739" t="s">
        <v>88</v>
      </c>
      <c r="C4739" t="str">
        <f>VLOOKUP(SALES_TABLE[[#This Row],[SKU]], Table1[], 3, FALSE)</f>
        <v>Pet Supplies</v>
      </c>
      <c r="D4739" t="s">
        <v>89</v>
      </c>
      <c r="E4739" t="s">
        <v>121</v>
      </c>
      <c r="F4739">
        <v>70</v>
      </c>
      <c r="G4739">
        <f>VLOOKUP(SALES_TABLE[[#This Row],[SKU]], Table1[], 4, FALSE)</f>
        <v>1296</v>
      </c>
      <c r="H4739">
        <f>SALES_TABLE[[#This Row],[Price]]*SALES_TABLE[[#This Row],[Sales]]</f>
        <v>90720</v>
      </c>
      <c r="I4739" t="str">
        <f t="shared" si="74"/>
        <v>Thursday</v>
      </c>
    </row>
    <row r="4740" spans="1:9" x14ac:dyDescent="0.2">
      <c r="A4740" s="10">
        <v>44953</v>
      </c>
      <c r="B4740" t="s">
        <v>88</v>
      </c>
      <c r="C4740" t="str">
        <f>VLOOKUP(SALES_TABLE[[#This Row],[SKU]], Table1[], 3, FALSE)</f>
        <v>Pet Supplies</v>
      </c>
      <c r="D4740" t="s">
        <v>89</v>
      </c>
      <c r="E4740" t="s">
        <v>121</v>
      </c>
      <c r="F4740">
        <v>47</v>
      </c>
      <c r="G4740">
        <f>VLOOKUP(SALES_TABLE[[#This Row],[SKU]], Table1[], 4, FALSE)</f>
        <v>1296</v>
      </c>
      <c r="H4740">
        <f>SALES_TABLE[[#This Row],[Price]]*SALES_TABLE[[#This Row],[Sales]]</f>
        <v>60912</v>
      </c>
      <c r="I4740" t="str">
        <f t="shared" si="74"/>
        <v>Friday</v>
      </c>
    </row>
    <row r="4741" spans="1:9" x14ac:dyDescent="0.2">
      <c r="A4741" s="10">
        <v>44954</v>
      </c>
      <c r="B4741" t="s">
        <v>88</v>
      </c>
      <c r="C4741" t="str">
        <f>VLOOKUP(SALES_TABLE[[#This Row],[SKU]], Table1[], 3, FALSE)</f>
        <v>Pet Supplies</v>
      </c>
      <c r="D4741" t="s">
        <v>89</v>
      </c>
      <c r="E4741" t="s">
        <v>121</v>
      </c>
      <c r="F4741">
        <v>57</v>
      </c>
      <c r="G4741">
        <f>VLOOKUP(SALES_TABLE[[#This Row],[SKU]], Table1[], 4, FALSE)</f>
        <v>1296</v>
      </c>
      <c r="H4741">
        <f>SALES_TABLE[[#This Row],[Price]]*SALES_TABLE[[#This Row],[Sales]]</f>
        <v>73872</v>
      </c>
      <c r="I4741" t="str">
        <f t="shared" si="74"/>
        <v>Saturday</v>
      </c>
    </row>
    <row r="4742" spans="1:9" x14ac:dyDescent="0.2">
      <c r="A4742" s="10">
        <v>44955</v>
      </c>
      <c r="B4742" t="s">
        <v>88</v>
      </c>
      <c r="C4742" t="str">
        <f>VLOOKUP(SALES_TABLE[[#This Row],[SKU]], Table1[], 3, FALSE)</f>
        <v>Pet Supplies</v>
      </c>
      <c r="D4742" t="s">
        <v>89</v>
      </c>
      <c r="E4742" t="s">
        <v>121</v>
      </c>
      <c r="F4742">
        <v>162</v>
      </c>
      <c r="G4742">
        <f>VLOOKUP(SALES_TABLE[[#This Row],[SKU]], Table1[], 4, FALSE)</f>
        <v>1296</v>
      </c>
      <c r="H4742">
        <f>SALES_TABLE[[#This Row],[Price]]*SALES_TABLE[[#This Row],[Sales]]</f>
        <v>209952</v>
      </c>
      <c r="I4742" t="str">
        <f t="shared" si="74"/>
        <v>Sunday</v>
      </c>
    </row>
    <row r="4743" spans="1:9" x14ac:dyDescent="0.2">
      <c r="A4743" s="10">
        <v>44955</v>
      </c>
      <c r="B4743" t="s">
        <v>88</v>
      </c>
      <c r="C4743" t="str">
        <f>VLOOKUP(SALES_TABLE[[#This Row],[SKU]], Table1[], 3, FALSE)</f>
        <v>Pet Supplies</v>
      </c>
      <c r="D4743" t="s">
        <v>89</v>
      </c>
      <c r="E4743" t="s">
        <v>121</v>
      </c>
      <c r="F4743">
        <v>64</v>
      </c>
      <c r="G4743">
        <f>VLOOKUP(SALES_TABLE[[#This Row],[SKU]], Table1[], 4, FALSE)</f>
        <v>1296</v>
      </c>
      <c r="H4743">
        <f>SALES_TABLE[[#This Row],[Price]]*SALES_TABLE[[#This Row],[Sales]]</f>
        <v>82944</v>
      </c>
      <c r="I4743" t="str">
        <f t="shared" si="74"/>
        <v>Sunday</v>
      </c>
    </row>
    <row r="4744" spans="1:9" x14ac:dyDescent="0.2">
      <c r="A4744" s="10">
        <v>44956</v>
      </c>
      <c r="B4744" t="s">
        <v>88</v>
      </c>
      <c r="C4744" t="str">
        <f>VLOOKUP(SALES_TABLE[[#This Row],[SKU]], Table1[], 3, FALSE)</f>
        <v>Pet Supplies</v>
      </c>
      <c r="D4744" t="s">
        <v>89</v>
      </c>
      <c r="E4744" t="s">
        <v>121</v>
      </c>
      <c r="F4744">
        <v>155</v>
      </c>
      <c r="G4744">
        <f>VLOOKUP(SALES_TABLE[[#This Row],[SKU]], Table1[], 4, FALSE)</f>
        <v>1296</v>
      </c>
      <c r="H4744">
        <f>SALES_TABLE[[#This Row],[Price]]*SALES_TABLE[[#This Row],[Sales]]</f>
        <v>200880</v>
      </c>
      <c r="I4744" t="str">
        <f t="shared" si="74"/>
        <v>Monday</v>
      </c>
    </row>
    <row r="4745" spans="1:9" x14ac:dyDescent="0.2">
      <c r="A4745" s="10">
        <v>44927</v>
      </c>
      <c r="B4745" t="s">
        <v>88</v>
      </c>
      <c r="C4745" t="str">
        <f>VLOOKUP(SALES_TABLE[[#This Row],[SKU]], Table1[], 3, FALSE)</f>
        <v>Pet Supplies</v>
      </c>
      <c r="D4745" t="s">
        <v>89</v>
      </c>
      <c r="E4745" t="s">
        <v>122</v>
      </c>
      <c r="F4745">
        <v>73</v>
      </c>
      <c r="G4745">
        <f>VLOOKUP(SALES_TABLE[[#This Row],[SKU]], Table1[], 4, FALSE)</f>
        <v>1296</v>
      </c>
      <c r="H4745">
        <f>SALES_TABLE[[#This Row],[Price]]*SALES_TABLE[[#This Row],[Sales]]</f>
        <v>94608</v>
      </c>
      <c r="I4745" t="str">
        <f t="shared" si="74"/>
        <v>Sunday</v>
      </c>
    </row>
    <row r="4746" spans="1:9" x14ac:dyDescent="0.2">
      <c r="A4746" s="10">
        <v>44928</v>
      </c>
      <c r="B4746" t="s">
        <v>88</v>
      </c>
      <c r="C4746" t="str">
        <f>VLOOKUP(SALES_TABLE[[#This Row],[SKU]], Table1[], 3, FALSE)</f>
        <v>Pet Supplies</v>
      </c>
      <c r="D4746" t="s">
        <v>89</v>
      </c>
      <c r="E4746" t="s">
        <v>122</v>
      </c>
      <c r="F4746">
        <v>79</v>
      </c>
      <c r="G4746">
        <f>VLOOKUP(SALES_TABLE[[#This Row],[SKU]], Table1[], 4, FALSE)</f>
        <v>1296</v>
      </c>
      <c r="H4746">
        <f>SALES_TABLE[[#This Row],[Price]]*SALES_TABLE[[#This Row],[Sales]]</f>
        <v>102384</v>
      </c>
      <c r="I4746" t="str">
        <f t="shared" si="74"/>
        <v>Monday</v>
      </c>
    </row>
    <row r="4747" spans="1:9" x14ac:dyDescent="0.2">
      <c r="A4747" s="10">
        <v>44929</v>
      </c>
      <c r="B4747" t="s">
        <v>88</v>
      </c>
      <c r="C4747" t="str">
        <f>VLOOKUP(SALES_TABLE[[#This Row],[SKU]], Table1[], 3, FALSE)</f>
        <v>Pet Supplies</v>
      </c>
      <c r="D4747" t="s">
        <v>89</v>
      </c>
      <c r="E4747" t="s">
        <v>122</v>
      </c>
      <c r="F4747">
        <v>69</v>
      </c>
      <c r="G4747">
        <f>VLOOKUP(SALES_TABLE[[#This Row],[SKU]], Table1[], 4, FALSE)</f>
        <v>1296</v>
      </c>
      <c r="H4747">
        <f>SALES_TABLE[[#This Row],[Price]]*SALES_TABLE[[#This Row],[Sales]]</f>
        <v>89424</v>
      </c>
      <c r="I4747" t="str">
        <f t="shared" si="74"/>
        <v>Tuesday</v>
      </c>
    </row>
    <row r="4748" spans="1:9" x14ac:dyDescent="0.2">
      <c r="A4748" s="10">
        <v>44930</v>
      </c>
      <c r="B4748" t="s">
        <v>88</v>
      </c>
      <c r="C4748" t="str">
        <f>VLOOKUP(SALES_TABLE[[#This Row],[SKU]], Table1[], 3, FALSE)</f>
        <v>Pet Supplies</v>
      </c>
      <c r="D4748" t="s">
        <v>89</v>
      </c>
      <c r="E4748" t="s">
        <v>122</v>
      </c>
      <c r="F4748">
        <v>41</v>
      </c>
      <c r="G4748">
        <f>VLOOKUP(SALES_TABLE[[#This Row],[SKU]], Table1[], 4, FALSE)</f>
        <v>1296</v>
      </c>
      <c r="H4748">
        <f>SALES_TABLE[[#This Row],[Price]]*SALES_TABLE[[#This Row],[Sales]]</f>
        <v>53136</v>
      </c>
      <c r="I4748" t="str">
        <f t="shared" si="74"/>
        <v>Wednesday</v>
      </c>
    </row>
    <row r="4749" spans="1:9" x14ac:dyDescent="0.2">
      <c r="A4749" s="10">
        <v>44931</v>
      </c>
      <c r="B4749" t="s">
        <v>88</v>
      </c>
      <c r="C4749" t="str">
        <f>VLOOKUP(SALES_TABLE[[#This Row],[SKU]], Table1[], 3, FALSE)</f>
        <v>Pet Supplies</v>
      </c>
      <c r="D4749" t="s">
        <v>89</v>
      </c>
      <c r="E4749" t="s">
        <v>122</v>
      </c>
      <c r="F4749">
        <v>36</v>
      </c>
      <c r="G4749">
        <f>VLOOKUP(SALES_TABLE[[#This Row],[SKU]], Table1[], 4, FALSE)</f>
        <v>1296</v>
      </c>
      <c r="H4749">
        <f>SALES_TABLE[[#This Row],[Price]]*SALES_TABLE[[#This Row],[Sales]]</f>
        <v>46656</v>
      </c>
      <c r="I4749" t="str">
        <f t="shared" si="74"/>
        <v>Thursday</v>
      </c>
    </row>
    <row r="4750" spans="1:9" x14ac:dyDescent="0.2">
      <c r="A4750" s="10">
        <v>44932</v>
      </c>
      <c r="B4750" t="s">
        <v>88</v>
      </c>
      <c r="C4750" t="str">
        <f>VLOOKUP(SALES_TABLE[[#This Row],[SKU]], Table1[], 3, FALSE)</f>
        <v>Pet Supplies</v>
      </c>
      <c r="D4750" t="s">
        <v>89</v>
      </c>
      <c r="E4750" t="s">
        <v>122</v>
      </c>
      <c r="F4750">
        <v>45</v>
      </c>
      <c r="G4750">
        <f>VLOOKUP(SALES_TABLE[[#This Row],[SKU]], Table1[], 4, FALSE)</f>
        <v>1296</v>
      </c>
      <c r="H4750">
        <f>SALES_TABLE[[#This Row],[Price]]*SALES_TABLE[[#This Row],[Sales]]</f>
        <v>58320</v>
      </c>
      <c r="I4750" t="str">
        <f t="shared" si="74"/>
        <v>Friday</v>
      </c>
    </row>
    <row r="4751" spans="1:9" x14ac:dyDescent="0.2">
      <c r="A4751" s="10">
        <v>44933</v>
      </c>
      <c r="B4751" t="s">
        <v>88</v>
      </c>
      <c r="C4751" t="str">
        <f>VLOOKUP(SALES_TABLE[[#This Row],[SKU]], Table1[], 3, FALSE)</f>
        <v>Pet Supplies</v>
      </c>
      <c r="D4751" t="s">
        <v>89</v>
      </c>
      <c r="E4751" t="s">
        <v>122</v>
      </c>
      <c r="F4751">
        <v>42</v>
      </c>
      <c r="G4751">
        <f>VLOOKUP(SALES_TABLE[[#This Row],[SKU]], Table1[], 4, FALSE)</f>
        <v>1296</v>
      </c>
      <c r="H4751">
        <f>SALES_TABLE[[#This Row],[Price]]*SALES_TABLE[[#This Row],[Sales]]</f>
        <v>54432</v>
      </c>
      <c r="I4751" t="str">
        <f t="shared" si="74"/>
        <v>Saturday</v>
      </c>
    </row>
    <row r="4752" spans="1:9" x14ac:dyDescent="0.2">
      <c r="A4752" s="10">
        <v>44934</v>
      </c>
      <c r="B4752" t="s">
        <v>88</v>
      </c>
      <c r="C4752" t="str">
        <f>VLOOKUP(SALES_TABLE[[#This Row],[SKU]], Table1[], 3, FALSE)</f>
        <v>Pet Supplies</v>
      </c>
      <c r="D4752" t="s">
        <v>89</v>
      </c>
      <c r="E4752" t="s">
        <v>122</v>
      </c>
      <c r="F4752">
        <v>67</v>
      </c>
      <c r="G4752">
        <f>VLOOKUP(SALES_TABLE[[#This Row],[SKU]], Table1[], 4, FALSE)</f>
        <v>1296</v>
      </c>
      <c r="H4752">
        <f>SALES_TABLE[[#This Row],[Price]]*SALES_TABLE[[#This Row],[Sales]]</f>
        <v>86832</v>
      </c>
      <c r="I4752" t="str">
        <f t="shared" si="74"/>
        <v>Sunday</v>
      </c>
    </row>
    <row r="4753" spans="1:9" x14ac:dyDescent="0.2">
      <c r="A4753" s="10">
        <v>44935</v>
      </c>
      <c r="B4753" t="s">
        <v>88</v>
      </c>
      <c r="C4753" t="str">
        <f>VLOOKUP(SALES_TABLE[[#This Row],[SKU]], Table1[], 3, FALSE)</f>
        <v>Pet Supplies</v>
      </c>
      <c r="D4753" t="s">
        <v>89</v>
      </c>
      <c r="E4753" t="s">
        <v>122</v>
      </c>
      <c r="F4753">
        <v>69</v>
      </c>
      <c r="G4753">
        <f>VLOOKUP(SALES_TABLE[[#This Row],[SKU]], Table1[], 4, FALSE)</f>
        <v>1296</v>
      </c>
      <c r="H4753">
        <f>SALES_TABLE[[#This Row],[Price]]*SALES_TABLE[[#This Row],[Sales]]</f>
        <v>89424</v>
      </c>
      <c r="I4753" t="str">
        <f t="shared" si="74"/>
        <v>Monday</v>
      </c>
    </row>
    <row r="4754" spans="1:9" x14ac:dyDescent="0.2">
      <c r="A4754" s="10">
        <v>44936</v>
      </c>
      <c r="B4754" t="s">
        <v>88</v>
      </c>
      <c r="C4754" t="str">
        <f>VLOOKUP(SALES_TABLE[[#This Row],[SKU]], Table1[], 3, FALSE)</f>
        <v>Pet Supplies</v>
      </c>
      <c r="D4754" t="s">
        <v>89</v>
      </c>
      <c r="E4754" t="s">
        <v>122</v>
      </c>
      <c r="F4754">
        <v>22</v>
      </c>
      <c r="G4754">
        <f>VLOOKUP(SALES_TABLE[[#This Row],[SKU]], Table1[], 4, FALSE)</f>
        <v>1296</v>
      </c>
      <c r="H4754">
        <f>SALES_TABLE[[#This Row],[Price]]*SALES_TABLE[[#This Row],[Sales]]</f>
        <v>28512</v>
      </c>
      <c r="I4754" t="str">
        <f t="shared" si="74"/>
        <v>Tuesday</v>
      </c>
    </row>
    <row r="4755" spans="1:9" x14ac:dyDescent="0.2">
      <c r="A4755" s="10">
        <v>44937</v>
      </c>
      <c r="B4755" t="s">
        <v>88</v>
      </c>
      <c r="C4755" t="str">
        <f>VLOOKUP(SALES_TABLE[[#This Row],[SKU]], Table1[], 3, FALSE)</f>
        <v>Pet Supplies</v>
      </c>
      <c r="D4755" t="s">
        <v>89</v>
      </c>
      <c r="E4755" t="s">
        <v>122</v>
      </c>
      <c r="F4755">
        <v>60</v>
      </c>
      <c r="G4755">
        <f>VLOOKUP(SALES_TABLE[[#This Row],[SKU]], Table1[], 4, FALSE)</f>
        <v>1296</v>
      </c>
      <c r="H4755">
        <f>SALES_TABLE[[#This Row],[Price]]*SALES_TABLE[[#This Row],[Sales]]</f>
        <v>77760</v>
      </c>
      <c r="I4755" t="str">
        <f t="shared" si="74"/>
        <v>Wednesday</v>
      </c>
    </row>
    <row r="4756" spans="1:9" x14ac:dyDescent="0.2">
      <c r="A4756" s="10">
        <v>44938</v>
      </c>
      <c r="B4756" t="s">
        <v>88</v>
      </c>
      <c r="C4756" t="str">
        <f>VLOOKUP(SALES_TABLE[[#This Row],[SKU]], Table1[], 3, FALSE)</f>
        <v>Pet Supplies</v>
      </c>
      <c r="D4756" t="s">
        <v>89</v>
      </c>
      <c r="E4756" t="s">
        <v>122</v>
      </c>
      <c r="F4756">
        <v>2</v>
      </c>
      <c r="G4756">
        <f>VLOOKUP(SALES_TABLE[[#This Row],[SKU]], Table1[], 4, FALSE)</f>
        <v>1296</v>
      </c>
      <c r="H4756">
        <f>SALES_TABLE[[#This Row],[Price]]*SALES_TABLE[[#This Row],[Sales]]</f>
        <v>2592</v>
      </c>
      <c r="I4756" t="str">
        <f t="shared" si="74"/>
        <v>Thursday</v>
      </c>
    </row>
    <row r="4757" spans="1:9" x14ac:dyDescent="0.2">
      <c r="A4757" s="10">
        <v>44939</v>
      </c>
      <c r="B4757" t="s">
        <v>88</v>
      </c>
      <c r="C4757" t="str">
        <f>VLOOKUP(SALES_TABLE[[#This Row],[SKU]], Table1[], 3, FALSE)</f>
        <v>Pet Supplies</v>
      </c>
      <c r="D4757" t="s">
        <v>89</v>
      </c>
      <c r="E4757" t="s">
        <v>122</v>
      </c>
      <c r="F4757">
        <v>90</v>
      </c>
      <c r="G4757">
        <f>VLOOKUP(SALES_TABLE[[#This Row],[SKU]], Table1[], 4, FALSE)</f>
        <v>1296</v>
      </c>
      <c r="H4757">
        <f>SALES_TABLE[[#This Row],[Price]]*SALES_TABLE[[#This Row],[Sales]]</f>
        <v>116640</v>
      </c>
      <c r="I4757" t="str">
        <f t="shared" si="74"/>
        <v>Friday</v>
      </c>
    </row>
    <row r="4758" spans="1:9" x14ac:dyDescent="0.2">
      <c r="A4758" s="10">
        <v>44940</v>
      </c>
      <c r="B4758" t="s">
        <v>88</v>
      </c>
      <c r="C4758" t="str">
        <f>VLOOKUP(SALES_TABLE[[#This Row],[SKU]], Table1[], 3, FALSE)</f>
        <v>Pet Supplies</v>
      </c>
      <c r="D4758" t="s">
        <v>89</v>
      </c>
      <c r="E4758" t="s">
        <v>122</v>
      </c>
      <c r="F4758">
        <v>54</v>
      </c>
      <c r="G4758">
        <f>VLOOKUP(SALES_TABLE[[#This Row],[SKU]], Table1[], 4, FALSE)</f>
        <v>1296</v>
      </c>
      <c r="H4758">
        <f>SALES_TABLE[[#This Row],[Price]]*SALES_TABLE[[#This Row],[Sales]]</f>
        <v>69984</v>
      </c>
      <c r="I4758" t="str">
        <f t="shared" si="74"/>
        <v>Saturday</v>
      </c>
    </row>
    <row r="4759" spans="1:9" x14ac:dyDescent="0.2">
      <c r="A4759" s="10">
        <v>44941</v>
      </c>
      <c r="B4759" t="s">
        <v>88</v>
      </c>
      <c r="C4759" t="str">
        <f>VLOOKUP(SALES_TABLE[[#This Row],[SKU]], Table1[], 3, FALSE)</f>
        <v>Pet Supplies</v>
      </c>
      <c r="D4759" t="s">
        <v>89</v>
      </c>
      <c r="E4759" t="s">
        <v>122</v>
      </c>
      <c r="F4759">
        <v>19</v>
      </c>
      <c r="G4759">
        <f>VLOOKUP(SALES_TABLE[[#This Row],[SKU]], Table1[], 4, FALSE)</f>
        <v>1296</v>
      </c>
      <c r="H4759">
        <f>SALES_TABLE[[#This Row],[Price]]*SALES_TABLE[[#This Row],[Sales]]</f>
        <v>24624</v>
      </c>
      <c r="I4759" t="str">
        <f t="shared" si="74"/>
        <v>Sunday</v>
      </c>
    </row>
    <row r="4760" spans="1:9" x14ac:dyDescent="0.2">
      <c r="A4760" s="10">
        <v>44942</v>
      </c>
      <c r="B4760" t="s">
        <v>88</v>
      </c>
      <c r="C4760" t="str">
        <f>VLOOKUP(SALES_TABLE[[#This Row],[SKU]], Table1[], 3, FALSE)</f>
        <v>Pet Supplies</v>
      </c>
      <c r="D4760" t="s">
        <v>89</v>
      </c>
      <c r="E4760" t="s">
        <v>122</v>
      </c>
      <c r="F4760">
        <v>10</v>
      </c>
      <c r="G4760">
        <f>VLOOKUP(SALES_TABLE[[#This Row],[SKU]], Table1[], 4, FALSE)</f>
        <v>1296</v>
      </c>
      <c r="H4760">
        <f>SALES_TABLE[[#This Row],[Price]]*SALES_TABLE[[#This Row],[Sales]]</f>
        <v>12960</v>
      </c>
      <c r="I4760" t="str">
        <f t="shared" si="74"/>
        <v>Monday</v>
      </c>
    </row>
    <row r="4761" spans="1:9" x14ac:dyDescent="0.2">
      <c r="A4761" s="10">
        <v>44943</v>
      </c>
      <c r="B4761" t="s">
        <v>88</v>
      </c>
      <c r="C4761" t="str">
        <f>VLOOKUP(SALES_TABLE[[#This Row],[SKU]], Table1[], 3, FALSE)</f>
        <v>Pet Supplies</v>
      </c>
      <c r="D4761" t="s">
        <v>89</v>
      </c>
      <c r="E4761" t="s">
        <v>122</v>
      </c>
      <c r="F4761">
        <v>64</v>
      </c>
      <c r="G4761">
        <f>VLOOKUP(SALES_TABLE[[#This Row],[SKU]], Table1[], 4, FALSE)</f>
        <v>1296</v>
      </c>
      <c r="H4761">
        <f>SALES_TABLE[[#This Row],[Price]]*SALES_TABLE[[#This Row],[Sales]]</f>
        <v>82944</v>
      </c>
      <c r="I4761" t="str">
        <f t="shared" si="74"/>
        <v>Tuesday</v>
      </c>
    </row>
    <row r="4762" spans="1:9" x14ac:dyDescent="0.2">
      <c r="A4762" s="10">
        <v>44944</v>
      </c>
      <c r="B4762" t="s">
        <v>88</v>
      </c>
      <c r="C4762" t="str">
        <f>VLOOKUP(SALES_TABLE[[#This Row],[SKU]], Table1[], 3, FALSE)</f>
        <v>Pet Supplies</v>
      </c>
      <c r="D4762" t="s">
        <v>89</v>
      </c>
      <c r="E4762" t="s">
        <v>122</v>
      </c>
      <c r="F4762">
        <v>61</v>
      </c>
      <c r="G4762">
        <f>VLOOKUP(SALES_TABLE[[#This Row],[SKU]], Table1[], 4, FALSE)</f>
        <v>1296</v>
      </c>
      <c r="H4762">
        <f>SALES_TABLE[[#This Row],[Price]]*SALES_TABLE[[#This Row],[Sales]]</f>
        <v>79056</v>
      </c>
      <c r="I4762" t="str">
        <f t="shared" si="74"/>
        <v>Wednesday</v>
      </c>
    </row>
    <row r="4763" spans="1:9" x14ac:dyDescent="0.2">
      <c r="A4763" s="10">
        <v>44945</v>
      </c>
      <c r="B4763" t="s">
        <v>88</v>
      </c>
      <c r="C4763" t="str">
        <f>VLOOKUP(SALES_TABLE[[#This Row],[SKU]], Table1[], 3, FALSE)</f>
        <v>Pet Supplies</v>
      </c>
      <c r="D4763" t="s">
        <v>89</v>
      </c>
      <c r="E4763" t="s">
        <v>122</v>
      </c>
      <c r="F4763">
        <v>60</v>
      </c>
      <c r="G4763">
        <f>VLOOKUP(SALES_TABLE[[#This Row],[SKU]], Table1[], 4, FALSE)</f>
        <v>1296</v>
      </c>
      <c r="H4763">
        <f>SALES_TABLE[[#This Row],[Price]]*SALES_TABLE[[#This Row],[Sales]]</f>
        <v>77760</v>
      </c>
      <c r="I4763" t="str">
        <f t="shared" si="74"/>
        <v>Thursday</v>
      </c>
    </row>
    <row r="4764" spans="1:9" x14ac:dyDescent="0.2">
      <c r="A4764" s="10">
        <v>44946</v>
      </c>
      <c r="B4764" t="s">
        <v>88</v>
      </c>
      <c r="C4764" t="str">
        <f>VLOOKUP(SALES_TABLE[[#This Row],[SKU]], Table1[], 3, FALSE)</f>
        <v>Pet Supplies</v>
      </c>
      <c r="D4764" t="s">
        <v>89</v>
      </c>
      <c r="E4764" t="s">
        <v>122</v>
      </c>
      <c r="F4764">
        <v>60</v>
      </c>
      <c r="G4764">
        <f>VLOOKUP(SALES_TABLE[[#This Row],[SKU]], Table1[], 4, FALSE)</f>
        <v>1296</v>
      </c>
      <c r="H4764">
        <f>SALES_TABLE[[#This Row],[Price]]*SALES_TABLE[[#This Row],[Sales]]</f>
        <v>77760</v>
      </c>
      <c r="I4764" t="str">
        <f t="shared" si="74"/>
        <v>Friday</v>
      </c>
    </row>
    <row r="4765" spans="1:9" x14ac:dyDescent="0.2">
      <c r="A4765" s="10">
        <v>44947</v>
      </c>
      <c r="B4765" t="s">
        <v>88</v>
      </c>
      <c r="C4765" t="str">
        <f>VLOOKUP(SALES_TABLE[[#This Row],[SKU]], Table1[], 3, FALSE)</f>
        <v>Pet Supplies</v>
      </c>
      <c r="D4765" t="s">
        <v>89</v>
      </c>
      <c r="E4765" t="s">
        <v>122</v>
      </c>
      <c r="F4765">
        <v>73</v>
      </c>
      <c r="G4765">
        <f>VLOOKUP(SALES_TABLE[[#This Row],[SKU]], Table1[], 4, FALSE)</f>
        <v>1296</v>
      </c>
      <c r="H4765">
        <f>SALES_TABLE[[#This Row],[Price]]*SALES_TABLE[[#This Row],[Sales]]</f>
        <v>94608</v>
      </c>
      <c r="I4765" t="str">
        <f t="shared" si="74"/>
        <v>Saturday</v>
      </c>
    </row>
    <row r="4766" spans="1:9" x14ac:dyDescent="0.2">
      <c r="A4766" s="10">
        <v>44948</v>
      </c>
      <c r="B4766" t="s">
        <v>88</v>
      </c>
      <c r="C4766" t="str">
        <f>VLOOKUP(SALES_TABLE[[#This Row],[SKU]], Table1[], 3, FALSE)</f>
        <v>Pet Supplies</v>
      </c>
      <c r="D4766" t="s">
        <v>89</v>
      </c>
      <c r="E4766" t="s">
        <v>122</v>
      </c>
      <c r="F4766">
        <v>6</v>
      </c>
      <c r="G4766">
        <f>VLOOKUP(SALES_TABLE[[#This Row],[SKU]], Table1[], 4, FALSE)</f>
        <v>1296</v>
      </c>
      <c r="H4766">
        <f>SALES_TABLE[[#This Row],[Price]]*SALES_TABLE[[#This Row],[Sales]]</f>
        <v>7776</v>
      </c>
      <c r="I4766" t="str">
        <f t="shared" si="74"/>
        <v>Sunday</v>
      </c>
    </row>
    <row r="4767" spans="1:9" x14ac:dyDescent="0.2">
      <c r="A4767" s="10">
        <v>44949</v>
      </c>
      <c r="B4767" t="s">
        <v>88</v>
      </c>
      <c r="C4767" t="str">
        <f>VLOOKUP(SALES_TABLE[[#This Row],[SKU]], Table1[], 3, FALSE)</f>
        <v>Pet Supplies</v>
      </c>
      <c r="D4767" t="s">
        <v>89</v>
      </c>
      <c r="E4767" t="s">
        <v>122</v>
      </c>
      <c r="F4767">
        <v>85</v>
      </c>
      <c r="G4767">
        <f>VLOOKUP(SALES_TABLE[[#This Row],[SKU]], Table1[], 4, FALSE)</f>
        <v>1296</v>
      </c>
      <c r="H4767">
        <f>SALES_TABLE[[#This Row],[Price]]*SALES_TABLE[[#This Row],[Sales]]</f>
        <v>110160</v>
      </c>
      <c r="I4767" t="str">
        <f t="shared" si="74"/>
        <v>Monday</v>
      </c>
    </row>
    <row r="4768" spans="1:9" x14ac:dyDescent="0.2">
      <c r="A4768" s="10">
        <v>44950</v>
      </c>
      <c r="B4768" t="s">
        <v>88</v>
      </c>
      <c r="C4768" t="str">
        <f>VLOOKUP(SALES_TABLE[[#This Row],[SKU]], Table1[], 3, FALSE)</f>
        <v>Pet Supplies</v>
      </c>
      <c r="D4768" t="s">
        <v>89</v>
      </c>
      <c r="E4768" t="s">
        <v>122</v>
      </c>
      <c r="F4768">
        <v>32</v>
      </c>
      <c r="G4768">
        <f>VLOOKUP(SALES_TABLE[[#This Row],[SKU]], Table1[], 4, FALSE)</f>
        <v>1296</v>
      </c>
      <c r="H4768">
        <f>SALES_TABLE[[#This Row],[Price]]*SALES_TABLE[[#This Row],[Sales]]</f>
        <v>41472</v>
      </c>
      <c r="I4768" t="str">
        <f t="shared" si="74"/>
        <v>Tuesday</v>
      </c>
    </row>
    <row r="4769" spans="1:9" x14ac:dyDescent="0.2">
      <c r="A4769" s="10">
        <v>44951</v>
      </c>
      <c r="B4769" t="s">
        <v>88</v>
      </c>
      <c r="C4769" t="str">
        <f>VLOOKUP(SALES_TABLE[[#This Row],[SKU]], Table1[], 3, FALSE)</f>
        <v>Pet Supplies</v>
      </c>
      <c r="D4769" t="s">
        <v>89</v>
      </c>
      <c r="E4769" t="s">
        <v>122</v>
      </c>
      <c r="F4769">
        <v>9</v>
      </c>
      <c r="G4769">
        <f>VLOOKUP(SALES_TABLE[[#This Row],[SKU]], Table1[], 4, FALSE)</f>
        <v>1296</v>
      </c>
      <c r="H4769">
        <f>SALES_TABLE[[#This Row],[Price]]*SALES_TABLE[[#This Row],[Sales]]</f>
        <v>11664</v>
      </c>
      <c r="I4769" t="str">
        <f t="shared" si="74"/>
        <v>Wednesday</v>
      </c>
    </row>
    <row r="4770" spans="1:9" x14ac:dyDescent="0.2">
      <c r="A4770" s="10">
        <v>44952</v>
      </c>
      <c r="B4770" t="s">
        <v>88</v>
      </c>
      <c r="C4770" t="str">
        <f>VLOOKUP(SALES_TABLE[[#This Row],[SKU]], Table1[], 3, FALSE)</f>
        <v>Pet Supplies</v>
      </c>
      <c r="D4770" t="s">
        <v>89</v>
      </c>
      <c r="E4770" t="s">
        <v>122</v>
      </c>
      <c r="F4770">
        <v>68</v>
      </c>
      <c r="G4770">
        <f>VLOOKUP(SALES_TABLE[[#This Row],[SKU]], Table1[], 4, FALSE)</f>
        <v>1296</v>
      </c>
      <c r="H4770">
        <f>SALES_TABLE[[#This Row],[Price]]*SALES_TABLE[[#This Row],[Sales]]</f>
        <v>88128</v>
      </c>
      <c r="I4770" t="str">
        <f t="shared" si="74"/>
        <v>Thursday</v>
      </c>
    </row>
    <row r="4771" spans="1:9" x14ac:dyDescent="0.2">
      <c r="A4771" s="10">
        <v>44953</v>
      </c>
      <c r="B4771" t="s">
        <v>88</v>
      </c>
      <c r="C4771" t="str">
        <f>VLOOKUP(SALES_TABLE[[#This Row],[SKU]], Table1[], 3, FALSE)</f>
        <v>Pet Supplies</v>
      </c>
      <c r="D4771" t="s">
        <v>89</v>
      </c>
      <c r="E4771" t="s">
        <v>122</v>
      </c>
      <c r="F4771">
        <v>2</v>
      </c>
      <c r="G4771">
        <f>VLOOKUP(SALES_TABLE[[#This Row],[SKU]], Table1[], 4, FALSE)</f>
        <v>1296</v>
      </c>
      <c r="H4771">
        <f>SALES_TABLE[[#This Row],[Price]]*SALES_TABLE[[#This Row],[Sales]]</f>
        <v>2592</v>
      </c>
      <c r="I4771" t="str">
        <f t="shared" si="74"/>
        <v>Friday</v>
      </c>
    </row>
    <row r="4772" spans="1:9" x14ac:dyDescent="0.2">
      <c r="A4772" s="10">
        <v>44954</v>
      </c>
      <c r="B4772" t="s">
        <v>88</v>
      </c>
      <c r="C4772" t="str">
        <f>VLOOKUP(SALES_TABLE[[#This Row],[SKU]], Table1[], 3, FALSE)</f>
        <v>Pet Supplies</v>
      </c>
      <c r="D4772" t="s">
        <v>89</v>
      </c>
      <c r="E4772" t="s">
        <v>122</v>
      </c>
      <c r="F4772">
        <v>25</v>
      </c>
      <c r="G4772">
        <f>VLOOKUP(SALES_TABLE[[#This Row],[SKU]], Table1[], 4, FALSE)</f>
        <v>1296</v>
      </c>
      <c r="H4772">
        <f>SALES_TABLE[[#This Row],[Price]]*SALES_TABLE[[#This Row],[Sales]]</f>
        <v>32400</v>
      </c>
      <c r="I4772" t="str">
        <f t="shared" si="74"/>
        <v>Saturday</v>
      </c>
    </row>
    <row r="4773" spans="1:9" x14ac:dyDescent="0.2">
      <c r="A4773" s="10">
        <v>44955</v>
      </c>
      <c r="B4773" t="s">
        <v>88</v>
      </c>
      <c r="C4773" t="str">
        <f>VLOOKUP(SALES_TABLE[[#This Row],[SKU]], Table1[], 3, FALSE)</f>
        <v>Pet Supplies</v>
      </c>
      <c r="D4773" t="s">
        <v>89</v>
      </c>
      <c r="E4773" t="s">
        <v>122</v>
      </c>
      <c r="F4773">
        <v>17</v>
      </c>
      <c r="G4773">
        <f>VLOOKUP(SALES_TABLE[[#This Row],[SKU]], Table1[], 4, FALSE)</f>
        <v>1296</v>
      </c>
      <c r="H4773">
        <f>SALES_TABLE[[#This Row],[Price]]*SALES_TABLE[[#This Row],[Sales]]</f>
        <v>22032</v>
      </c>
      <c r="I4773" t="str">
        <f t="shared" si="74"/>
        <v>Sunday</v>
      </c>
    </row>
    <row r="4774" spans="1:9" x14ac:dyDescent="0.2">
      <c r="A4774" s="10">
        <v>44955</v>
      </c>
      <c r="B4774" t="s">
        <v>88</v>
      </c>
      <c r="C4774" t="str">
        <f>VLOOKUP(SALES_TABLE[[#This Row],[SKU]], Table1[], 3, FALSE)</f>
        <v>Pet Supplies</v>
      </c>
      <c r="D4774" t="s">
        <v>89</v>
      </c>
      <c r="E4774" t="s">
        <v>122</v>
      </c>
      <c r="F4774">
        <v>71</v>
      </c>
      <c r="G4774">
        <f>VLOOKUP(SALES_TABLE[[#This Row],[SKU]], Table1[], 4, FALSE)</f>
        <v>1296</v>
      </c>
      <c r="H4774">
        <f>SALES_TABLE[[#This Row],[Price]]*SALES_TABLE[[#This Row],[Sales]]</f>
        <v>92016</v>
      </c>
      <c r="I4774" t="str">
        <f t="shared" si="74"/>
        <v>Sunday</v>
      </c>
    </row>
    <row r="4775" spans="1:9" x14ac:dyDescent="0.2">
      <c r="A4775" s="10">
        <v>44956</v>
      </c>
      <c r="B4775" t="s">
        <v>88</v>
      </c>
      <c r="C4775" t="str">
        <f>VLOOKUP(SALES_TABLE[[#This Row],[SKU]], Table1[], 3, FALSE)</f>
        <v>Pet Supplies</v>
      </c>
      <c r="D4775" t="s">
        <v>89</v>
      </c>
      <c r="E4775" t="s">
        <v>122</v>
      </c>
      <c r="F4775">
        <v>65</v>
      </c>
      <c r="G4775">
        <f>VLOOKUP(SALES_TABLE[[#This Row],[SKU]], Table1[], 4, FALSE)</f>
        <v>1296</v>
      </c>
      <c r="H4775">
        <f>SALES_TABLE[[#This Row],[Price]]*SALES_TABLE[[#This Row],[Sales]]</f>
        <v>84240</v>
      </c>
      <c r="I4775" t="str">
        <f t="shared" si="74"/>
        <v>Monday</v>
      </c>
    </row>
    <row r="4776" spans="1:9" x14ac:dyDescent="0.2">
      <c r="A4776" s="10">
        <v>44927</v>
      </c>
      <c r="B4776" t="s">
        <v>88</v>
      </c>
      <c r="C4776" t="str">
        <f>VLOOKUP(SALES_TABLE[[#This Row],[SKU]], Table1[], 3, FALSE)</f>
        <v>Pet Supplies</v>
      </c>
      <c r="D4776" t="s">
        <v>89</v>
      </c>
      <c r="E4776" t="s">
        <v>123</v>
      </c>
      <c r="F4776">
        <v>81</v>
      </c>
      <c r="G4776">
        <f>VLOOKUP(SALES_TABLE[[#This Row],[SKU]], Table1[], 4, FALSE)</f>
        <v>1296</v>
      </c>
      <c r="H4776">
        <f>SALES_TABLE[[#This Row],[Price]]*SALES_TABLE[[#This Row],[Sales]]</f>
        <v>104976</v>
      </c>
      <c r="I4776" t="str">
        <f t="shared" si="74"/>
        <v>Sunday</v>
      </c>
    </row>
    <row r="4777" spans="1:9" x14ac:dyDescent="0.2">
      <c r="A4777" s="10">
        <v>44928</v>
      </c>
      <c r="B4777" t="s">
        <v>88</v>
      </c>
      <c r="C4777" t="str">
        <f>VLOOKUP(SALES_TABLE[[#This Row],[SKU]], Table1[], 3, FALSE)</f>
        <v>Pet Supplies</v>
      </c>
      <c r="D4777" t="s">
        <v>89</v>
      </c>
      <c r="E4777" t="s">
        <v>123</v>
      </c>
      <c r="F4777">
        <v>69</v>
      </c>
      <c r="G4777">
        <f>VLOOKUP(SALES_TABLE[[#This Row],[SKU]], Table1[], 4, FALSE)</f>
        <v>1296</v>
      </c>
      <c r="H4777">
        <f>SALES_TABLE[[#This Row],[Price]]*SALES_TABLE[[#This Row],[Sales]]</f>
        <v>89424</v>
      </c>
      <c r="I4777" t="str">
        <f t="shared" si="74"/>
        <v>Monday</v>
      </c>
    </row>
    <row r="4778" spans="1:9" x14ac:dyDescent="0.2">
      <c r="A4778" s="10">
        <v>44929</v>
      </c>
      <c r="B4778" t="s">
        <v>88</v>
      </c>
      <c r="C4778" t="str">
        <f>VLOOKUP(SALES_TABLE[[#This Row],[SKU]], Table1[], 3, FALSE)</f>
        <v>Pet Supplies</v>
      </c>
      <c r="D4778" t="s">
        <v>89</v>
      </c>
      <c r="E4778" t="s">
        <v>123</v>
      </c>
      <c r="F4778">
        <v>70</v>
      </c>
      <c r="G4778">
        <f>VLOOKUP(SALES_TABLE[[#This Row],[SKU]], Table1[], 4, FALSE)</f>
        <v>1296</v>
      </c>
      <c r="H4778">
        <f>SALES_TABLE[[#This Row],[Price]]*SALES_TABLE[[#This Row],[Sales]]</f>
        <v>90720</v>
      </c>
      <c r="I4778" t="str">
        <f t="shared" si="74"/>
        <v>Tuesday</v>
      </c>
    </row>
    <row r="4779" spans="1:9" x14ac:dyDescent="0.2">
      <c r="A4779" s="10">
        <v>44930</v>
      </c>
      <c r="B4779" t="s">
        <v>88</v>
      </c>
      <c r="C4779" t="str">
        <f>VLOOKUP(SALES_TABLE[[#This Row],[SKU]], Table1[], 3, FALSE)</f>
        <v>Pet Supplies</v>
      </c>
      <c r="D4779" t="s">
        <v>89</v>
      </c>
      <c r="E4779" t="s">
        <v>123</v>
      </c>
      <c r="F4779">
        <v>21</v>
      </c>
      <c r="G4779">
        <f>VLOOKUP(SALES_TABLE[[#This Row],[SKU]], Table1[], 4, FALSE)</f>
        <v>1296</v>
      </c>
      <c r="H4779">
        <f>SALES_TABLE[[#This Row],[Price]]*SALES_TABLE[[#This Row],[Sales]]</f>
        <v>27216</v>
      </c>
      <c r="I4779" t="str">
        <f t="shared" si="74"/>
        <v>Wednesday</v>
      </c>
    </row>
    <row r="4780" spans="1:9" x14ac:dyDescent="0.2">
      <c r="A4780" s="10">
        <v>44931</v>
      </c>
      <c r="B4780" t="s">
        <v>88</v>
      </c>
      <c r="C4780" t="str">
        <f>VLOOKUP(SALES_TABLE[[#This Row],[SKU]], Table1[], 3, FALSE)</f>
        <v>Pet Supplies</v>
      </c>
      <c r="D4780" t="s">
        <v>89</v>
      </c>
      <c r="E4780" t="s">
        <v>123</v>
      </c>
      <c r="F4780">
        <v>17</v>
      </c>
      <c r="G4780">
        <f>VLOOKUP(SALES_TABLE[[#This Row],[SKU]], Table1[], 4, FALSE)</f>
        <v>1296</v>
      </c>
      <c r="H4780">
        <f>SALES_TABLE[[#This Row],[Price]]*SALES_TABLE[[#This Row],[Sales]]</f>
        <v>22032</v>
      </c>
      <c r="I4780" t="str">
        <f t="shared" si="74"/>
        <v>Thursday</v>
      </c>
    </row>
    <row r="4781" spans="1:9" x14ac:dyDescent="0.2">
      <c r="A4781" s="10">
        <v>44932</v>
      </c>
      <c r="B4781" t="s">
        <v>88</v>
      </c>
      <c r="C4781" t="str">
        <f>VLOOKUP(SALES_TABLE[[#This Row],[SKU]], Table1[], 3, FALSE)</f>
        <v>Pet Supplies</v>
      </c>
      <c r="D4781" t="s">
        <v>89</v>
      </c>
      <c r="E4781" t="s">
        <v>123</v>
      </c>
      <c r="F4781">
        <v>69</v>
      </c>
      <c r="G4781">
        <f>VLOOKUP(SALES_TABLE[[#This Row],[SKU]], Table1[], 4, FALSE)</f>
        <v>1296</v>
      </c>
      <c r="H4781">
        <f>SALES_TABLE[[#This Row],[Price]]*SALES_TABLE[[#This Row],[Sales]]</f>
        <v>89424</v>
      </c>
      <c r="I4781" t="str">
        <f t="shared" si="74"/>
        <v>Friday</v>
      </c>
    </row>
    <row r="4782" spans="1:9" x14ac:dyDescent="0.2">
      <c r="A4782" s="10">
        <v>44933</v>
      </c>
      <c r="B4782" t="s">
        <v>88</v>
      </c>
      <c r="C4782" t="str">
        <f>VLOOKUP(SALES_TABLE[[#This Row],[SKU]], Table1[], 3, FALSE)</f>
        <v>Pet Supplies</v>
      </c>
      <c r="D4782" t="s">
        <v>89</v>
      </c>
      <c r="E4782" t="s">
        <v>123</v>
      </c>
      <c r="F4782">
        <v>92</v>
      </c>
      <c r="G4782">
        <f>VLOOKUP(SALES_TABLE[[#This Row],[SKU]], Table1[], 4, FALSE)</f>
        <v>1296</v>
      </c>
      <c r="H4782">
        <f>SALES_TABLE[[#This Row],[Price]]*SALES_TABLE[[#This Row],[Sales]]</f>
        <v>119232</v>
      </c>
      <c r="I4782" t="str">
        <f t="shared" si="74"/>
        <v>Saturday</v>
      </c>
    </row>
    <row r="4783" spans="1:9" x14ac:dyDescent="0.2">
      <c r="A4783" s="10">
        <v>44934</v>
      </c>
      <c r="B4783" t="s">
        <v>88</v>
      </c>
      <c r="C4783" t="str">
        <f>VLOOKUP(SALES_TABLE[[#This Row],[SKU]], Table1[], 3, FALSE)</f>
        <v>Pet Supplies</v>
      </c>
      <c r="D4783" t="s">
        <v>89</v>
      </c>
      <c r="E4783" t="s">
        <v>123</v>
      </c>
      <c r="F4783">
        <v>72</v>
      </c>
      <c r="G4783">
        <f>VLOOKUP(SALES_TABLE[[#This Row],[SKU]], Table1[], 4, FALSE)</f>
        <v>1296</v>
      </c>
      <c r="H4783">
        <f>SALES_TABLE[[#This Row],[Price]]*SALES_TABLE[[#This Row],[Sales]]</f>
        <v>93312</v>
      </c>
      <c r="I4783" t="str">
        <f t="shared" si="74"/>
        <v>Sunday</v>
      </c>
    </row>
    <row r="4784" spans="1:9" x14ac:dyDescent="0.2">
      <c r="A4784" s="10">
        <v>44935</v>
      </c>
      <c r="B4784" t="s">
        <v>88</v>
      </c>
      <c r="C4784" t="str">
        <f>VLOOKUP(SALES_TABLE[[#This Row],[SKU]], Table1[], 3, FALSE)</f>
        <v>Pet Supplies</v>
      </c>
      <c r="D4784" t="s">
        <v>89</v>
      </c>
      <c r="E4784" t="s">
        <v>123</v>
      </c>
      <c r="F4784">
        <v>17</v>
      </c>
      <c r="G4784">
        <f>VLOOKUP(SALES_TABLE[[#This Row],[SKU]], Table1[], 4, FALSE)</f>
        <v>1296</v>
      </c>
      <c r="H4784">
        <f>SALES_TABLE[[#This Row],[Price]]*SALES_TABLE[[#This Row],[Sales]]</f>
        <v>22032</v>
      </c>
      <c r="I4784" t="str">
        <f t="shared" si="74"/>
        <v>Monday</v>
      </c>
    </row>
    <row r="4785" spans="1:9" x14ac:dyDescent="0.2">
      <c r="A4785" s="10">
        <v>44936</v>
      </c>
      <c r="B4785" t="s">
        <v>88</v>
      </c>
      <c r="C4785" t="str">
        <f>VLOOKUP(SALES_TABLE[[#This Row],[SKU]], Table1[], 3, FALSE)</f>
        <v>Pet Supplies</v>
      </c>
      <c r="D4785" t="s">
        <v>89</v>
      </c>
      <c r="E4785" t="s">
        <v>123</v>
      </c>
      <c r="F4785">
        <v>49</v>
      </c>
      <c r="G4785">
        <f>VLOOKUP(SALES_TABLE[[#This Row],[SKU]], Table1[], 4, FALSE)</f>
        <v>1296</v>
      </c>
      <c r="H4785">
        <f>SALES_TABLE[[#This Row],[Price]]*SALES_TABLE[[#This Row],[Sales]]</f>
        <v>63504</v>
      </c>
      <c r="I4785" t="str">
        <f t="shared" si="74"/>
        <v>Tuesday</v>
      </c>
    </row>
    <row r="4786" spans="1:9" x14ac:dyDescent="0.2">
      <c r="A4786" s="10">
        <v>44937</v>
      </c>
      <c r="B4786" t="s">
        <v>88</v>
      </c>
      <c r="C4786" t="str">
        <f>VLOOKUP(SALES_TABLE[[#This Row],[SKU]], Table1[], 3, FALSE)</f>
        <v>Pet Supplies</v>
      </c>
      <c r="D4786" t="s">
        <v>89</v>
      </c>
      <c r="E4786" t="s">
        <v>123</v>
      </c>
      <c r="F4786">
        <v>84</v>
      </c>
      <c r="G4786">
        <f>VLOOKUP(SALES_TABLE[[#This Row],[SKU]], Table1[], 4, FALSE)</f>
        <v>1296</v>
      </c>
      <c r="H4786">
        <f>SALES_TABLE[[#This Row],[Price]]*SALES_TABLE[[#This Row],[Sales]]</f>
        <v>108864</v>
      </c>
      <c r="I4786" t="str">
        <f t="shared" si="74"/>
        <v>Wednesday</v>
      </c>
    </row>
    <row r="4787" spans="1:9" x14ac:dyDescent="0.2">
      <c r="A4787" s="10">
        <v>44938</v>
      </c>
      <c r="B4787" t="s">
        <v>88</v>
      </c>
      <c r="C4787" t="str">
        <f>VLOOKUP(SALES_TABLE[[#This Row],[SKU]], Table1[], 3, FALSE)</f>
        <v>Pet Supplies</v>
      </c>
      <c r="D4787" t="s">
        <v>89</v>
      </c>
      <c r="E4787" t="s">
        <v>123</v>
      </c>
      <c r="F4787">
        <v>12</v>
      </c>
      <c r="G4787">
        <f>VLOOKUP(SALES_TABLE[[#This Row],[SKU]], Table1[], 4, FALSE)</f>
        <v>1296</v>
      </c>
      <c r="H4787">
        <f>SALES_TABLE[[#This Row],[Price]]*SALES_TABLE[[#This Row],[Sales]]</f>
        <v>15552</v>
      </c>
      <c r="I4787" t="str">
        <f t="shared" si="74"/>
        <v>Thursday</v>
      </c>
    </row>
    <row r="4788" spans="1:9" x14ac:dyDescent="0.2">
      <c r="A4788" s="10">
        <v>44939</v>
      </c>
      <c r="B4788" t="s">
        <v>88</v>
      </c>
      <c r="C4788" t="str">
        <f>VLOOKUP(SALES_TABLE[[#This Row],[SKU]], Table1[], 3, FALSE)</f>
        <v>Pet Supplies</v>
      </c>
      <c r="D4788" t="s">
        <v>89</v>
      </c>
      <c r="E4788" t="s">
        <v>123</v>
      </c>
      <c r="F4788">
        <v>76</v>
      </c>
      <c r="G4788">
        <f>VLOOKUP(SALES_TABLE[[#This Row],[SKU]], Table1[], 4, FALSE)</f>
        <v>1296</v>
      </c>
      <c r="H4788">
        <f>SALES_TABLE[[#This Row],[Price]]*SALES_TABLE[[#This Row],[Sales]]</f>
        <v>98496</v>
      </c>
      <c r="I4788" t="str">
        <f t="shared" si="74"/>
        <v>Friday</v>
      </c>
    </row>
    <row r="4789" spans="1:9" x14ac:dyDescent="0.2">
      <c r="A4789" s="10">
        <v>44940</v>
      </c>
      <c r="B4789" t="s">
        <v>88</v>
      </c>
      <c r="C4789" t="str">
        <f>VLOOKUP(SALES_TABLE[[#This Row],[SKU]], Table1[], 3, FALSE)</f>
        <v>Pet Supplies</v>
      </c>
      <c r="D4789" t="s">
        <v>89</v>
      </c>
      <c r="E4789" t="s">
        <v>123</v>
      </c>
      <c r="F4789">
        <v>29</v>
      </c>
      <c r="G4789">
        <f>VLOOKUP(SALES_TABLE[[#This Row],[SKU]], Table1[], 4, FALSE)</f>
        <v>1296</v>
      </c>
      <c r="H4789">
        <f>SALES_TABLE[[#This Row],[Price]]*SALES_TABLE[[#This Row],[Sales]]</f>
        <v>37584</v>
      </c>
      <c r="I4789" t="str">
        <f t="shared" si="74"/>
        <v>Saturday</v>
      </c>
    </row>
    <row r="4790" spans="1:9" x14ac:dyDescent="0.2">
      <c r="A4790" s="10">
        <v>44941</v>
      </c>
      <c r="B4790" t="s">
        <v>88</v>
      </c>
      <c r="C4790" t="str">
        <f>VLOOKUP(SALES_TABLE[[#This Row],[SKU]], Table1[], 3, FALSE)</f>
        <v>Pet Supplies</v>
      </c>
      <c r="D4790" t="s">
        <v>89</v>
      </c>
      <c r="E4790" t="s">
        <v>123</v>
      </c>
      <c r="F4790">
        <v>0</v>
      </c>
      <c r="G4790">
        <f>VLOOKUP(SALES_TABLE[[#This Row],[SKU]], Table1[], 4, FALSE)</f>
        <v>1296</v>
      </c>
      <c r="H4790">
        <f>SALES_TABLE[[#This Row],[Price]]*SALES_TABLE[[#This Row],[Sales]]</f>
        <v>0</v>
      </c>
      <c r="I4790" t="str">
        <f t="shared" si="74"/>
        <v>Sunday</v>
      </c>
    </row>
    <row r="4791" spans="1:9" x14ac:dyDescent="0.2">
      <c r="A4791" s="10">
        <v>44942</v>
      </c>
      <c r="B4791" t="s">
        <v>88</v>
      </c>
      <c r="C4791" t="str">
        <f>VLOOKUP(SALES_TABLE[[#This Row],[SKU]], Table1[], 3, FALSE)</f>
        <v>Pet Supplies</v>
      </c>
      <c r="D4791" t="s">
        <v>89</v>
      </c>
      <c r="E4791" t="s">
        <v>123</v>
      </c>
      <c r="F4791">
        <v>56</v>
      </c>
      <c r="G4791">
        <f>VLOOKUP(SALES_TABLE[[#This Row],[SKU]], Table1[], 4, FALSE)</f>
        <v>1296</v>
      </c>
      <c r="H4791">
        <f>SALES_TABLE[[#This Row],[Price]]*SALES_TABLE[[#This Row],[Sales]]</f>
        <v>72576</v>
      </c>
      <c r="I4791" t="str">
        <f t="shared" si="74"/>
        <v>Monday</v>
      </c>
    </row>
    <row r="4792" spans="1:9" x14ac:dyDescent="0.2">
      <c r="A4792" s="10">
        <v>44943</v>
      </c>
      <c r="B4792" t="s">
        <v>88</v>
      </c>
      <c r="C4792" t="str">
        <f>VLOOKUP(SALES_TABLE[[#This Row],[SKU]], Table1[], 3, FALSE)</f>
        <v>Pet Supplies</v>
      </c>
      <c r="D4792" t="s">
        <v>89</v>
      </c>
      <c r="E4792" t="s">
        <v>123</v>
      </c>
      <c r="F4792">
        <v>51</v>
      </c>
      <c r="G4792">
        <f>VLOOKUP(SALES_TABLE[[#This Row],[SKU]], Table1[], 4, FALSE)</f>
        <v>1296</v>
      </c>
      <c r="H4792">
        <f>SALES_TABLE[[#This Row],[Price]]*SALES_TABLE[[#This Row],[Sales]]</f>
        <v>66096</v>
      </c>
      <c r="I4792" t="str">
        <f t="shared" si="74"/>
        <v>Tuesday</v>
      </c>
    </row>
    <row r="4793" spans="1:9" x14ac:dyDescent="0.2">
      <c r="A4793" s="10">
        <v>44944</v>
      </c>
      <c r="B4793" t="s">
        <v>88</v>
      </c>
      <c r="C4793" t="str">
        <f>VLOOKUP(SALES_TABLE[[#This Row],[SKU]], Table1[], 3, FALSE)</f>
        <v>Pet Supplies</v>
      </c>
      <c r="D4793" t="s">
        <v>89</v>
      </c>
      <c r="E4793" t="s">
        <v>123</v>
      </c>
      <c r="F4793">
        <v>40</v>
      </c>
      <c r="G4793">
        <f>VLOOKUP(SALES_TABLE[[#This Row],[SKU]], Table1[], 4, FALSE)</f>
        <v>1296</v>
      </c>
      <c r="H4793">
        <f>SALES_TABLE[[#This Row],[Price]]*SALES_TABLE[[#This Row],[Sales]]</f>
        <v>51840</v>
      </c>
      <c r="I4793" t="str">
        <f t="shared" si="74"/>
        <v>Wednesday</v>
      </c>
    </row>
    <row r="4794" spans="1:9" x14ac:dyDescent="0.2">
      <c r="A4794" s="10">
        <v>44945</v>
      </c>
      <c r="B4794" t="s">
        <v>88</v>
      </c>
      <c r="C4794" t="str">
        <f>VLOOKUP(SALES_TABLE[[#This Row],[SKU]], Table1[], 3, FALSE)</f>
        <v>Pet Supplies</v>
      </c>
      <c r="D4794" t="s">
        <v>89</v>
      </c>
      <c r="E4794" t="s">
        <v>123</v>
      </c>
      <c r="F4794">
        <v>16</v>
      </c>
      <c r="G4794">
        <f>VLOOKUP(SALES_TABLE[[#This Row],[SKU]], Table1[], 4, FALSE)</f>
        <v>1296</v>
      </c>
      <c r="H4794">
        <f>SALES_TABLE[[#This Row],[Price]]*SALES_TABLE[[#This Row],[Sales]]</f>
        <v>20736</v>
      </c>
      <c r="I4794" t="str">
        <f t="shared" si="74"/>
        <v>Thursday</v>
      </c>
    </row>
    <row r="4795" spans="1:9" x14ac:dyDescent="0.2">
      <c r="A4795" s="10">
        <v>44946</v>
      </c>
      <c r="B4795" t="s">
        <v>88</v>
      </c>
      <c r="C4795" t="str">
        <f>VLOOKUP(SALES_TABLE[[#This Row],[SKU]], Table1[], 3, FALSE)</f>
        <v>Pet Supplies</v>
      </c>
      <c r="D4795" t="s">
        <v>89</v>
      </c>
      <c r="E4795" t="s">
        <v>123</v>
      </c>
      <c r="F4795">
        <v>3</v>
      </c>
      <c r="G4795">
        <f>VLOOKUP(SALES_TABLE[[#This Row],[SKU]], Table1[], 4, FALSE)</f>
        <v>1296</v>
      </c>
      <c r="H4795">
        <f>SALES_TABLE[[#This Row],[Price]]*SALES_TABLE[[#This Row],[Sales]]</f>
        <v>3888</v>
      </c>
      <c r="I4795" t="str">
        <f t="shared" si="74"/>
        <v>Friday</v>
      </c>
    </row>
    <row r="4796" spans="1:9" x14ac:dyDescent="0.2">
      <c r="A4796" s="10">
        <v>44947</v>
      </c>
      <c r="B4796" t="s">
        <v>88</v>
      </c>
      <c r="C4796" t="str">
        <f>VLOOKUP(SALES_TABLE[[#This Row],[SKU]], Table1[], 3, FALSE)</f>
        <v>Pet Supplies</v>
      </c>
      <c r="D4796" t="s">
        <v>89</v>
      </c>
      <c r="E4796" t="s">
        <v>123</v>
      </c>
      <c r="F4796">
        <v>41</v>
      </c>
      <c r="G4796">
        <f>VLOOKUP(SALES_TABLE[[#This Row],[SKU]], Table1[], 4, FALSE)</f>
        <v>1296</v>
      </c>
      <c r="H4796">
        <f>SALES_TABLE[[#This Row],[Price]]*SALES_TABLE[[#This Row],[Sales]]</f>
        <v>53136</v>
      </c>
      <c r="I4796" t="str">
        <f t="shared" si="74"/>
        <v>Saturday</v>
      </c>
    </row>
    <row r="4797" spans="1:9" x14ac:dyDescent="0.2">
      <c r="A4797" s="10">
        <v>44948</v>
      </c>
      <c r="B4797" t="s">
        <v>88</v>
      </c>
      <c r="C4797" t="str">
        <f>VLOOKUP(SALES_TABLE[[#This Row],[SKU]], Table1[], 3, FALSE)</f>
        <v>Pet Supplies</v>
      </c>
      <c r="D4797" t="s">
        <v>89</v>
      </c>
      <c r="E4797" t="s">
        <v>123</v>
      </c>
      <c r="F4797">
        <v>91</v>
      </c>
      <c r="G4797">
        <f>VLOOKUP(SALES_TABLE[[#This Row],[SKU]], Table1[], 4, FALSE)</f>
        <v>1296</v>
      </c>
      <c r="H4797">
        <f>SALES_TABLE[[#This Row],[Price]]*SALES_TABLE[[#This Row],[Sales]]</f>
        <v>117936</v>
      </c>
      <c r="I4797" t="str">
        <f t="shared" si="74"/>
        <v>Sunday</v>
      </c>
    </row>
    <row r="4798" spans="1:9" x14ac:dyDescent="0.2">
      <c r="A4798" s="10">
        <v>44949</v>
      </c>
      <c r="B4798" t="s">
        <v>88</v>
      </c>
      <c r="C4798" t="str">
        <f>VLOOKUP(SALES_TABLE[[#This Row],[SKU]], Table1[], 3, FALSE)</f>
        <v>Pet Supplies</v>
      </c>
      <c r="D4798" t="s">
        <v>89</v>
      </c>
      <c r="E4798" t="s">
        <v>123</v>
      </c>
      <c r="F4798">
        <v>0</v>
      </c>
      <c r="G4798">
        <f>VLOOKUP(SALES_TABLE[[#This Row],[SKU]], Table1[], 4, FALSE)</f>
        <v>1296</v>
      </c>
      <c r="H4798">
        <f>SALES_TABLE[[#This Row],[Price]]*SALES_TABLE[[#This Row],[Sales]]</f>
        <v>0</v>
      </c>
      <c r="I4798" t="str">
        <f t="shared" si="74"/>
        <v>Monday</v>
      </c>
    </row>
    <row r="4799" spans="1:9" x14ac:dyDescent="0.2">
      <c r="A4799" s="10">
        <v>44950</v>
      </c>
      <c r="B4799" t="s">
        <v>88</v>
      </c>
      <c r="C4799" t="str">
        <f>VLOOKUP(SALES_TABLE[[#This Row],[SKU]], Table1[], 3, FALSE)</f>
        <v>Pet Supplies</v>
      </c>
      <c r="D4799" t="s">
        <v>89</v>
      </c>
      <c r="E4799" t="s">
        <v>123</v>
      </c>
      <c r="F4799">
        <v>55</v>
      </c>
      <c r="G4799">
        <f>VLOOKUP(SALES_TABLE[[#This Row],[SKU]], Table1[], 4, FALSE)</f>
        <v>1296</v>
      </c>
      <c r="H4799">
        <f>SALES_TABLE[[#This Row],[Price]]*SALES_TABLE[[#This Row],[Sales]]</f>
        <v>71280</v>
      </c>
      <c r="I4799" t="str">
        <f t="shared" si="74"/>
        <v>Tuesday</v>
      </c>
    </row>
    <row r="4800" spans="1:9" x14ac:dyDescent="0.2">
      <c r="A4800" s="10">
        <v>44951</v>
      </c>
      <c r="B4800" t="s">
        <v>88</v>
      </c>
      <c r="C4800" t="str">
        <f>VLOOKUP(SALES_TABLE[[#This Row],[SKU]], Table1[], 3, FALSE)</f>
        <v>Pet Supplies</v>
      </c>
      <c r="D4800" t="s">
        <v>89</v>
      </c>
      <c r="E4800" t="s">
        <v>123</v>
      </c>
      <c r="F4800">
        <v>58</v>
      </c>
      <c r="G4800">
        <f>VLOOKUP(SALES_TABLE[[#This Row],[SKU]], Table1[], 4, FALSE)</f>
        <v>1296</v>
      </c>
      <c r="H4800">
        <f>SALES_TABLE[[#This Row],[Price]]*SALES_TABLE[[#This Row],[Sales]]</f>
        <v>75168</v>
      </c>
      <c r="I4800" t="str">
        <f t="shared" si="74"/>
        <v>Wednesday</v>
      </c>
    </row>
    <row r="4801" spans="1:9" x14ac:dyDescent="0.2">
      <c r="A4801" s="10">
        <v>44952</v>
      </c>
      <c r="B4801" t="s">
        <v>88</v>
      </c>
      <c r="C4801" t="str">
        <f>VLOOKUP(SALES_TABLE[[#This Row],[SKU]], Table1[], 3, FALSE)</f>
        <v>Pet Supplies</v>
      </c>
      <c r="D4801" t="s">
        <v>89</v>
      </c>
      <c r="E4801" t="s">
        <v>123</v>
      </c>
      <c r="F4801">
        <v>10</v>
      </c>
      <c r="G4801">
        <f>VLOOKUP(SALES_TABLE[[#This Row],[SKU]], Table1[], 4, FALSE)</f>
        <v>1296</v>
      </c>
      <c r="H4801">
        <f>SALES_TABLE[[#This Row],[Price]]*SALES_TABLE[[#This Row],[Sales]]</f>
        <v>12960</v>
      </c>
      <c r="I4801" t="str">
        <f t="shared" si="74"/>
        <v>Thursday</v>
      </c>
    </row>
    <row r="4802" spans="1:9" x14ac:dyDescent="0.2">
      <c r="A4802" s="10">
        <v>44953</v>
      </c>
      <c r="B4802" t="s">
        <v>88</v>
      </c>
      <c r="C4802" t="str">
        <f>VLOOKUP(SALES_TABLE[[#This Row],[SKU]], Table1[], 3, FALSE)</f>
        <v>Pet Supplies</v>
      </c>
      <c r="D4802" t="s">
        <v>89</v>
      </c>
      <c r="E4802" t="s">
        <v>123</v>
      </c>
      <c r="F4802">
        <v>34</v>
      </c>
      <c r="G4802">
        <f>VLOOKUP(SALES_TABLE[[#This Row],[SKU]], Table1[], 4, FALSE)</f>
        <v>1296</v>
      </c>
      <c r="H4802">
        <f>SALES_TABLE[[#This Row],[Price]]*SALES_TABLE[[#This Row],[Sales]]</f>
        <v>44064</v>
      </c>
      <c r="I4802" t="str">
        <f t="shared" ref="I4802:I4865" si="75">TEXT(A4802, "dddd")</f>
        <v>Friday</v>
      </c>
    </row>
    <row r="4803" spans="1:9" x14ac:dyDescent="0.2">
      <c r="A4803" s="10">
        <v>44954</v>
      </c>
      <c r="B4803" t="s">
        <v>88</v>
      </c>
      <c r="C4803" t="str">
        <f>VLOOKUP(SALES_TABLE[[#This Row],[SKU]], Table1[], 3, FALSE)</f>
        <v>Pet Supplies</v>
      </c>
      <c r="D4803" t="s">
        <v>89</v>
      </c>
      <c r="E4803" t="s">
        <v>123</v>
      </c>
      <c r="F4803">
        <v>11</v>
      </c>
      <c r="G4803">
        <f>VLOOKUP(SALES_TABLE[[#This Row],[SKU]], Table1[], 4, FALSE)</f>
        <v>1296</v>
      </c>
      <c r="H4803">
        <f>SALES_TABLE[[#This Row],[Price]]*SALES_TABLE[[#This Row],[Sales]]</f>
        <v>14256</v>
      </c>
      <c r="I4803" t="str">
        <f t="shared" si="75"/>
        <v>Saturday</v>
      </c>
    </row>
    <row r="4804" spans="1:9" x14ac:dyDescent="0.2">
      <c r="A4804" s="10">
        <v>44955</v>
      </c>
      <c r="B4804" t="s">
        <v>88</v>
      </c>
      <c r="C4804" t="str">
        <f>VLOOKUP(SALES_TABLE[[#This Row],[SKU]], Table1[], 3, FALSE)</f>
        <v>Pet Supplies</v>
      </c>
      <c r="D4804" t="s">
        <v>89</v>
      </c>
      <c r="E4804" t="s">
        <v>123</v>
      </c>
      <c r="F4804">
        <v>43</v>
      </c>
      <c r="G4804">
        <f>VLOOKUP(SALES_TABLE[[#This Row],[SKU]], Table1[], 4, FALSE)</f>
        <v>1296</v>
      </c>
      <c r="H4804">
        <f>SALES_TABLE[[#This Row],[Price]]*SALES_TABLE[[#This Row],[Sales]]</f>
        <v>55728</v>
      </c>
      <c r="I4804" t="str">
        <f t="shared" si="75"/>
        <v>Sunday</v>
      </c>
    </row>
    <row r="4805" spans="1:9" x14ac:dyDescent="0.2">
      <c r="A4805" s="10">
        <v>44955</v>
      </c>
      <c r="B4805" t="s">
        <v>88</v>
      </c>
      <c r="C4805" t="str">
        <f>VLOOKUP(SALES_TABLE[[#This Row],[SKU]], Table1[], 3, FALSE)</f>
        <v>Pet Supplies</v>
      </c>
      <c r="D4805" t="s">
        <v>89</v>
      </c>
      <c r="E4805" t="s">
        <v>123</v>
      </c>
      <c r="F4805">
        <v>11</v>
      </c>
      <c r="G4805">
        <f>VLOOKUP(SALES_TABLE[[#This Row],[SKU]], Table1[], 4, FALSE)</f>
        <v>1296</v>
      </c>
      <c r="H4805">
        <f>SALES_TABLE[[#This Row],[Price]]*SALES_TABLE[[#This Row],[Sales]]</f>
        <v>14256</v>
      </c>
      <c r="I4805" t="str">
        <f t="shared" si="75"/>
        <v>Sunday</v>
      </c>
    </row>
    <row r="4806" spans="1:9" x14ac:dyDescent="0.2">
      <c r="A4806" s="10">
        <v>44956</v>
      </c>
      <c r="B4806" t="s">
        <v>88</v>
      </c>
      <c r="C4806" t="str">
        <f>VLOOKUP(SALES_TABLE[[#This Row],[SKU]], Table1[], 3, FALSE)</f>
        <v>Pet Supplies</v>
      </c>
      <c r="D4806" t="s">
        <v>89</v>
      </c>
      <c r="E4806" t="s">
        <v>123</v>
      </c>
      <c r="F4806">
        <v>47</v>
      </c>
      <c r="G4806">
        <f>VLOOKUP(SALES_TABLE[[#This Row],[SKU]], Table1[], 4, FALSE)</f>
        <v>1296</v>
      </c>
      <c r="H4806">
        <f>SALES_TABLE[[#This Row],[Price]]*SALES_TABLE[[#This Row],[Sales]]</f>
        <v>60912</v>
      </c>
      <c r="I4806" t="str">
        <f t="shared" si="75"/>
        <v>Monday</v>
      </c>
    </row>
    <row r="4807" spans="1:9" x14ac:dyDescent="0.2">
      <c r="A4807" s="10">
        <v>44927</v>
      </c>
      <c r="B4807" t="s">
        <v>88</v>
      </c>
      <c r="C4807" t="str">
        <f>VLOOKUP(SALES_TABLE[[#This Row],[SKU]], Table1[], 3, FALSE)</f>
        <v>Pet Supplies</v>
      </c>
      <c r="D4807" t="s">
        <v>89</v>
      </c>
      <c r="E4807" t="s">
        <v>124</v>
      </c>
      <c r="F4807">
        <v>14</v>
      </c>
      <c r="G4807">
        <f>VLOOKUP(SALES_TABLE[[#This Row],[SKU]], Table1[], 4, FALSE)</f>
        <v>1296</v>
      </c>
      <c r="H4807">
        <f>SALES_TABLE[[#This Row],[Price]]*SALES_TABLE[[#This Row],[Sales]]</f>
        <v>18144</v>
      </c>
      <c r="I4807" t="str">
        <f t="shared" si="75"/>
        <v>Sunday</v>
      </c>
    </row>
    <row r="4808" spans="1:9" x14ac:dyDescent="0.2">
      <c r="A4808" s="10">
        <v>44928</v>
      </c>
      <c r="B4808" t="s">
        <v>88</v>
      </c>
      <c r="C4808" t="str">
        <f>VLOOKUP(SALES_TABLE[[#This Row],[SKU]], Table1[], 3, FALSE)</f>
        <v>Pet Supplies</v>
      </c>
      <c r="D4808" t="s">
        <v>89</v>
      </c>
      <c r="E4808" t="s">
        <v>124</v>
      </c>
      <c r="F4808">
        <v>19</v>
      </c>
      <c r="G4808">
        <f>VLOOKUP(SALES_TABLE[[#This Row],[SKU]], Table1[], 4, FALSE)</f>
        <v>1296</v>
      </c>
      <c r="H4808">
        <f>SALES_TABLE[[#This Row],[Price]]*SALES_TABLE[[#This Row],[Sales]]</f>
        <v>24624</v>
      </c>
      <c r="I4808" t="str">
        <f t="shared" si="75"/>
        <v>Monday</v>
      </c>
    </row>
    <row r="4809" spans="1:9" x14ac:dyDescent="0.2">
      <c r="A4809" s="10">
        <v>44929</v>
      </c>
      <c r="B4809" t="s">
        <v>88</v>
      </c>
      <c r="C4809" t="str">
        <f>VLOOKUP(SALES_TABLE[[#This Row],[SKU]], Table1[], 3, FALSE)</f>
        <v>Pet Supplies</v>
      </c>
      <c r="D4809" t="s">
        <v>89</v>
      </c>
      <c r="E4809" t="s">
        <v>124</v>
      </c>
      <c r="F4809">
        <v>27</v>
      </c>
      <c r="G4809">
        <f>VLOOKUP(SALES_TABLE[[#This Row],[SKU]], Table1[], 4, FALSE)</f>
        <v>1296</v>
      </c>
      <c r="H4809">
        <f>SALES_TABLE[[#This Row],[Price]]*SALES_TABLE[[#This Row],[Sales]]</f>
        <v>34992</v>
      </c>
      <c r="I4809" t="str">
        <f t="shared" si="75"/>
        <v>Tuesday</v>
      </c>
    </row>
    <row r="4810" spans="1:9" x14ac:dyDescent="0.2">
      <c r="A4810" s="10">
        <v>44930</v>
      </c>
      <c r="B4810" t="s">
        <v>88</v>
      </c>
      <c r="C4810" t="str">
        <f>VLOOKUP(SALES_TABLE[[#This Row],[SKU]], Table1[], 3, FALSE)</f>
        <v>Pet Supplies</v>
      </c>
      <c r="D4810" t="s">
        <v>89</v>
      </c>
      <c r="E4810" t="s">
        <v>124</v>
      </c>
      <c r="F4810">
        <v>54</v>
      </c>
      <c r="G4810">
        <f>VLOOKUP(SALES_TABLE[[#This Row],[SKU]], Table1[], 4, FALSE)</f>
        <v>1296</v>
      </c>
      <c r="H4810">
        <f>SALES_TABLE[[#This Row],[Price]]*SALES_TABLE[[#This Row],[Sales]]</f>
        <v>69984</v>
      </c>
      <c r="I4810" t="str">
        <f t="shared" si="75"/>
        <v>Wednesday</v>
      </c>
    </row>
    <row r="4811" spans="1:9" x14ac:dyDescent="0.2">
      <c r="A4811" s="10">
        <v>44931</v>
      </c>
      <c r="B4811" t="s">
        <v>88</v>
      </c>
      <c r="C4811" t="str">
        <f>VLOOKUP(SALES_TABLE[[#This Row],[SKU]], Table1[], 3, FALSE)</f>
        <v>Pet Supplies</v>
      </c>
      <c r="D4811" t="s">
        <v>89</v>
      </c>
      <c r="E4811" t="s">
        <v>124</v>
      </c>
      <c r="F4811">
        <v>3</v>
      </c>
      <c r="G4811">
        <f>VLOOKUP(SALES_TABLE[[#This Row],[SKU]], Table1[], 4, FALSE)</f>
        <v>1296</v>
      </c>
      <c r="H4811">
        <f>SALES_TABLE[[#This Row],[Price]]*SALES_TABLE[[#This Row],[Sales]]</f>
        <v>3888</v>
      </c>
      <c r="I4811" t="str">
        <f t="shared" si="75"/>
        <v>Thursday</v>
      </c>
    </row>
    <row r="4812" spans="1:9" x14ac:dyDescent="0.2">
      <c r="A4812" s="10">
        <v>44932</v>
      </c>
      <c r="B4812" t="s">
        <v>88</v>
      </c>
      <c r="C4812" t="str">
        <f>VLOOKUP(SALES_TABLE[[#This Row],[SKU]], Table1[], 3, FALSE)</f>
        <v>Pet Supplies</v>
      </c>
      <c r="D4812" t="s">
        <v>89</v>
      </c>
      <c r="E4812" t="s">
        <v>124</v>
      </c>
      <c r="F4812">
        <v>27</v>
      </c>
      <c r="G4812">
        <f>VLOOKUP(SALES_TABLE[[#This Row],[SKU]], Table1[], 4, FALSE)</f>
        <v>1296</v>
      </c>
      <c r="H4812">
        <f>SALES_TABLE[[#This Row],[Price]]*SALES_TABLE[[#This Row],[Sales]]</f>
        <v>34992</v>
      </c>
      <c r="I4812" t="str">
        <f t="shared" si="75"/>
        <v>Friday</v>
      </c>
    </row>
    <row r="4813" spans="1:9" x14ac:dyDescent="0.2">
      <c r="A4813" s="10">
        <v>44933</v>
      </c>
      <c r="B4813" t="s">
        <v>88</v>
      </c>
      <c r="C4813" t="str">
        <f>VLOOKUP(SALES_TABLE[[#This Row],[SKU]], Table1[], 3, FALSE)</f>
        <v>Pet Supplies</v>
      </c>
      <c r="D4813" t="s">
        <v>89</v>
      </c>
      <c r="E4813" t="s">
        <v>124</v>
      </c>
      <c r="F4813">
        <v>8</v>
      </c>
      <c r="G4813">
        <f>VLOOKUP(SALES_TABLE[[#This Row],[SKU]], Table1[], 4, FALSE)</f>
        <v>1296</v>
      </c>
      <c r="H4813">
        <f>SALES_TABLE[[#This Row],[Price]]*SALES_TABLE[[#This Row],[Sales]]</f>
        <v>10368</v>
      </c>
      <c r="I4813" t="str">
        <f t="shared" si="75"/>
        <v>Saturday</v>
      </c>
    </row>
    <row r="4814" spans="1:9" x14ac:dyDescent="0.2">
      <c r="A4814" s="10">
        <v>44934</v>
      </c>
      <c r="B4814" t="s">
        <v>88</v>
      </c>
      <c r="C4814" t="str">
        <f>VLOOKUP(SALES_TABLE[[#This Row],[SKU]], Table1[], 3, FALSE)</f>
        <v>Pet Supplies</v>
      </c>
      <c r="D4814" t="s">
        <v>89</v>
      </c>
      <c r="E4814" t="s">
        <v>124</v>
      </c>
      <c r="F4814">
        <v>16</v>
      </c>
      <c r="G4814">
        <f>VLOOKUP(SALES_TABLE[[#This Row],[SKU]], Table1[], 4, FALSE)</f>
        <v>1296</v>
      </c>
      <c r="H4814">
        <f>SALES_TABLE[[#This Row],[Price]]*SALES_TABLE[[#This Row],[Sales]]</f>
        <v>20736</v>
      </c>
      <c r="I4814" t="str">
        <f t="shared" si="75"/>
        <v>Sunday</v>
      </c>
    </row>
    <row r="4815" spans="1:9" x14ac:dyDescent="0.2">
      <c r="A4815" s="10">
        <v>44935</v>
      </c>
      <c r="B4815" t="s">
        <v>88</v>
      </c>
      <c r="C4815" t="str">
        <f>VLOOKUP(SALES_TABLE[[#This Row],[SKU]], Table1[], 3, FALSE)</f>
        <v>Pet Supplies</v>
      </c>
      <c r="D4815" t="s">
        <v>89</v>
      </c>
      <c r="E4815" t="s">
        <v>124</v>
      </c>
      <c r="F4815">
        <v>21</v>
      </c>
      <c r="G4815">
        <f>VLOOKUP(SALES_TABLE[[#This Row],[SKU]], Table1[], 4, FALSE)</f>
        <v>1296</v>
      </c>
      <c r="H4815">
        <f>SALES_TABLE[[#This Row],[Price]]*SALES_TABLE[[#This Row],[Sales]]</f>
        <v>27216</v>
      </c>
      <c r="I4815" t="str">
        <f t="shared" si="75"/>
        <v>Monday</v>
      </c>
    </row>
    <row r="4816" spans="1:9" x14ac:dyDescent="0.2">
      <c r="A4816" s="10">
        <v>44936</v>
      </c>
      <c r="B4816" t="s">
        <v>88</v>
      </c>
      <c r="C4816" t="str">
        <f>VLOOKUP(SALES_TABLE[[#This Row],[SKU]], Table1[], 3, FALSE)</f>
        <v>Pet Supplies</v>
      </c>
      <c r="D4816" t="s">
        <v>89</v>
      </c>
      <c r="E4816" t="s">
        <v>124</v>
      </c>
      <c r="F4816">
        <v>27</v>
      </c>
      <c r="G4816">
        <f>VLOOKUP(SALES_TABLE[[#This Row],[SKU]], Table1[], 4, FALSE)</f>
        <v>1296</v>
      </c>
      <c r="H4816">
        <f>SALES_TABLE[[#This Row],[Price]]*SALES_TABLE[[#This Row],[Sales]]</f>
        <v>34992</v>
      </c>
      <c r="I4816" t="str">
        <f t="shared" si="75"/>
        <v>Tuesday</v>
      </c>
    </row>
    <row r="4817" spans="1:9" x14ac:dyDescent="0.2">
      <c r="A4817" s="10">
        <v>44937</v>
      </c>
      <c r="B4817" t="s">
        <v>88</v>
      </c>
      <c r="C4817" t="str">
        <f>VLOOKUP(SALES_TABLE[[#This Row],[SKU]], Table1[], 3, FALSE)</f>
        <v>Pet Supplies</v>
      </c>
      <c r="D4817" t="s">
        <v>89</v>
      </c>
      <c r="E4817" t="s">
        <v>124</v>
      </c>
      <c r="F4817">
        <v>28</v>
      </c>
      <c r="G4817">
        <f>VLOOKUP(SALES_TABLE[[#This Row],[SKU]], Table1[], 4, FALSE)</f>
        <v>1296</v>
      </c>
      <c r="H4817">
        <f>SALES_TABLE[[#This Row],[Price]]*SALES_TABLE[[#This Row],[Sales]]</f>
        <v>36288</v>
      </c>
      <c r="I4817" t="str">
        <f t="shared" si="75"/>
        <v>Wednesday</v>
      </c>
    </row>
    <row r="4818" spans="1:9" x14ac:dyDescent="0.2">
      <c r="A4818" s="10">
        <v>44938</v>
      </c>
      <c r="B4818" t="s">
        <v>88</v>
      </c>
      <c r="C4818" t="str">
        <f>VLOOKUP(SALES_TABLE[[#This Row],[SKU]], Table1[], 3, FALSE)</f>
        <v>Pet Supplies</v>
      </c>
      <c r="D4818" t="s">
        <v>89</v>
      </c>
      <c r="E4818" t="s">
        <v>124</v>
      </c>
      <c r="F4818">
        <v>15</v>
      </c>
      <c r="G4818">
        <f>VLOOKUP(SALES_TABLE[[#This Row],[SKU]], Table1[], 4, FALSE)</f>
        <v>1296</v>
      </c>
      <c r="H4818">
        <f>SALES_TABLE[[#This Row],[Price]]*SALES_TABLE[[#This Row],[Sales]]</f>
        <v>19440</v>
      </c>
      <c r="I4818" t="str">
        <f t="shared" si="75"/>
        <v>Thursday</v>
      </c>
    </row>
    <row r="4819" spans="1:9" x14ac:dyDescent="0.2">
      <c r="A4819" s="10">
        <v>44939</v>
      </c>
      <c r="B4819" t="s">
        <v>88</v>
      </c>
      <c r="C4819" t="str">
        <f>VLOOKUP(SALES_TABLE[[#This Row],[SKU]], Table1[], 3, FALSE)</f>
        <v>Pet Supplies</v>
      </c>
      <c r="D4819" t="s">
        <v>89</v>
      </c>
      <c r="E4819" t="s">
        <v>124</v>
      </c>
      <c r="F4819">
        <v>13</v>
      </c>
      <c r="G4819">
        <f>VLOOKUP(SALES_TABLE[[#This Row],[SKU]], Table1[], 4, FALSE)</f>
        <v>1296</v>
      </c>
      <c r="H4819">
        <f>SALES_TABLE[[#This Row],[Price]]*SALES_TABLE[[#This Row],[Sales]]</f>
        <v>16848</v>
      </c>
      <c r="I4819" t="str">
        <f t="shared" si="75"/>
        <v>Friday</v>
      </c>
    </row>
    <row r="4820" spans="1:9" x14ac:dyDescent="0.2">
      <c r="A4820" s="10">
        <v>44940</v>
      </c>
      <c r="B4820" t="s">
        <v>88</v>
      </c>
      <c r="C4820" t="str">
        <f>VLOOKUP(SALES_TABLE[[#This Row],[SKU]], Table1[], 3, FALSE)</f>
        <v>Pet Supplies</v>
      </c>
      <c r="D4820" t="s">
        <v>89</v>
      </c>
      <c r="E4820" t="s">
        <v>124</v>
      </c>
      <c r="F4820">
        <v>25</v>
      </c>
      <c r="G4820">
        <f>VLOOKUP(SALES_TABLE[[#This Row],[SKU]], Table1[], 4, FALSE)</f>
        <v>1296</v>
      </c>
      <c r="H4820">
        <f>SALES_TABLE[[#This Row],[Price]]*SALES_TABLE[[#This Row],[Sales]]</f>
        <v>32400</v>
      </c>
      <c r="I4820" t="str">
        <f t="shared" si="75"/>
        <v>Saturday</v>
      </c>
    </row>
    <row r="4821" spans="1:9" x14ac:dyDescent="0.2">
      <c r="A4821" s="10">
        <v>44941</v>
      </c>
      <c r="B4821" t="s">
        <v>88</v>
      </c>
      <c r="C4821" t="str">
        <f>VLOOKUP(SALES_TABLE[[#This Row],[SKU]], Table1[], 3, FALSE)</f>
        <v>Pet Supplies</v>
      </c>
      <c r="D4821" t="s">
        <v>89</v>
      </c>
      <c r="E4821" t="s">
        <v>124</v>
      </c>
      <c r="F4821">
        <v>11</v>
      </c>
      <c r="G4821">
        <f>VLOOKUP(SALES_TABLE[[#This Row],[SKU]], Table1[], 4, FALSE)</f>
        <v>1296</v>
      </c>
      <c r="H4821">
        <f>SALES_TABLE[[#This Row],[Price]]*SALES_TABLE[[#This Row],[Sales]]</f>
        <v>14256</v>
      </c>
      <c r="I4821" t="str">
        <f t="shared" si="75"/>
        <v>Sunday</v>
      </c>
    </row>
    <row r="4822" spans="1:9" x14ac:dyDescent="0.2">
      <c r="A4822" s="10">
        <v>44942</v>
      </c>
      <c r="B4822" t="s">
        <v>88</v>
      </c>
      <c r="C4822" t="str">
        <f>VLOOKUP(SALES_TABLE[[#This Row],[SKU]], Table1[], 3, FALSE)</f>
        <v>Pet Supplies</v>
      </c>
      <c r="D4822" t="s">
        <v>89</v>
      </c>
      <c r="E4822" t="s">
        <v>124</v>
      </c>
      <c r="F4822">
        <v>2</v>
      </c>
      <c r="G4822">
        <f>VLOOKUP(SALES_TABLE[[#This Row],[SKU]], Table1[], 4, FALSE)</f>
        <v>1296</v>
      </c>
      <c r="H4822">
        <f>SALES_TABLE[[#This Row],[Price]]*SALES_TABLE[[#This Row],[Sales]]</f>
        <v>2592</v>
      </c>
      <c r="I4822" t="str">
        <f t="shared" si="75"/>
        <v>Monday</v>
      </c>
    </row>
    <row r="4823" spans="1:9" x14ac:dyDescent="0.2">
      <c r="A4823" s="10">
        <v>44943</v>
      </c>
      <c r="B4823" t="s">
        <v>88</v>
      </c>
      <c r="C4823" t="str">
        <f>VLOOKUP(SALES_TABLE[[#This Row],[SKU]], Table1[], 3, FALSE)</f>
        <v>Pet Supplies</v>
      </c>
      <c r="D4823" t="s">
        <v>89</v>
      </c>
      <c r="E4823" t="s">
        <v>124</v>
      </c>
      <c r="F4823">
        <v>28</v>
      </c>
      <c r="G4823">
        <f>VLOOKUP(SALES_TABLE[[#This Row],[SKU]], Table1[], 4, FALSE)</f>
        <v>1296</v>
      </c>
      <c r="H4823">
        <f>SALES_TABLE[[#This Row],[Price]]*SALES_TABLE[[#This Row],[Sales]]</f>
        <v>36288</v>
      </c>
      <c r="I4823" t="str">
        <f t="shared" si="75"/>
        <v>Tuesday</v>
      </c>
    </row>
    <row r="4824" spans="1:9" x14ac:dyDescent="0.2">
      <c r="A4824" s="10">
        <v>44944</v>
      </c>
      <c r="B4824" t="s">
        <v>88</v>
      </c>
      <c r="C4824" t="str">
        <f>VLOOKUP(SALES_TABLE[[#This Row],[SKU]], Table1[], 3, FALSE)</f>
        <v>Pet Supplies</v>
      </c>
      <c r="D4824" t="s">
        <v>89</v>
      </c>
      <c r="E4824" t="s">
        <v>124</v>
      </c>
      <c r="F4824">
        <v>41</v>
      </c>
      <c r="G4824">
        <f>VLOOKUP(SALES_TABLE[[#This Row],[SKU]], Table1[], 4, FALSE)</f>
        <v>1296</v>
      </c>
      <c r="H4824">
        <f>SALES_TABLE[[#This Row],[Price]]*SALES_TABLE[[#This Row],[Sales]]</f>
        <v>53136</v>
      </c>
      <c r="I4824" t="str">
        <f t="shared" si="75"/>
        <v>Wednesday</v>
      </c>
    </row>
    <row r="4825" spans="1:9" x14ac:dyDescent="0.2">
      <c r="A4825" s="10">
        <v>44945</v>
      </c>
      <c r="B4825" t="s">
        <v>88</v>
      </c>
      <c r="C4825" t="str">
        <f>VLOOKUP(SALES_TABLE[[#This Row],[SKU]], Table1[], 3, FALSE)</f>
        <v>Pet Supplies</v>
      </c>
      <c r="D4825" t="s">
        <v>89</v>
      </c>
      <c r="E4825" t="s">
        <v>124</v>
      </c>
      <c r="F4825">
        <v>24</v>
      </c>
      <c r="G4825">
        <f>VLOOKUP(SALES_TABLE[[#This Row],[SKU]], Table1[], 4, FALSE)</f>
        <v>1296</v>
      </c>
      <c r="H4825">
        <f>SALES_TABLE[[#This Row],[Price]]*SALES_TABLE[[#This Row],[Sales]]</f>
        <v>31104</v>
      </c>
      <c r="I4825" t="str">
        <f t="shared" si="75"/>
        <v>Thursday</v>
      </c>
    </row>
    <row r="4826" spans="1:9" x14ac:dyDescent="0.2">
      <c r="A4826" s="10">
        <v>44946</v>
      </c>
      <c r="B4826" t="s">
        <v>88</v>
      </c>
      <c r="C4826" t="str">
        <f>VLOOKUP(SALES_TABLE[[#This Row],[SKU]], Table1[], 3, FALSE)</f>
        <v>Pet Supplies</v>
      </c>
      <c r="D4826" t="s">
        <v>89</v>
      </c>
      <c r="E4826" t="s">
        <v>124</v>
      </c>
      <c r="F4826">
        <v>37</v>
      </c>
      <c r="G4826">
        <f>VLOOKUP(SALES_TABLE[[#This Row],[SKU]], Table1[], 4, FALSE)</f>
        <v>1296</v>
      </c>
      <c r="H4826">
        <f>SALES_TABLE[[#This Row],[Price]]*SALES_TABLE[[#This Row],[Sales]]</f>
        <v>47952</v>
      </c>
      <c r="I4826" t="str">
        <f t="shared" si="75"/>
        <v>Friday</v>
      </c>
    </row>
    <row r="4827" spans="1:9" x14ac:dyDescent="0.2">
      <c r="A4827" s="10">
        <v>44947</v>
      </c>
      <c r="B4827" t="s">
        <v>88</v>
      </c>
      <c r="C4827" t="str">
        <f>VLOOKUP(SALES_TABLE[[#This Row],[SKU]], Table1[], 3, FALSE)</f>
        <v>Pet Supplies</v>
      </c>
      <c r="D4827" t="s">
        <v>89</v>
      </c>
      <c r="E4827" t="s">
        <v>124</v>
      </c>
      <c r="F4827">
        <v>3</v>
      </c>
      <c r="G4827">
        <f>VLOOKUP(SALES_TABLE[[#This Row],[SKU]], Table1[], 4, FALSE)</f>
        <v>1296</v>
      </c>
      <c r="H4827">
        <f>SALES_TABLE[[#This Row],[Price]]*SALES_TABLE[[#This Row],[Sales]]</f>
        <v>3888</v>
      </c>
      <c r="I4827" t="str">
        <f t="shared" si="75"/>
        <v>Saturday</v>
      </c>
    </row>
    <row r="4828" spans="1:9" x14ac:dyDescent="0.2">
      <c r="A4828" s="10">
        <v>44948</v>
      </c>
      <c r="B4828" t="s">
        <v>88</v>
      </c>
      <c r="C4828" t="str">
        <f>VLOOKUP(SALES_TABLE[[#This Row],[SKU]], Table1[], 3, FALSE)</f>
        <v>Pet Supplies</v>
      </c>
      <c r="D4828" t="s">
        <v>89</v>
      </c>
      <c r="E4828" t="s">
        <v>124</v>
      </c>
      <c r="F4828">
        <v>34</v>
      </c>
      <c r="G4828">
        <f>VLOOKUP(SALES_TABLE[[#This Row],[SKU]], Table1[], 4, FALSE)</f>
        <v>1296</v>
      </c>
      <c r="H4828">
        <f>SALES_TABLE[[#This Row],[Price]]*SALES_TABLE[[#This Row],[Sales]]</f>
        <v>44064</v>
      </c>
      <c r="I4828" t="str">
        <f t="shared" si="75"/>
        <v>Sunday</v>
      </c>
    </row>
    <row r="4829" spans="1:9" x14ac:dyDescent="0.2">
      <c r="A4829" s="10">
        <v>44949</v>
      </c>
      <c r="B4829" t="s">
        <v>88</v>
      </c>
      <c r="C4829" t="str">
        <f>VLOOKUP(SALES_TABLE[[#This Row],[SKU]], Table1[], 3, FALSE)</f>
        <v>Pet Supplies</v>
      </c>
      <c r="D4829" t="s">
        <v>89</v>
      </c>
      <c r="E4829" t="s">
        <v>124</v>
      </c>
      <c r="F4829">
        <v>14</v>
      </c>
      <c r="G4829">
        <f>VLOOKUP(SALES_TABLE[[#This Row],[SKU]], Table1[], 4, FALSE)</f>
        <v>1296</v>
      </c>
      <c r="H4829">
        <f>SALES_TABLE[[#This Row],[Price]]*SALES_TABLE[[#This Row],[Sales]]</f>
        <v>18144</v>
      </c>
      <c r="I4829" t="str">
        <f t="shared" si="75"/>
        <v>Monday</v>
      </c>
    </row>
    <row r="4830" spans="1:9" x14ac:dyDescent="0.2">
      <c r="A4830" s="10">
        <v>44950</v>
      </c>
      <c r="B4830" t="s">
        <v>88</v>
      </c>
      <c r="C4830" t="str">
        <f>VLOOKUP(SALES_TABLE[[#This Row],[SKU]], Table1[], 3, FALSE)</f>
        <v>Pet Supplies</v>
      </c>
      <c r="D4830" t="s">
        <v>89</v>
      </c>
      <c r="E4830" t="s">
        <v>124</v>
      </c>
      <c r="F4830">
        <v>9</v>
      </c>
      <c r="G4830">
        <f>VLOOKUP(SALES_TABLE[[#This Row],[SKU]], Table1[], 4, FALSE)</f>
        <v>1296</v>
      </c>
      <c r="H4830">
        <f>SALES_TABLE[[#This Row],[Price]]*SALES_TABLE[[#This Row],[Sales]]</f>
        <v>11664</v>
      </c>
      <c r="I4830" t="str">
        <f t="shared" si="75"/>
        <v>Tuesday</v>
      </c>
    </row>
    <row r="4831" spans="1:9" x14ac:dyDescent="0.2">
      <c r="A4831" s="10">
        <v>44951</v>
      </c>
      <c r="B4831" t="s">
        <v>88</v>
      </c>
      <c r="C4831" t="str">
        <f>VLOOKUP(SALES_TABLE[[#This Row],[SKU]], Table1[], 3, FALSE)</f>
        <v>Pet Supplies</v>
      </c>
      <c r="D4831" t="s">
        <v>89</v>
      </c>
      <c r="E4831" t="s">
        <v>124</v>
      </c>
      <c r="F4831">
        <v>21</v>
      </c>
      <c r="G4831">
        <f>VLOOKUP(SALES_TABLE[[#This Row],[SKU]], Table1[], 4, FALSE)</f>
        <v>1296</v>
      </c>
      <c r="H4831">
        <f>SALES_TABLE[[#This Row],[Price]]*SALES_TABLE[[#This Row],[Sales]]</f>
        <v>27216</v>
      </c>
      <c r="I4831" t="str">
        <f t="shared" si="75"/>
        <v>Wednesday</v>
      </c>
    </row>
    <row r="4832" spans="1:9" x14ac:dyDescent="0.2">
      <c r="A4832" s="10">
        <v>44952</v>
      </c>
      <c r="B4832" t="s">
        <v>88</v>
      </c>
      <c r="C4832" t="str">
        <f>VLOOKUP(SALES_TABLE[[#This Row],[SKU]], Table1[], 3, FALSE)</f>
        <v>Pet Supplies</v>
      </c>
      <c r="D4832" t="s">
        <v>89</v>
      </c>
      <c r="E4832" t="s">
        <v>124</v>
      </c>
      <c r="F4832">
        <v>12</v>
      </c>
      <c r="G4832">
        <f>VLOOKUP(SALES_TABLE[[#This Row],[SKU]], Table1[], 4, FALSE)</f>
        <v>1296</v>
      </c>
      <c r="H4832">
        <f>SALES_TABLE[[#This Row],[Price]]*SALES_TABLE[[#This Row],[Sales]]</f>
        <v>15552</v>
      </c>
      <c r="I4832" t="str">
        <f t="shared" si="75"/>
        <v>Thursday</v>
      </c>
    </row>
    <row r="4833" spans="1:9" x14ac:dyDescent="0.2">
      <c r="A4833" s="10">
        <v>44953</v>
      </c>
      <c r="B4833" t="s">
        <v>88</v>
      </c>
      <c r="C4833" t="str">
        <f>VLOOKUP(SALES_TABLE[[#This Row],[SKU]], Table1[], 3, FALSE)</f>
        <v>Pet Supplies</v>
      </c>
      <c r="D4833" t="s">
        <v>89</v>
      </c>
      <c r="E4833" t="s">
        <v>124</v>
      </c>
      <c r="F4833">
        <v>13</v>
      </c>
      <c r="G4833">
        <f>VLOOKUP(SALES_TABLE[[#This Row],[SKU]], Table1[], 4, FALSE)</f>
        <v>1296</v>
      </c>
      <c r="H4833">
        <f>SALES_TABLE[[#This Row],[Price]]*SALES_TABLE[[#This Row],[Sales]]</f>
        <v>16848</v>
      </c>
      <c r="I4833" t="str">
        <f t="shared" si="75"/>
        <v>Friday</v>
      </c>
    </row>
    <row r="4834" spans="1:9" x14ac:dyDescent="0.2">
      <c r="A4834" s="10">
        <v>44954</v>
      </c>
      <c r="B4834" t="s">
        <v>88</v>
      </c>
      <c r="C4834" t="str">
        <f>VLOOKUP(SALES_TABLE[[#This Row],[SKU]], Table1[], 3, FALSE)</f>
        <v>Pet Supplies</v>
      </c>
      <c r="D4834" t="s">
        <v>89</v>
      </c>
      <c r="E4834" t="s">
        <v>124</v>
      </c>
      <c r="F4834">
        <v>15</v>
      </c>
      <c r="G4834">
        <f>VLOOKUP(SALES_TABLE[[#This Row],[SKU]], Table1[], 4, FALSE)</f>
        <v>1296</v>
      </c>
      <c r="H4834">
        <f>SALES_TABLE[[#This Row],[Price]]*SALES_TABLE[[#This Row],[Sales]]</f>
        <v>19440</v>
      </c>
      <c r="I4834" t="str">
        <f t="shared" si="75"/>
        <v>Saturday</v>
      </c>
    </row>
    <row r="4835" spans="1:9" x14ac:dyDescent="0.2">
      <c r="A4835" s="10">
        <v>44955</v>
      </c>
      <c r="B4835" t="s">
        <v>88</v>
      </c>
      <c r="C4835" t="str">
        <f>VLOOKUP(SALES_TABLE[[#This Row],[SKU]], Table1[], 3, FALSE)</f>
        <v>Pet Supplies</v>
      </c>
      <c r="D4835" t="s">
        <v>89</v>
      </c>
      <c r="E4835" t="s">
        <v>124</v>
      </c>
      <c r="F4835">
        <v>23</v>
      </c>
      <c r="G4835">
        <f>VLOOKUP(SALES_TABLE[[#This Row],[SKU]], Table1[], 4, FALSE)</f>
        <v>1296</v>
      </c>
      <c r="H4835">
        <f>SALES_TABLE[[#This Row],[Price]]*SALES_TABLE[[#This Row],[Sales]]</f>
        <v>29808</v>
      </c>
      <c r="I4835" t="str">
        <f t="shared" si="75"/>
        <v>Sunday</v>
      </c>
    </row>
    <row r="4836" spans="1:9" x14ac:dyDescent="0.2">
      <c r="A4836" s="10">
        <v>44955</v>
      </c>
      <c r="B4836" t="s">
        <v>88</v>
      </c>
      <c r="C4836" t="str">
        <f>VLOOKUP(SALES_TABLE[[#This Row],[SKU]], Table1[], 3, FALSE)</f>
        <v>Pet Supplies</v>
      </c>
      <c r="D4836" t="s">
        <v>89</v>
      </c>
      <c r="E4836" t="s">
        <v>124</v>
      </c>
      <c r="F4836">
        <v>23</v>
      </c>
      <c r="G4836">
        <f>VLOOKUP(SALES_TABLE[[#This Row],[SKU]], Table1[], 4, FALSE)</f>
        <v>1296</v>
      </c>
      <c r="H4836">
        <f>SALES_TABLE[[#This Row],[Price]]*SALES_TABLE[[#This Row],[Sales]]</f>
        <v>29808</v>
      </c>
      <c r="I4836" t="str">
        <f t="shared" si="75"/>
        <v>Sunday</v>
      </c>
    </row>
    <row r="4837" spans="1:9" x14ac:dyDescent="0.2">
      <c r="A4837" s="10">
        <v>44956</v>
      </c>
      <c r="B4837" t="s">
        <v>88</v>
      </c>
      <c r="C4837" t="str">
        <f>VLOOKUP(SALES_TABLE[[#This Row],[SKU]], Table1[], 3, FALSE)</f>
        <v>Pet Supplies</v>
      </c>
      <c r="D4837" t="s">
        <v>89</v>
      </c>
      <c r="E4837" t="s">
        <v>124</v>
      </c>
      <c r="F4837">
        <v>16</v>
      </c>
      <c r="G4837">
        <f>VLOOKUP(SALES_TABLE[[#This Row],[SKU]], Table1[], 4, FALSE)</f>
        <v>1296</v>
      </c>
      <c r="H4837">
        <f>SALES_TABLE[[#This Row],[Price]]*SALES_TABLE[[#This Row],[Sales]]</f>
        <v>20736</v>
      </c>
      <c r="I4837" t="str">
        <f t="shared" si="75"/>
        <v>Monday</v>
      </c>
    </row>
    <row r="4838" spans="1:9" x14ac:dyDescent="0.2">
      <c r="A4838" s="10">
        <v>44927</v>
      </c>
      <c r="B4838" t="s">
        <v>90</v>
      </c>
      <c r="C4838" t="str">
        <f>VLOOKUP(SALES_TABLE[[#This Row],[SKU]], Table1[], 3, FALSE)</f>
        <v>Pet Supplies</v>
      </c>
      <c r="D4838" t="s">
        <v>91</v>
      </c>
      <c r="E4838" t="s">
        <v>121</v>
      </c>
      <c r="F4838">
        <v>12</v>
      </c>
      <c r="G4838">
        <f>VLOOKUP(SALES_TABLE[[#This Row],[SKU]], Table1[], 4, FALSE)</f>
        <v>2752</v>
      </c>
      <c r="H4838">
        <f>SALES_TABLE[[#This Row],[Price]]*SALES_TABLE[[#This Row],[Sales]]</f>
        <v>33024</v>
      </c>
      <c r="I4838" t="str">
        <f t="shared" si="75"/>
        <v>Sunday</v>
      </c>
    </row>
    <row r="4839" spans="1:9" x14ac:dyDescent="0.2">
      <c r="A4839" s="10">
        <v>44928</v>
      </c>
      <c r="B4839" t="s">
        <v>90</v>
      </c>
      <c r="C4839" t="str">
        <f>VLOOKUP(SALES_TABLE[[#This Row],[SKU]], Table1[], 3, FALSE)</f>
        <v>Pet Supplies</v>
      </c>
      <c r="D4839" t="s">
        <v>91</v>
      </c>
      <c r="E4839" t="s">
        <v>121</v>
      </c>
      <c r="F4839">
        <v>43</v>
      </c>
      <c r="G4839">
        <f>VLOOKUP(SALES_TABLE[[#This Row],[SKU]], Table1[], 4, FALSE)</f>
        <v>2752</v>
      </c>
      <c r="H4839">
        <f>SALES_TABLE[[#This Row],[Price]]*SALES_TABLE[[#This Row],[Sales]]</f>
        <v>118336</v>
      </c>
      <c r="I4839" t="str">
        <f t="shared" si="75"/>
        <v>Monday</v>
      </c>
    </row>
    <row r="4840" spans="1:9" x14ac:dyDescent="0.2">
      <c r="A4840" s="10">
        <v>44929</v>
      </c>
      <c r="B4840" t="s">
        <v>90</v>
      </c>
      <c r="C4840" t="str">
        <f>VLOOKUP(SALES_TABLE[[#This Row],[SKU]], Table1[], 3, FALSE)</f>
        <v>Pet Supplies</v>
      </c>
      <c r="D4840" t="s">
        <v>91</v>
      </c>
      <c r="E4840" t="s">
        <v>121</v>
      </c>
      <c r="F4840">
        <v>27</v>
      </c>
      <c r="G4840">
        <f>VLOOKUP(SALES_TABLE[[#This Row],[SKU]], Table1[], 4, FALSE)</f>
        <v>2752</v>
      </c>
      <c r="H4840">
        <f>SALES_TABLE[[#This Row],[Price]]*SALES_TABLE[[#This Row],[Sales]]</f>
        <v>74304</v>
      </c>
      <c r="I4840" t="str">
        <f t="shared" si="75"/>
        <v>Tuesday</v>
      </c>
    </row>
    <row r="4841" spans="1:9" x14ac:dyDescent="0.2">
      <c r="A4841" s="10">
        <v>44930</v>
      </c>
      <c r="B4841" t="s">
        <v>90</v>
      </c>
      <c r="C4841" t="str">
        <f>VLOOKUP(SALES_TABLE[[#This Row],[SKU]], Table1[], 3, FALSE)</f>
        <v>Pet Supplies</v>
      </c>
      <c r="D4841" t="s">
        <v>91</v>
      </c>
      <c r="E4841" t="s">
        <v>121</v>
      </c>
      <c r="F4841">
        <v>139</v>
      </c>
      <c r="G4841">
        <f>VLOOKUP(SALES_TABLE[[#This Row],[SKU]], Table1[], 4, FALSE)</f>
        <v>2752</v>
      </c>
      <c r="H4841">
        <f>SALES_TABLE[[#This Row],[Price]]*SALES_TABLE[[#This Row],[Sales]]</f>
        <v>382528</v>
      </c>
      <c r="I4841" t="str">
        <f t="shared" si="75"/>
        <v>Wednesday</v>
      </c>
    </row>
    <row r="4842" spans="1:9" x14ac:dyDescent="0.2">
      <c r="A4842" s="10">
        <v>44931</v>
      </c>
      <c r="B4842" t="s">
        <v>90</v>
      </c>
      <c r="C4842" t="str">
        <f>VLOOKUP(SALES_TABLE[[#This Row],[SKU]], Table1[], 3, FALSE)</f>
        <v>Pet Supplies</v>
      </c>
      <c r="D4842" t="s">
        <v>91</v>
      </c>
      <c r="E4842" t="s">
        <v>121</v>
      </c>
      <c r="F4842">
        <v>26</v>
      </c>
      <c r="G4842">
        <f>VLOOKUP(SALES_TABLE[[#This Row],[SKU]], Table1[], 4, FALSE)</f>
        <v>2752</v>
      </c>
      <c r="H4842">
        <f>SALES_TABLE[[#This Row],[Price]]*SALES_TABLE[[#This Row],[Sales]]</f>
        <v>71552</v>
      </c>
      <c r="I4842" t="str">
        <f t="shared" si="75"/>
        <v>Thursday</v>
      </c>
    </row>
    <row r="4843" spans="1:9" x14ac:dyDescent="0.2">
      <c r="A4843" s="10">
        <v>44932</v>
      </c>
      <c r="B4843" t="s">
        <v>90</v>
      </c>
      <c r="C4843" t="str">
        <f>VLOOKUP(SALES_TABLE[[#This Row],[SKU]], Table1[], 3, FALSE)</f>
        <v>Pet Supplies</v>
      </c>
      <c r="D4843" t="s">
        <v>91</v>
      </c>
      <c r="E4843" t="s">
        <v>121</v>
      </c>
      <c r="F4843">
        <v>150</v>
      </c>
      <c r="G4843">
        <f>VLOOKUP(SALES_TABLE[[#This Row],[SKU]], Table1[], 4, FALSE)</f>
        <v>2752</v>
      </c>
      <c r="H4843">
        <f>SALES_TABLE[[#This Row],[Price]]*SALES_TABLE[[#This Row],[Sales]]</f>
        <v>412800</v>
      </c>
      <c r="I4843" t="str">
        <f t="shared" si="75"/>
        <v>Friday</v>
      </c>
    </row>
    <row r="4844" spans="1:9" x14ac:dyDescent="0.2">
      <c r="A4844" s="10">
        <v>44933</v>
      </c>
      <c r="B4844" t="s">
        <v>90</v>
      </c>
      <c r="C4844" t="str">
        <f>VLOOKUP(SALES_TABLE[[#This Row],[SKU]], Table1[], 3, FALSE)</f>
        <v>Pet Supplies</v>
      </c>
      <c r="D4844" t="s">
        <v>91</v>
      </c>
      <c r="E4844" t="s">
        <v>121</v>
      </c>
      <c r="F4844">
        <v>27</v>
      </c>
      <c r="G4844">
        <f>VLOOKUP(SALES_TABLE[[#This Row],[SKU]], Table1[], 4, FALSE)</f>
        <v>2752</v>
      </c>
      <c r="H4844">
        <f>SALES_TABLE[[#This Row],[Price]]*SALES_TABLE[[#This Row],[Sales]]</f>
        <v>74304</v>
      </c>
      <c r="I4844" t="str">
        <f t="shared" si="75"/>
        <v>Saturday</v>
      </c>
    </row>
    <row r="4845" spans="1:9" x14ac:dyDescent="0.2">
      <c r="A4845" s="10">
        <v>44934</v>
      </c>
      <c r="B4845" t="s">
        <v>90</v>
      </c>
      <c r="C4845" t="str">
        <f>VLOOKUP(SALES_TABLE[[#This Row],[SKU]], Table1[], 3, FALSE)</f>
        <v>Pet Supplies</v>
      </c>
      <c r="D4845" t="s">
        <v>91</v>
      </c>
      <c r="E4845" t="s">
        <v>121</v>
      </c>
      <c r="F4845">
        <v>55</v>
      </c>
      <c r="G4845">
        <f>VLOOKUP(SALES_TABLE[[#This Row],[SKU]], Table1[], 4, FALSE)</f>
        <v>2752</v>
      </c>
      <c r="H4845">
        <f>SALES_TABLE[[#This Row],[Price]]*SALES_TABLE[[#This Row],[Sales]]</f>
        <v>151360</v>
      </c>
      <c r="I4845" t="str">
        <f t="shared" si="75"/>
        <v>Sunday</v>
      </c>
    </row>
    <row r="4846" spans="1:9" x14ac:dyDescent="0.2">
      <c r="A4846" s="10">
        <v>44935</v>
      </c>
      <c r="B4846" t="s">
        <v>90</v>
      </c>
      <c r="C4846" t="str">
        <f>VLOOKUP(SALES_TABLE[[#This Row],[SKU]], Table1[], 3, FALSE)</f>
        <v>Pet Supplies</v>
      </c>
      <c r="D4846" t="s">
        <v>91</v>
      </c>
      <c r="E4846" t="s">
        <v>121</v>
      </c>
      <c r="F4846">
        <v>28</v>
      </c>
      <c r="G4846">
        <f>VLOOKUP(SALES_TABLE[[#This Row],[SKU]], Table1[], 4, FALSE)</f>
        <v>2752</v>
      </c>
      <c r="H4846">
        <f>SALES_TABLE[[#This Row],[Price]]*SALES_TABLE[[#This Row],[Sales]]</f>
        <v>77056</v>
      </c>
      <c r="I4846" t="str">
        <f t="shared" si="75"/>
        <v>Monday</v>
      </c>
    </row>
    <row r="4847" spans="1:9" x14ac:dyDescent="0.2">
      <c r="A4847" s="10">
        <v>44936</v>
      </c>
      <c r="B4847" t="s">
        <v>90</v>
      </c>
      <c r="C4847" t="str">
        <f>VLOOKUP(SALES_TABLE[[#This Row],[SKU]], Table1[], 3, FALSE)</f>
        <v>Pet Supplies</v>
      </c>
      <c r="D4847" t="s">
        <v>91</v>
      </c>
      <c r="E4847" t="s">
        <v>121</v>
      </c>
      <c r="F4847">
        <v>183</v>
      </c>
      <c r="G4847">
        <f>VLOOKUP(SALES_TABLE[[#This Row],[SKU]], Table1[], 4, FALSE)</f>
        <v>2752</v>
      </c>
      <c r="H4847">
        <f>SALES_TABLE[[#This Row],[Price]]*SALES_TABLE[[#This Row],[Sales]]</f>
        <v>503616</v>
      </c>
      <c r="I4847" t="str">
        <f t="shared" si="75"/>
        <v>Tuesday</v>
      </c>
    </row>
    <row r="4848" spans="1:9" x14ac:dyDescent="0.2">
      <c r="A4848" s="10">
        <v>44937</v>
      </c>
      <c r="B4848" t="s">
        <v>90</v>
      </c>
      <c r="C4848" t="str">
        <f>VLOOKUP(SALES_TABLE[[#This Row],[SKU]], Table1[], 3, FALSE)</f>
        <v>Pet Supplies</v>
      </c>
      <c r="D4848" t="s">
        <v>91</v>
      </c>
      <c r="E4848" t="s">
        <v>121</v>
      </c>
      <c r="F4848">
        <v>108</v>
      </c>
      <c r="G4848">
        <f>VLOOKUP(SALES_TABLE[[#This Row],[SKU]], Table1[], 4, FALSE)</f>
        <v>2752</v>
      </c>
      <c r="H4848">
        <f>SALES_TABLE[[#This Row],[Price]]*SALES_TABLE[[#This Row],[Sales]]</f>
        <v>297216</v>
      </c>
      <c r="I4848" t="str">
        <f t="shared" si="75"/>
        <v>Wednesday</v>
      </c>
    </row>
    <row r="4849" spans="1:9" x14ac:dyDescent="0.2">
      <c r="A4849" s="10">
        <v>44938</v>
      </c>
      <c r="B4849" t="s">
        <v>90</v>
      </c>
      <c r="C4849" t="str">
        <f>VLOOKUP(SALES_TABLE[[#This Row],[SKU]], Table1[], 3, FALSE)</f>
        <v>Pet Supplies</v>
      </c>
      <c r="D4849" t="s">
        <v>91</v>
      </c>
      <c r="E4849" t="s">
        <v>121</v>
      </c>
      <c r="F4849">
        <v>5</v>
      </c>
      <c r="G4849">
        <f>VLOOKUP(SALES_TABLE[[#This Row],[SKU]], Table1[], 4, FALSE)</f>
        <v>2752</v>
      </c>
      <c r="H4849">
        <f>SALES_TABLE[[#This Row],[Price]]*SALES_TABLE[[#This Row],[Sales]]</f>
        <v>13760</v>
      </c>
      <c r="I4849" t="str">
        <f t="shared" si="75"/>
        <v>Thursday</v>
      </c>
    </row>
    <row r="4850" spans="1:9" x14ac:dyDescent="0.2">
      <c r="A4850" s="10">
        <v>44939</v>
      </c>
      <c r="B4850" t="s">
        <v>90</v>
      </c>
      <c r="C4850" t="str">
        <f>VLOOKUP(SALES_TABLE[[#This Row],[SKU]], Table1[], 3, FALSE)</f>
        <v>Pet Supplies</v>
      </c>
      <c r="D4850" t="s">
        <v>91</v>
      </c>
      <c r="E4850" t="s">
        <v>121</v>
      </c>
      <c r="F4850">
        <v>5</v>
      </c>
      <c r="G4850">
        <f>VLOOKUP(SALES_TABLE[[#This Row],[SKU]], Table1[], 4, FALSE)</f>
        <v>2752</v>
      </c>
      <c r="H4850">
        <f>SALES_TABLE[[#This Row],[Price]]*SALES_TABLE[[#This Row],[Sales]]</f>
        <v>13760</v>
      </c>
      <c r="I4850" t="str">
        <f t="shared" si="75"/>
        <v>Friday</v>
      </c>
    </row>
    <row r="4851" spans="1:9" x14ac:dyDescent="0.2">
      <c r="A4851" s="10">
        <v>44940</v>
      </c>
      <c r="B4851" t="s">
        <v>90</v>
      </c>
      <c r="C4851" t="str">
        <f>VLOOKUP(SALES_TABLE[[#This Row],[SKU]], Table1[], 3, FALSE)</f>
        <v>Pet Supplies</v>
      </c>
      <c r="D4851" t="s">
        <v>91</v>
      </c>
      <c r="E4851" t="s">
        <v>121</v>
      </c>
      <c r="F4851">
        <v>20</v>
      </c>
      <c r="G4851">
        <f>VLOOKUP(SALES_TABLE[[#This Row],[SKU]], Table1[], 4, FALSE)</f>
        <v>2752</v>
      </c>
      <c r="H4851">
        <f>SALES_TABLE[[#This Row],[Price]]*SALES_TABLE[[#This Row],[Sales]]</f>
        <v>55040</v>
      </c>
      <c r="I4851" t="str">
        <f t="shared" si="75"/>
        <v>Saturday</v>
      </c>
    </row>
    <row r="4852" spans="1:9" x14ac:dyDescent="0.2">
      <c r="A4852" s="10">
        <v>44941</v>
      </c>
      <c r="B4852" t="s">
        <v>90</v>
      </c>
      <c r="C4852" t="str">
        <f>VLOOKUP(SALES_TABLE[[#This Row],[SKU]], Table1[], 3, FALSE)</f>
        <v>Pet Supplies</v>
      </c>
      <c r="D4852" t="s">
        <v>91</v>
      </c>
      <c r="E4852" t="s">
        <v>121</v>
      </c>
      <c r="F4852">
        <v>32</v>
      </c>
      <c r="G4852">
        <f>VLOOKUP(SALES_TABLE[[#This Row],[SKU]], Table1[], 4, FALSE)</f>
        <v>2752</v>
      </c>
      <c r="H4852">
        <f>SALES_TABLE[[#This Row],[Price]]*SALES_TABLE[[#This Row],[Sales]]</f>
        <v>88064</v>
      </c>
      <c r="I4852" t="str">
        <f t="shared" si="75"/>
        <v>Sunday</v>
      </c>
    </row>
    <row r="4853" spans="1:9" x14ac:dyDescent="0.2">
      <c r="A4853" s="10">
        <v>44942</v>
      </c>
      <c r="B4853" t="s">
        <v>90</v>
      </c>
      <c r="C4853" t="str">
        <f>VLOOKUP(SALES_TABLE[[#This Row],[SKU]], Table1[], 3, FALSE)</f>
        <v>Pet Supplies</v>
      </c>
      <c r="D4853" t="s">
        <v>91</v>
      </c>
      <c r="E4853" t="s">
        <v>121</v>
      </c>
      <c r="F4853">
        <v>36</v>
      </c>
      <c r="G4853">
        <f>VLOOKUP(SALES_TABLE[[#This Row],[SKU]], Table1[], 4, FALSE)</f>
        <v>2752</v>
      </c>
      <c r="H4853">
        <f>SALES_TABLE[[#This Row],[Price]]*SALES_TABLE[[#This Row],[Sales]]</f>
        <v>99072</v>
      </c>
      <c r="I4853" t="str">
        <f t="shared" si="75"/>
        <v>Monday</v>
      </c>
    </row>
    <row r="4854" spans="1:9" x14ac:dyDescent="0.2">
      <c r="A4854" s="10">
        <v>44943</v>
      </c>
      <c r="B4854" t="s">
        <v>90</v>
      </c>
      <c r="C4854" t="str">
        <f>VLOOKUP(SALES_TABLE[[#This Row],[SKU]], Table1[], 3, FALSE)</f>
        <v>Pet Supplies</v>
      </c>
      <c r="D4854" t="s">
        <v>91</v>
      </c>
      <c r="E4854" t="s">
        <v>121</v>
      </c>
      <c r="F4854">
        <v>56</v>
      </c>
      <c r="G4854">
        <f>VLOOKUP(SALES_TABLE[[#This Row],[SKU]], Table1[], 4, FALSE)</f>
        <v>2752</v>
      </c>
      <c r="H4854">
        <f>SALES_TABLE[[#This Row],[Price]]*SALES_TABLE[[#This Row],[Sales]]</f>
        <v>154112</v>
      </c>
      <c r="I4854" t="str">
        <f t="shared" si="75"/>
        <v>Tuesday</v>
      </c>
    </row>
    <row r="4855" spans="1:9" x14ac:dyDescent="0.2">
      <c r="A4855" s="10">
        <v>44944</v>
      </c>
      <c r="B4855" t="s">
        <v>90</v>
      </c>
      <c r="C4855" t="str">
        <f>VLOOKUP(SALES_TABLE[[#This Row],[SKU]], Table1[], 3, FALSE)</f>
        <v>Pet Supplies</v>
      </c>
      <c r="D4855" t="s">
        <v>91</v>
      </c>
      <c r="E4855" t="s">
        <v>121</v>
      </c>
      <c r="F4855">
        <v>31</v>
      </c>
      <c r="G4855">
        <f>VLOOKUP(SALES_TABLE[[#This Row],[SKU]], Table1[], 4, FALSE)</f>
        <v>2752</v>
      </c>
      <c r="H4855">
        <f>SALES_TABLE[[#This Row],[Price]]*SALES_TABLE[[#This Row],[Sales]]</f>
        <v>85312</v>
      </c>
      <c r="I4855" t="str">
        <f t="shared" si="75"/>
        <v>Wednesday</v>
      </c>
    </row>
    <row r="4856" spans="1:9" x14ac:dyDescent="0.2">
      <c r="A4856" s="10">
        <v>44945</v>
      </c>
      <c r="B4856" t="s">
        <v>90</v>
      </c>
      <c r="C4856" t="str">
        <f>VLOOKUP(SALES_TABLE[[#This Row],[SKU]], Table1[], 3, FALSE)</f>
        <v>Pet Supplies</v>
      </c>
      <c r="D4856" t="s">
        <v>91</v>
      </c>
      <c r="E4856" t="s">
        <v>121</v>
      </c>
      <c r="F4856">
        <v>65</v>
      </c>
      <c r="G4856">
        <f>VLOOKUP(SALES_TABLE[[#This Row],[SKU]], Table1[], 4, FALSE)</f>
        <v>2752</v>
      </c>
      <c r="H4856">
        <f>SALES_TABLE[[#This Row],[Price]]*SALES_TABLE[[#This Row],[Sales]]</f>
        <v>178880</v>
      </c>
      <c r="I4856" t="str">
        <f t="shared" si="75"/>
        <v>Thursday</v>
      </c>
    </row>
    <row r="4857" spans="1:9" x14ac:dyDescent="0.2">
      <c r="A4857" s="10">
        <v>44946</v>
      </c>
      <c r="B4857" t="s">
        <v>90</v>
      </c>
      <c r="C4857" t="str">
        <f>VLOOKUP(SALES_TABLE[[#This Row],[SKU]], Table1[], 3, FALSE)</f>
        <v>Pet Supplies</v>
      </c>
      <c r="D4857" t="s">
        <v>91</v>
      </c>
      <c r="E4857" t="s">
        <v>121</v>
      </c>
      <c r="F4857">
        <v>170</v>
      </c>
      <c r="G4857">
        <f>VLOOKUP(SALES_TABLE[[#This Row],[SKU]], Table1[], 4, FALSE)</f>
        <v>2752</v>
      </c>
      <c r="H4857">
        <f>SALES_TABLE[[#This Row],[Price]]*SALES_TABLE[[#This Row],[Sales]]</f>
        <v>467840</v>
      </c>
      <c r="I4857" t="str">
        <f t="shared" si="75"/>
        <v>Friday</v>
      </c>
    </row>
    <row r="4858" spans="1:9" x14ac:dyDescent="0.2">
      <c r="A4858" s="10">
        <v>44947</v>
      </c>
      <c r="B4858" t="s">
        <v>90</v>
      </c>
      <c r="C4858" t="str">
        <f>VLOOKUP(SALES_TABLE[[#This Row],[SKU]], Table1[], 3, FALSE)</f>
        <v>Pet Supplies</v>
      </c>
      <c r="D4858" t="s">
        <v>91</v>
      </c>
      <c r="E4858" t="s">
        <v>121</v>
      </c>
      <c r="F4858">
        <v>26</v>
      </c>
      <c r="G4858">
        <f>VLOOKUP(SALES_TABLE[[#This Row],[SKU]], Table1[], 4, FALSE)</f>
        <v>2752</v>
      </c>
      <c r="H4858">
        <f>SALES_TABLE[[#This Row],[Price]]*SALES_TABLE[[#This Row],[Sales]]</f>
        <v>71552</v>
      </c>
      <c r="I4858" t="str">
        <f t="shared" si="75"/>
        <v>Saturday</v>
      </c>
    </row>
    <row r="4859" spans="1:9" x14ac:dyDescent="0.2">
      <c r="A4859" s="10">
        <v>44948</v>
      </c>
      <c r="B4859" t="s">
        <v>90</v>
      </c>
      <c r="C4859" t="str">
        <f>VLOOKUP(SALES_TABLE[[#This Row],[SKU]], Table1[], 3, FALSE)</f>
        <v>Pet Supplies</v>
      </c>
      <c r="D4859" t="s">
        <v>91</v>
      </c>
      <c r="E4859" t="s">
        <v>121</v>
      </c>
      <c r="F4859">
        <v>51</v>
      </c>
      <c r="G4859">
        <f>VLOOKUP(SALES_TABLE[[#This Row],[SKU]], Table1[], 4, FALSE)</f>
        <v>2752</v>
      </c>
      <c r="H4859">
        <f>SALES_TABLE[[#This Row],[Price]]*SALES_TABLE[[#This Row],[Sales]]</f>
        <v>140352</v>
      </c>
      <c r="I4859" t="str">
        <f t="shared" si="75"/>
        <v>Sunday</v>
      </c>
    </row>
    <row r="4860" spans="1:9" x14ac:dyDescent="0.2">
      <c r="A4860" s="10">
        <v>44949</v>
      </c>
      <c r="B4860" t="s">
        <v>90</v>
      </c>
      <c r="C4860" t="str">
        <f>VLOOKUP(SALES_TABLE[[#This Row],[SKU]], Table1[], 3, FALSE)</f>
        <v>Pet Supplies</v>
      </c>
      <c r="D4860" t="s">
        <v>91</v>
      </c>
      <c r="E4860" t="s">
        <v>121</v>
      </c>
      <c r="F4860">
        <v>18</v>
      </c>
      <c r="G4860">
        <f>VLOOKUP(SALES_TABLE[[#This Row],[SKU]], Table1[], 4, FALSE)</f>
        <v>2752</v>
      </c>
      <c r="H4860">
        <f>SALES_TABLE[[#This Row],[Price]]*SALES_TABLE[[#This Row],[Sales]]</f>
        <v>49536</v>
      </c>
      <c r="I4860" t="str">
        <f t="shared" si="75"/>
        <v>Monday</v>
      </c>
    </row>
    <row r="4861" spans="1:9" x14ac:dyDescent="0.2">
      <c r="A4861" s="10">
        <v>44950</v>
      </c>
      <c r="B4861" t="s">
        <v>90</v>
      </c>
      <c r="C4861" t="str">
        <f>VLOOKUP(SALES_TABLE[[#This Row],[SKU]], Table1[], 3, FALSE)</f>
        <v>Pet Supplies</v>
      </c>
      <c r="D4861" t="s">
        <v>91</v>
      </c>
      <c r="E4861" t="s">
        <v>121</v>
      </c>
      <c r="F4861">
        <v>75</v>
      </c>
      <c r="G4861">
        <f>VLOOKUP(SALES_TABLE[[#This Row],[SKU]], Table1[], 4, FALSE)</f>
        <v>2752</v>
      </c>
      <c r="H4861">
        <f>SALES_TABLE[[#This Row],[Price]]*SALES_TABLE[[#This Row],[Sales]]</f>
        <v>206400</v>
      </c>
      <c r="I4861" t="str">
        <f t="shared" si="75"/>
        <v>Tuesday</v>
      </c>
    </row>
    <row r="4862" spans="1:9" x14ac:dyDescent="0.2">
      <c r="A4862" s="10">
        <v>44951</v>
      </c>
      <c r="B4862" t="s">
        <v>90</v>
      </c>
      <c r="C4862" t="str">
        <f>VLOOKUP(SALES_TABLE[[#This Row],[SKU]], Table1[], 3, FALSE)</f>
        <v>Pet Supplies</v>
      </c>
      <c r="D4862" t="s">
        <v>91</v>
      </c>
      <c r="E4862" t="s">
        <v>121</v>
      </c>
      <c r="F4862">
        <v>43</v>
      </c>
      <c r="G4862">
        <f>VLOOKUP(SALES_TABLE[[#This Row],[SKU]], Table1[], 4, FALSE)</f>
        <v>2752</v>
      </c>
      <c r="H4862">
        <f>SALES_TABLE[[#This Row],[Price]]*SALES_TABLE[[#This Row],[Sales]]</f>
        <v>118336</v>
      </c>
      <c r="I4862" t="str">
        <f t="shared" si="75"/>
        <v>Wednesday</v>
      </c>
    </row>
    <row r="4863" spans="1:9" x14ac:dyDescent="0.2">
      <c r="A4863" s="10">
        <v>44952</v>
      </c>
      <c r="B4863" t="s">
        <v>90</v>
      </c>
      <c r="C4863" t="str">
        <f>VLOOKUP(SALES_TABLE[[#This Row],[SKU]], Table1[], 3, FALSE)</f>
        <v>Pet Supplies</v>
      </c>
      <c r="D4863" t="s">
        <v>91</v>
      </c>
      <c r="E4863" t="s">
        <v>121</v>
      </c>
      <c r="F4863">
        <v>83</v>
      </c>
      <c r="G4863">
        <f>VLOOKUP(SALES_TABLE[[#This Row],[SKU]], Table1[], 4, FALSE)</f>
        <v>2752</v>
      </c>
      <c r="H4863">
        <f>SALES_TABLE[[#This Row],[Price]]*SALES_TABLE[[#This Row],[Sales]]</f>
        <v>228416</v>
      </c>
      <c r="I4863" t="str">
        <f t="shared" si="75"/>
        <v>Thursday</v>
      </c>
    </row>
    <row r="4864" spans="1:9" x14ac:dyDescent="0.2">
      <c r="A4864" s="10">
        <v>44953</v>
      </c>
      <c r="B4864" t="s">
        <v>90</v>
      </c>
      <c r="C4864" t="str">
        <f>VLOOKUP(SALES_TABLE[[#This Row],[SKU]], Table1[], 3, FALSE)</f>
        <v>Pet Supplies</v>
      </c>
      <c r="D4864" t="s">
        <v>91</v>
      </c>
      <c r="E4864" t="s">
        <v>121</v>
      </c>
      <c r="F4864">
        <v>180</v>
      </c>
      <c r="G4864">
        <f>VLOOKUP(SALES_TABLE[[#This Row],[SKU]], Table1[], 4, FALSE)</f>
        <v>2752</v>
      </c>
      <c r="H4864">
        <f>SALES_TABLE[[#This Row],[Price]]*SALES_TABLE[[#This Row],[Sales]]</f>
        <v>495360</v>
      </c>
      <c r="I4864" t="str">
        <f t="shared" si="75"/>
        <v>Friday</v>
      </c>
    </row>
    <row r="4865" spans="1:9" x14ac:dyDescent="0.2">
      <c r="A4865" s="10">
        <v>44954</v>
      </c>
      <c r="B4865" t="s">
        <v>90</v>
      </c>
      <c r="C4865" t="str">
        <f>VLOOKUP(SALES_TABLE[[#This Row],[SKU]], Table1[], 3, FALSE)</f>
        <v>Pet Supplies</v>
      </c>
      <c r="D4865" t="s">
        <v>91</v>
      </c>
      <c r="E4865" t="s">
        <v>121</v>
      </c>
      <c r="F4865">
        <v>11</v>
      </c>
      <c r="G4865">
        <f>VLOOKUP(SALES_TABLE[[#This Row],[SKU]], Table1[], 4, FALSE)</f>
        <v>2752</v>
      </c>
      <c r="H4865">
        <f>SALES_TABLE[[#This Row],[Price]]*SALES_TABLE[[#This Row],[Sales]]</f>
        <v>30272</v>
      </c>
      <c r="I4865" t="str">
        <f t="shared" si="75"/>
        <v>Saturday</v>
      </c>
    </row>
    <row r="4866" spans="1:9" x14ac:dyDescent="0.2">
      <c r="A4866" s="10">
        <v>44955</v>
      </c>
      <c r="B4866" t="s">
        <v>90</v>
      </c>
      <c r="C4866" t="str">
        <f>VLOOKUP(SALES_TABLE[[#This Row],[SKU]], Table1[], 3, FALSE)</f>
        <v>Pet Supplies</v>
      </c>
      <c r="D4866" t="s">
        <v>91</v>
      </c>
      <c r="E4866" t="s">
        <v>121</v>
      </c>
      <c r="F4866">
        <v>19</v>
      </c>
      <c r="G4866">
        <f>VLOOKUP(SALES_TABLE[[#This Row],[SKU]], Table1[], 4, FALSE)</f>
        <v>2752</v>
      </c>
      <c r="H4866">
        <f>SALES_TABLE[[#This Row],[Price]]*SALES_TABLE[[#This Row],[Sales]]</f>
        <v>52288</v>
      </c>
      <c r="I4866" t="str">
        <f t="shared" ref="I4866:I4929" si="76">TEXT(A4866, "dddd")</f>
        <v>Sunday</v>
      </c>
    </row>
    <row r="4867" spans="1:9" x14ac:dyDescent="0.2">
      <c r="A4867" s="10">
        <v>44955</v>
      </c>
      <c r="B4867" t="s">
        <v>90</v>
      </c>
      <c r="C4867" t="str">
        <f>VLOOKUP(SALES_TABLE[[#This Row],[SKU]], Table1[], 3, FALSE)</f>
        <v>Pet Supplies</v>
      </c>
      <c r="D4867" t="s">
        <v>91</v>
      </c>
      <c r="E4867" t="s">
        <v>121</v>
      </c>
      <c r="F4867">
        <v>35</v>
      </c>
      <c r="G4867">
        <f>VLOOKUP(SALES_TABLE[[#This Row],[SKU]], Table1[], 4, FALSE)</f>
        <v>2752</v>
      </c>
      <c r="H4867">
        <f>SALES_TABLE[[#This Row],[Price]]*SALES_TABLE[[#This Row],[Sales]]</f>
        <v>96320</v>
      </c>
      <c r="I4867" t="str">
        <f t="shared" si="76"/>
        <v>Sunday</v>
      </c>
    </row>
    <row r="4868" spans="1:9" x14ac:dyDescent="0.2">
      <c r="A4868" s="10">
        <v>44956</v>
      </c>
      <c r="B4868" t="s">
        <v>90</v>
      </c>
      <c r="C4868" t="str">
        <f>VLOOKUP(SALES_TABLE[[#This Row],[SKU]], Table1[], 3, FALSE)</f>
        <v>Pet Supplies</v>
      </c>
      <c r="D4868" t="s">
        <v>91</v>
      </c>
      <c r="E4868" t="s">
        <v>121</v>
      </c>
      <c r="F4868">
        <v>38</v>
      </c>
      <c r="G4868">
        <f>VLOOKUP(SALES_TABLE[[#This Row],[SKU]], Table1[], 4, FALSE)</f>
        <v>2752</v>
      </c>
      <c r="H4868">
        <f>SALES_TABLE[[#This Row],[Price]]*SALES_TABLE[[#This Row],[Sales]]</f>
        <v>104576</v>
      </c>
      <c r="I4868" t="str">
        <f t="shared" si="76"/>
        <v>Monday</v>
      </c>
    </row>
    <row r="4869" spans="1:9" x14ac:dyDescent="0.2">
      <c r="A4869" s="10">
        <v>44927</v>
      </c>
      <c r="B4869" t="s">
        <v>90</v>
      </c>
      <c r="C4869" t="str">
        <f>VLOOKUP(SALES_TABLE[[#This Row],[SKU]], Table1[], 3, FALSE)</f>
        <v>Pet Supplies</v>
      </c>
      <c r="D4869" t="s">
        <v>91</v>
      </c>
      <c r="E4869" t="s">
        <v>122</v>
      </c>
      <c r="F4869">
        <v>10</v>
      </c>
      <c r="G4869">
        <f>VLOOKUP(SALES_TABLE[[#This Row],[SKU]], Table1[], 4, FALSE)</f>
        <v>2752</v>
      </c>
      <c r="H4869">
        <f>SALES_TABLE[[#This Row],[Price]]*SALES_TABLE[[#This Row],[Sales]]</f>
        <v>27520</v>
      </c>
      <c r="I4869" t="str">
        <f t="shared" si="76"/>
        <v>Sunday</v>
      </c>
    </row>
    <row r="4870" spans="1:9" x14ac:dyDescent="0.2">
      <c r="A4870" s="10">
        <v>44928</v>
      </c>
      <c r="B4870" t="s">
        <v>90</v>
      </c>
      <c r="C4870" t="str">
        <f>VLOOKUP(SALES_TABLE[[#This Row],[SKU]], Table1[], 3, FALSE)</f>
        <v>Pet Supplies</v>
      </c>
      <c r="D4870" t="s">
        <v>91</v>
      </c>
      <c r="E4870" t="s">
        <v>122</v>
      </c>
      <c r="F4870">
        <v>66</v>
      </c>
      <c r="G4870">
        <f>VLOOKUP(SALES_TABLE[[#This Row],[SKU]], Table1[], 4, FALSE)</f>
        <v>2752</v>
      </c>
      <c r="H4870">
        <f>SALES_TABLE[[#This Row],[Price]]*SALES_TABLE[[#This Row],[Sales]]</f>
        <v>181632</v>
      </c>
      <c r="I4870" t="str">
        <f t="shared" si="76"/>
        <v>Monday</v>
      </c>
    </row>
    <row r="4871" spans="1:9" x14ac:dyDescent="0.2">
      <c r="A4871" s="10">
        <v>44929</v>
      </c>
      <c r="B4871" t="s">
        <v>90</v>
      </c>
      <c r="C4871" t="str">
        <f>VLOOKUP(SALES_TABLE[[#This Row],[SKU]], Table1[], 3, FALSE)</f>
        <v>Pet Supplies</v>
      </c>
      <c r="D4871" t="s">
        <v>91</v>
      </c>
      <c r="E4871" t="s">
        <v>122</v>
      </c>
      <c r="F4871">
        <v>13</v>
      </c>
      <c r="G4871">
        <f>VLOOKUP(SALES_TABLE[[#This Row],[SKU]], Table1[], 4, FALSE)</f>
        <v>2752</v>
      </c>
      <c r="H4871">
        <f>SALES_TABLE[[#This Row],[Price]]*SALES_TABLE[[#This Row],[Sales]]</f>
        <v>35776</v>
      </c>
      <c r="I4871" t="str">
        <f t="shared" si="76"/>
        <v>Tuesday</v>
      </c>
    </row>
    <row r="4872" spans="1:9" x14ac:dyDescent="0.2">
      <c r="A4872" s="10">
        <v>44930</v>
      </c>
      <c r="B4872" t="s">
        <v>90</v>
      </c>
      <c r="C4872" t="str">
        <f>VLOOKUP(SALES_TABLE[[#This Row],[SKU]], Table1[], 3, FALSE)</f>
        <v>Pet Supplies</v>
      </c>
      <c r="D4872" t="s">
        <v>91</v>
      </c>
      <c r="E4872" t="s">
        <v>122</v>
      </c>
      <c r="F4872">
        <v>27</v>
      </c>
      <c r="G4872">
        <f>VLOOKUP(SALES_TABLE[[#This Row],[SKU]], Table1[], 4, FALSE)</f>
        <v>2752</v>
      </c>
      <c r="H4872">
        <f>SALES_TABLE[[#This Row],[Price]]*SALES_TABLE[[#This Row],[Sales]]</f>
        <v>74304</v>
      </c>
      <c r="I4872" t="str">
        <f t="shared" si="76"/>
        <v>Wednesday</v>
      </c>
    </row>
    <row r="4873" spans="1:9" x14ac:dyDescent="0.2">
      <c r="A4873" s="10">
        <v>44931</v>
      </c>
      <c r="B4873" t="s">
        <v>90</v>
      </c>
      <c r="C4873" t="str">
        <f>VLOOKUP(SALES_TABLE[[#This Row],[SKU]], Table1[], 3, FALSE)</f>
        <v>Pet Supplies</v>
      </c>
      <c r="D4873" t="s">
        <v>91</v>
      </c>
      <c r="E4873" t="s">
        <v>122</v>
      </c>
      <c r="F4873">
        <v>41</v>
      </c>
      <c r="G4873">
        <f>VLOOKUP(SALES_TABLE[[#This Row],[SKU]], Table1[], 4, FALSE)</f>
        <v>2752</v>
      </c>
      <c r="H4873">
        <f>SALES_TABLE[[#This Row],[Price]]*SALES_TABLE[[#This Row],[Sales]]</f>
        <v>112832</v>
      </c>
      <c r="I4873" t="str">
        <f t="shared" si="76"/>
        <v>Thursday</v>
      </c>
    </row>
    <row r="4874" spans="1:9" x14ac:dyDescent="0.2">
      <c r="A4874" s="10">
        <v>44932</v>
      </c>
      <c r="B4874" t="s">
        <v>90</v>
      </c>
      <c r="C4874" t="str">
        <f>VLOOKUP(SALES_TABLE[[#This Row],[SKU]], Table1[], 3, FALSE)</f>
        <v>Pet Supplies</v>
      </c>
      <c r="D4874" t="s">
        <v>91</v>
      </c>
      <c r="E4874" t="s">
        <v>122</v>
      </c>
      <c r="F4874">
        <v>19</v>
      </c>
      <c r="G4874">
        <f>VLOOKUP(SALES_TABLE[[#This Row],[SKU]], Table1[], 4, FALSE)</f>
        <v>2752</v>
      </c>
      <c r="H4874">
        <f>SALES_TABLE[[#This Row],[Price]]*SALES_TABLE[[#This Row],[Sales]]</f>
        <v>52288</v>
      </c>
      <c r="I4874" t="str">
        <f t="shared" si="76"/>
        <v>Friday</v>
      </c>
    </row>
    <row r="4875" spans="1:9" x14ac:dyDescent="0.2">
      <c r="A4875" s="10">
        <v>44933</v>
      </c>
      <c r="B4875" t="s">
        <v>90</v>
      </c>
      <c r="C4875" t="str">
        <f>VLOOKUP(SALES_TABLE[[#This Row],[SKU]], Table1[], 3, FALSE)</f>
        <v>Pet Supplies</v>
      </c>
      <c r="D4875" t="s">
        <v>91</v>
      </c>
      <c r="E4875" t="s">
        <v>122</v>
      </c>
      <c r="F4875">
        <v>8</v>
      </c>
      <c r="G4875">
        <f>VLOOKUP(SALES_TABLE[[#This Row],[SKU]], Table1[], 4, FALSE)</f>
        <v>2752</v>
      </c>
      <c r="H4875">
        <f>SALES_TABLE[[#This Row],[Price]]*SALES_TABLE[[#This Row],[Sales]]</f>
        <v>22016</v>
      </c>
      <c r="I4875" t="str">
        <f t="shared" si="76"/>
        <v>Saturday</v>
      </c>
    </row>
    <row r="4876" spans="1:9" x14ac:dyDescent="0.2">
      <c r="A4876" s="10">
        <v>44934</v>
      </c>
      <c r="B4876" t="s">
        <v>90</v>
      </c>
      <c r="C4876" t="str">
        <f>VLOOKUP(SALES_TABLE[[#This Row],[SKU]], Table1[], 3, FALSE)</f>
        <v>Pet Supplies</v>
      </c>
      <c r="D4876" t="s">
        <v>91</v>
      </c>
      <c r="E4876" t="s">
        <v>122</v>
      </c>
      <c r="F4876">
        <v>42</v>
      </c>
      <c r="G4876">
        <f>VLOOKUP(SALES_TABLE[[#This Row],[SKU]], Table1[], 4, FALSE)</f>
        <v>2752</v>
      </c>
      <c r="H4876">
        <f>SALES_TABLE[[#This Row],[Price]]*SALES_TABLE[[#This Row],[Sales]]</f>
        <v>115584</v>
      </c>
      <c r="I4876" t="str">
        <f t="shared" si="76"/>
        <v>Sunday</v>
      </c>
    </row>
    <row r="4877" spans="1:9" x14ac:dyDescent="0.2">
      <c r="A4877" s="10">
        <v>44935</v>
      </c>
      <c r="B4877" t="s">
        <v>90</v>
      </c>
      <c r="C4877" t="str">
        <f>VLOOKUP(SALES_TABLE[[#This Row],[SKU]], Table1[], 3, FALSE)</f>
        <v>Pet Supplies</v>
      </c>
      <c r="D4877" t="s">
        <v>91</v>
      </c>
      <c r="E4877" t="s">
        <v>122</v>
      </c>
      <c r="F4877">
        <v>22</v>
      </c>
      <c r="G4877">
        <f>VLOOKUP(SALES_TABLE[[#This Row],[SKU]], Table1[], 4, FALSE)</f>
        <v>2752</v>
      </c>
      <c r="H4877">
        <f>SALES_TABLE[[#This Row],[Price]]*SALES_TABLE[[#This Row],[Sales]]</f>
        <v>60544</v>
      </c>
      <c r="I4877" t="str">
        <f t="shared" si="76"/>
        <v>Monday</v>
      </c>
    </row>
    <row r="4878" spans="1:9" x14ac:dyDescent="0.2">
      <c r="A4878" s="10">
        <v>44936</v>
      </c>
      <c r="B4878" t="s">
        <v>90</v>
      </c>
      <c r="C4878" t="str">
        <f>VLOOKUP(SALES_TABLE[[#This Row],[SKU]], Table1[], 3, FALSE)</f>
        <v>Pet Supplies</v>
      </c>
      <c r="D4878" t="s">
        <v>91</v>
      </c>
      <c r="E4878" t="s">
        <v>122</v>
      </c>
      <c r="F4878">
        <v>61</v>
      </c>
      <c r="G4878">
        <f>VLOOKUP(SALES_TABLE[[#This Row],[SKU]], Table1[], 4, FALSE)</f>
        <v>2752</v>
      </c>
      <c r="H4878">
        <f>SALES_TABLE[[#This Row],[Price]]*SALES_TABLE[[#This Row],[Sales]]</f>
        <v>167872</v>
      </c>
      <c r="I4878" t="str">
        <f t="shared" si="76"/>
        <v>Tuesday</v>
      </c>
    </row>
    <row r="4879" spans="1:9" x14ac:dyDescent="0.2">
      <c r="A4879" s="10">
        <v>44937</v>
      </c>
      <c r="B4879" t="s">
        <v>90</v>
      </c>
      <c r="C4879" t="str">
        <f>VLOOKUP(SALES_TABLE[[#This Row],[SKU]], Table1[], 3, FALSE)</f>
        <v>Pet Supplies</v>
      </c>
      <c r="D4879" t="s">
        <v>91</v>
      </c>
      <c r="E4879" t="s">
        <v>122</v>
      </c>
      <c r="F4879">
        <v>78</v>
      </c>
      <c r="G4879">
        <f>VLOOKUP(SALES_TABLE[[#This Row],[SKU]], Table1[], 4, FALSE)</f>
        <v>2752</v>
      </c>
      <c r="H4879">
        <f>SALES_TABLE[[#This Row],[Price]]*SALES_TABLE[[#This Row],[Sales]]</f>
        <v>214656</v>
      </c>
      <c r="I4879" t="str">
        <f t="shared" si="76"/>
        <v>Wednesday</v>
      </c>
    </row>
    <row r="4880" spans="1:9" x14ac:dyDescent="0.2">
      <c r="A4880" s="10">
        <v>44938</v>
      </c>
      <c r="B4880" t="s">
        <v>90</v>
      </c>
      <c r="C4880" t="str">
        <f>VLOOKUP(SALES_TABLE[[#This Row],[SKU]], Table1[], 3, FALSE)</f>
        <v>Pet Supplies</v>
      </c>
      <c r="D4880" t="s">
        <v>91</v>
      </c>
      <c r="E4880" t="s">
        <v>122</v>
      </c>
      <c r="F4880">
        <v>61</v>
      </c>
      <c r="G4880">
        <f>VLOOKUP(SALES_TABLE[[#This Row],[SKU]], Table1[], 4, FALSE)</f>
        <v>2752</v>
      </c>
      <c r="H4880">
        <f>SALES_TABLE[[#This Row],[Price]]*SALES_TABLE[[#This Row],[Sales]]</f>
        <v>167872</v>
      </c>
      <c r="I4880" t="str">
        <f t="shared" si="76"/>
        <v>Thursday</v>
      </c>
    </row>
    <row r="4881" spans="1:9" x14ac:dyDescent="0.2">
      <c r="A4881" s="10">
        <v>44939</v>
      </c>
      <c r="B4881" t="s">
        <v>90</v>
      </c>
      <c r="C4881" t="str">
        <f>VLOOKUP(SALES_TABLE[[#This Row],[SKU]], Table1[], 3, FALSE)</f>
        <v>Pet Supplies</v>
      </c>
      <c r="D4881" t="s">
        <v>91</v>
      </c>
      <c r="E4881" t="s">
        <v>122</v>
      </c>
      <c r="F4881">
        <v>58</v>
      </c>
      <c r="G4881">
        <f>VLOOKUP(SALES_TABLE[[#This Row],[SKU]], Table1[], 4, FALSE)</f>
        <v>2752</v>
      </c>
      <c r="H4881">
        <f>SALES_TABLE[[#This Row],[Price]]*SALES_TABLE[[#This Row],[Sales]]</f>
        <v>159616</v>
      </c>
      <c r="I4881" t="str">
        <f t="shared" si="76"/>
        <v>Friday</v>
      </c>
    </row>
    <row r="4882" spans="1:9" x14ac:dyDescent="0.2">
      <c r="A4882" s="10">
        <v>44940</v>
      </c>
      <c r="B4882" t="s">
        <v>90</v>
      </c>
      <c r="C4882" t="str">
        <f>VLOOKUP(SALES_TABLE[[#This Row],[SKU]], Table1[], 3, FALSE)</f>
        <v>Pet Supplies</v>
      </c>
      <c r="D4882" t="s">
        <v>91</v>
      </c>
      <c r="E4882" t="s">
        <v>122</v>
      </c>
      <c r="F4882">
        <v>81</v>
      </c>
      <c r="G4882">
        <f>VLOOKUP(SALES_TABLE[[#This Row],[SKU]], Table1[], 4, FALSE)</f>
        <v>2752</v>
      </c>
      <c r="H4882">
        <f>SALES_TABLE[[#This Row],[Price]]*SALES_TABLE[[#This Row],[Sales]]</f>
        <v>222912</v>
      </c>
      <c r="I4882" t="str">
        <f t="shared" si="76"/>
        <v>Saturday</v>
      </c>
    </row>
    <row r="4883" spans="1:9" x14ac:dyDescent="0.2">
      <c r="A4883" s="10">
        <v>44941</v>
      </c>
      <c r="B4883" t="s">
        <v>90</v>
      </c>
      <c r="C4883" t="str">
        <f>VLOOKUP(SALES_TABLE[[#This Row],[SKU]], Table1[], 3, FALSE)</f>
        <v>Pet Supplies</v>
      </c>
      <c r="D4883" t="s">
        <v>91</v>
      </c>
      <c r="E4883" t="s">
        <v>122</v>
      </c>
      <c r="F4883">
        <v>43</v>
      </c>
      <c r="G4883">
        <f>VLOOKUP(SALES_TABLE[[#This Row],[SKU]], Table1[], 4, FALSE)</f>
        <v>2752</v>
      </c>
      <c r="H4883">
        <f>SALES_TABLE[[#This Row],[Price]]*SALES_TABLE[[#This Row],[Sales]]</f>
        <v>118336</v>
      </c>
      <c r="I4883" t="str">
        <f t="shared" si="76"/>
        <v>Sunday</v>
      </c>
    </row>
    <row r="4884" spans="1:9" x14ac:dyDescent="0.2">
      <c r="A4884" s="10">
        <v>44942</v>
      </c>
      <c r="B4884" t="s">
        <v>90</v>
      </c>
      <c r="C4884" t="str">
        <f>VLOOKUP(SALES_TABLE[[#This Row],[SKU]], Table1[], 3, FALSE)</f>
        <v>Pet Supplies</v>
      </c>
      <c r="D4884" t="s">
        <v>91</v>
      </c>
      <c r="E4884" t="s">
        <v>122</v>
      </c>
      <c r="F4884">
        <v>47</v>
      </c>
      <c r="G4884">
        <f>VLOOKUP(SALES_TABLE[[#This Row],[SKU]], Table1[], 4, FALSE)</f>
        <v>2752</v>
      </c>
      <c r="H4884">
        <f>SALES_TABLE[[#This Row],[Price]]*SALES_TABLE[[#This Row],[Sales]]</f>
        <v>129344</v>
      </c>
      <c r="I4884" t="str">
        <f t="shared" si="76"/>
        <v>Monday</v>
      </c>
    </row>
    <row r="4885" spans="1:9" x14ac:dyDescent="0.2">
      <c r="A4885" s="10">
        <v>44943</v>
      </c>
      <c r="B4885" t="s">
        <v>90</v>
      </c>
      <c r="C4885" t="str">
        <f>VLOOKUP(SALES_TABLE[[#This Row],[SKU]], Table1[], 3, FALSE)</f>
        <v>Pet Supplies</v>
      </c>
      <c r="D4885" t="s">
        <v>91</v>
      </c>
      <c r="E4885" t="s">
        <v>122</v>
      </c>
      <c r="F4885">
        <v>2</v>
      </c>
      <c r="G4885">
        <f>VLOOKUP(SALES_TABLE[[#This Row],[SKU]], Table1[], 4, FALSE)</f>
        <v>2752</v>
      </c>
      <c r="H4885">
        <f>SALES_TABLE[[#This Row],[Price]]*SALES_TABLE[[#This Row],[Sales]]</f>
        <v>5504</v>
      </c>
      <c r="I4885" t="str">
        <f t="shared" si="76"/>
        <v>Tuesday</v>
      </c>
    </row>
    <row r="4886" spans="1:9" x14ac:dyDescent="0.2">
      <c r="A4886" s="10">
        <v>44944</v>
      </c>
      <c r="B4886" t="s">
        <v>90</v>
      </c>
      <c r="C4886" t="str">
        <f>VLOOKUP(SALES_TABLE[[#This Row],[SKU]], Table1[], 3, FALSE)</f>
        <v>Pet Supplies</v>
      </c>
      <c r="D4886" t="s">
        <v>91</v>
      </c>
      <c r="E4886" t="s">
        <v>122</v>
      </c>
      <c r="F4886">
        <v>32</v>
      </c>
      <c r="G4886">
        <f>VLOOKUP(SALES_TABLE[[#This Row],[SKU]], Table1[], 4, FALSE)</f>
        <v>2752</v>
      </c>
      <c r="H4886">
        <f>SALES_TABLE[[#This Row],[Price]]*SALES_TABLE[[#This Row],[Sales]]</f>
        <v>88064</v>
      </c>
      <c r="I4886" t="str">
        <f t="shared" si="76"/>
        <v>Wednesday</v>
      </c>
    </row>
    <row r="4887" spans="1:9" x14ac:dyDescent="0.2">
      <c r="A4887" s="10">
        <v>44945</v>
      </c>
      <c r="B4887" t="s">
        <v>90</v>
      </c>
      <c r="C4887" t="str">
        <f>VLOOKUP(SALES_TABLE[[#This Row],[SKU]], Table1[], 3, FALSE)</f>
        <v>Pet Supplies</v>
      </c>
      <c r="D4887" t="s">
        <v>91</v>
      </c>
      <c r="E4887" t="s">
        <v>122</v>
      </c>
      <c r="F4887">
        <v>31</v>
      </c>
      <c r="G4887">
        <f>VLOOKUP(SALES_TABLE[[#This Row],[SKU]], Table1[], 4, FALSE)</f>
        <v>2752</v>
      </c>
      <c r="H4887">
        <f>SALES_TABLE[[#This Row],[Price]]*SALES_TABLE[[#This Row],[Sales]]</f>
        <v>85312</v>
      </c>
      <c r="I4887" t="str">
        <f t="shared" si="76"/>
        <v>Thursday</v>
      </c>
    </row>
    <row r="4888" spans="1:9" x14ac:dyDescent="0.2">
      <c r="A4888" s="10">
        <v>44946</v>
      </c>
      <c r="B4888" t="s">
        <v>90</v>
      </c>
      <c r="C4888" t="str">
        <f>VLOOKUP(SALES_TABLE[[#This Row],[SKU]], Table1[], 3, FALSE)</f>
        <v>Pet Supplies</v>
      </c>
      <c r="D4888" t="s">
        <v>91</v>
      </c>
      <c r="E4888" t="s">
        <v>122</v>
      </c>
      <c r="F4888">
        <v>26</v>
      </c>
      <c r="G4888">
        <f>VLOOKUP(SALES_TABLE[[#This Row],[SKU]], Table1[], 4, FALSE)</f>
        <v>2752</v>
      </c>
      <c r="H4888">
        <f>SALES_TABLE[[#This Row],[Price]]*SALES_TABLE[[#This Row],[Sales]]</f>
        <v>71552</v>
      </c>
      <c r="I4888" t="str">
        <f t="shared" si="76"/>
        <v>Friday</v>
      </c>
    </row>
    <row r="4889" spans="1:9" x14ac:dyDescent="0.2">
      <c r="A4889" s="10">
        <v>44947</v>
      </c>
      <c r="B4889" t="s">
        <v>90</v>
      </c>
      <c r="C4889" t="str">
        <f>VLOOKUP(SALES_TABLE[[#This Row],[SKU]], Table1[], 3, FALSE)</f>
        <v>Pet Supplies</v>
      </c>
      <c r="D4889" t="s">
        <v>91</v>
      </c>
      <c r="E4889" t="s">
        <v>122</v>
      </c>
      <c r="F4889">
        <v>50</v>
      </c>
      <c r="G4889">
        <f>VLOOKUP(SALES_TABLE[[#This Row],[SKU]], Table1[], 4, FALSE)</f>
        <v>2752</v>
      </c>
      <c r="H4889">
        <f>SALES_TABLE[[#This Row],[Price]]*SALES_TABLE[[#This Row],[Sales]]</f>
        <v>137600</v>
      </c>
      <c r="I4889" t="str">
        <f t="shared" si="76"/>
        <v>Saturday</v>
      </c>
    </row>
    <row r="4890" spans="1:9" x14ac:dyDescent="0.2">
      <c r="A4890" s="10">
        <v>44948</v>
      </c>
      <c r="B4890" t="s">
        <v>90</v>
      </c>
      <c r="C4890" t="str">
        <f>VLOOKUP(SALES_TABLE[[#This Row],[SKU]], Table1[], 3, FALSE)</f>
        <v>Pet Supplies</v>
      </c>
      <c r="D4890" t="s">
        <v>91</v>
      </c>
      <c r="E4890" t="s">
        <v>122</v>
      </c>
      <c r="F4890">
        <v>53</v>
      </c>
      <c r="G4890">
        <f>VLOOKUP(SALES_TABLE[[#This Row],[SKU]], Table1[], 4, FALSE)</f>
        <v>2752</v>
      </c>
      <c r="H4890">
        <f>SALES_TABLE[[#This Row],[Price]]*SALES_TABLE[[#This Row],[Sales]]</f>
        <v>145856</v>
      </c>
      <c r="I4890" t="str">
        <f t="shared" si="76"/>
        <v>Sunday</v>
      </c>
    </row>
    <row r="4891" spans="1:9" x14ac:dyDescent="0.2">
      <c r="A4891" s="10">
        <v>44949</v>
      </c>
      <c r="B4891" t="s">
        <v>90</v>
      </c>
      <c r="C4891" t="str">
        <f>VLOOKUP(SALES_TABLE[[#This Row],[SKU]], Table1[], 3, FALSE)</f>
        <v>Pet Supplies</v>
      </c>
      <c r="D4891" t="s">
        <v>91</v>
      </c>
      <c r="E4891" t="s">
        <v>122</v>
      </c>
      <c r="F4891">
        <v>6</v>
      </c>
      <c r="G4891">
        <f>VLOOKUP(SALES_TABLE[[#This Row],[SKU]], Table1[], 4, FALSE)</f>
        <v>2752</v>
      </c>
      <c r="H4891">
        <f>SALES_TABLE[[#This Row],[Price]]*SALES_TABLE[[#This Row],[Sales]]</f>
        <v>16512</v>
      </c>
      <c r="I4891" t="str">
        <f t="shared" si="76"/>
        <v>Monday</v>
      </c>
    </row>
    <row r="4892" spans="1:9" x14ac:dyDescent="0.2">
      <c r="A4892" s="10">
        <v>44950</v>
      </c>
      <c r="B4892" t="s">
        <v>90</v>
      </c>
      <c r="C4892" t="str">
        <f>VLOOKUP(SALES_TABLE[[#This Row],[SKU]], Table1[], 3, FALSE)</f>
        <v>Pet Supplies</v>
      </c>
      <c r="D4892" t="s">
        <v>91</v>
      </c>
      <c r="E4892" t="s">
        <v>122</v>
      </c>
      <c r="F4892">
        <v>34</v>
      </c>
      <c r="G4892">
        <f>VLOOKUP(SALES_TABLE[[#This Row],[SKU]], Table1[], 4, FALSE)</f>
        <v>2752</v>
      </c>
      <c r="H4892">
        <f>SALES_TABLE[[#This Row],[Price]]*SALES_TABLE[[#This Row],[Sales]]</f>
        <v>93568</v>
      </c>
      <c r="I4892" t="str">
        <f t="shared" si="76"/>
        <v>Tuesday</v>
      </c>
    </row>
    <row r="4893" spans="1:9" x14ac:dyDescent="0.2">
      <c r="A4893" s="10">
        <v>44951</v>
      </c>
      <c r="B4893" t="s">
        <v>90</v>
      </c>
      <c r="C4893" t="str">
        <f>VLOOKUP(SALES_TABLE[[#This Row],[SKU]], Table1[], 3, FALSE)</f>
        <v>Pet Supplies</v>
      </c>
      <c r="D4893" t="s">
        <v>91</v>
      </c>
      <c r="E4893" t="s">
        <v>122</v>
      </c>
      <c r="F4893">
        <v>38</v>
      </c>
      <c r="G4893">
        <f>VLOOKUP(SALES_TABLE[[#This Row],[SKU]], Table1[], 4, FALSE)</f>
        <v>2752</v>
      </c>
      <c r="H4893">
        <f>SALES_TABLE[[#This Row],[Price]]*SALES_TABLE[[#This Row],[Sales]]</f>
        <v>104576</v>
      </c>
      <c r="I4893" t="str">
        <f t="shared" si="76"/>
        <v>Wednesday</v>
      </c>
    </row>
    <row r="4894" spans="1:9" x14ac:dyDescent="0.2">
      <c r="A4894" s="10">
        <v>44952</v>
      </c>
      <c r="B4894" t="s">
        <v>90</v>
      </c>
      <c r="C4894" t="str">
        <f>VLOOKUP(SALES_TABLE[[#This Row],[SKU]], Table1[], 3, FALSE)</f>
        <v>Pet Supplies</v>
      </c>
      <c r="D4894" t="s">
        <v>91</v>
      </c>
      <c r="E4894" t="s">
        <v>122</v>
      </c>
      <c r="F4894">
        <v>41</v>
      </c>
      <c r="G4894">
        <f>VLOOKUP(SALES_TABLE[[#This Row],[SKU]], Table1[], 4, FALSE)</f>
        <v>2752</v>
      </c>
      <c r="H4894">
        <f>SALES_TABLE[[#This Row],[Price]]*SALES_TABLE[[#This Row],[Sales]]</f>
        <v>112832</v>
      </c>
      <c r="I4894" t="str">
        <f t="shared" si="76"/>
        <v>Thursday</v>
      </c>
    </row>
    <row r="4895" spans="1:9" x14ac:dyDescent="0.2">
      <c r="A4895" s="10">
        <v>44953</v>
      </c>
      <c r="B4895" t="s">
        <v>90</v>
      </c>
      <c r="C4895" t="str">
        <f>VLOOKUP(SALES_TABLE[[#This Row],[SKU]], Table1[], 3, FALSE)</f>
        <v>Pet Supplies</v>
      </c>
      <c r="D4895" t="s">
        <v>91</v>
      </c>
      <c r="E4895" t="s">
        <v>122</v>
      </c>
      <c r="F4895">
        <v>10</v>
      </c>
      <c r="G4895">
        <f>VLOOKUP(SALES_TABLE[[#This Row],[SKU]], Table1[], 4, FALSE)</f>
        <v>2752</v>
      </c>
      <c r="H4895">
        <f>SALES_TABLE[[#This Row],[Price]]*SALES_TABLE[[#This Row],[Sales]]</f>
        <v>27520</v>
      </c>
      <c r="I4895" t="str">
        <f t="shared" si="76"/>
        <v>Friday</v>
      </c>
    </row>
    <row r="4896" spans="1:9" x14ac:dyDescent="0.2">
      <c r="A4896" s="10">
        <v>44954</v>
      </c>
      <c r="B4896" t="s">
        <v>90</v>
      </c>
      <c r="C4896" t="str">
        <f>VLOOKUP(SALES_TABLE[[#This Row],[SKU]], Table1[], 3, FALSE)</f>
        <v>Pet Supplies</v>
      </c>
      <c r="D4896" t="s">
        <v>91</v>
      </c>
      <c r="E4896" t="s">
        <v>122</v>
      </c>
      <c r="F4896">
        <v>76</v>
      </c>
      <c r="G4896">
        <f>VLOOKUP(SALES_TABLE[[#This Row],[SKU]], Table1[], 4, FALSE)</f>
        <v>2752</v>
      </c>
      <c r="H4896">
        <f>SALES_TABLE[[#This Row],[Price]]*SALES_TABLE[[#This Row],[Sales]]</f>
        <v>209152</v>
      </c>
      <c r="I4896" t="str">
        <f t="shared" si="76"/>
        <v>Saturday</v>
      </c>
    </row>
    <row r="4897" spans="1:9" x14ac:dyDescent="0.2">
      <c r="A4897" s="10">
        <v>44955</v>
      </c>
      <c r="B4897" t="s">
        <v>90</v>
      </c>
      <c r="C4897" t="str">
        <f>VLOOKUP(SALES_TABLE[[#This Row],[SKU]], Table1[], 3, FALSE)</f>
        <v>Pet Supplies</v>
      </c>
      <c r="D4897" t="s">
        <v>91</v>
      </c>
      <c r="E4897" t="s">
        <v>122</v>
      </c>
      <c r="F4897">
        <v>41</v>
      </c>
      <c r="G4897">
        <f>VLOOKUP(SALES_TABLE[[#This Row],[SKU]], Table1[], 4, FALSE)</f>
        <v>2752</v>
      </c>
      <c r="H4897">
        <f>SALES_TABLE[[#This Row],[Price]]*SALES_TABLE[[#This Row],[Sales]]</f>
        <v>112832</v>
      </c>
      <c r="I4897" t="str">
        <f t="shared" si="76"/>
        <v>Sunday</v>
      </c>
    </row>
    <row r="4898" spans="1:9" x14ac:dyDescent="0.2">
      <c r="A4898" s="10">
        <v>44955</v>
      </c>
      <c r="B4898" t="s">
        <v>90</v>
      </c>
      <c r="C4898" t="str">
        <f>VLOOKUP(SALES_TABLE[[#This Row],[SKU]], Table1[], 3, FALSE)</f>
        <v>Pet Supplies</v>
      </c>
      <c r="D4898" t="s">
        <v>91</v>
      </c>
      <c r="E4898" t="s">
        <v>122</v>
      </c>
      <c r="F4898">
        <v>80</v>
      </c>
      <c r="G4898">
        <f>VLOOKUP(SALES_TABLE[[#This Row],[SKU]], Table1[], 4, FALSE)</f>
        <v>2752</v>
      </c>
      <c r="H4898">
        <f>SALES_TABLE[[#This Row],[Price]]*SALES_TABLE[[#This Row],[Sales]]</f>
        <v>220160</v>
      </c>
      <c r="I4898" t="str">
        <f t="shared" si="76"/>
        <v>Sunday</v>
      </c>
    </row>
    <row r="4899" spans="1:9" x14ac:dyDescent="0.2">
      <c r="A4899" s="10">
        <v>44956</v>
      </c>
      <c r="B4899" t="s">
        <v>90</v>
      </c>
      <c r="C4899" t="str">
        <f>VLOOKUP(SALES_TABLE[[#This Row],[SKU]], Table1[], 3, FALSE)</f>
        <v>Pet Supplies</v>
      </c>
      <c r="D4899" t="s">
        <v>91</v>
      </c>
      <c r="E4899" t="s">
        <v>122</v>
      </c>
      <c r="F4899">
        <v>55</v>
      </c>
      <c r="G4899">
        <f>VLOOKUP(SALES_TABLE[[#This Row],[SKU]], Table1[], 4, FALSE)</f>
        <v>2752</v>
      </c>
      <c r="H4899">
        <f>SALES_TABLE[[#This Row],[Price]]*SALES_TABLE[[#This Row],[Sales]]</f>
        <v>151360</v>
      </c>
      <c r="I4899" t="str">
        <f t="shared" si="76"/>
        <v>Monday</v>
      </c>
    </row>
    <row r="4900" spans="1:9" x14ac:dyDescent="0.2">
      <c r="A4900" s="10">
        <v>44927</v>
      </c>
      <c r="B4900" t="s">
        <v>90</v>
      </c>
      <c r="C4900" t="str">
        <f>VLOOKUP(SALES_TABLE[[#This Row],[SKU]], Table1[], 3, FALSE)</f>
        <v>Pet Supplies</v>
      </c>
      <c r="D4900" t="s">
        <v>91</v>
      </c>
      <c r="E4900" t="s">
        <v>123</v>
      </c>
      <c r="F4900">
        <v>77</v>
      </c>
      <c r="G4900">
        <f>VLOOKUP(SALES_TABLE[[#This Row],[SKU]], Table1[], 4, FALSE)</f>
        <v>2752</v>
      </c>
      <c r="H4900">
        <f>SALES_TABLE[[#This Row],[Price]]*SALES_TABLE[[#This Row],[Sales]]</f>
        <v>211904</v>
      </c>
      <c r="I4900" t="str">
        <f t="shared" si="76"/>
        <v>Sunday</v>
      </c>
    </row>
    <row r="4901" spans="1:9" x14ac:dyDescent="0.2">
      <c r="A4901" s="10">
        <v>44928</v>
      </c>
      <c r="B4901" t="s">
        <v>90</v>
      </c>
      <c r="C4901" t="str">
        <f>VLOOKUP(SALES_TABLE[[#This Row],[SKU]], Table1[], 3, FALSE)</f>
        <v>Pet Supplies</v>
      </c>
      <c r="D4901" t="s">
        <v>91</v>
      </c>
      <c r="E4901" t="s">
        <v>123</v>
      </c>
      <c r="F4901">
        <v>53</v>
      </c>
      <c r="G4901">
        <f>VLOOKUP(SALES_TABLE[[#This Row],[SKU]], Table1[], 4, FALSE)</f>
        <v>2752</v>
      </c>
      <c r="H4901">
        <f>SALES_TABLE[[#This Row],[Price]]*SALES_TABLE[[#This Row],[Sales]]</f>
        <v>145856</v>
      </c>
      <c r="I4901" t="str">
        <f t="shared" si="76"/>
        <v>Monday</v>
      </c>
    </row>
    <row r="4902" spans="1:9" x14ac:dyDescent="0.2">
      <c r="A4902" s="10">
        <v>44929</v>
      </c>
      <c r="B4902" t="s">
        <v>90</v>
      </c>
      <c r="C4902" t="str">
        <f>VLOOKUP(SALES_TABLE[[#This Row],[SKU]], Table1[], 3, FALSE)</f>
        <v>Pet Supplies</v>
      </c>
      <c r="D4902" t="s">
        <v>91</v>
      </c>
      <c r="E4902" t="s">
        <v>123</v>
      </c>
      <c r="F4902">
        <v>31</v>
      </c>
      <c r="G4902">
        <f>VLOOKUP(SALES_TABLE[[#This Row],[SKU]], Table1[], 4, FALSE)</f>
        <v>2752</v>
      </c>
      <c r="H4902">
        <f>SALES_TABLE[[#This Row],[Price]]*SALES_TABLE[[#This Row],[Sales]]</f>
        <v>85312</v>
      </c>
      <c r="I4902" t="str">
        <f t="shared" si="76"/>
        <v>Tuesday</v>
      </c>
    </row>
    <row r="4903" spans="1:9" x14ac:dyDescent="0.2">
      <c r="A4903" s="10">
        <v>44930</v>
      </c>
      <c r="B4903" t="s">
        <v>90</v>
      </c>
      <c r="C4903" t="str">
        <f>VLOOKUP(SALES_TABLE[[#This Row],[SKU]], Table1[], 3, FALSE)</f>
        <v>Pet Supplies</v>
      </c>
      <c r="D4903" t="s">
        <v>91</v>
      </c>
      <c r="E4903" t="s">
        <v>123</v>
      </c>
      <c r="F4903">
        <v>22</v>
      </c>
      <c r="G4903">
        <f>VLOOKUP(SALES_TABLE[[#This Row],[SKU]], Table1[], 4, FALSE)</f>
        <v>2752</v>
      </c>
      <c r="H4903">
        <f>SALES_TABLE[[#This Row],[Price]]*SALES_TABLE[[#This Row],[Sales]]</f>
        <v>60544</v>
      </c>
      <c r="I4903" t="str">
        <f t="shared" si="76"/>
        <v>Wednesday</v>
      </c>
    </row>
    <row r="4904" spans="1:9" x14ac:dyDescent="0.2">
      <c r="A4904" s="10">
        <v>44931</v>
      </c>
      <c r="B4904" t="s">
        <v>90</v>
      </c>
      <c r="C4904" t="str">
        <f>VLOOKUP(SALES_TABLE[[#This Row],[SKU]], Table1[], 3, FALSE)</f>
        <v>Pet Supplies</v>
      </c>
      <c r="D4904" t="s">
        <v>91</v>
      </c>
      <c r="E4904" t="s">
        <v>123</v>
      </c>
      <c r="F4904">
        <v>79</v>
      </c>
      <c r="G4904">
        <f>VLOOKUP(SALES_TABLE[[#This Row],[SKU]], Table1[], 4, FALSE)</f>
        <v>2752</v>
      </c>
      <c r="H4904">
        <f>SALES_TABLE[[#This Row],[Price]]*SALES_TABLE[[#This Row],[Sales]]</f>
        <v>217408</v>
      </c>
      <c r="I4904" t="str">
        <f t="shared" si="76"/>
        <v>Thursday</v>
      </c>
    </row>
    <row r="4905" spans="1:9" x14ac:dyDescent="0.2">
      <c r="A4905" s="10">
        <v>44932</v>
      </c>
      <c r="B4905" t="s">
        <v>90</v>
      </c>
      <c r="C4905" t="str">
        <f>VLOOKUP(SALES_TABLE[[#This Row],[SKU]], Table1[], 3, FALSE)</f>
        <v>Pet Supplies</v>
      </c>
      <c r="D4905" t="s">
        <v>91</v>
      </c>
      <c r="E4905" t="s">
        <v>123</v>
      </c>
      <c r="F4905">
        <v>44</v>
      </c>
      <c r="G4905">
        <f>VLOOKUP(SALES_TABLE[[#This Row],[SKU]], Table1[], 4, FALSE)</f>
        <v>2752</v>
      </c>
      <c r="H4905">
        <f>SALES_TABLE[[#This Row],[Price]]*SALES_TABLE[[#This Row],[Sales]]</f>
        <v>121088</v>
      </c>
      <c r="I4905" t="str">
        <f t="shared" si="76"/>
        <v>Friday</v>
      </c>
    </row>
    <row r="4906" spans="1:9" x14ac:dyDescent="0.2">
      <c r="A4906" s="10">
        <v>44933</v>
      </c>
      <c r="B4906" t="s">
        <v>90</v>
      </c>
      <c r="C4906" t="str">
        <f>VLOOKUP(SALES_TABLE[[#This Row],[SKU]], Table1[], 3, FALSE)</f>
        <v>Pet Supplies</v>
      </c>
      <c r="D4906" t="s">
        <v>91</v>
      </c>
      <c r="E4906" t="s">
        <v>123</v>
      </c>
      <c r="F4906">
        <v>41</v>
      </c>
      <c r="G4906">
        <f>VLOOKUP(SALES_TABLE[[#This Row],[SKU]], Table1[], 4, FALSE)</f>
        <v>2752</v>
      </c>
      <c r="H4906">
        <f>SALES_TABLE[[#This Row],[Price]]*SALES_TABLE[[#This Row],[Sales]]</f>
        <v>112832</v>
      </c>
      <c r="I4906" t="str">
        <f t="shared" si="76"/>
        <v>Saturday</v>
      </c>
    </row>
    <row r="4907" spans="1:9" x14ac:dyDescent="0.2">
      <c r="A4907" s="10">
        <v>44934</v>
      </c>
      <c r="B4907" t="s">
        <v>90</v>
      </c>
      <c r="C4907" t="str">
        <f>VLOOKUP(SALES_TABLE[[#This Row],[SKU]], Table1[], 3, FALSE)</f>
        <v>Pet Supplies</v>
      </c>
      <c r="D4907" t="s">
        <v>91</v>
      </c>
      <c r="E4907" t="s">
        <v>123</v>
      </c>
      <c r="F4907">
        <v>29</v>
      </c>
      <c r="G4907">
        <f>VLOOKUP(SALES_TABLE[[#This Row],[SKU]], Table1[], 4, FALSE)</f>
        <v>2752</v>
      </c>
      <c r="H4907">
        <f>SALES_TABLE[[#This Row],[Price]]*SALES_TABLE[[#This Row],[Sales]]</f>
        <v>79808</v>
      </c>
      <c r="I4907" t="str">
        <f t="shared" si="76"/>
        <v>Sunday</v>
      </c>
    </row>
    <row r="4908" spans="1:9" x14ac:dyDescent="0.2">
      <c r="A4908" s="10">
        <v>44935</v>
      </c>
      <c r="B4908" t="s">
        <v>90</v>
      </c>
      <c r="C4908" t="str">
        <f>VLOOKUP(SALES_TABLE[[#This Row],[SKU]], Table1[], 3, FALSE)</f>
        <v>Pet Supplies</v>
      </c>
      <c r="D4908" t="s">
        <v>91</v>
      </c>
      <c r="E4908" t="s">
        <v>123</v>
      </c>
      <c r="F4908">
        <v>63</v>
      </c>
      <c r="G4908">
        <f>VLOOKUP(SALES_TABLE[[#This Row],[SKU]], Table1[], 4, FALSE)</f>
        <v>2752</v>
      </c>
      <c r="H4908">
        <f>SALES_TABLE[[#This Row],[Price]]*SALES_TABLE[[#This Row],[Sales]]</f>
        <v>173376</v>
      </c>
      <c r="I4908" t="str">
        <f t="shared" si="76"/>
        <v>Monday</v>
      </c>
    </row>
    <row r="4909" spans="1:9" x14ac:dyDescent="0.2">
      <c r="A4909" s="10">
        <v>44936</v>
      </c>
      <c r="B4909" t="s">
        <v>90</v>
      </c>
      <c r="C4909" t="str">
        <f>VLOOKUP(SALES_TABLE[[#This Row],[SKU]], Table1[], 3, FALSE)</f>
        <v>Pet Supplies</v>
      </c>
      <c r="D4909" t="s">
        <v>91</v>
      </c>
      <c r="E4909" t="s">
        <v>123</v>
      </c>
      <c r="F4909">
        <v>91</v>
      </c>
      <c r="G4909">
        <f>VLOOKUP(SALES_TABLE[[#This Row],[SKU]], Table1[], 4, FALSE)</f>
        <v>2752</v>
      </c>
      <c r="H4909">
        <f>SALES_TABLE[[#This Row],[Price]]*SALES_TABLE[[#This Row],[Sales]]</f>
        <v>250432</v>
      </c>
      <c r="I4909" t="str">
        <f t="shared" si="76"/>
        <v>Tuesday</v>
      </c>
    </row>
    <row r="4910" spans="1:9" x14ac:dyDescent="0.2">
      <c r="A4910" s="10">
        <v>44937</v>
      </c>
      <c r="B4910" t="s">
        <v>90</v>
      </c>
      <c r="C4910" t="str">
        <f>VLOOKUP(SALES_TABLE[[#This Row],[SKU]], Table1[], 3, FALSE)</f>
        <v>Pet Supplies</v>
      </c>
      <c r="D4910" t="s">
        <v>91</v>
      </c>
      <c r="E4910" t="s">
        <v>123</v>
      </c>
      <c r="F4910">
        <v>69</v>
      </c>
      <c r="G4910">
        <f>VLOOKUP(SALES_TABLE[[#This Row],[SKU]], Table1[], 4, FALSE)</f>
        <v>2752</v>
      </c>
      <c r="H4910">
        <f>SALES_TABLE[[#This Row],[Price]]*SALES_TABLE[[#This Row],[Sales]]</f>
        <v>189888</v>
      </c>
      <c r="I4910" t="str">
        <f t="shared" si="76"/>
        <v>Wednesday</v>
      </c>
    </row>
    <row r="4911" spans="1:9" x14ac:dyDescent="0.2">
      <c r="A4911" s="10">
        <v>44938</v>
      </c>
      <c r="B4911" t="s">
        <v>90</v>
      </c>
      <c r="C4911" t="str">
        <f>VLOOKUP(SALES_TABLE[[#This Row],[SKU]], Table1[], 3, FALSE)</f>
        <v>Pet Supplies</v>
      </c>
      <c r="D4911" t="s">
        <v>91</v>
      </c>
      <c r="E4911" t="s">
        <v>123</v>
      </c>
      <c r="F4911">
        <v>19</v>
      </c>
      <c r="G4911">
        <f>VLOOKUP(SALES_TABLE[[#This Row],[SKU]], Table1[], 4, FALSE)</f>
        <v>2752</v>
      </c>
      <c r="H4911">
        <f>SALES_TABLE[[#This Row],[Price]]*SALES_TABLE[[#This Row],[Sales]]</f>
        <v>52288</v>
      </c>
      <c r="I4911" t="str">
        <f t="shared" si="76"/>
        <v>Thursday</v>
      </c>
    </row>
    <row r="4912" spans="1:9" x14ac:dyDescent="0.2">
      <c r="A4912" s="10">
        <v>44939</v>
      </c>
      <c r="B4912" t="s">
        <v>90</v>
      </c>
      <c r="C4912" t="str">
        <f>VLOOKUP(SALES_TABLE[[#This Row],[SKU]], Table1[], 3, FALSE)</f>
        <v>Pet Supplies</v>
      </c>
      <c r="D4912" t="s">
        <v>91</v>
      </c>
      <c r="E4912" t="s">
        <v>123</v>
      </c>
      <c r="F4912">
        <v>19</v>
      </c>
      <c r="G4912">
        <f>VLOOKUP(SALES_TABLE[[#This Row],[SKU]], Table1[], 4, FALSE)</f>
        <v>2752</v>
      </c>
      <c r="H4912">
        <f>SALES_TABLE[[#This Row],[Price]]*SALES_TABLE[[#This Row],[Sales]]</f>
        <v>52288</v>
      </c>
      <c r="I4912" t="str">
        <f t="shared" si="76"/>
        <v>Friday</v>
      </c>
    </row>
    <row r="4913" spans="1:9" x14ac:dyDescent="0.2">
      <c r="A4913" s="10">
        <v>44940</v>
      </c>
      <c r="B4913" t="s">
        <v>90</v>
      </c>
      <c r="C4913" t="str">
        <f>VLOOKUP(SALES_TABLE[[#This Row],[SKU]], Table1[], 3, FALSE)</f>
        <v>Pet Supplies</v>
      </c>
      <c r="D4913" t="s">
        <v>91</v>
      </c>
      <c r="E4913" t="s">
        <v>123</v>
      </c>
      <c r="F4913">
        <v>31</v>
      </c>
      <c r="G4913">
        <f>VLOOKUP(SALES_TABLE[[#This Row],[SKU]], Table1[], 4, FALSE)</f>
        <v>2752</v>
      </c>
      <c r="H4913">
        <f>SALES_TABLE[[#This Row],[Price]]*SALES_TABLE[[#This Row],[Sales]]</f>
        <v>85312</v>
      </c>
      <c r="I4913" t="str">
        <f t="shared" si="76"/>
        <v>Saturday</v>
      </c>
    </row>
    <row r="4914" spans="1:9" x14ac:dyDescent="0.2">
      <c r="A4914" s="10">
        <v>44941</v>
      </c>
      <c r="B4914" t="s">
        <v>90</v>
      </c>
      <c r="C4914" t="str">
        <f>VLOOKUP(SALES_TABLE[[#This Row],[SKU]], Table1[], 3, FALSE)</f>
        <v>Pet Supplies</v>
      </c>
      <c r="D4914" t="s">
        <v>91</v>
      </c>
      <c r="E4914" t="s">
        <v>123</v>
      </c>
      <c r="F4914">
        <v>59</v>
      </c>
      <c r="G4914">
        <f>VLOOKUP(SALES_TABLE[[#This Row],[SKU]], Table1[], 4, FALSE)</f>
        <v>2752</v>
      </c>
      <c r="H4914">
        <f>SALES_TABLE[[#This Row],[Price]]*SALES_TABLE[[#This Row],[Sales]]</f>
        <v>162368</v>
      </c>
      <c r="I4914" t="str">
        <f t="shared" si="76"/>
        <v>Sunday</v>
      </c>
    </row>
    <row r="4915" spans="1:9" x14ac:dyDescent="0.2">
      <c r="A4915" s="10">
        <v>44942</v>
      </c>
      <c r="B4915" t="s">
        <v>90</v>
      </c>
      <c r="C4915" t="str">
        <f>VLOOKUP(SALES_TABLE[[#This Row],[SKU]], Table1[], 3, FALSE)</f>
        <v>Pet Supplies</v>
      </c>
      <c r="D4915" t="s">
        <v>91</v>
      </c>
      <c r="E4915" t="s">
        <v>123</v>
      </c>
      <c r="F4915">
        <v>2</v>
      </c>
      <c r="G4915">
        <f>VLOOKUP(SALES_TABLE[[#This Row],[SKU]], Table1[], 4, FALSE)</f>
        <v>2752</v>
      </c>
      <c r="H4915">
        <f>SALES_TABLE[[#This Row],[Price]]*SALES_TABLE[[#This Row],[Sales]]</f>
        <v>5504</v>
      </c>
      <c r="I4915" t="str">
        <f t="shared" si="76"/>
        <v>Monday</v>
      </c>
    </row>
    <row r="4916" spans="1:9" x14ac:dyDescent="0.2">
      <c r="A4916" s="10">
        <v>44943</v>
      </c>
      <c r="B4916" t="s">
        <v>90</v>
      </c>
      <c r="C4916" t="str">
        <f>VLOOKUP(SALES_TABLE[[#This Row],[SKU]], Table1[], 3, FALSE)</f>
        <v>Pet Supplies</v>
      </c>
      <c r="D4916" t="s">
        <v>91</v>
      </c>
      <c r="E4916" t="s">
        <v>123</v>
      </c>
      <c r="F4916">
        <v>35</v>
      </c>
      <c r="G4916">
        <f>VLOOKUP(SALES_TABLE[[#This Row],[SKU]], Table1[], 4, FALSE)</f>
        <v>2752</v>
      </c>
      <c r="H4916">
        <f>SALES_TABLE[[#This Row],[Price]]*SALES_TABLE[[#This Row],[Sales]]</f>
        <v>96320</v>
      </c>
      <c r="I4916" t="str">
        <f t="shared" si="76"/>
        <v>Tuesday</v>
      </c>
    </row>
    <row r="4917" spans="1:9" x14ac:dyDescent="0.2">
      <c r="A4917" s="10">
        <v>44944</v>
      </c>
      <c r="B4917" t="s">
        <v>90</v>
      </c>
      <c r="C4917" t="str">
        <f>VLOOKUP(SALES_TABLE[[#This Row],[SKU]], Table1[], 3, FALSE)</f>
        <v>Pet Supplies</v>
      </c>
      <c r="D4917" t="s">
        <v>91</v>
      </c>
      <c r="E4917" t="s">
        <v>123</v>
      </c>
      <c r="F4917">
        <v>77</v>
      </c>
      <c r="G4917">
        <f>VLOOKUP(SALES_TABLE[[#This Row],[SKU]], Table1[], 4, FALSE)</f>
        <v>2752</v>
      </c>
      <c r="H4917">
        <f>SALES_TABLE[[#This Row],[Price]]*SALES_TABLE[[#This Row],[Sales]]</f>
        <v>211904</v>
      </c>
      <c r="I4917" t="str">
        <f t="shared" si="76"/>
        <v>Wednesday</v>
      </c>
    </row>
    <row r="4918" spans="1:9" x14ac:dyDescent="0.2">
      <c r="A4918" s="10">
        <v>44945</v>
      </c>
      <c r="B4918" t="s">
        <v>90</v>
      </c>
      <c r="C4918" t="str">
        <f>VLOOKUP(SALES_TABLE[[#This Row],[SKU]], Table1[], 3, FALSE)</f>
        <v>Pet Supplies</v>
      </c>
      <c r="D4918" t="s">
        <v>91</v>
      </c>
      <c r="E4918" t="s">
        <v>123</v>
      </c>
      <c r="F4918">
        <v>86</v>
      </c>
      <c r="G4918">
        <f>VLOOKUP(SALES_TABLE[[#This Row],[SKU]], Table1[], 4, FALSE)</f>
        <v>2752</v>
      </c>
      <c r="H4918">
        <f>SALES_TABLE[[#This Row],[Price]]*SALES_TABLE[[#This Row],[Sales]]</f>
        <v>236672</v>
      </c>
      <c r="I4918" t="str">
        <f t="shared" si="76"/>
        <v>Thursday</v>
      </c>
    </row>
    <row r="4919" spans="1:9" x14ac:dyDescent="0.2">
      <c r="A4919" s="10">
        <v>44946</v>
      </c>
      <c r="B4919" t="s">
        <v>90</v>
      </c>
      <c r="C4919" t="str">
        <f>VLOOKUP(SALES_TABLE[[#This Row],[SKU]], Table1[], 3, FALSE)</f>
        <v>Pet Supplies</v>
      </c>
      <c r="D4919" t="s">
        <v>91</v>
      </c>
      <c r="E4919" t="s">
        <v>123</v>
      </c>
      <c r="F4919">
        <v>53</v>
      </c>
      <c r="G4919">
        <f>VLOOKUP(SALES_TABLE[[#This Row],[SKU]], Table1[], 4, FALSE)</f>
        <v>2752</v>
      </c>
      <c r="H4919">
        <f>SALES_TABLE[[#This Row],[Price]]*SALES_TABLE[[#This Row],[Sales]]</f>
        <v>145856</v>
      </c>
      <c r="I4919" t="str">
        <f t="shared" si="76"/>
        <v>Friday</v>
      </c>
    </row>
    <row r="4920" spans="1:9" x14ac:dyDescent="0.2">
      <c r="A4920" s="10">
        <v>44947</v>
      </c>
      <c r="B4920" t="s">
        <v>90</v>
      </c>
      <c r="C4920" t="str">
        <f>VLOOKUP(SALES_TABLE[[#This Row],[SKU]], Table1[], 3, FALSE)</f>
        <v>Pet Supplies</v>
      </c>
      <c r="D4920" t="s">
        <v>91</v>
      </c>
      <c r="E4920" t="s">
        <v>123</v>
      </c>
      <c r="F4920">
        <v>53</v>
      </c>
      <c r="G4920">
        <f>VLOOKUP(SALES_TABLE[[#This Row],[SKU]], Table1[], 4, FALSE)</f>
        <v>2752</v>
      </c>
      <c r="H4920">
        <f>SALES_TABLE[[#This Row],[Price]]*SALES_TABLE[[#This Row],[Sales]]</f>
        <v>145856</v>
      </c>
      <c r="I4920" t="str">
        <f t="shared" si="76"/>
        <v>Saturday</v>
      </c>
    </row>
    <row r="4921" spans="1:9" x14ac:dyDescent="0.2">
      <c r="A4921" s="10">
        <v>44948</v>
      </c>
      <c r="B4921" t="s">
        <v>90</v>
      </c>
      <c r="C4921" t="str">
        <f>VLOOKUP(SALES_TABLE[[#This Row],[SKU]], Table1[], 3, FALSE)</f>
        <v>Pet Supplies</v>
      </c>
      <c r="D4921" t="s">
        <v>91</v>
      </c>
      <c r="E4921" t="s">
        <v>123</v>
      </c>
      <c r="F4921">
        <v>30</v>
      </c>
      <c r="G4921">
        <f>VLOOKUP(SALES_TABLE[[#This Row],[SKU]], Table1[], 4, FALSE)</f>
        <v>2752</v>
      </c>
      <c r="H4921">
        <f>SALES_TABLE[[#This Row],[Price]]*SALES_TABLE[[#This Row],[Sales]]</f>
        <v>82560</v>
      </c>
      <c r="I4921" t="str">
        <f t="shared" si="76"/>
        <v>Sunday</v>
      </c>
    </row>
    <row r="4922" spans="1:9" x14ac:dyDescent="0.2">
      <c r="A4922" s="10">
        <v>44949</v>
      </c>
      <c r="B4922" t="s">
        <v>90</v>
      </c>
      <c r="C4922" t="str">
        <f>VLOOKUP(SALES_TABLE[[#This Row],[SKU]], Table1[], 3, FALSE)</f>
        <v>Pet Supplies</v>
      </c>
      <c r="D4922" t="s">
        <v>91</v>
      </c>
      <c r="E4922" t="s">
        <v>123</v>
      </c>
      <c r="F4922">
        <v>17</v>
      </c>
      <c r="G4922">
        <f>VLOOKUP(SALES_TABLE[[#This Row],[SKU]], Table1[], 4, FALSE)</f>
        <v>2752</v>
      </c>
      <c r="H4922">
        <f>SALES_TABLE[[#This Row],[Price]]*SALES_TABLE[[#This Row],[Sales]]</f>
        <v>46784</v>
      </c>
      <c r="I4922" t="str">
        <f t="shared" si="76"/>
        <v>Monday</v>
      </c>
    </row>
    <row r="4923" spans="1:9" x14ac:dyDescent="0.2">
      <c r="A4923" s="10">
        <v>44950</v>
      </c>
      <c r="B4923" t="s">
        <v>90</v>
      </c>
      <c r="C4923" t="str">
        <f>VLOOKUP(SALES_TABLE[[#This Row],[SKU]], Table1[], 3, FALSE)</f>
        <v>Pet Supplies</v>
      </c>
      <c r="D4923" t="s">
        <v>91</v>
      </c>
      <c r="E4923" t="s">
        <v>123</v>
      </c>
      <c r="F4923">
        <v>94</v>
      </c>
      <c r="G4923">
        <f>VLOOKUP(SALES_TABLE[[#This Row],[SKU]], Table1[], 4, FALSE)</f>
        <v>2752</v>
      </c>
      <c r="H4923">
        <f>SALES_TABLE[[#This Row],[Price]]*SALES_TABLE[[#This Row],[Sales]]</f>
        <v>258688</v>
      </c>
      <c r="I4923" t="str">
        <f t="shared" si="76"/>
        <v>Tuesday</v>
      </c>
    </row>
    <row r="4924" spans="1:9" x14ac:dyDescent="0.2">
      <c r="A4924" s="10">
        <v>44951</v>
      </c>
      <c r="B4924" t="s">
        <v>90</v>
      </c>
      <c r="C4924" t="str">
        <f>VLOOKUP(SALES_TABLE[[#This Row],[SKU]], Table1[], 3, FALSE)</f>
        <v>Pet Supplies</v>
      </c>
      <c r="D4924" t="s">
        <v>91</v>
      </c>
      <c r="E4924" t="s">
        <v>123</v>
      </c>
      <c r="F4924">
        <v>92</v>
      </c>
      <c r="G4924">
        <f>VLOOKUP(SALES_TABLE[[#This Row],[SKU]], Table1[], 4, FALSE)</f>
        <v>2752</v>
      </c>
      <c r="H4924">
        <f>SALES_TABLE[[#This Row],[Price]]*SALES_TABLE[[#This Row],[Sales]]</f>
        <v>253184</v>
      </c>
      <c r="I4924" t="str">
        <f t="shared" si="76"/>
        <v>Wednesday</v>
      </c>
    </row>
    <row r="4925" spans="1:9" x14ac:dyDescent="0.2">
      <c r="A4925" s="10">
        <v>44952</v>
      </c>
      <c r="B4925" t="s">
        <v>90</v>
      </c>
      <c r="C4925" t="str">
        <f>VLOOKUP(SALES_TABLE[[#This Row],[SKU]], Table1[], 3, FALSE)</f>
        <v>Pet Supplies</v>
      </c>
      <c r="D4925" t="s">
        <v>91</v>
      </c>
      <c r="E4925" t="s">
        <v>123</v>
      </c>
      <c r="F4925">
        <v>0</v>
      </c>
      <c r="G4925">
        <f>VLOOKUP(SALES_TABLE[[#This Row],[SKU]], Table1[], 4, FALSE)</f>
        <v>2752</v>
      </c>
      <c r="H4925">
        <f>SALES_TABLE[[#This Row],[Price]]*SALES_TABLE[[#This Row],[Sales]]</f>
        <v>0</v>
      </c>
      <c r="I4925" t="str">
        <f t="shared" si="76"/>
        <v>Thursday</v>
      </c>
    </row>
    <row r="4926" spans="1:9" x14ac:dyDescent="0.2">
      <c r="A4926" s="10">
        <v>44953</v>
      </c>
      <c r="B4926" t="s">
        <v>90</v>
      </c>
      <c r="C4926" t="str">
        <f>VLOOKUP(SALES_TABLE[[#This Row],[SKU]], Table1[], 3, FALSE)</f>
        <v>Pet Supplies</v>
      </c>
      <c r="D4926" t="s">
        <v>91</v>
      </c>
      <c r="E4926" t="s">
        <v>123</v>
      </c>
      <c r="F4926">
        <v>7</v>
      </c>
      <c r="G4926">
        <f>VLOOKUP(SALES_TABLE[[#This Row],[SKU]], Table1[], 4, FALSE)</f>
        <v>2752</v>
      </c>
      <c r="H4926">
        <f>SALES_TABLE[[#This Row],[Price]]*SALES_TABLE[[#This Row],[Sales]]</f>
        <v>19264</v>
      </c>
      <c r="I4926" t="str">
        <f t="shared" si="76"/>
        <v>Friday</v>
      </c>
    </row>
    <row r="4927" spans="1:9" x14ac:dyDescent="0.2">
      <c r="A4927" s="10">
        <v>44954</v>
      </c>
      <c r="B4927" t="s">
        <v>90</v>
      </c>
      <c r="C4927" t="str">
        <f>VLOOKUP(SALES_TABLE[[#This Row],[SKU]], Table1[], 3, FALSE)</f>
        <v>Pet Supplies</v>
      </c>
      <c r="D4927" t="s">
        <v>91</v>
      </c>
      <c r="E4927" t="s">
        <v>123</v>
      </c>
      <c r="F4927">
        <v>25</v>
      </c>
      <c r="G4927">
        <f>VLOOKUP(SALES_TABLE[[#This Row],[SKU]], Table1[], 4, FALSE)</f>
        <v>2752</v>
      </c>
      <c r="H4927">
        <f>SALES_TABLE[[#This Row],[Price]]*SALES_TABLE[[#This Row],[Sales]]</f>
        <v>68800</v>
      </c>
      <c r="I4927" t="str">
        <f t="shared" si="76"/>
        <v>Saturday</v>
      </c>
    </row>
    <row r="4928" spans="1:9" x14ac:dyDescent="0.2">
      <c r="A4928" s="10">
        <v>44955</v>
      </c>
      <c r="B4928" t="s">
        <v>90</v>
      </c>
      <c r="C4928" t="str">
        <f>VLOOKUP(SALES_TABLE[[#This Row],[SKU]], Table1[], 3, FALSE)</f>
        <v>Pet Supplies</v>
      </c>
      <c r="D4928" t="s">
        <v>91</v>
      </c>
      <c r="E4928" t="s">
        <v>123</v>
      </c>
      <c r="F4928">
        <v>13</v>
      </c>
      <c r="G4928">
        <f>VLOOKUP(SALES_TABLE[[#This Row],[SKU]], Table1[], 4, FALSE)</f>
        <v>2752</v>
      </c>
      <c r="H4928">
        <f>SALES_TABLE[[#This Row],[Price]]*SALES_TABLE[[#This Row],[Sales]]</f>
        <v>35776</v>
      </c>
      <c r="I4928" t="str">
        <f t="shared" si="76"/>
        <v>Sunday</v>
      </c>
    </row>
    <row r="4929" spans="1:9" x14ac:dyDescent="0.2">
      <c r="A4929" s="10">
        <v>44955</v>
      </c>
      <c r="B4929" t="s">
        <v>90</v>
      </c>
      <c r="C4929" t="str">
        <f>VLOOKUP(SALES_TABLE[[#This Row],[SKU]], Table1[], 3, FALSE)</f>
        <v>Pet Supplies</v>
      </c>
      <c r="D4929" t="s">
        <v>91</v>
      </c>
      <c r="E4929" t="s">
        <v>123</v>
      </c>
      <c r="F4929">
        <v>66</v>
      </c>
      <c r="G4929">
        <f>VLOOKUP(SALES_TABLE[[#This Row],[SKU]], Table1[], 4, FALSE)</f>
        <v>2752</v>
      </c>
      <c r="H4929">
        <f>SALES_TABLE[[#This Row],[Price]]*SALES_TABLE[[#This Row],[Sales]]</f>
        <v>181632</v>
      </c>
      <c r="I4929" t="str">
        <f t="shared" si="76"/>
        <v>Sunday</v>
      </c>
    </row>
    <row r="4930" spans="1:9" x14ac:dyDescent="0.2">
      <c r="A4930" s="10">
        <v>44956</v>
      </c>
      <c r="B4930" t="s">
        <v>90</v>
      </c>
      <c r="C4930" t="str">
        <f>VLOOKUP(SALES_TABLE[[#This Row],[SKU]], Table1[], 3, FALSE)</f>
        <v>Pet Supplies</v>
      </c>
      <c r="D4930" t="s">
        <v>91</v>
      </c>
      <c r="E4930" t="s">
        <v>123</v>
      </c>
      <c r="F4930">
        <v>30</v>
      </c>
      <c r="G4930">
        <f>VLOOKUP(SALES_TABLE[[#This Row],[SKU]], Table1[], 4, FALSE)</f>
        <v>2752</v>
      </c>
      <c r="H4930">
        <f>SALES_TABLE[[#This Row],[Price]]*SALES_TABLE[[#This Row],[Sales]]</f>
        <v>82560</v>
      </c>
      <c r="I4930" t="str">
        <f t="shared" ref="I4930:I4993" si="77">TEXT(A4930, "dddd")</f>
        <v>Monday</v>
      </c>
    </row>
    <row r="4931" spans="1:9" x14ac:dyDescent="0.2">
      <c r="A4931" s="10">
        <v>44927</v>
      </c>
      <c r="B4931" t="s">
        <v>90</v>
      </c>
      <c r="C4931" t="str">
        <f>VLOOKUP(SALES_TABLE[[#This Row],[SKU]], Table1[], 3, FALSE)</f>
        <v>Pet Supplies</v>
      </c>
      <c r="D4931" t="s">
        <v>91</v>
      </c>
      <c r="E4931" t="s">
        <v>124</v>
      </c>
      <c r="F4931">
        <v>22</v>
      </c>
      <c r="G4931">
        <f>VLOOKUP(SALES_TABLE[[#This Row],[SKU]], Table1[], 4, FALSE)</f>
        <v>2752</v>
      </c>
      <c r="H4931">
        <f>SALES_TABLE[[#This Row],[Price]]*SALES_TABLE[[#This Row],[Sales]]</f>
        <v>60544</v>
      </c>
      <c r="I4931" t="str">
        <f t="shared" si="77"/>
        <v>Sunday</v>
      </c>
    </row>
    <row r="4932" spans="1:9" x14ac:dyDescent="0.2">
      <c r="A4932" s="10">
        <v>44928</v>
      </c>
      <c r="B4932" t="s">
        <v>90</v>
      </c>
      <c r="C4932" t="str">
        <f>VLOOKUP(SALES_TABLE[[#This Row],[SKU]], Table1[], 3, FALSE)</f>
        <v>Pet Supplies</v>
      </c>
      <c r="D4932" t="s">
        <v>91</v>
      </c>
      <c r="E4932" t="s">
        <v>124</v>
      </c>
      <c r="F4932">
        <v>44</v>
      </c>
      <c r="G4932">
        <f>VLOOKUP(SALES_TABLE[[#This Row],[SKU]], Table1[], 4, FALSE)</f>
        <v>2752</v>
      </c>
      <c r="H4932">
        <f>SALES_TABLE[[#This Row],[Price]]*SALES_TABLE[[#This Row],[Sales]]</f>
        <v>121088</v>
      </c>
      <c r="I4932" t="str">
        <f t="shared" si="77"/>
        <v>Monday</v>
      </c>
    </row>
    <row r="4933" spans="1:9" x14ac:dyDescent="0.2">
      <c r="A4933" s="10">
        <v>44929</v>
      </c>
      <c r="B4933" t="s">
        <v>90</v>
      </c>
      <c r="C4933" t="str">
        <f>VLOOKUP(SALES_TABLE[[#This Row],[SKU]], Table1[], 3, FALSE)</f>
        <v>Pet Supplies</v>
      </c>
      <c r="D4933" t="s">
        <v>91</v>
      </c>
      <c r="E4933" t="s">
        <v>124</v>
      </c>
      <c r="F4933">
        <v>23</v>
      </c>
      <c r="G4933">
        <f>VLOOKUP(SALES_TABLE[[#This Row],[SKU]], Table1[], 4, FALSE)</f>
        <v>2752</v>
      </c>
      <c r="H4933">
        <f>SALES_TABLE[[#This Row],[Price]]*SALES_TABLE[[#This Row],[Sales]]</f>
        <v>63296</v>
      </c>
      <c r="I4933" t="str">
        <f t="shared" si="77"/>
        <v>Tuesday</v>
      </c>
    </row>
    <row r="4934" spans="1:9" x14ac:dyDescent="0.2">
      <c r="A4934" s="10">
        <v>44930</v>
      </c>
      <c r="B4934" t="s">
        <v>90</v>
      </c>
      <c r="C4934" t="str">
        <f>VLOOKUP(SALES_TABLE[[#This Row],[SKU]], Table1[], 3, FALSE)</f>
        <v>Pet Supplies</v>
      </c>
      <c r="D4934" t="s">
        <v>91</v>
      </c>
      <c r="E4934" t="s">
        <v>124</v>
      </c>
      <c r="F4934">
        <v>52</v>
      </c>
      <c r="G4934">
        <f>VLOOKUP(SALES_TABLE[[#This Row],[SKU]], Table1[], 4, FALSE)</f>
        <v>2752</v>
      </c>
      <c r="H4934">
        <f>SALES_TABLE[[#This Row],[Price]]*SALES_TABLE[[#This Row],[Sales]]</f>
        <v>143104</v>
      </c>
      <c r="I4934" t="str">
        <f t="shared" si="77"/>
        <v>Wednesday</v>
      </c>
    </row>
    <row r="4935" spans="1:9" x14ac:dyDescent="0.2">
      <c r="A4935" s="10">
        <v>44931</v>
      </c>
      <c r="B4935" t="s">
        <v>90</v>
      </c>
      <c r="C4935" t="str">
        <f>VLOOKUP(SALES_TABLE[[#This Row],[SKU]], Table1[], 3, FALSE)</f>
        <v>Pet Supplies</v>
      </c>
      <c r="D4935" t="s">
        <v>91</v>
      </c>
      <c r="E4935" t="s">
        <v>124</v>
      </c>
      <c r="F4935">
        <v>35</v>
      </c>
      <c r="G4935">
        <f>VLOOKUP(SALES_TABLE[[#This Row],[SKU]], Table1[], 4, FALSE)</f>
        <v>2752</v>
      </c>
      <c r="H4935">
        <f>SALES_TABLE[[#This Row],[Price]]*SALES_TABLE[[#This Row],[Sales]]</f>
        <v>96320</v>
      </c>
      <c r="I4935" t="str">
        <f t="shared" si="77"/>
        <v>Thursday</v>
      </c>
    </row>
    <row r="4936" spans="1:9" x14ac:dyDescent="0.2">
      <c r="A4936" s="10">
        <v>44932</v>
      </c>
      <c r="B4936" t="s">
        <v>90</v>
      </c>
      <c r="C4936" t="str">
        <f>VLOOKUP(SALES_TABLE[[#This Row],[SKU]], Table1[], 3, FALSE)</f>
        <v>Pet Supplies</v>
      </c>
      <c r="D4936" t="s">
        <v>91</v>
      </c>
      <c r="E4936" t="s">
        <v>124</v>
      </c>
      <c r="F4936">
        <v>27</v>
      </c>
      <c r="G4936">
        <f>VLOOKUP(SALES_TABLE[[#This Row],[SKU]], Table1[], 4, FALSE)</f>
        <v>2752</v>
      </c>
      <c r="H4936">
        <f>SALES_TABLE[[#This Row],[Price]]*SALES_TABLE[[#This Row],[Sales]]</f>
        <v>74304</v>
      </c>
      <c r="I4936" t="str">
        <f t="shared" si="77"/>
        <v>Friday</v>
      </c>
    </row>
    <row r="4937" spans="1:9" x14ac:dyDescent="0.2">
      <c r="A4937" s="10">
        <v>44933</v>
      </c>
      <c r="B4937" t="s">
        <v>90</v>
      </c>
      <c r="C4937" t="str">
        <f>VLOOKUP(SALES_TABLE[[#This Row],[SKU]], Table1[], 3, FALSE)</f>
        <v>Pet Supplies</v>
      </c>
      <c r="D4937" t="s">
        <v>91</v>
      </c>
      <c r="E4937" t="s">
        <v>124</v>
      </c>
      <c r="F4937">
        <v>2</v>
      </c>
      <c r="G4937">
        <f>VLOOKUP(SALES_TABLE[[#This Row],[SKU]], Table1[], 4, FALSE)</f>
        <v>2752</v>
      </c>
      <c r="H4937">
        <f>SALES_TABLE[[#This Row],[Price]]*SALES_TABLE[[#This Row],[Sales]]</f>
        <v>5504</v>
      </c>
      <c r="I4937" t="str">
        <f t="shared" si="77"/>
        <v>Saturday</v>
      </c>
    </row>
    <row r="4938" spans="1:9" x14ac:dyDescent="0.2">
      <c r="A4938" s="10">
        <v>44934</v>
      </c>
      <c r="B4938" t="s">
        <v>90</v>
      </c>
      <c r="C4938" t="str">
        <f>VLOOKUP(SALES_TABLE[[#This Row],[SKU]], Table1[], 3, FALSE)</f>
        <v>Pet Supplies</v>
      </c>
      <c r="D4938" t="s">
        <v>91</v>
      </c>
      <c r="E4938" t="s">
        <v>124</v>
      </c>
      <c r="F4938">
        <v>35</v>
      </c>
      <c r="G4938">
        <f>VLOOKUP(SALES_TABLE[[#This Row],[SKU]], Table1[], 4, FALSE)</f>
        <v>2752</v>
      </c>
      <c r="H4938">
        <f>SALES_TABLE[[#This Row],[Price]]*SALES_TABLE[[#This Row],[Sales]]</f>
        <v>96320</v>
      </c>
      <c r="I4938" t="str">
        <f t="shared" si="77"/>
        <v>Sunday</v>
      </c>
    </row>
    <row r="4939" spans="1:9" x14ac:dyDescent="0.2">
      <c r="A4939" s="10">
        <v>44935</v>
      </c>
      <c r="B4939" t="s">
        <v>90</v>
      </c>
      <c r="C4939" t="str">
        <f>VLOOKUP(SALES_TABLE[[#This Row],[SKU]], Table1[], 3, FALSE)</f>
        <v>Pet Supplies</v>
      </c>
      <c r="D4939" t="s">
        <v>91</v>
      </c>
      <c r="E4939" t="s">
        <v>124</v>
      </c>
      <c r="F4939">
        <v>5</v>
      </c>
      <c r="G4939">
        <f>VLOOKUP(SALES_TABLE[[#This Row],[SKU]], Table1[], 4, FALSE)</f>
        <v>2752</v>
      </c>
      <c r="H4939">
        <f>SALES_TABLE[[#This Row],[Price]]*SALES_TABLE[[#This Row],[Sales]]</f>
        <v>13760</v>
      </c>
      <c r="I4939" t="str">
        <f t="shared" si="77"/>
        <v>Monday</v>
      </c>
    </row>
    <row r="4940" spans="1:9" x14ac:dyDescent="0.2">
      <c r="A4940" s="10">
        <v>44936</v>
      </c>
      <c r="B4940" t="s">
        <v>90</v>
      </c>
      <c r="C4940" t="str">
        <f>VLOOKUP(SALES_TABLE[[#This Row],[SKU]], Table1[], 3, FALSE)</f>
        <v>Pet Supplies</v>
      </c>
      <c r="D4940" t="s">
        <v>91</v>
      </c>
      <c r="E4940" t="s">
        <v>124</v>
      </c>
      <c r="F4940">
        <v>31</v>
      </c>
      <c r="G4940">
        <f>VLOOKUP(SALES_TABLE[[#This Row],[SKU]], Table1[], 4, FALSE)</f>
        <v>2752</v>
      </c>
      <c r="H4940">
        <f>SALES_TABLE[[#This Row],[Price]]*SALES_TABLE[[#This Row],[Sales]]</f>
        <v>85312</v>
      </c>
      <c r="I4940" t="str">
        <f t="shared" si="77"/>
        <v>Tuesday</v>
      </c>
    </row>
    <row r="4941" spans="1:9" x14ac:dyDescent="0.2">
      <c r="A4941" s="10">
        <v>44937</v>
      </c>
      <c r="B4941" t="s">
        <v>90</v>
      </c>
      <c r="C4941" t="str">
        <f>VLOOKUP(SALES_TABLE[[#This Row],[SKU]], Table1[], 3, FALSE)</f>
        <v>Pet Supplies</v>
      </c>
      <c r="D4941" t="s">
        <v>91</v>
      </c>
      <c r="E4941" t="s">
        <v>124</v>
      </c>
      <c r="F4941">
        <v>38</v>
      </c>
      <c r="G4941">
        <f>VLOOKUP(SALES_TABLE[[#This Row],[SKU]], Table1[], 4, FALSE)</f>
        <v>2752</v>
      </c>
      <c r="H4941">
        <f>SALES_TABLE[[#This Row],[Price]]*SALES_TABLE[[#This Row],[Sales]]</f>
        <v>104576</v>
      </c>
      <c r="I4941" t="str">
        <f t="shared" si="77"/>
        <v>Wednesday</v>
      </c>
    </row>
    <row r="4942" spans="1:9" x14ac:dyDescent="0.2">
      <c r="A4942" s="10">
        <v>44938</v>
      </c>
      <c r="B4942" t="s">
        <v>90</v>
      </c>
      <c r="C4942" t="str">
        <f>VLOOKUP(SALES_TABLE[[#This Row],[SKU]], Table1[], 3, FALSE)</f>
        <v>Pet Supplies</v>
      </c>
      <c r="D4942" t="s">
        <v>91</v>
      </c>
      <c r="E4942" t="s">
        <v>124</v>
      </c>
      <c r="F4942">
        <v>13</v>
      </c>
      <c r="G4942">
        <f>VLOOKUP(SALES_TABLE[[#This Row],[SKU]], Table1[], 4, FALSE)</f>
        <v>2752</v>
      </c>
      <c r="H4942">
        <f>SALES_TABLE[[#This Row],[Price]]*SALES_TABLE[[#This Row],[Sales]]</f>
        <v>35776</v>
      </c>
      <c r="I4942" t="str">
        <f t="shared" si="77"/>
        <v>Thursday</v>
      </c>
    </row>
    <row r="4943" spans="1:9" x14ac:dyDescent="0.2">
      <c r="A4943" s="10">
        <v>44939</v>
      </c>
      <c r="B4943" t="s">
        <v>90</v>
      </c>
      <c r="C4943" t="str">
        <f>VLOOKUP(SALES_TABLE[[#This Row],[SKU]], Table1[], 3, FALSE)</f>
        <v>Pet Supplies</v>
      </c>
      <c r="D4943" t="s">
        <v>91</v>
      </c>
      <c r="E4943" t="s">
        <v>124</v>
      </c>
      <c r="F4943">
        <v>46</v>
      </c>
      <c r="G4943">
        <f>VLOOKUP(SALES_TABLE[[#This Row],[SKU]], Table1[], 4, FALSE)</f>
        <v>2752</v>
      </c>
      <c r="H4943">
        <f>SALES_TABLE[[#This Row],[Price]]*SALES_TABLE[[#This Row],[Sales]]</f>
        <v>126592</v>
      </c>
      <c r="I4943" t="str">
        <f t="shared" si="77"/>
        <v>Friday</v>
      </c>
    </row>
    <row r="4944" spans="1:9" x14ac:dyDescent="0.2">
      <c r="A4944" s="10">
        <v>44940</v>
      </c>
      <c r="B4944" t="s">
        <v>90</v>
      </c>
      <c r="C4944" t="str">
        <f>VLOOKUP(SALES_TABLE[[#This Row],[SKU]], Table1[], 3, FALSE)</f>
        <v>Pet Supplies</v>
      </c>
      <c r="D4944" t="s">
        <v>91</v>
      </c>
      <c r="E4944" t="s">
        <v>124</v>
      </c>
      <c r="F4944">
        <v>12</v>
      </c>
      <c r="G4944">
        <f>VLOOKUP(SALES_TABLE[[#This Row],[SKU]], Table1[], 4, FALSE)</f>
        <v>2752</v>
      </c>
      <c r="H4944">
        <f>SALES_TABLE[[#This Row],[Price]]*SALES_TABLE[[#This Row],[Sales]]</f>
        <v>33024</v>
      </c>
      <c r="I4944" t="str">
        <f t="shared" si="77"/>
        <v>Saturday</v>
      </c>
    </row>
    <row r="4945" spans="1:9" x14ac:dyDescent="0.2">
      <c r="A4945" s="10">
        <v>44941</v>
      </c>
      <c r="B4945" t="s">
        <v>90</v>
      </c>
      <c r="C4945" t="str">
        <f>VLOOKUP(SALES_TABLE[[#This Row],[SKU]], Table1[], 3, FALSE)</f>
        <v>Pet Supplies</v>
      </c>
      <c r="D4945" t="s">
        <v>91</v>
      </c>
      <c r="E4945" t="s">
        <v>124</v>
      </c>
      <c r="F4945">
        <v>5</v>
      </c>
      <c r="G4945">
        <f>VLOOKUP(SALES_TABLE[[#This Row],[SKU]], Table1[], 4, FALSE)</f>
        <v>2752</v>
      </c>
      <c r="H4945">
        <f>SALES_TABLE[[#This Row],[Price]]*SALES_TABLE[[#This Row],[Sales]]</f>
        <v>13760</v>
      </c>
      <c r="I4945" t="str">
        <f t="shared" si="77"/>
        <v>Sunday</v>
      </c>
    </row>
    <row r="4946" spans="1:9" x14ac:dyDescent="0.2">
      <c r="A4946" s="10">
        <v>44942</v>
      </c>
      <c r="B4946" t="s">
        <v>90</v>
      </c>
      <c r="C4946" t="str">
        <f>VLOOKUP(SALES_TABLE[[#This Row],[SKU]], Table1[], 3, FALSE)</f>
        <v>Pet Supplies</v>
      </c>
      <c r="D4946" t="s">
        <v>91</v>
      </c>
      <c r="E4946" t="s">
        <v>124</v>
      </c>
      <c r="F4946">
        <v>25</v>
      </c>
      <c r="G4946">
        <f>VLOOKUP(SALES_TABLE[[#This Row],[SKU]], Table1[], 4, FALSE)</f>
        <v>2752</v>
      </c>
      <c r="H4946">
        <f>SALES_TABLE[[#This Row],[Price]]*SALES_TABLE[[#This Row],[Sales]]</f>
        <v>68800</v>
      </c>
      <c r="I4946" t="str">
        <f t="shared" si="77"/>
        <v>Monday</v>
      </c>
    </row>
    <row r="4947" spans="1:9" x14ac:dyDescent="0.2">
      <c r="A4947" s="10">
        <v>44943</v>
      </c>
      <c r="B4947" t="s">
        <v>90</v>
      </c>
      <c r="C4947" t="str">
        <f>VLOOKUP(SALES_TABLE[[#This Row],[SKU]], Table1[], 3, FALSE)</f>
        <v>Pet Supplies</v>
      </c>
      <c r="D4947" t="s">
        <v>91</v>
      </c>
      <c r="E4947" t="s">
        <v>124</v>
      </c>
      <c r="F4947">
        <v>16</v>
      </c>
      <c r="G4947">
        <f>VLOOKUP(SALES_TABLE[[#This Row],[SKU]], Table1[], 4, FALSE)</f>
        <v>2752</v>
      </c>
      <c r="H4947">
        <f>SALES_TABLE[[#This Row],[Price]]*SALES_TABLE[[#This Row],[Sales]]</f>
        <v>44032</v>
      </c>
      <c r="I4947" t="str">
        <f t="shared" si="77"/>
        <v>Tuesday</v>
      </c>
    </row>
    <row r="4948" spans="1:9" x14ac:dyDescent="0.2">
      <c r="A4948" s="10">
        <v>44944</v>
      </c>
      <c r="B4948" t="s">
        <v>90</v>
      </c>
      <c r="C4948" t="str">
        <f>VLOOKUP(SALES_TABLE[[#This Row],[SKU]], Table1[], 3, FALSE)</f>
        <v>Pet Supplies</v>
      </c>
      <c r="D4948" t="s">
        <v>91</v>
      </c>
      <c r="E4948" t="s">
        <v>124</v>
      </c>
      <c r="F4948">
        <v>52</v>
      </c>
      <c r="G4948">
        <f>VLOOKUP(SALES_TABLE[[#This Row],[SKU]], Table1[], 4, FALSE)</f>
        <v>2752</v>
      </c>
      <c r="H4948">
        <f>SALES_TABLE[[#This Row],[Price]]*SALES_TABLE[[#This Row],[Sales]]</f>
        <v>143104</v>
      </c>
      <c r="I4948" t="str">
        <f t="shared" si="77"/>
        <v>Wednesday</v>
      </c>
    </row>
    <row r="4949" spans="1:9" x14ac:dyDescent="0.2">
      <c r="A4949" s="10">
        <v>44945</v>
      </c>
      <c r="B4949" t="s">
        <v>90</v>
      </c>
      <c r="C4949" t="str">
        <f>VLOOKUP(SALES_TABLE[[#This Row],[SKU]], Table1[], 3, FALSE)</f>
        <v>Pet Supplies</v>
      </c>
      <c r="D4949" t="s">
        <v>91</v>
      </c>
      <c r="E4949" t="s">
        <v>124</v>
      </c>
      <c r="F4949">
        <v>0</v>
      </c>
      <c r="G4949">
        <f>VLOOKUP(SALES_TABLE[[#This Row],[SKU]], Table1[], 4, FALSE)</f>
        <v>2752</v>
      </c>
      <c r="H4949">
        <f>SALES_TABLE[[#This Row],[Price]]*SALES_TABLE[[#This Row],[Sales]]</f>
        <v>0</v>
      </c>
      <c r="I4949" t="str">
        <f t="shared" si="77"/>
        <v>Thursday</v>
      </c>
    </row>
    <row r="4950" spans="1:9" x14ac:dyDescent="0.2">
      <c r="A4950" s="10">
        <v>44946</v>
      </c>
      <c r="B4950" t="s">
        <v>90</v>
      </c>
      <c r="C4950" t="str">
        <f>VLOOKUP(SALES_TABLE[[#This Row],[SKU]], Table1[], 3, FALSE)</f>
        <v>Pet Supplies</v>
      </c>
      <c r="D4950" t="s">
        <v>91</v>
      </c>
      <c r="E4950" t="s">
        <v>124</v>
      </c>
      <c r="F4950">
        <v>4</v>
      </c>
      <c r="G4950">
        <f>VLOOKUP(SALES_TABLE[[#This Row],[SKU]], Table1[], 4, FALSE)</f>
        <v>2752</v>
      </c>
      <c r="H4950">
        <f>SALES_TABLE[[#This Row],[Price]]*SALES_TABLE[[#This Row],[Sales]]</f>
        <v>11008</v>
      </c>
      <c r="I4950" t="str">
        <f t="shared" si="77"/>
        <v>Friday</v>
      </c>
    </row>
    <row r="4951" spans="1:9" x14ac:dyDescent="0.2">
      <c r="A4951" s="10">
        <v>44947</v>
      </c>
      <c r="B4951" t="s">
        <v>90</v>
      </c>
      <c r="C4951" t="str">
        <f>VLOOKUP(SALES_TABLE[[#This Row],[SKU]], Table1[], 3, FALSE)</f>
        <v>Pet Supplies</v>
      </c>
      <c r="D4951" t="s">
        <v>91</v>
      </c>
      <c r="E4951" t="s">
        <v>124</v>
      </c>
      <c r="F4951">
        <v>31</v>
      </c>
      <c r="G4951">
        <f>VLOOKUP(SALES_TABLE[[#This Row],[SKU]], Table1[], 4, FALSE)</f>
        <v>2752</v>
      </c>
      <c r="H4951">
        <f>SALES_TABLE[[#This Row],[Price]]*SALES_TABLE[[#This Row],[Sales]]</f>
        <v>85312</v>
      </c>
      <c r="I4951" t="str">
        <f t="shared" si="77"/>
        <v>Saturday</v>
      </c>
    </row>
    <row r="4952" spans="1:9" x14ac:dyDescent="0.2">
      <c r="A4952" s="10">
        <v>44948</v>
      </c>
      <c r="B4952" t="s">
        <v>90</v>
      </c>
      <c r="C4952" t="str">
        <f>VLOOKUP(SALES_TABLE[[#This Row],[SKU]], Table1[], 3, FALSE)</f>
        <v>Pet Supplies</v>
      </c>
      <c r="D4952" t="s">
        <v>91</v>
      </c>
      <c r="E4952" t="s">
        <v>124</v>
      </c>
      <c r="F4952">
        <v>4</v>
      </c>
      <c r="G4952">
        <f>VLOOKUP(SALES_TABLE[[#This Row],[SKU]], Table1[], 4, FALSE)</f>
        <v>2752</v>
      </c>
      <c r="H4952">
        <f>SALES_TABLE[[#This Row],[Price]]*SALES_TABLE[[#This Row],[Sales]]</f>
        <v>11008</v>
      </c>
      <c r="I4952" t="str">
        <f t="shared" si="77"/>
        <v>Sunday</v>
      </c>
    </row>
    <row r="4953" spans="1:9" x14ac:dyDescent="0.2">
      <c r="A4953" s="10">
        <v>44949</v>
      </c>
      <c r="B4953" t="s">
        <v>90</v>
      </c>
      <c r="C4953" t="str">
        <f>VLOOKUP(SALES_TABLE[[#This Row],[SKU]], Table1[], 3, FALSE)</f>
        <v>Pet Supplies</v>
      </c>
      <c r="D4953" t="s">
        <v>91</v>
      </c>
      <c r="E4953" t="s">
        <v>124</v>
      </c>
      <c r="F4953">
        <v>7</v>
      </c>
      <c r="G4953">
        <f>VLOOKUP(SALES_TABLE[[#This Row],[SKU]], Table1[], 4, FALSE)</f>
        <v>2752</v>
      </c>
      <c r="H4953">
        <f>SALES_TABLE[[#This Row],[Price]]*SALES_TABLE[[#This Row],[Sales]]</f>
        <v>19264</v>
      </c>
      <c r="I4953" t="str">
        <f t="shared" si="77"/>
        <v>Monday</v>
      </c>
    </row>
    <row r="4954" spans="1:9" x14ac:dyDescent="0.2">
      <c r="A4954" s="10">
        <v>44950</v>
      </c>
      <c r="B4954" t="s">
        <v>90</v>
      </c>
      <c r="C4954" t="str">
        <f>VLOOKUP(SALES_TABLE[[#This Row],[SKU]], Table1[], 3, FALSE)</f>
        <v>Pet Supplies</v>
      </c>
      <c r="D4954" t="s">
        <v>91</v>
      </c>
      <c r="E4954" t="s">
        <v>124</v>
      </c>
      <c r="F4954">
        <v>2</v>
      </c>
      <c r="G4954">
        <f>VLOOKUP(SALES_TABLE[[#This Row],[SKU]], Table1[], 4, FALSE)</f>
        <v>2752</v>
      </c>
      <c r="H4954">
        <f>SALES_TABLE[[#This Row],[Price]]*SALES_TABLE[[#This Row],[Sales]]</f>
        <v>5504</v>
      </c>
      <c r="I4954" t="str">
        <f t="shared" si="77"/>
        <v>Tuesday</v>
      </c>
    </row>
    <row r="4955" spans="1:9" x14ac:dyDescent="0.2">
      <c r="A4955" s="10">
        <v>44951</v>
      </c>
      <c r="B4955" t="s">
        <v>90</v>
      </c>
      <c r="C4955" t="str">
        <f>VLOOKUP(SALES_TABLE[[#This Row],[SKU]], Table1[], 3, FALSE)</f>
        <v>Pet Supplies</v>
      </c>
      <c r="D4955" t="s">
        <v>91</v>
      </c>
      <c r="E4955" t="s">
        <v>124</v>
      </c>
      <c r="F4955">
        <v>19</v>
      </c>
      <c r="G4955">
        <f>VLOOKUP(SALES_TABLE[[#This Row],[SKU]], Table1[], 4, FALSE)</f>
        <v>2752</v>
      </c>
      <c r="H4955">
        <f>SALES_TABLE[[#This Row],[Price]]*SALES_TABLE[[#This Row],[Sales]]</f>
        <v>52288</v>
      </c>
      <c r="I4955" t="str">
        <f t="shared" si="77"/>
        <v>Wednesday</v>
      </c>
    </row>
    <row r="4956" spans="1:9" x14ac:dyDescent="0.2">
      <c r="A4956" s="10">
        <v>44952</v>
      </c>
      <c r="B4956" t="s">
        <v>90</v>
      </c>
      <c r="C4956" t="str">
        <f>VLOOKUP(SALES_TABLE[[#This Row],[SKU]], Table1[], 3, FALSE)</f>
        <v>Pet Supplies</v>
      </c>
      <c r="D4956" t="s">
        <v>91</v>
      </c>
      <c r="E4956" t="s">
        <v>124</v>
      </c>
      <c r="F4956">
        <v>54</v>
      </c>
      <c r="G4956">
        <f>VLOOKUP(SALES_TABLE[[#This Row],[SKU]], Table1[], 4, FALSE)</f>
        <v>2752</v>
      </c>
      <c r="H4956">
        <f>SALES_TABLE[[#This Row],[Price]]*SALES_TABLE[[#This Row],[Sales]]</f>
        <v>148608</v>
      </c>
      <c r="I4956" t="str">
        <f t="shared" si="77"/>
        <v>Thursday</v>
      </c>
    </row>
    <row r="4957" spans="1:9" x14ac:dyDescent="0.2">
      <c r="A4957" s="10">
        <v>44953</v>
      </c>
      <c r="B4957" t="s">
        <v>90</v>
      </c>
      <c r="C4957" t="str">
        <f>VLOOKUP(SALES_TABLE[[#This Row],[SKU]], Table1[], 3, FALSE)</f>
        <v>Pet Supplies</v>
      </c>
      <c r="D4957" t="s">
        <v>91</v>
      </c>
      <c r="E4957" t="s">
        <v>124</v>
      </c>
      <c r="F4957">
        <v>16</v>
      </c>
      <c r="G4957">
        <f>VLOOKUP(SALES_TABLE[[#This Row],[SKU]], Table1[], 4, FALSE)</f>
        <v>2752</v>
      </c>
      <c r="H4957">
        <f>SALES_TABLE[[#This Row],[Price]]*SALES_TABLE[[#This Row],[Sales]]</f>
        <v>44032</v>
      </c>
      <c r="I4957" t="str">
        <f t="shared" si="77"/>
        <v>Friday</v>
      </c>
    </row>
    <row r="4958" spans="1:9" x14ac:dyDescent="0.2">
      <c r="A4958" s="10">
        <v>44954</v>
      </c>
      <c r="B4958" t="s">
        <v>90</v>
      </c>
      <c r="C4958" t="str">
        <f>VLOOKUP(SALES_TABLE[[#This Row],[SKU]], Table1[], 3, FALSE)</f>
        <v>Pet Supplies</v>
      </c>
      <c r="D4958" t="s">
        <v>91</v>
      </c>
      <c r="E4958" t="s">
        <v>124</v>
      </c>
      <c r="F4958">
        <v>52</v>
      </c>
      <c r="G4958">
        <f>VLOOKUP(SALES_TABLE[[#This Row],[SKU]], Table1[], 4, FALSE)</f>
        <v>2752</v>
      </c>
      <c r="H4958">
        <f>SALES_TABLE[[#This Row],[Price]]*SALES_TABLE[[#This Row],[Sales]]</f>
        <v>143104</v>
      </c>
      <c r="I4958" t="str">
        <f t="shared" si="77"/>
        <v>Saturday</v>
      </c>
    </row>
    <row r="4959" spans="1:9" x14ac:dyDescent="0.2">
      <c r="A4959" s="10">
        <v>44955</v>
      </c>
      <c r="B4959" t="s">
        <v>90</v>
      </c>
      <c r="C4959" t="str">
        <f>VLOOKUP(SALES_TABLE[[#This Row],[SKU]], Table1[], 3, FALSE)</f>
        <v>Pet Supplies</v>
      </c>
      <c r="D4959" t="s">
        <v>91</v>
      </c>
      <c r="E4959" t="s">
        <v>124</v>
      </c>
      <c r="F4959">
        <v>12</v>
      </c>
      <c r="G4959">
        <f>VLOOKUP(SALES_TABLE[[#This Row],[SKU]], Table1[], 4, FALSE)</f>
        <v>2752</v>
      </c>
      <c r="H4959">
        <f>SALES_TABLE[[#This Row],[Price]]*SALES_TABLE[[#This Row],[Sales]]</f>
        <v>33024</v>
      </c>
      <c r="I4959" t="str">
        <f t="shared" si="77"/>
        <v>Sunday</v>
      </c>
    </row>
    <row r="4960" spans="1:9" x14ac:dyDescent="0.2">
      <c r="A4960" s="10">
        <v>44955</v>
      </c>
      <c r="B4960" t="s">
        <v>90</v>
      </c>
      <c r="C4960" t="str">
        <f>VLOOKUP(SALES_TABLE[[#This Row],[SKU]], Table1[], 3, FALSE)</f>
        <v>Pet Supplies</v>
      </c>
      <c r="D4960" t="s">
        <v>91</v>
      </c>
      <c r="E4960" t="s">
        <v>124</v>
      </c>
      <c r="F4960">
        <v>30</v>
      </c>
      <c r="G4960">
        <f>VLOOKUP(SALES_TABLE[[#This Row],[SKU]], Table1[], 4, FALSE)</f>
        <v>2752</v>
      </c>
      <c r="H4960">
        <f>SALES_TABLE[[#This Row],[Price]]*SALES_TABLE[[#This Row],[Sales]]</f>
        <v>82560</v>
      </c>
      <c r="I4960" t="str">
        <f t="shared" si="77"/>
        <v>Sunday</v>
      </c>
    </row>
    <row r="4961" spans="1:9" x14ac:dyDescent="0.2">
      <c r="A4961" s="10">
        <v>44956</v>
      </c>
      <c r="B4961" t="s">
        <v>90</v>
      </c>
      <c r="C4961" t="str">
        <f>VLOOKUP(SALES_TABLE[[#This Row],[SKU]], Table1[], 3, FALSE)</f>
        <v>Pet Supplies</v>
      </c>
      <c r="D4961" t="s">
        <v>91</v>
      </c>
      <c r="E4961" t="s">
        <v>124</v>
      </c>
      <c r="F4961">
        <v>5</v>
      </c>
      <c r="G4961">
        <f>VLOOKUP(SALES_TABLE[[#This Row],[SKU]], Table1[], 4, FALSE)</f>
        <v>2752</v>
      </c>
      <c r="H4961">
        <f>SALES_TABLE[[#This Row],[Price]]*SALES_TABLE[[#This Row],[Sales]]</f>
        <v>13760</v>
      </c>
      <c r="I4961" t="str">
        <f t="shared" si="77"/>
        <v>Monday</v>
      </c>
    </row>
    <row r="4962" spans="1:9" x14ac:dyDescent="0.2">
      <c r="A4962" s="10">
        <v>44927</v>
      </c>
      <c r="B4962" t="s">
        <v>92</v>
      </c>
      <c r="C4962" t="str">
        <f>VLOOKUP(SALES_TABLE[[#This Row],[SKU]], Table1[], 3, FALSE)</f>
        <v>Sports / Fitness</v>
      </c>
      <c r="D4962" t="s">
        <v>127</v>
      </c>
      <c r="E4962" t="s">
        <v>121</v>
      </c>
      <c r="F4962">
        <v>21</v>
      </c>
      <c r="G4962">
        <f>VLOOKUP(SALES_TABLE[[#This Row],[SKU]], Table1[], 4, FALSE)</f>
        <v>3449</v>
      </c>
      <c r="H4962">
        <f>SALES_TABLE[[#This Row],[Price]]*SALES_TABLE[[#This Row],[Sales]]</f>
        <v>72429</v>
      </c>
      <c r="I4962" t="str">
        <f t="shared" si="77"/>
        <v>Sunday</v>
      </c>
    </row>
    <row r="4963" spans="1:9" x14ac:dyDescent="0.2">
      <c r="A4963" s="10">
        <v>44928</v>
      </c>
      <c r="B4963" t="s">
        <v>92</v>
      </c>
      <c r="C4963" t="str">
        <f>VLOOKUP(SALES_TABLE[[#This Row],[SKU]], Table1[], 3, FALSE)</f>
        <v>Sports / Fitness</v>
      </c>
      <c r="D4963" t="s">
        <v>127</v>
      </c>
      <c r="E4963" t="s">
        <v>121</v>
      </c>
      <c r="F4963">
        <v>4</v>
      </c>
      <c r="G4963">
        <f>VLOOKUP(SALES_TABLE[[#This Row],[SKU]], Table1[], 4, FALSE)</f>
        <v>3449</v>
      </c>
      <c r="H4963">
        <f>SALES_TABLE[[#This Row],[Price]]*SALES_TABLE[[#This Row],[Sales]]</f>
        <v>13796</v>
      </c>
      <c r="I4963" t="str">
        <f t="shared" si="77"/>
        <v>Monday</v>
      </c>
    </row>
    <row r="4964" spans="1:9" x14ac:dyDescent="0.2">
      <c r="A4964" s="10">
        <v>44929</v>
      </c>
      <c r="B4964" t="s">
        <v>92</v>
      </c>
      <c r="C4964" t="str">
        <f>VLOOKUP(SALES_TABLE[[#This Row],[SKU]], Table1[], 3, FALSE)</f>
        <v>Sports / Fitness</v>
      </c>
      <c r="D4964" t="s">
        <v>127</v>
      </c>
      <c r="E4964" t="s">
        <v>121</v>
      </c>
      <c r="F4964">
        <v>10</v>
      </c>
      <c r="G4964">
        <f>VLOOKUP(SALES_TABLE[[#This Row],[SKU]], Table1[], 4, FALSE)</f>
        <v>3449</v>
      </c>
      <c r="H4964">
        <f>SALES_TABLE[[#This Row],[Price]]*SALES_TABLE[[#This Row],[Sales]]</f>
        <v>34490</v>
      </c>
      <c r="I4964" t="str">
        <f t="shared" si="77"/>
        <v>Tuesday</v>
      </c>
    </row>
    <row r="4965" spans="1:9" x14ac:dyDescent="0.2">
      <c r="A4965" s="10">
        <v>44930</v>
      </c>
      <c r="B4965" t="s">
        <v>92</v>
      </c>
      <c r="C4965" t="str">
        <f>VLOOKUP(SALES_TABLE[[#This Row],[SKU]], Table1[], 3, FALSE)</f>
        <v>Sports / Fitness</v>
      </c>
      <c r="D4965" t="s">
        <v>127</v>
      </c>
      <c r="E4965" t="s">
        <v>121</v>
      </c>
      <c r="F4965">
        <v>49</v>
      </c>
      <c r="G4965">
        <f>VLOOKUP(SALES_TABLE[[#This Row],[SKU]], Table1[], 4, FALSE)</f>
        <v>3449</v>
      </c>
      <c r="H4965">
        <f>SALES_TABLE[[#This Row],[Price]]*SALES_TABLE[[#This Row],[Sales]]</f>
        <v>169001</v>
      </c>
      <c r="I4965" t="str">
        <f t="shared" si="77"/>
        <v>Wednesday</v>
      </c>
    </row>
    <row r="4966" spans="1:9" x14ac:dyDescent="0.2">
      <c r="A4966" s="10">
        <v>44931</v>
      </c>
      <c r="B4966" t="s">
        <v>92</v>
      </c>
      <c r="C4966" t="str">
        <f>VLOOKUP(SALES_TABLE[[#This Row],[SKU]], Table1[], 3, FALSE)</f>
        <v>Sports / Fitness</v>
      </c>
      <c r="D4966" t="s">
        <v>127</v>
      </c>
      <c r="E4966" t="s">
        <v>121</v>
      </c>
      <c r="F4966">
        <v>39</v>
      </c>
      <c r="G4966">
        <f>VLOOKUP(SALES_TABLE[[#This Row],[SKU]], Table1[], 4, FALSE)</f>
        <v>3449</v>
      </c>
      <c r="H4966">
        <f>SALES_TABLE[[#This Row],[Price]]*SALES_TABLE[[#This Row],[Sales]]</f>
        <v>134511</v>
      </c>
      <c r="I4966" t="str">
        <f t="shared" si="77"/>
        <v>Thursday</v>
      </c>
    </row>
    <row r="4967" spans="1:9" x14ac:dyDescent="0.2">
      <c r="A4967" s="10">
        <v>44932</v>
      </c>
      <c r="B4967" t="s">
        <v>92</v>
      </c>
      <c r="C4967" t="str">
        <f>VLOOKUP(SALES_TABLE[[#This Row],[SKU]], Table1[], 3, FALSE)</f>
        <v>Sports / Fitness</v>
      </c>
      <c r="D4967" t="s">
        <v>127</v>
      </c>
      <c r="E4967" t="s">
        <v>121</v>
      </c>
      <c r="F4967">
        <v>20</v>
      </c>
      <c r="G4967">
        <f>VLOOKUP(SALES_TABLE[[#This Row],[SKU]], Table1[], 4, FALSE)</f>
        <v>3449</v>
      </c>
      <c r="H4967">
        <f>SALES_TABLE[[#This Row],[Price]]*SALES_TABLE[[#This Row],[Sales]]</f>
        <v>68980</v>
      </c>
      <c r="I4967" t="str">
        <f t="shared" si="77"/>
        <v>Friday</v>
      </c>
    </row>
    <row r="4968" spans="1:9" x14ac:dyDescent="0.2">
      <c r="A4968" s="10">
        <v>44933</v>
      </c>
      <c r="B4968" t="s">
        <v>92</v>
      </c>
      <c r="C4968" t="str">
        <f>VLOOKUP(SALES_TABLE[[#This Row],[SKU]], Table1[], 3, FALSE)</f>
        <v>Sports / Fitness</v>
      </c>
      <c r="D4968" t="s">
        <v>127</v>
      </c>
      <c r="E4968" t="s">
        <v>121</v>
      </c>
      <c r="F4968">
        <v>5</v>
      </c>
      <c r="G4968">
        <f>VLOOKUP(SALES_TABLE[[#This Row],[SKU]], Table1[], 4, FALSE)</f>
        <v>3449</v>
      </c>
      <c r="H4968">
        <f>SALES_TABLE[[#This Row],[Price]]*SALES_TABLE[[#This Row],[Sales]]</f>
        <v>17245</v>
      </c>
      <c r="I4968" t="str">
        <f t="shared" si="77"/>
        <v>Saturday</v>
      </c>
    </row>
    <row r="4969" spans="1:9" x14ac:dyDescent="0.2">
      <c r="A4969" s="10">
        <v>44934</v>
      </c>
      <c r="B4969" t="s">
        <v>92</v>
      </c>
      <c r="C4969" t="str">
        <f>VLOOKUP(SALES_TABLE[[#This Row],[SKU]], Table1[], 3, FALSE)</f>
        <v>Sports / Fitness</v>
      </c>
      <c r="D4969" t="s">
        <v>127</v>
      </c>
      <c r="E4969" t="s">
        <v>121</v>
      </c>
      <c r="F4969">
        <v>18</v>
      </c>
      <c r="G4969">
        <f>VLOOKUP(SALES_TABLE[[#This Row],[SKU]], Table1[], 4, FALSE)</f>
        <v>3449</v>
      </c>
      <c r="H4969">
        <f>SALES_TABLE[[#This Row],[Price]]*SALES_TABLE[[#This Row],[Sales]]</f>
        <v>62082</v>
      </c>
      <c r="I4969" t="str">
        <f t="shared" si="77"/>
        <v>Sunday</v>
      </c>
    </row>
    <row r="4970" spans="1:9" x14ac:dyDescent="0.2">
      <c r="A4970" s="10">
        <v>44935</v>
      </c>
      <c r="B4970" t="s">
        <v>92</v>
      </c>
      <c r="C4970" t="str">
        <f>VLOOKUP(SALES_TABLE[[#This Row],[SKU]], Table1[], 3, FALSE)</f>
        <v>Sports / Fitness</v>
      </c>
      <c r="D4970" t="s">
        <v>127</v>
      </c>
      <c r="E4970" t="s">
        <v>121</v>
      </c>
      <c r="F4970">
        <v>9</v>
      </c>
      <c r="G4970">
        <f>VLOOKUP(SALES_TABLE[[#This Row],[SKU]], Table1[], 4, FALSE)</f>
        <v>3449</v>
      </c>
      <c r="H4970">
        <f>SALES_TABLE[[#This Row],[Price]]*SALES_TABLE[[#This Row],[Sales]]</f>
        <v>31041</v>
      </c>
      <c r="I4970" t="str">
        <f t="shared" si="77"/>
        <v>Monday</v>
      </c>
    </row>
    <row r="4971" spans="1:9" x14ac:dyDescent="0.2">
      <c r="A4971" s="10">
        <v>44936</v>
      </c>
      <c r="B4971" t="s">
        <v>92</v>
      </c>
      <c r="C4971" t="str">
        <f>VLOOKUP(SALES_TABLE[[#This Row],[SKU]], Table1[], 3, FALSE)</f>
        <v>Sports / Fitness</v>
      </c>
      <c r="D4971" t="s">
        <v>127</v>
      </c>
      <c r="E4971" t="s">
        <v>121</v>
      </c>
      <c r="F4971">
        <v>23</v>
      </c>
      <c r="G4971">
        <f>VLOOKUP(SALES_TABLE[[#This Row],[SKU]], Table1[], 4, FALSE)</f>
        <v>3449</v>
      </c>
      <c r="H4971">
        <f>SALES_TABLE[[#This Row],[Price]]*SALES_TABLE[[#This Row],[Sales]]</f>
        <v>79327</v>
      </c>
      <c r="I4971" t="str">
        <f t="shared" si="77"/>
        <v>Tuesday</v>
      </c>
    </row>
    <row r="4972" spans="1:9" x14ac:dyDescent="0.2">
      <c r="A4972" s="10">
        <v>44937</v>
      </c>
      <c r="B4972" t="s">
        <v>92</v>
      </c>
      <c r="C4972" t="str">
        <f>VLOOKUP(SALES_TABLE[[#This Row],[SKU]], Table1[], 3, FALSE)</f>
        <v>Sports / Fitness</v>
      </c>
      <c r="D4972" t="s">
        <v>127</v>
      </c>
      <c r="E4972" t="s">
        <v>121</v>
      </c>
      <c r="F4972">
        <v>12</v>
      </c>
      <c r="G4972">
        <f>VLOOKUP(SALES_TABLE[[#This Row],[SKU]], Table1[], 4, FALSE)</f>
        <v>3449</v>
      </c>
      <c r="H4972">
        <f>SALES_TABLE[[#This Row],[Price]]*SALES_TABLE[[#This Row],[Sales]]</f>
        <v>41388</v>
      </c>
      <c r="I4972" t="str">
        <f t="shared" si="77"/>
        <v>Wednesday</v>
      </c>
    </row>
    <row r="4973" spans="1:9" x14ac:dyDescent="0.2">
      <c r="A4973" s="10">
        <v>44938</v>
      </c>
      <c r="B4973" t="s">
        <v>92</v>
      </c>
      <c r="C4973" t="str">
        <f>VLOOKUP(SALES_TABLE[[#This Row],[SKU]], Table1[], 3, FALSE)</f>
        <v>Sports / Fitness</v>
      </c>
      <c r="D4973" t="s">
        <v>127</v>
      </c>
      <c r="E4973" t="s">
        <v>121</v>
      </c>
      <c r="F4973">
        <v>23</v>
      </c>
      <c r="G4973">
        <f>VLOOKUP(SALES_TABLE[[#This Row],[SKU]], Table1[], 4, FALSE)</f>
        <v>3449</v>
      </c>
      <c r="H4973">
        <f>SALES_TABLE[[#This Row],[Price]]*SALES_TABLE[[#This Row],[Sales]]</f>
        <v>79327</v>
      </c>
      <c r="I4973" t="str">
        <f t="shared" si="77"/>
        <v>Thursday</v>
      </c>
    </row>
    <row r="4974" spans="1:9" x14ac:dyDescent="0.2">
      <c r="A4974" s="10">
        <v>44939</v>
      </c>
      <c r="B4974" t="s">
        <v>92</v>
      </c>
      <c r="C4974" t="str">
        <f>VLOOKUP(SALES_TABLE[[#This Row],[SKU]], Table1[], 3, FALSE)</f>
        <v>Sports / Fitness</v>
      </c>
      <c r="D4974" t="s">
        <v>127</v>
      </c>
      <c r="E4974" t="s">
        <v>121</v>
      </c>
      <c r="F4974">
        <v>20</v>
      </c>
      <c r="G4974">
        <f>VLOOKUP(SALES_TABLE[[#This Row],[SKU]], Table1[], 4, FALSE)</f>
        <v>3449</v>
      </c>
      <c r="H4974">
        <f>SALES_TABLE[[#This Row],[Price]]*SALES_TABLE[[#This Row],[Sales]]</f>
        <v>68980</v>
      </c>
      <c r="I4974" t="str">
        <f t="shared" si="77"/>
        <v>Friday</v>
      </c>
    </row>
    <row r="4975" spans="1:9" x14ac:dyDescent="0.2">
      <c r="A4975" s="10">
        <v>44940</v>
      </c>
      <c r="B4975" t="s">
        <v>92</v>
      </c>
      <c r="C4975" t="str">
        <f>VLOOKUP(SALES_TABLE[[#This Row],[SKU]], Table1[], 3, FALSE)</f>
        <v>Sports / Fitness</v>
      </c>
      <c r="D4975" t="s">
        <v>127</v>
      </c>
      <c r="E4975" t="s">
        <v>121</v>
      </c>
      <c r="F4975">
        <v>16</v>
      </c>
      <c r="G4975">
        <f>VLOOKUP(SALES_TABLE[[#This Row],[SKU]], Table1[], 4, FALSE)</f>
        <v>3449</v>
      </c>
      <c r="H4975">
        <f>SALES_TABLE[[#This Row],[Price]]*SALES_TABLE[[#This Row],[Sales]]</f>
        <v>55184</v>
      </c>
      <c r="I4975" t="str">
        <f t="shared" si="77"/>
        <v>Saturday</v>
      </c>
    </row>
    <row r="4976" spans="1:9" x14ac:dyDescent="0.2">
      <c r="A4976" s="10">
        <v>44941</v>
      </c>
      <c r="B4976" t="s">
        <v>92</v>
      </c>
      <c r="C4976" t="str">
        <f>VLOOKUP(SALES_TABLE[[#This Row],[SKU]], Table1[], 3, FALSE)</f>
        <v>Sports / Fitness</v>
      </c>
      <c r="D4976" t="s">
        <v>127</v>
      </c>
      <c r="E4976" t="s">
        <v>121</v>
      </c>
      <c r="F4976">
        <v>51</v>
      </c>
      <c r="G4976">
        <f>VLOOKUP(SALES_TABLE[[#This Row],[SKU]], Table1[], 4, FALSE)</f>
        <v>3449</v>
      </c>
      <c r="H4976">
        <f>SALES_TABLE[[#This Row],[Price]]*SALES_TABLE[[#This Row],[Sales]]</f>
        <v>175899</v>
      </c>
      <c r="I4976" t="str">
        <f t="shared" si="77"/>
        <v>Sunday</v>
      </c>
    </row>
    <row r="4977" spans="1:9" x14ac:dyDescent="0.2">
      <c r="A4977" s="10">
        <v>44942</v>
      </c>
      <c r="B4977" t="s">
        <v>92</v>
      </c>
      <c r="C4977" t="str">
        <f>VLOOKUP(SALES_TABLE[[#This Row],[SKU]], Table1[], 3, FALSE)</f>
        <v>Sports / Fitness</v>
      </c>
      <c r="D4977" t="s">
        <v>127</v>
      </c>
      <c r="E4977" t="s">
        <v>121</v>
      </c>
      <c r="F4977">
        <v>33</v>
      </c>
      <c r="G4977">
        <f>VLOOKUP(SALES_TABLE[[#This Row],[SKU]], Table1[], 4, FALSE)</f>
        <v>3449</v>
      </c>
      <c r="H4977">
        <f>SALES_TABLE[[#This Row],[Price]]*SALES_TABLE[[#This Row],[Sales]]</f>
        <v>113817</v>
      </c>
      <c r="I4977" t="str">
        <f t="shared" si="77"/>
        <v>Monday</v>
      </c>
    </row>
    <row r="4978" spans="1:9" x14ac:dyDescent="0.2">
      <c r="A4978" s="10">
        <v>44943</v>
      </c>
      <c r="B4978" t="s">
        <v>92</v>
      </c>
      <c r="C4978" t="str">
        <f>VLOOKUP(SALES_TABLE[[#This Row],[SKU]], Table1[], 3, FALSE)</f>
        <v>Sports / Fitness</v>
      </c>
      <c r="D4978" t="s">
        <v>127</v>
      </c>
      <c r="E4978" t="s">
        <v>121</v>
      </c>
      <c r="F4978">
        <v>10</v>
      </c>
      <c r="G4978">
        <f>VLOOKUP(SALES_TABLE[[#This Row],[SKU]], Table1[], 4, FALSE)</f>
        <v>3449</v>
      </c>
      <c r="H4978">
        <f>SALES_TABLE[[#This Row],[Price]]*SALES_TABLE[[#This Row],[Sales]]</f>
        <v>34490</v>
      </c>
      <c r="I4978" t="str">
        <f t="shared" si="77"/>
        <v>Tuesday</v>
      </c>
    </row>
    <row r="4979" spans="1:9" x14ac:dyDescent="0.2">
      <c r="A4979" s="10">
        <v>44944</v>
      </c>
      <c r="B4979" t="s">
        <v>92</v>
      </c>
      <c r="C4979" t="str">
        <f>VLOOKUP(SALES_TABLE[[#This Row],[SKU]], Table1[], 3, FALSE)</f>
        <v>Sports / Fitness</v>
      </c>
      <c r="D4979" t="s">
        <v>127</v>
      </c>
      <c r="E4979" t="s">
        <v>121</v>
      </c>
      <c r="F4979">
        <v>5</v>
      </c>
      <c r="G4979">
        <f>VLOOKUP(SALES_TABLE[[#This Row],[SKU]], Table1[], 4, FALSE)</f>
        <v>3449</v>
      </c>
      <c r="H4979">
        <f>SALES_TABLE[[#This Row],[Price]]*SALES_TABLE[[#This Row],[Sales]]</f>
        <v>17245</v>
      </c>
      <c r="I4979" t="str">
        <f t="shared" si="77"/>
        <v>Wednesday</v>
      </c>
    </row>
    <row r="4980" spans="1:9" x14ac:dyDescent="0.2">
      <c r="A4980" s="10">
        <v>44945</v>
      </c>
      <c r="B4980" t="s">
        <v>92</v>
      </c>
      <c r="C4980" t="str">
        <f>VLOOKUP(SALES_TABLE[[#This Row],[SKU]], Table1[], 3, FALSE)</f>
        <v>Sports / Fitness</v>
      </c>
      <c r="D4980" t="s">
        <v>127</v>
      </c>
      <c r="E4980" t="s">
        <v>121</v>
      </c>
      <c r="F4980">
        <v>32</v>
      </c>
      <c r="G4980">
        <f>VLOOKUP(SALES_TABLE[[#This Row],[SKU]], Table1[], 4, FALSE)</f>
        <v>3449</v>
      </c>
      <c r="H4980">
        <f>SALES_TABLE[[#This Row],[Price]]*SALES_TABLE[[#This Row],[Sales]]</f>
        <v>110368</v>
      </c>
      <c r="I4980" t="str">
        <f t="shared" si="77"/>
        <v>Thursday</v>
      </c>
    </row>
    <row r="4981" spans="1:9" x14ac:dyDescent="0.2">
      <c r="A4981" s="10">
        <v>44946</v>
      </c>
      <c r="B4981" t="s">
        <v>92</v>
      </c>
      <c r="C4981" t="str">
        <f>VLOOKUP(SALES_TABLE[[#This Row],[SKU]], Table1[], 3, FALSE)</f>
        <v>Sports / Fitness</v>
      </c>
      <c r="D4981" t="s">
        <v>127</v>
      </c>
      <c r="E4981" t="s">
        <v>121</v>
      </c>
      <c r="F4981">
        <v>72</v>
      </c>
      <c r="G4981">
        <f>VLOOKUP(SALES_TABLE[[#This Row],[SKU]], Table1[], 4, FALSE)</f>
        <v>3449</v>
      </c>
      <c r="H4981">
        <f>SALES_TABLE[[#This Row],[Price]]*SALES_TABLE[[#This Row],[Sales]]</f>
        <v>248328</v>
      </c>
      <c r="I4981" t="str">
        <f t="shared" si="77"/>
        <v>Friday</v>
      </c>
    </row>
    <row r="4982" spans="1:9" x14ac:dyDescent="0.2">
      <c r="A4982" s="10">
        <v>44947</v>
      </c>
      <c r="B4982" t="s">
        <v>92</v>
      </c>
      <c r="C4982" t="str">
        <f>VLOOKUP(SALES_TABLE[[#This Row],[SKU]], Table1[], 3, FALSE)</f>
        <v>Sports / Fitness</v>
      </c>
      <c r="D4982" t="s">
        <v>127</v>
      </c>
      <c r="E4982" t="s">
        <v>121</v>
      </c>
      <c r="F4982">
        <v>9</v>
      </c>
      <c r="G4982">
        <f>VLOOKUP(SALES_TABLE[[#This Row],[SKU]], Table1[], 4, FALSE)</f>
        <v>3449</v>
      </c>
      <c r="H4982">
        <f>SALES_TABLE[[#This Row],[Price]]*SALES_TABLE[[#This Row],[Sales]]</f>
        <v>31041</v>
      </c>
      <c r="I4982" t="str">
        <f t="shared" si="77"/>
        <v>Saturday</v>
      </c>
    </row>
    <row r="4983" spans="1:9" x14ac:dyDescent="0.2">
      <c r="A4983" s="10">
        <v>44948</v>
      </c>
      <c r="B4983" t="s">
        <v>92</v>
      </c>
      <c r="C4983" t="str">
        <f>VLOOKUP(SALES_TABLE[[#This Row],[SKU]], Table1[], 3, FALSE)</f>
        <v>Sports / Fitness</v>
      </c>
      <c r="D4983" t="s">
        <v>127</v>
      </c>
      <c r="E4983" t="s">
        <v>121</v>
      </c>
      <c r="F4983">
        <v>18</v>
      </c>
      <c r="G4983">
        <f>VLOOKUP(SALES_TABLE[[#This Row],[SKU]], Table1[], 4, FALSE)</f>
        <v>3449</v>
      </c>
      <c r="H4983">
        <f>SALES_TABLE[[#This Row],[Price]]*SALES_TABLE[[#This Row],[Sales]]</f>
        <v>62082</v>
      </c>
      <c r="I4983" t="str">
        <f t="shared" si="77"/>
        <v>Sunday</v>
      </c>
    </row>
    <row r="4984" spans="1:9" x14ac:dyDescent="0.2">
      <c r="A4984" s="10">
        <v>44949</v>
      </c>
      <c r="B4984" t="s">
        <v>92</v>
      </c>
      <c r="C4984" t="str">
        <f>VLOOKUP(SALES_TABLE[[#This Row],[SKU]], Table1[], 3, FALSE)</f>
        <v>Sports / Fitness</v>
      </c>
      <c r="D4984" t="s">
        <v>127</v>
      </c>
      <c r="E4984" t="s">
        <v>121</v>
      </c>
      <c r="F4984">
        <v>41</v>
      </c>
      <c r="G4984">
        <f>VLOOKUP(SALES_TABLE[[#This Row],[SKU]], Table1[], 4, FALSE)</f>
        <v>3449</v>
      </c>
      <c r="H4984">
        <f>SALES_TABLE[[#This Row],[Price]]*SALES_TABLE[[#This Row],[Sales]]</f>
        <v>141409</v>
      </c>
      <c r="I4984" t="str">
        <f t="shared" si="77"/>
        <v>Monday</v>
      </c>
    </row>
    <row r="4985" spans="1:9" x14ac:dyDescent="0.2">
      <c r="A4985" s="10">
        <v>44950</v>
      </c>
      <c r="B4985" t="s">
        <v>92</v>
      </c>
      <c r="C4985" t="str">
        <f>VLOOKUP(SALES_TABLE[[#This Row],[SKU]], Table1[], 3, FALSE)</f>
        <v>Sports / Fitness</v>
      </c>
      <c r="D4985" t="s">
        <v>127</v>
      </c>
      <c r="E4985" t="s">
        <v>121</v>
      </c>
      <c r="F4985">
        <v>13</v>
      </c>
      <c r="G4985">
        <f>VLOOKUP(SALES_TABLE[[#This Row],[SKU]], Table1[], 4, FALSE)</f>
        <v>3449</v>
      </c>
      <c r="H4985">
        <f>SALES_TABLE[[#This Row],[Price]]*SALES_TABLE[[#This Row],[Sales]]</f>
        <v>44837</v>
      </c>
      <c r="I4985" t="str">
        <f t="shared" si="77"/>
        <v>Tuesday</v>
      </c>
    </row>
    <row r="4986" spans="1:9" x14ac:dyDescent="0.2">
      <c r="A4986" s="10">
        <v>44951</v>
      </c>
      <c r="B4986" t="s">
        <v>92</v>
      </c>
      <c r="C4986" t="str">
        <f>VLOOKUP(SALES_TABLE[[#This Row],[SKU]], Table1[], 3, FALSE)</f>
        <v>Sports / Fitness</v>
      </c>
      <c r="D4986" t="s">
        <v>127</v>
      </c>
      <c r="E4986" t="s">
        <v>121</v>
      </c>
      <c r="F4986">
        <v>24</v>
      </c>
      <c r="G4986">
        <f>VLOOKUP(SALES_TABLE[[#This Row],[SKU]], Table1[], 4, FALSE)</f>
        <v>3449</v>
      </c>
      <c r="H4986">
        <f>SALES_TABLE[[#This Row],[Price]]*SALES_TABLE[[#This Row],[Sales]]</f>
        <v>82776</v>
      </c>
      <c r="I4986" t="str">
        <f t="shared" si="77"/>
        <v>Wednesday</v>
      </c>
    </row>
    <row r="4987" spans="1:9" x14ac:dyDescent="0.2">
      <c r="A4987" s="10">
        <v>44952</v>
      </c>
      <c r="B4987" t="s">
        <v>92</v>
      </c>
      <c r="C4987" t="str">
        <f>VLOOKUP(SALES_TABLE[[#This Row],[SKU]], Table1[], 3, FALSE)</f>
        <v>Sports / Fitness</v>
      </c>
      <c r="D4987" t="s">
        <v>127</v>
      </c>
      <c r="E4987" t="s">
        <v>121</v>
      </c>
      <c r="F4987">
        <v>36</v>
      </c>
      <c r="G4987">
        <f>VLOOKUP(SALES_TABLE[[#This Row],[SKU]], Table1[], 4, FALSE)</f>
        <v>3449</v>
      </c>
      <c r="H4987">
        <f>SALES_TABLE[[#This Row],[Price]]*SALES_TABLE[[#This Row],[Sales]]</f>
        <v>124164</v>
      </c>
      <c r="I4987" t="str">
        <f t="shared" si="77"/>
        <v>Thursday</v>
      </c>
    </row>
    <row r="4988" spans="1:9" x14ac:dyDescent="0.2">
      <c r="A4988" s="10">
        <v>44953</v>
      </c>
      <c r="B4988" t="s">
        <v>92</v>
      </c>
      <c r="C4988" t="str">
        <f>VLOOKUP(SALES_TABLE[[#This Row],[SKU]], Table1[], 3, FALSE)</f>
        <v>Sports / Fitness</v>
      </c>
      <c r="D4988" t="s">
        <v>127</v>
      </c>
      <c r="E4988" t="s">
        <v>121</v>
      </c>
      <c r="F4988">
        <v>69</v>
      </c>
      <c r="G4988">
        <f>VLOOKUP(SALES_TABLE[[#This Row],[SKU]], Table1[], 4, FALSE)</f>
        <v>3449</v>
      </c>
      <c r="H4988">
        <f>SALES_TABLE[[#This Row],[Price]]*SALES_TABLE[[#This Row],[Sales]]</f>
        <v>237981</v>
      </c>
      <c r="I4988" t="str">
        <f t="shared" si="77"/>
        <v>Friday</v>
      </c>
    </row>
    <row r="4989" spans="1:9" x14ac:dyDescent="0.2">
      <c r="A4989" s="10">
        <v>44954</v>
      </c>
      <c r="B4989" t="s">
        <v>92</v>
      </c>
      <c r="C4989" t="str">
        <f>VLOOKUP(SALES_TABLE[[#This Row],[SKU]], Table1[], 3, FALSE)</f>
        <v>Sports / Fitness</v>
      </c>
      <c r="D4989" t="s">
        <v>127</v>
      </c>
      <c r="E4989" t="s">
        <v>121</v>
      </c>
      <c r="F4989">
        <v>36</v>
      </c>
      <c r="G4989">
        <f>VLOOKUP(SALES_TABLE[[#This Row],[SKU]], Table1[], 4, FALSE)</f>
        <v>3449</v>
      </c>
      <c r="H4989">
        <f>SALES_TABLE[[#This Row],[Price]]*SALES_TABLE[[#This Row],[Sales]]</f>
        <v>124164</v>
      </c>
      <c r="I4989" t="str">
        <f t="shared" si="77"/>
        <v>Saturday</v>
      </c>
    </row>
    <row r="4990" spans="1:9" x14ac:dyDescent="0.2">
      <c r="A4990" s="10">
        <v>44955</v>
      </c>
      <c r="B4990" t="s">
        <v>92</v>
      </c>
      <c r="C4990" t="str">
        <f>VLOOKUP(SALES_TABLE[[#This Row],[SKU]], Table1[], 3, FALSE)</f>
        <v>Sports / Fitness</v>
      </c>
      <c r="D4990" t="s">
        <v>127</v>
      </c>
      <c r="E4990" t="s">
        <v>121</v>
      </c>
      <c r="F4990">
        <v>64</v>
      </c>
      <c r="G4990">
        <f>VLOOKUP(SALES_TABLE[[#This Row],[SKU]], Table1[], 4, FALSE)</f>
        <v>3449</v>
      </c>
      <c r="H4990">
        <f>SALES_TABLE[[#This Row],[Price]]*SALES_TABLE[[#This Row],[Sales]]</f>
        <v>220736</v>
      </c>
      <c r="I4990" t="str">
        <f t="shared" si="77"/>
        <v>Sunday</v>
      </c>
    </row>
    <row r="4991" spans="1:9" x14ac:dyDescent="0.2">
      <c r="A4991" s="10">
        <v>44955</v>
      </c>
      <c r="B4991" t="s">
        <v>92</v>
      </c>
      <c r="C4991" t="str">
        <f>VLOOKUP(SALES_TABLE[[#This Row],[SKU]], Table1[], 3, FALSE)</f>
        <v>Sports / Fitness</v>
      </c>
      <c r="D4991" t="s">
        <v>127</v>
      </c>
      <c r="E4991" t="s">
        <v>121</v>
      </c>
      <c r="F4991">
        <v>20</v>
      </c>
      <c r="G4991">
        <f>VLOOKUP(SALES_TABLE[[#This Row],[SKU]], Table1[], 4, FALSE)</f>
        <v>3449</v>
      </c>
      <c r="H4991">
        <f>SALES_TABLE[[#This Row],[Price]]*SALES_TABLE[[#This Row],[Sales]]</f>
        <v>68980</v>
      </c>
      <c r="I4991" t="str">
        <f t="shared" si="77"/>
        <v>Sunday</v>
      </c>
    </row>
    <row r="4992" spans="1:9" x14ac:dyDescent="0.2">
      <c r="A4992" s="10">
        <v>44956</v>
      </c>
      <c r="B4992" t="s">
        <v>92</v>
      </c>
      <c r="C4992" t="str">
        <f>VLOOKUP(SALES_TABLE[[#This Row],[SKU]], Table1[], 3, FALSE)</f>
        <v>Sports / Fitness</v>
      </c>
      <c r="D4992" t="s">
        <v>127</v>
      </c>
      <c r="E4992" t="s">
        <v>121</v>
      </c>
      <c r="F4992">
        <v>13</v>
      </c>
      <c r="G4992">
        <f>VLOOKUP(SALES_TABLE[[#This Row],[SKU]], Table1[], 4, FALSE)</f>
        <v>3449</v>
      </c>
      <c r="H4992">
        <f>SALES_TABLE[[#This Row],[Price]]*SALES_TABLE[[#This Row],[Sales]]</f>
        <v>44837</v>
      </c>
      <c r="I4992" t="str">
        <f t="shared" si="77"/>
        <v>Monday</v>
      </c>
    </row>
    <row r="4993" spans="1:9" x14ac:dyDescent="0.2">
      <c r="A4993" s="10">
        <v>44927</v>
      </c>
      <c r="B4993" t="s">
        <v>92</v>
      </c>
      <c r="C4993" t="str">
        <f>VLOOKUP(SALES_TABLE[[#This Row],[SKU]], Table1[], 3, FALSE)</f>
        <v>Sports / Fitness</v>
      </c>
      <c r="D4993" t="s">
        <v>127</v>
      </c>
      <c r="E4993" t="s">
        <v>122</v>
      </c>
      <c r="F4993">
        <v>5</v>
      </c>
      <c r="G4993">
        <f>VLOOKUP(SALES_TABLE[[#This Row],[SKU]], Table1[], 4, FALSE)</f>
        <v>3449</v>
      </c>
      <c r="H4993">
        <f>SALES_TABLE[[#This Row],[Price]]*SALES_TABLE[[#This Row],[Sales]]</f>
        <v>17245</v>
      </c>
      <c r="I4993" t="str">
        <f t="shared" si="77"/>
        <v>Sunday</v>
      </c>
    </row>
    <row r="4994" spans="1:9" x14ac:dyDescent="0.2">
      <c r="A4994" s="10">
        <v>44928</v>
      </c>
      <c r="B4994" t="s">
        <v>92</v>
      </c>
      <c r="C4994" t="str">
        <f>VLOOKUP(SALES_TABLE[[#This Row],[SKU]], Table1[], 3, FALSE)</f>
        <v>Sports / Fitness</v>
      </c>
      <c r="D4994" t="s">
        <v>127</v>
      </c>
      <c r="E4994" t="s">
        <v>122</v>
      </c>
      <c r="F4994">
        <v>2</v>
      </c>
      <c r="G4994">
        <f>VLOOKUP(SALES_TABLE[[#This Row],[SKU]], Table1[], 4, FALSE)</f>
        <v>3449</v>
      </c>
      <c r="H4994">
        <f>SALES_TABLE[[#This Row],[Price]]*SALES_TABLE[[#This Row],[Sales]]</f>
        <v>6898</v>
      </c>
      <c r="I4994" t="str">
        <f t="shared" ref="I4994:I5057" si="78">TEXT(A4994, "dddd")</f>
        <v>Monday</v>
      </c>
    </row>
    <row r="4995" spans="1:9" x14ac:dyDescent="0.2">
      <c r="A4995" s="10">
        <v>44929</v>
      </c>
      <c r="B4995" t="s">
        <v>92</v>
      </c>
      <c r="C4995" t="str">
        <f>VLOOKUP(SALES_TABLE[[#This Row],[SKU]], Table1[], 3, FALSE)</f>
        <v>Sports / Fitness</v>
      </c>
      <c r="D4995" t="s">
        <v>127</v>
      </c>
      <c r="E4995" t="s">
        <v>122</v>
      </c>
      <c r="F4995">
        <v>4</v>
      </c>
      <c r="G4995">
        <f>VLOOKUP(SALES_TABLE[[#This Row],[SKU]], Table1[], 4, FALSE)</f>
        <v>3449</v>
      </c>
      <c r="H4995">
        <f>SALES_TABLE[[#This Row],[Price]]*SALES_TABLE[[#This Row],[Sales]]</f>
        <v>13796</v>
      </c>
      <c r="I4995" t="str">
        <f t="shared" si="78"/>
        <v>Tuesday</v>
      </c>
    </row>
    <row r="4996" spans="1:9" x14ac:dyDescent="0.2">
      <c r="A4996" s="10">
        <v>44930</v>
      </c>
      <c r="B4996" t="s">
        <v>92</v>
      </c>
      <c r="C4996" t="str">
        <f>VLOOKUP(SALES_TABLE[[#This Row],[SKU]], Table1[], 3, FALSE)</f>
        <v>Sports / Fitness</v>
      </c>
      <c r="D4996" t="s">
        <v>127</v>
      </c>
      <c r="E4996" t="s">
        <v>122</v>
      </c>
      <c r="F4996">
        <v>10</v>
      </c>
      <c r="G4996">
        <f>VLOOKUP(SALES_TABLE[[#This Row],[SKU]], Table1[], 4, FALSE)</f>
        <v>3449</v>
      </c>
      <c r="H4996">
        <f>SALES_TABLE[[#This Row],[Price]]*SALES_TABLE[[#This Row],[Sales]]</f>
        <v>34490</v>
      </c>
      <c r="I4996" t="str">
        <f t="shared" si="78"/>
        <v>Wednesday</v>
      </c>
    </row>
    <row r="4997" spans="1:9" x14ac:dyDescent="0.2">
      <c r="A4997" s="10">
        <v>44931</v>
      </c>
      <c r="B4997" t="s">
        <v>92</v>
      </c>
      <c r="C4997" t="str">
        <f>VLOOKUP(SALES_TABLE[[#This Row],[SKU]], Table1[], 3, FALSE)</f>
        <v>Sports / Fitness</v>
      </c>
      <c r="D4997" t="s">
        <v>127</v>
      </c>
      <c r="E4997" t="s">
        <v>122</v>
      </c>
      <c r="F4997">
        <v>26</v>
      </c>
      <c r="G4997">
        <f>VLOOKUP(SALES_TABLE[[#This Row],[SKU]], Table1[], 4, FALSE)</f>
        <v>3449</v>
      </c>
      <c r="H4997">
        <f>SALES_TABLE[[#This Row],[Price]]*SALES_TABLE[[#This Row],[Sales]]</f>
        <v>89674</v>
      </c>
      <c r="I4997" t="str">
        <f t="shared" si="78"/>
        <v>Thursday</v>
      </c>
    </row>
    <row r="4998" spans="1:9" x14ac:dyDescent="0.2">
      <c r="A4998" s="10">
        <v>44932</v>
      </c>
      <c r="B4998" t="s">
        <v>92</v>
      </c>
      <c r="C4998" t="str">
        <f>VLOOKUP(SALES_TABLE[[#This Row],[SKU]], Table1[], 3, FALSE)</f>
        <v>Sports / Fitness</v>
      </c>
      <c r="D4998" t="s">
        <v>127</v>
      </c>
      <c r="E4998" t="s">
        <v>122</v>
      </c>
      <c r="F4998">
        <v>21</v>
      </c>
      <c r="G4998">
        <f>VLOOKUP(SALES_TABLE[[#This Row],[SKU]], Table1[], 4, FALSE)</f>
        <v>3449</v>
      </c>
      <c r="H4998">
        <f>SALES_TABLE[[#This Row],[Price]]*SALES_TABLE[[#This Row],[Sales]]</f>
        <v>72429</v>
      </c>
      <c r="I4998" t="str">
        <f t="shared" si="78"/>
        <v>Friday</v>
      </c>
    </row>
    <row r="4999" spans="1:9" x14ac:dyDescent="0.2">
      <c r="A4999" s="10">
        <v>44933</v>
      </c>
      <c r="B4999" t="s">
        <v>92</v>
      </c>
      <c r="C4999" t="str">
        <f>VLOOKUP(SALES_TABLE[[#This Row],[SKU]], Table1[], 3, FALSE)</f>
        <v>Sports / Fitness</v>
      </c>
      <c r="D4999" t="s">
        <v>127</v>
      </c>
      <c r="E4999" t="s">
        <v>122</v>
      </c>
      <c r="F4999">
        <v>38</v>
      </c>
      <c r="G4999">
        <f>VLOOKUP(SALES_TABLE[[#This Row],[SKU]], Table1[], 4, FALSE)</f>
        <v>3449</v>
      </c>
      <c r="H4999">
        <f>SALES_TABLE[[#This Row],[Price]]*SALES_TABLE[[#This Row],[Sales]]</f>
        <v>131062</v>
      </c>
      <c r="I4999" t="str">
        <f t="shared" si="78"/>
        <v>Saturday</v>
      </c>
    </row>
    <row r="5000" spans="1:9" x14ac:dyDescent="0.2">
      <c r="A5000" s="10">
        <v>44934</v>
      </c>
      <c r="B5000" t="s">
        <v>92</v>
      </c>
      <c r="C5000" t="str">
        <f>VLOOKUP(SALES_TABLE[[#This Row],[SKU]], Table1[], 3, FALSE)</f>
        <v>Sports / Fitness</v>
      </c>
      <c r="D5000" t="s">
        <v>127</v>
      </c>
      <c r="E5000" t="s">
        <v>122</v>
      </c>
      <c r="F5000">
        <v>17</v>
      </c>
      <c r="G5000">
        <f>VLOOKUP(SALES_TABLE[[#This Row],[SKU]], Table1[], 4, FALSE)</f>
        <v>3449</v>
      </c>
      <c r="H5000">
        <f>SALES_TABLE[[#This Row],[Price]]*SALES_TABLE[[#This Row],[Sales]]</f>
        <v>58633</v>
      </c>
      <c r="I5000" t="str">
        <f t="shared" si="78"/>
        <v>Sunday</v>
      </c>
    </row>
    <row r="5001" spans="1:9" x14ac:dyDescent="0.2">
      <c r="A5001" s="10">
        <v>44935</v>
      </c>
      <c r="B5001" t="s">
        <v>92</v>
      </c>
      <c r="C5001" t="str">
        <f>VLOOKUP(SALES_TABLE[[#This Row],[SKU]], Table1[], 3, FALSE)</f>
        <v>Sports / Fitness</v>
      </c>
      <c r="D5001" t="s">
        <v>127</v>
      </c>
      <c r="E5001" t="s">
        <v>122</v>
      </c>
      <c r="F5001">
        <v>17</v>
      </c>
      <c r="G5001">
        <f>VLOOKUP(SALES_TABLE[[#This Row],[SKU]], Table1[], 4, FALSE)</f>
        <v>3449</v>
      </c>
      <c r="H5001">
        <f>SALES_TABLE[[#This Row],[Price]]*SALES_TABLE[[#This Row],[Sales]]</f>
        <v>58633</v>
      </c>
      <c r="I5001" t="str">
        <f t="shared" si="78"/>
        <v>Monday</v>
      </c>
    </row>
    <row r="5002" spans="1:9" x14ac:dyDescent="0.2">
      <c r="A5002" s="10">
        <v>44936</v>
      </c>
      <c r="B5002" t="s">
        <v>92</v>
      </c>
      <c r="C5002" t="str">
        <f>VLOOKUP(SALES_TABLE[[#This Row],[SKU]], Table1[], 3, FALSE)</f>
        <v>Sports / Fitness</v>
      </c>
      <c r="D5002" t="s">
        <v>127</v>
      </c>
      <c r="E5002" t="s">
        <v>122</v>
      </c>
      <c r="F5002">
        <v>29</v>
      </c>
      <c r="G5002">
        <f>VLOOKUP(SALES_TABLE[[#This Row],[SKU]], Table1[], 4, FALSE)</f>
        <v>3449</v>
      </c>
      <c r="H5002">
        <f>SALES_TABLE[[#This Row],[Price]]*SALES_TABLE[[#This Row],[Sales]]</f>
        <v>100021</v>
      </c>
      <c r="I5002" t="str">
        <f t="shared" si="78"/>
        <v>Tuesday</v>
      </c>
    </row>
    <row r="5003" spans="1:9" x14ac:dyDescent="0.2">
      <c r="A5003" s="10">
        <v>44937</v>
      </c>
      <c r="B5003" t="s">
        <v>92</v>
      </c>
      <c r="C5003" t="str">
        <f>VLOOKUP(SALES_TABLE[[#This Row],[SKU]], Table1[], 3, FALSE)</f>
        <v>Sports / Fitness</v>
      </c>
      <c r="D5003" t="s">
        <v>127</v>
      </c>
      <c r="E5003" t="s">
        <v>122</v>
      </c>
      <c r="F5003">
        <v>38</v>
      </c>
      <c r="G5003">
        <f>VLOOKUP(SALES_TABLE[[#This Row],[SKU]], Table1[], 4, FALSE)</f>
        <v>3449</v>
      </c>
      <c r="H5003">
        <f>SALES_TABLE[[#This Row],[Price]]*SALES_TABLE[[#This Row],[Sales]]</f>
        <v>131062</v>
      </c>
      <c r="I5003" t="str">
        <f t="shared" si="78"/>
        <v>Wednesday</v>
      </c>
    </row>
    <row r="5004" spans="1:9" x14ac:dyDescent="0.2">
      <c r="A5004" s="10">
        <v>44938</v>
      </c>
      <c r="B5004" t="s">
        <v>92</v>
      </c>
      <c r="C5004" t="str">
        <f>VLOOKUP(SALES_TABLE[[#This Row],[SKU]], Table1[], 3, FALSE)</f>
        <v>Sports / Fitness</v>
      </c>
      <c r="D5004" t="s">
        <v>127</v>
      </c>
      <c r="E5004" t="s">
        <v>122</v>
      </c>
      <c r="F5004">
        <v>27</v>
      </c>
      <c r="G5004">
        <f>VLOOKUP(SALES_TABLE[[#This Row],[SKU]], Table1[], 4, FALSE)</f>
        <v>3449</v>
      </c>
      <c r="H5004">
        <f>SALES_TABLE[[#This Row],[Price]]*SALES_TABLE[[#This Row],[Sales]]</f>
        <v>93123</v>
      </c>
      <c r="I5004" t="str">
        <f t="shared" si="78"/>
        <v>Thursday</v>
      </c>
    </row>
    <row r="5005" spans="1:9" x14ac:dyDescent="0.2">
      <c r="A5005" s="10">
        <v>44939</v>
      </c>
      <c r="B5005" t="s">
        <v>92</v>
      </c>
      <c r="C5005" t="str">
        <f>VLOOKUP(SALES_TABLE[[#This Row],[SKU]], Table1[], 3, FALSE)</f>
        <v>Sports / Fitness</v>
      </c>
      <c r="D5005" t="s">
        <v>127</v>
      </c>
      <c r="E5005" t="s">
        <v>122</v>
      </c>
      <c r="F5005">
        <v>12</v>
      </c>
      <c r="G5005">
        <f>VLOOKUP(SALES_TABLE[[#This Row],[SKU]], Table1[], 4, FALSE)</f>
        <v>3449</v>
      </c>
      <c r="H5005">
        <f>SALES_TABLE[[#This Row],[Price]]*SALES_TABLE[[#This Row],[Sales]]</f>
        <v>41388</v>
      </c>
      <c r="I5005" t="str">
        <f t="shared" si="78"/>
        <v>Friday</v>
      </c>
    </row>
    <row r="5006" spans="1:9" x14ac:dyDescent="0.2">
      <c r="A5006" s="10">
        <v>44940</v>
      </c>
      <c r="B5006" t="s">
        <v>92</v>
      </c>
      <c r="C5006" t="str">
        <f>VLOOKUP(SALES_TABLE[[#This Row],[SKU]], Table1[], 3, FALSE)</f>
        <v>Sports / Fitness</v>
      </c>
      <c r="D5006" t="s">
        <v>127</v>
      </c>
      <c r="E5006" t="s">
        <v>122</v>
      </c>
      <c r="F5006">
        <v>10</v>
      </c>
      <c r="G5006">
        <f>VLOOKUP(SALES_TABLE[[#This Row],[SKU]], Table1[], 4, FALSE)</f>
        <v>3449</v>
      </c>
      <c r="H5006">
        <f>SALES_TABLE[[#This Row],[Price]]*SALES_TABLE[[#This Row],[Sales]]</f>
        <v>34490</v>
      </c>
      <c r="I5006" t="str">
        <f t="shared" si="78"/>
        <v>Saturday</v>
      </c>
    </row>
    <row r="5007" spans="1:9" x14ac:dyDescent="0.2">
      <c r="A5007" s="10">
        <v>44941</v>
      </c>
      <c r="B5007" t="s">
        <v>92</v>
      </c>
      <c r="C5007" t="str">
        <f>VLOOKUP(SALES_TABLE[[#This Row],[SKU]], Table1[], 3, FALSE)</f>
        <v>Sports / Fitness</v>
      </c>
      <c r="D5007" t="s">
        <v>127</v>
      </c>
      <c r="E5007" t="s">
        <v>122</v>
      </c>
      <c r="F5007">
        <v>23</v>
      </c>
      <c r="G5007">
        <f>VLOOKUP(SALES_TABLE[[#This Row],[SKU]], Table1[], 4, FALSE)</f>
        <v>3449</v>
      </c>
      <c r="H5007">
        <f>SALES_TABLE[[#This Row],[Price]]*SALES_TABLE[[#This Row],[Sales]]</f>
        <v>79327</v>
      </c>
      <c r="I5007" t="str">
        <f t="shared" si="78"/>
        <v>Sunday</v>
      </c>
    </row>
    <row r="5008" spans="1:9" x14ac:dyDescent="0.2">
      <c r="A5008" s="10">
        <v>44942</v>
      </c>
      <c r="B5008" t="s">
        <v>92</v>
      </c>
      <c r="C5008" t="str">
        <f>VLOOKUP(SALES_TABLE[[#This Row],[SKU]], Table1[], 3, FALSE)</f>
        <v>Sports / Fitness</v>
      </c>
      <c r="D5008" t="s">
        <v>127</v>
      </c>
      <c r="E5008" t="s">
        <v>122</v>
      </c>
      <c r="F5008">
        <v>26</v>
      </c>
      <c r="G5008">
        <f>VLOOKUP(SALES_TABLE[[#This Row],[SKU]], Table1[], 4, FALSE)</f>
        <v>3449</v>
      </c>
      <c r="H5008">
        <f>SALES_TABLE[[#This Row],[Price]]*SALES_TABLE[[#This Row],[Sales]]</f>
        <v>89674</v>
      </c>
      <c r="I5008" t="str">
        <f t="shared" si="78"/>
        <v>Monday</v>
      </c>
    </row>
    <row r="5009" spans="1:9" x14ac:dyDescent="0.2">
      <c r="A5009" s="10">
        <v>44943</v>
      </c>
      <c r="B5009" t="s">
        <v>92</v>
      </c>
      <c r="C5009" t="str">
        <f>VLOOKUP(SALES_TABLE[[#This Row],[SKU]], Table1[], 3, FALSE)</f>
        <v>Sports / Fitness</v>
      </c>
      <c r="D5009" t="s">
        <v>127</v>
      </c>
      <c r="E5009" t="s">
        <v>122</v>
      </c>
      <c r="F5009">
        <v>4</v>
      </c>
      <c r="G5009">
        <f>VLOOKUP(SALES_TABLE[[#This Row],[SKU]], Table1[], 4, FALSE)</f>
        <v>3449</v>
      </c>
      <c r="H5009">
        <f>SALES_TABLE[[#This Row],[Price]]*SALES_TABLE[[#This Row],[Sales]]</f>
        <v>13796</v>
      </c>
      <c r="I5009" t="str">
        <f t="shared" si="78"/>
        <v>Tuesday</v>
      </c>
    </row>
    <row r="5010" spans="1:9" x14ac:dyDescent="0.2">
      <c r="A5010" s="10">
        <v>44944</v>
      </c>
      <c r="B5010" t="s">
        <v>92</v>
      </c>
      <c r="C5010" t="str">
        <f>VLOOKUP(SALES_TABLE[[#This Row],[SKU]], Table1[], 3, FALSE)</f>
        <v>Sports / Fitness</v>
      </c>
      <c r="D5010" t="s">
        <v>127</v>
      </c>
      <c r="E5010" t="s">
        <v>122</v>
      </c>
      <c r="F5010">
        <v>31</v>
      </c>
      <c r="G5010">
        <f>VLOOKUP(SALES_TABLE[[#This Row],[SKU]], Table1[], 4, FALSE)</f>
        <v>3449</v>
      </c>
      <c r="H5010">
        <f>SALES_TABLE[[#This Row],[Price]]*SALES_TABLE[[#This Row],[Sales]]</f>
        <v>106919</v>
      </c>
      <c r="I5010" t="str">
        <f t="shared" si="78"/>
        <v>Wednesday</v>
      </c>
    </row>
    <row r="5011" spans="1:9" x14ac:dyDescent="0.2">
      <c r="A5011" s="10">
        <v>44945</v>
      </c>
      <c r="B5011" t="s">
        <v>92</v>
      </c>
      <c r="C5011" t="str">
        <f>VLOOKUP(SALES_TABLE[[#This Row],[SKU]], Table1[], 3, FALSE)</f>
        <v>Sports / Fitness</v>
      </c>
      <c r="D5011" t="s">
        <v>127</v>
      </c>
      <c r="E5011" t="s">
        <v>122</v>
      </c>
      <c r="F5011">
        <v>2</v>
      </c>
      <c r="G5011">
        <f>VLOOKUP(SALES_TABLE[[#This Row],[SKU]], Table1[], 4, FALSE)</f>
        <v>3449</v>
      </c>
      <c r="H5011">
        <f>SALES_TABLE[[#This Row],[Price]]*SALES_TABLE[[#This Row],[Sales]]</f>
        <v>6898</v>
      </c>
      <c r="I5011" t="str">
        <f t="shared" si="78"/>
        <v>Thursday</v>
      </c>
    </row>
    <row r="5012" spans="1:9" x14ac:dyDescent="0.2">
      <c r="A5012" s="10">
        <v>44946</v>
      </c>
      <c r="B5012" t="s">
        <v>92</v>
      </c>
      <c r="C5012" t="str">
        <f>VLOOKUP(SALES_TABLE[[#This Row],[SKU]], Table1[], 3, FALSE)</f>
        <v>Sports / Fitness</v>
      </c>
      <c r="D5012" t="s">
        <v>127</v>
      </c>
      <c r="E5012" t="s">
        <v>122</v>
      </c>
      <c r="F5012">
        <v>1</v>
      </c>
      <c r="G5012">
        <f>VLOOKUP(SALES_TABLE[[#This Row],[SKU]], Table1[], 4, FALSE)</f>
        <v>3449</v>
      </c>
      <c r="H5012">
        <f>SALES_TABLE[[#This Row],[Price]]*SALES_TABLE[[#This Row],[Sales]]</f>
        <v>3449</v>
      </c>
      <c r="I5012" t="str">
        <f t="shared" si="78"/>
        <v>Friday</v>
      </c>
    </row>
    <row r="5013" spans="1:9" x14ac:dyDescent="0.2">
      <c r="A5013" s="10">
        <v>44947</v>
      </c>
      <c r="B5013" t="s">
        <v>92</v>
      </c>
      <c r="C5013" t="str">
        <f>VLOOKUP(SALES_TABLE[[#This Row],[SKU]], Table1[], 3, FALSE)</f>
        <v>Sports / Fitness</v>
      </c>
      <c r="D5013" t="s">
        <v>127</v>
      </c>
      <c r="E5013" t="s">
        <v>122</v>
      </c>
      <c r="F5013">
        <v>14</v>
      </c>
      <c r="G5013">
        <f>VLOOKUP(SALES_TABLE[[#This Row],[SKU]], Table1[], 4, FALSE)</f>
        <v>3449</v>
      </c>
      <c r="H5013">
        <f>SALES_TABLE[[#This Row],[Price]]*SALES_TABLE[[#This Row],[Sales]]</f>
        <v>48286</v>
      </c>
      <c r="I5013" t="str">
        <f t="shared" si="78"/>
        <v>Saturday</v>
      </c>
    </row>
    <row r="5014" spans="1:9" x14ac:dyDescent="0.2">
      <c r="A5014" s="10">
        <v>44948</v>
      </c>
      <c r="B5014" t="s">
        <v>92</v>
      </c>
      <c r="C5014" t="str">
        <f>VLOOKUP(SALES_TABLE[[#This Row],[SKU]], Table1[], 3, FALSE)</f>
        <v>Sports / Fitness</v>
      </c>
      <c r="D5014" t="s">
        <v>127</v>
      </c>
      <c r="E5014" t="s">
        <v>122</v>
      </c>
      <c r="F5014">
        <v>5</v>
      </c>
      <c r="G5014">
        <f>VLOOKUP(SALES_TABLE[[#This Row],[SKU]], Table1[], 4, FALSE)</f>
        <v>3449</v>
      </c>
      <c r="H5014">
        <f>SALES_TABLE[[#This Row],[Price]]*SALES_TABLE[[#This Row],[Sales]]</f>
        <v>17245</v>
      </c>
      <c r="I5014" t="str">
        <f t="shared" si="78"/>
        <v>Sunday</v>
      </c>
    </row>
    <row r="5015" spans="1:9" x14ac:dyDescent="0.2">
      <c r="A5015" s="10">
        <v>44949</v>
      </c>
      <c r="B5015" t="s">
        <v>92</v>
      </c>
      <c r="C5015" t="str">
        <f>VLOOKUP(SALES_TABLE[[#This Row],[SKU]], Table1[], 3, FALSE)</f>
        <v>Sports / Fitness</v>
      </c>
      <c r="D5015" t="s">
        <v>127</v>
      </c>
      <c r="E5015" t="s">
        <v>122</v>
      </c>
      <c r="F5015">
        <v>19</v>
      </c>
      <c r="G5015">
        <f>VLOOKUP(SALES_TABLE[[#This Row],[SKU]], Table1[], 4, FALSE)</f>
        <v>3449</v>
      </c>
      <c r="H5015">
        <f>SALES_TABLE[[#This Row],[Price]]*SALES_TABLE[[#This Row],[Sales]]</f>
        <v>65531</v>
      </c>
      <c r="I5015" t="str">
        <f t="shared" si="78"/>
        <v>Monday</v>
      </c>
    </row>
    <row r="5016" spans="1:9" x14ac:dyDescent="0.2">
      <c r="A5016" s="10">
        <v>44950</v>
      </c>
      <c r="B5016" t="s">
        <v>92</v>
      </c>
      <c r="C5016" t="str">
        <f>VLOOKUP(SALES_TABLE[[#This Row],[SKU]], Table1[], 3, FALSE)</f>
        <v>Sports / Fitness</v>
      </c>
      <c r="D5016" t="s">
        <v>127</v>
      </c>
      <c r="E5016" t="s">
        <v>122</v>
      </c>
      <c r="F5016">
        <v>33</v>
      </c>
      <c r="G5016">
        <f>VLOOKUP(SALES_TABLE[[#This Row],[SKU]], Table1[], 4, FALSE)</f>
        <v>3449</v>
      </c>
      <c r="H5016">
        <f>SALES_TABLE[[#This Row],[Price]]*SALES_TABLE[[#This Row],[Sales]]</f>
        <v>113817</v>
      </c>
      <c r="I5016" t="str">
        <f t="shared" si="78"/>
        <v>Tuesday</v>
      </c>
    </row>
    <row r="5017" spans="1:9" x14ac:dyDescent="0.2">
      <c r="A5017" s="10">
        <v>44951</v>
      </c>
      <c r="B5017" t="s">
        <v>92</v>
      </c>
      <c r="C5017" t="str">
        <f>VLOOKUP(SALES_TABLE[[#This Row],[SKU]], Table1[], 3, FALSE)</f>
        <v>Sports / Fitness</v>
      </c>
      <c r="D5017" t="s">
        <v>127</v>
      </c>
      <c r="E5017" t="s">
        <v>122</v>
      </c>
      <c r="F5017">
        <v>5</v>
      </c>
      <c r="G5017">
        <f>VLOOKUP(SALES_TABLE[[#This Row],[SKU]], Table1[], 4, FALSE)</f>
        <v>3449</v>
      </c>
      <c r="H5017">
        <f>SALES_TABLE[[#This Row],[Price]]*SALES_TABLE[[#This Row],[Sales]]</f>
        <v>17245</v>
      </c>
      <c r="I5017" t="str">
        <f t="shared" si="78"/>
        <v>Wednesday</v>
      </c>
    </row>
    <row r="5018" spans="1:9" x14ac:dyDescent="0.2">
      <c r="A5018" s="10">
        <v>44952</v>
      </c>
      <c r="B5018" t="s">
        <v>92</v>
      </c>
      <c r="C5018" t="str">
        <f>VLOOKUP(SALES_TABLE[[#This Row],[SKU]], Table1[], 3, FALSE)</f>
        <v>Sports / Fitness</v>
      </c>
      <c r="D5018" t="s">
        <v>127</v>
      </c>
      <c r="E5018" t="s">
        <v>122</v>
      </c>
      <c r="F5018">
        <v>11</v>
      </c>
      <c r="G5018">
        <f>VLOOKUP(SALES_TABLE[[#This Row],[SKU]], Table1[], 4, FALSE)</f>
        <v>3449</v>
      </c>
      <c r="H5018">
        <f>SALES_TABLE[[#This Row],[Price]]*SALES_TABLE[[#This Row],[Sales]]</f>
        <v>37939</v>
      </c>
      <c r="I5018" t="str">
        <f t="shared" si="78"/>
        <v>Thursday</v>
      </c>
    </row>
    <row r="5019" spans="1:9" x14ac:dyDescent="0.2">
      <c r="A5019" s="10">
        <v>44953</v>
      </c>
      <c r="B5019" t="s">
        <v>92</v>
      </c>
      <c r="C5019" t="str">
        <f>VLOOKUP(SALES_TABLE[[#This Row],[SKU]], Table1[], 3, FALSE)</f>
        <v>Sports / Fitness</v>
      </c>
      <c r="D5019" t="s">
        <v>127</v>
      </c>
      <c r="E5019" t="s">
        <v>122</v>
      </c>
      <c r="F5019">
        <v>8</v>
      </c>
      <c r="G5019">
        <f>VLOOKUP(SALES_TABLE[[#This Row],[SKU]], Table1[], 4, FALSE)</f>
        <v>3449</v>
      </c>
      <c r="H5019">
        <f>SALES_TABLE[[#This Row],[Price]]*SALES_TABLE[[#This Row],[Sales]]</f>
        <v>27592</v>
      </c>
      <c r="I5019" t="str">
        <f t="shared" si="78"/>
        <v>Friday</v>
      </c>
    </row>
    <row r="5020" spans="1:9" x14ac:dyDescent="0.2">
      <c r="A5020" s="10">
        <v>44954</v>
      </c>
      <c r="B5020" t="s">
        <v>92</v>
      </c>
      <c r="C5020" t="str">
        <f>VLOOKUP(SALES_TABLE[[#This Row],[SKU]], Table1[], 3, FALSE)</f>
        <v>Sports / Fitness</v>
      </c>
      <c r="D5020" t="s">
        <v>127</v>
      </c>
      <c r="E5020" t="s">
        <v>122</v>
      </c>
      <c r="F5020">
        <v>40</v>
      </c>
      <c r="G5020">
        <f>VLOOKUP(SALES_TABLE[[#This Row],[SKU]], Table1[], 4, FALSE)</f>
        <v>3449</v>
      </c>
      <c r="H5020">
        <f>SALES_TABLE[[#This Row],[Price]]*SALES_TABLE[[#This Row],[Sales]]</f>
        <v>137960</v>
      </c>
      <c r="I5020" t="str">
        <f t="shared" si="78"/>
        <v>Saturday</v>
      </c>
    </row>
    <row r="5021" spans="1:9" x14ac:dyDescent="0.2">
      <c r="A5021" s="10">
        <v>44955</v>
      </c>
      <c r="B5021" t="s">
        <v>92</v>
      </c>
      <c r="C5021" t="str">
        <f>VLOOKUP(SALES_TABLE[[#This Row],[SKU]], Table1[], 3, FALSE)</f>
        <v>Sports / Fitness</v>
      </c>
      <c r="D5021" t="s">
        <v>127</v>
      </c>
      <c r="E5021" t="s">
        <v>122</v>
      </c>
      <c r="F5021">
        <v>6</v>
      </c>
      <c r="G5021">
        <f>VLOOKUP(SALES_TABLE[[#This Row],[SKU]], Table1[], 4, FALSE)</f>
        <v>3449</v>
      </c>
      <c r="H5021">
        <f>SALES_TABLE[[#This Row],[Price]]*SALES_TABLE[[#This Row],[Sales]]</f>
        <v>20694</v>
      </c>
      <c r="I5021" t="str">
        <f t="shared" si="78"/>
        <v>Sunday</v>
      </c>
    </row>
    <row r="5022" spans="1:9" x14ac:dyDescent="0.2">
      <c r="A5022" s="10">
        <v>44955</v>
      </c>
      <c r="B5022" t="s">
        <v>92</v>
      </c>
      <c r="C5022" t="str">
        <f>VLOOKUP(SALES_TABLE[[#This Row],[SKU]], Table1[], 3, FALSE)</f>
        <v>Sports / Fitness</v>
      </c>
      <c r="D5022" t="s">
        <v>127</v>
      </c>
      <c r="E5022" t="s">
        <v>122</v>
      </c>
      <c r="F5022">
        <v>26</v>
      </c>
      <c r="G5022">
        <f>VLOOKUP(SALES_TABLE[[#This Row],[SKU]], Table1[], 4, FALSE)</f>
        <v>3449</v>
      </c>
      <c r="H5022">
        <f>SALES_TABLE[[#This Row],[Price]]*SALES_TABLE[[#This Row],[Sales]]</f>
        <v>89674</v>
      </c>
      <c r="I5022" t="str">
        <f t="shared" si="78"/>
        <v>Sunday</v>
      </c>
    </row>
    <row r="5023" spans="1:9" x14ac:dyDescent="0.2">
      <c r="A5023" s="10">
        <v>44956</v>
      </c>
      <c r="B5023" t="s">
        <v>92</v>
      </c>
      <c r="C5023" t="str">
        <f>VLOOKUP(SALES_TABLE[[#This Row],[SKU]], Table1[], 3, FALSE)</f>
        <v>Sports / Fitness</v>
      </c>
      <c r="D5023" t="s">
        <v>127</v>
      </c>
      <c r="E5023" t="s">
        <v>122</v>
      </c>
      <c r="F5023">
        <v>4</v>
      </c>
      <c r="G5023">
        <f>VLOOKUP(SALES_TABLE[[#This Row],[SKU]], Table1[], 4, FALSE)</f>
        <v>3449</v>
      </c>
      <c r="H5023">
        <f>SALES_TABLE[[#This Row],[Price]]*SALES_TABLE[[#This Row],[Sales]]</f>
        <v>13796</v>
      </c>
      <c r="I5023" t="str">
        <f t="shared" si="78"/>
        <v>Monday</v>
      </c>
    </row>
    <row r="5024" spans="1:9" x14ac:dyDescent="0.2">
      <c r="A5024" s="10">
        <v>44927</v>
      </c>
      <c r="B5024" t="s">
        <v>92</v>
      </c>
      <c r="C5024" t="str">
        <f>VLOOKUP(SALES_TABLE[[#This Row],[SKU]], Table1[], 3, FALSE)</f>
        <v>Sports / Fitness</v>
      </c>
      <c r="D5024" t="s">
        <v>127</v>
      </c>
      <c r="E5024" t="s">
        <v>123</v>
      </c>
      <c r="F5024">
        <v>10</v>
      </c>
      <c r="G5024">
        <f>VLOOKUP(SALES_TABLE[[#This Row],[SKU]], Table1[], 4, FALSE)</f>
        <v>3449</v>
      </c>
      <c r="H5024">
        <f>SALES_TABLE[[#This Row],[Price]]*SALES_TABLE[[#This Row],[Sales]]</f>
        <v>34490</v>
      </c>
      <c r="I5024" t="str">
        <f t="shared" si="78"/>
        <v>Sunday</v>
      </c>
    </row>
    <row r="5025" spans="1:9" x14ac:dyDescent="0.2">
      <c r="A5025" s="10">
        <v>44928</v>
      </c>
      <c r="B5025" t="s">
        <v>92</v>
      </c>
      <c r="C5025" t="str">
        <f>VLOOKUP(SALES_TABLE[[#This Row],[SKU]], Table1[], 3, FALSE)</f>
        <v>Sports / Fitness</v>
      </c>
      <c r="D5025" t="s">
        <v>127</v>
      </c>
      <c r="E5025" t="s">
        <v>123</v>
      </c>
      <c r="F5025">
        <v>29</v>
      </c>
      <c r="G5025">
        <f>VLOOKUP(SALES_TABLE[[#This Row],[SKU]], Table1[], 4, FALSE)</f>
        <v>3449</v>
      </c>
      <c r="H5025">
        <f>SALES_TABLE[[#This Row],[Price]]*SALES_TABLE[[#This Row],[Sales]]</f>
        <v>100021</v>
      </c>
      <c r="I5025" t="str">
        <f t="shared" si="78"/>
        <v>Monday</v>
      </c>
    </row>
    <row r="5026" spans="1:9" x14ac:dyDescent="0.2">
      <c r="A5026" s="10">
        <v>44929</v>
      </c>
      <c r="B5026" t="s">
        <v>92</v>
      </c>
      <c r="C5026" t="str">
        <f>VLOOKUP(SALES_TABLE[[#This Row],[SKU]], Table1[], 3, FALSE)</f>
        <v>Sports / Fitness</v>
      </c>
      <c r="D5026" t="s">
        <v>127</v>
      </c>
      <c r="E5026" t="s">
        <v>123</v>
      </c>
      <c r="F5026">
        <v>38</v>
      </c>
      <c r="G5026">
        <f>VLOOKUP(SALES_TABLE[[#This Row],[SKU]], Table1[], 4, FALSE)</f>
        <v>3449</v>
      </c>
      <c r="H5026">
        <f>SALES_TABLE[[#This Row],[Price]]*SALES_TABLE[[#This Row],[Sales]]</f>
        <v>131062</v>
      </c>
      <c r="I5026" t="str">
        <f t="shared" si="78"/>
        <v>Tuesday</v>
      </c>
    </row>
    <row r="5027" spans="1:9" x14ac:dyDescent="0.2">
      <c r="A5027" s="10">
        <v>44930</v>
      </c>
      <c r="B5027" t="s">
        <v>92</v>
      </c>
      <c r="C5027" t="str">
        <f>VLOOKUP(SALES_TABLE[[#This Row],[SKU]], Table1[], 3, FALSE)</f>
        <v>Sports / Fitness</v>
      </c>
      <c r="D5027" t="s">
        <v>127</v>
      </c>
      <c r="E5027" t="s">
        <v>123</v>
      </c>
      <c r="F5027">
        <v>46</v>
      </c>
      <c r="G5027">
        <f>VLOOKUP(SALES_TABLE[[#This Row],[SKU]], Table1[], 4, FALSE)</f>
        <v>3449</v>
      </c>
      <c r="H5027">
        <f>SALES_TABLE[[#This Row],[Price]]*SALES_TABLE[[#This Row],[Sales]]</f>
        <v>158654</v>
      </c>
      <c r="I5027" t="str">
        <f t="shared" si="78"/>
        <v>Wednesday</v>
      </c>
    </row>
    <row r="5028" spans="1:9" x14ac:dyDescent="0.2">
      <c r="A5028" s="10">
        <v>44931</v>
      </c>
      <c r="B5028" t="s">
        <v>92</v>
      </c>
      <c r="C5028" t="str">
        <f>VLOOKUP(SALES_TABLE[[#This Row],[SKU]], Table1[], 3, FALSE)</f>
        <v>Sports / Fitness</v>
      </c>
      <c r="D5028" t="s">
        <v>127</v>
      </c>
      <c r="E5028" t="s">
        <v>123</v>
      </c>
      <c r="F5028">
        <v>28</v>
      </c>
      <c r="G5028">
        <f>VLOOKUP(SALES_TABLE[[#This Row],[SKU]], Table1[], 4, FALSE)</f>
        <v>3449</v>
      </c>
      <c r="H5028">
        <f>SALES_TABLE[[#This Row],[Price]]*SALES_TABLE[[#This Row],[Sales]]</f>
        <v>96572</v>
      </c>
      <c r="I5028" t="str">
        <f t="shared" si="78"/>
        <v>Thursday</v>
      </c>
    </row>
    <row r="5029" spans="1:9" x14ac:dyDescent="0.2">
      <c r="A5029" s="10">
        <v>44932</v>
      </c>
      <c r="B5029" t="s">
        <v>92</v>
      </c>
      <c r="C5029" t="str">
        <f>VLOOKUP(SALES_TABLE[[#This Row],[SKU]], Table1[], 3, FALSE)</f>
        <v>Sports / Fitness</v>
      </c>
      <c r="D5029" t="s">
        <v>127</v>
      </c>
      <c r="E5029" t="s">
        <v>123</v>
      </c>
      <c r="F5029">
        <v>3</v>
      </c>
      <c r="G5029">
        <f>VLOOKUP(SALES_TABLE[[#This Row],[SKU]], Table1[], 4, FALSE)</f>
        <v>3449</v>
      </c>
      <c r="H5029">
        <f>SALES_TABLE[[#This Row],[Price]]*SALES_TABLE[[#This Row],[Sales]]</f>
        <v>10347</v>
      </c>
      <c r="I5029" t="str">
        <f t="shared" si="78"/>
        <v>Friday</v>
      </c>
    </row>
    <row r="5030" spans="1:9" x14ac:dyDescent="0.2">
      <c r="A5030" s="10">
        <v>44933</v>
      </c>
      <c r="B5030" t="s">
        <v>92</v>
      </c>
      <c r="C5030" t="str">
        <f>VLOOKUP(SALES_TABLE[[#This Row],[SKU]], Table1[], 3, FALSE)</f>
        <v>Sports / Fitness</v>
      </c>
      <c r="D5030" t="s">
        <v>127</v>
      </c>
      <c r="E5030" t="s">
        <v>123</v>
      </c>
      <c r="F5030">
        <v>46</v>
      </c>
      <c r="G5030">
        <f>VLOOKUP(SALES_TABLE[[#This Row],[SKU]], Table1[], 4, FALSE)</f>
        <v>3449</v>
      </c>
      <c r="H5030">
        <f>SALES_TABLE[[#This Row],[Price]]*SALES_TABLE[[#This Row],[Sales]]</f>
        <v>158654</v>
      </c>
      <c r="I5030" t="str">
        <f t="shared" si="78"/>
        <v>Saturday</v>
      </c>
    </row>
    <row r="5031" spans="1:9" x14ac:dyDescent="0.2">
      <c r="A5031" s="10">
        <v>44934</v>
      </c>
      <c r="B5031" t="s">
        <v>92</v>
      </c>
      <c r="C5031" t="str">
        <f>VLOOKUP(SALES_TABLE[[#This Row],[SKU]], Table1[], 3, FALSE)</f>
        <v>Sports / Fitness</v>
      </c>
      <c r="D5031" t="s">
        <v>127</v>
      </c>
      <c r="E5031" t="s">
        <v>123</v>
      </c>
      <c r="F5031">
        <v>21</v>
      </c>
      <c r="G5031">
        <f>VLOOKUP(SALES_TABLE[[#This Row],[SKU]], Table1[], 4, FALSE)</f>
        <v>3449</v>
      </c>
      <c r="H5031">
        <f>SALES_TABLE[[#This Row],[Price]]*SALES_TABLE[[#This Row],[Sales]]</f>
        <v>72429</v>
      </c>
      <c r="I5031" t="str">
        <f t="shared" si="78"/>
        <v>Sunday</v>
      </c>
    </row>
    <row r="5032" spans="1:9" x14ac:dyDescent="0.2">
      <c r="A5032" s="10">
        <v>44935</v>
      </c>
      <c r="B5032" t="s">
        <v>92</v>
      </c>
      <c r="C5032" t="str">
        <f>VLOOKUP(SALES_TABLE[[#This Row],[SKU]], Table1[], 3, FALSE)</f>
        <v>Sports / Fitness</v>
      </c>
      <c r="D5032" t="s">
        <v>127</v>
      </c>
      <c r="E5032" t="s">
        <v>123</v>
      </c>
      <c r="F5032">
        <v>22</v>
      </c>
      <c r="G5032">
        <f>VLOOKUP(SALES_TABLE[[#This Row],[SKU]], Table1[], 4, FALSE)</f>
        <v>3449</v>
      </c>
      <c r="H5032">
        <f>SALES_TABLE[[#This Row],[Price]]*SALES_TABLE[[#This Row],[Sales]]</f>
        <v>75878</v>
      </c>
      <c r="I5032" t="str">
        <f t="shared" si="78"/>
        <v>Monday</v>
      </c>
    </row>
    <row r="5033" spans="1:9" x14ac:dyDescent="0.2">
      <c r="A5033" s="10">
        <v>44936</v>
      </c>
      <c r="B5033" t="s">
        <v>92</v>
      </c>
      <c r="C5033" t="str">
        <f>VLOOKUP(SALES_TABLE[[#This Row],[SKU]], Table1[], 3, FALSE)</f>
        <v>Sports / Fitness</v>
      </c>
      <c r="D5033" t="s">
        <v>127</v>
      </c>
      <c r="E5033" t="s">
        <v>123</v>
      </c>
      <c r="F5033">
        <v>13</v>
      </c>
      <c r="G5033">
        <f>VLOOKUP(SALES_TABLE[[#This Row],[SKU]], Table1[], 4, FALSE)</f>
        <v>3449</v>
      </c>
      <c r="H5033">
        <f>SALES_TABLE[[#This Row],[Price]]*SALES_TABLE[[#This Row],[Sales]]</f>
        <v>44837</v>
      </c>
      <c r="I5033" t="str">
        <f t="shared" si="78"/>
        <v>Tuesday</v>
      </c>
    </row>
    <row r="5034" spans="1:9" x14ac:dyDescent="0.2">
      <c r="A5034" s="10">
        <v>44937</v>
      </c>
      <c r="B5034" t="s">
        <v>92</v>
      </c>
      <c r="C5034" t="str">
        <f>VLOOKUP(SALES_TABLE[[#This Row],[SKU]], Table1[], 3, FALSE)</f>
        <v>Sports / Fitness</v>
      </c>
      <c r="D5034" t="s">
        <v>127</v>
      </c>
      <c r="E5034" t="s">
        <v>123</v>
      </c>
      <c r="F5034">
        <v>50</v>
      </c>
      <c r="G5034">
        <f>VLOOKUP(SALES_TABLE[[#This Row],[SKU]], Table1[], 4, FALSE)</f>
        <v>3449</v>
      </c>
      <c r="H5034">
        <f>SALES_TABLE[[#This Row],[Price]]*SALES_TABLE[[#This Row],[Sales]]</f>
        <v>172450</v>
      </c>
      <c r="I5034" t="str">
        <f t="shared" si="78"/>
        <v>Wednesday</v>
      </c>
    </row>
    <row r="5035" spans="1:9" x14ac:dyDescent="0.2">
      <c r="A5035" s="10">
        <v>44938</v>
      </c>
      <c r="B5035" t="s">
        <v>92</v>
      </c>
      <c r="C5035" t="str">
        <f>VLOOKUP(SALES_TABLE[[#This Row],[SKU]], Table1[], 3, FALSE)</f>
        <v>Sports / Fitness</v>
      </c>
      <c r="D5035" t="s">
        <v>127</v>
      </c>
      <c r="E5035" t="s">
        <v>123</v>
      </c>
      <c r="F5035">
        <v>20</v>
      </c>
      <c r="G5035">
        <f>VLOOKUP(SALES_TABLE[[#This Row],[SKU]], Table1[], 4, FALSE)</f>
        <v>3449</v>
      </c>
      <c r="H5035">
        <f>SALES_TABLE[[#This Row],[Price]]*SALES_TABLE[[#This Row],[Sales]]</f>
        <v>68980</v>
      </c>
      <c r="I5035" t="str">
        <f t="shared" si="78"/>
        <v>Thursday</v>
      </c>
    </row>
    <row r="5036" spans="1:9" x14ac:dyDescent="0.2">
      <c r="A5036" s="10">
        <v>44939</v>
      </c>
      <c r="B5036" t="s">
        <v>92</v>
      </c>
      <c r="C5036" t="str">
        <f>VLOOKUP(SALES_TABLE[[#This Row],[SKU]], Table1[], 3, FALSE)</f>
        <v>Sports / Fitness</v>
      </c>
      <c r="D5036" t="s">
        <v>127</v>
      </c>
      <c r="E5036" t="s">
        <v>123</v>
      </c>
      <c r="F5036">
        <v>4</v>
      </c>
      <c r="G5036">
        <f>VLOOKUP(SALES_TABLE[[#This Row],[SKU]], Table1[], 4, FALSE)</f>
        <v>3449</v>
      </c>
      <c r="H5036">
        <f>SALES_TABLE[[#This Row],[Price]]*SALES_TABLE[[#This Row],[Sales]]</f>
        <v>13796</v>
      </c>
      <c r="I5036" t="str">
        <f t="shared" si="78"/>
        <v>Friday</v>
      </c>
    </row>
    <row r="5037" spans="1:9" x14ac:dyDescent="0.2">
      <c r="A5037" s="10">
        <v>44940</v>
      </c>
      <c r="B5037" t="s">
        <v>92</v>
      </c>
      <c r="C5037" t="str">
        <f>VLOOKUP(SALES_TABLE[[#This Row],[SKU]], Table1[], 3, FALSE)</f>
        <v>Sports / Fitness</v>
      </c>
      <c r="D5037" t="s">
        <v>127</v>
      </c>
      <c r="E5037" t="s">
        <v>123</v>
      </c>
      <c r="F5037">
        <v>23</v>
      </c>
      <c r="G5037">
        <f>VLOOKUP(SALES_TABLE[[#This Row],[SKU]], Table1[], 4, FALSE)</f>
        <v>3449</v>
      </c>
      <c r="H5037">
        <f>SALES_TABLE[[#This Row],[Price]]*SALES_TABLE[[#This Row],[Sales]]</f>
        <v>79327</v>
      </c>
      <c r="I5037" t="str">
        <f t="shared" si="78"/>
        <v>Saturday</v>
      </c>
    </row>
    <row r="5038" spans="1:9" x14ac:dyDescent="0.2">
      <c r="A5038" s="10">
        <v>44941</v>
      </c>
      <c r="B5038" t="s">
        <v>92</v>
      </c>
      <c r="C5038" t="str">
        <f>VLOOKUP(SALES_TABLE[[#This Row],[SKU]], Table1[], 3, FALSE)</f>
        <v>Sports / Fitness</v>
      </c>
      <c r="D5038" t="s">
        <v>127</v>
      </c>
      <c r="E5038" t="s">
        <v>123</v>
      </c>
      <c r="F5038">
        <v>5</v>
      </c>
      <c r="G5038">
        <f>VLOOKUP(SALES_TABLE[[#This Row],[SKU]], Table1[], 4, FALSE)</f>
        <v>3449</v>
      </c>
      <c r="H5038">
        <f>SALES_TABLE[[#This Row],[Price]]*SALES_TABLE[[#This Row],[Sales]]</f>
        <v>17245</v>
      </c>
      <c r="I5038" t="str">
        <f t="shared" si="78"/>
        <v>Sunday</v>
      </c>
    </row>
    <row r="5039" spans="1:9" x14ac:dyDescent="0.2">
      <c r="A5039" s="10">
        <v>44942</v>
      </c>
      <c r="B5039" t="s">
        <v>92</v>
      </c>
      <c r="C5039" t="str">
        <f>VLOOKUP(SALES_TABLE[[#This Row],[SKU]], Table1[], 3, FALSE)</f>
        <v>Sports / Fitness</v>
      </c>
      <c r="D5039" t="s">
        <v>127</v>
      </c>
      <c r="E5039" t="s">
        <v>123</v>
      </c>
      <c r="F5039">
        <v>5</v>
      </c>
      <c r="G5039">
        <f>VLOOKUP(SALES_TABLE[[#This Row],[SKU]], Table1[], 4, FALSE)</f>
        <v>3449</v>
      </c>
      <c r="H5039">
        <f>SALES_TABLE[[#This Row],[Price]]*SALES_TABLE[[#This Row],[Sales]]</f>
        <v>17245</v>
      </c>
      <c r="I5039" t="str">
        <f t="shared" si="78"/>
        <v>Monday</v>
      </c>
    </row>
    <row r="5040" spans="1:9" x14ac:dyDescent="0.2">
      <c r="A5040" s="10">
        <v>44943</v>
      </c>
      <c r="B5040" t="s">
        <v>92</v>
      </c>
      <c r="C5040" t="str">
        <f>VLOOKUP(SALES_TABLE[[#This Row],[SKU]], Table1[], 3, FALSE)</f>
        <v>Sports / Fitness</v>
      </c>
      <c r="D5040" t="s">
        <v>127</v>
      </c>
      <c r="E5040" t="s">
        <v>123</v>
      </c>
      <c r="F5040">
        <v>6</v>
      </c>
      <c r="G5040">
        <f>VLOOKUP(SALES_TABLE[[#This Row],[SKU]], Table1[], 4, FALSE)</f>
        <v>3449</v>
      </c>
      <c r="H5040">
        <f>SALES_TABLE[[#This Row],[Price]]*SALES_TABLE[[#This Row],[Sales]]</f>
        <v>20694</v>
      </c>
      <c r="I5040" t="str">
        <f t="shared" si="78"/>
        <v>Tuesday</v>
      </c>
    </row>
    <row r="5041" spans="1:9" x14ac:dyDescent="0.2">
      <c r="A5041" s="10">
        <v>44944</v>
      </c>
      <c r="B5041" t="s">
        <v>92</v>
      </c>
      <c r="C5041" t="str">
        <f>VLOOKUP(SALES_TABLE[[#This Row],[SKU]], Table1[], 3, FALSE)</f>
        <v>Sports / Fitness</v>
      </c>
      <c r="D5041" t="s">
        <v>127</v>
      </c>
      <c r="E5041" t="s">
        <v>123</v>
      </c>
      <c r="F5041">
        <v>36</v>
      </c>
      <c r="G5041">
        <f>VLOOKUP(SALES_TABLE[[#This Row],[SKU]], Table1[], 4, FALSE)</f>
        <v>3449</v>
      </c>
      <c r="H5041">
        <f>SALES_TABLE[[#This Row],[Price]]*SALES_TABLE[[#This Row],[Sales]]</f>
        <v>124164</v>
      </c>
      <c r="I5041" t="str">
        <f t="shared" si="78"/>
        <v>Wednesday</v>
      </c>
    </row>
    <row r="5042" spans="1:9" x14ac:dyDescent="0.2">
      <c r="A5042" s="10">
        <v>44945</v>
      </c>
      <c r="B5042" t="s">
        <v>92</v>
      </c>
      <c r="C5042" t="str">
        <f>VLOOKUP(SALES_TABLE[[#This Row],[SKU]], Table1[], 3, FALSE)</f>
        <v>Sports / Fitness</v>
      </c>
      <c r="D5042" t="s">
        <v>127</v>
      </c>
      <c r="E5042" t="s">
        <v>123</v>
      </c>
      <c r="F5042">
        <v>0</v>
      </c>
      <c r="G5042">
        <f>VLOOKUP(SALES_TABLE[[#This Row],[SKU]], Table1[], 4, FALSE)</f>
        <v>3449</v>
      </c>
      <c r="H5042">
        <f>SALES_TABLE[[#This Row],[Price]]*SALES_TABLE[[#This Row],[Sales]]</f>
        <v>0</v>
      </c>
      <c r="I5042" t="str">
        <f t="shared" si="78"/>
        <v>Thursday</v>
      </c>
    </row>
    <row r="5043" spans="1:9" x14ac:dyDescent="0.2">
      <c r="A5043" s="10">
        <v>44946</v>
      </c>
      <c r="B5043" t="s">
        <v>92</v>
      </c>
      <c r="C5043" t="str">
        <f>VLOOKUP(SALES_TABLE[[#This Row],[SKU]], Table1[], 3, FALSE)</f>
        <v>Sports / Fitness</v>
      </c>
      <c r="D5043" t="s">
        <v>127</v>
      </c>
      <c r="E5043" t="s">
        <v>123</v>
      </c>
      <c r="F5043">
        <v>62</v>
      </c>
      <c r="G5043">
        <f>VLOOKUP(SALES_TABLE[[#This Row],[SKU]], Table1[], 4, FALSE)</f>
        <v>3449</v>
      </c>
      <c r="H5043">
        <f>SALES_TABLE[[#This Row],[Price]]*SALES_TABLE[[#This Row],[Sales]]</f>
        <v>213838</v>
      </c>
      <c r="I5043" t="str">
        <f t="shared" si="78"/>
        <v>Friday</v>
      </c>
    </row>
    <row r="5044" spans="1:9" x14ac:dyDescent="0.2">
      <c r="A5044" s="10">
        <v>44947</v>
      </c>
      <c r="B5044" t="s">
        <v>92</v>
      </c>
      <c r="C5044" t="str">
        <f>VLOOKUP(SALES_TABLE[[#This Row],[SKU]], Table1[], 3, FALSE)</f>
        <v>Sports / Fitness</v>
      </c>
      <c r="D5044" t="s">
        <v>127</v>
      </c>
      <c r="E5044" t="s">
        <v>123</v>
      </c>
      <c r="F5044">
        <v>30</v>
      </c>
      <c r="G5044">
        <f>VLOOKUP(SALES_TABLE[[#This Row],[SKU]], Table1[], 4, FALSE)</f>
        <v>3449</v>
      </c>
      <c r="H5044">
        <f>SALES_TABLE[[#This Row],[Price]]*SALES_TABLE[[#This Row],[Sales]]</f>
        <v>103470</v>
      </c>
      <c r="I5044" t="str">
        <f t="shared" si="78"/>
        <v>Saturday</v>
      </c>
    </row>
    <row r="5045" spans="1:9" x14ac:dyDescent="0.2">
      <c r="A5045" s="10">
        <v>44948</v>
      </c>
      <c r="B5045" t="s">
        <v>92</v>
      </c>
      <c r="C5045" t="str">
        <f>VLOOKUP(SALES_TABLE[[#This Row],[SKU]], Table1[], 3, FALSE)</f>
        <v>Sports / Fitness</v>
      </c>
      <c r="D5045" t="s">
        <v>127</v>
      </c>
      <c r="E5045" t="s">
        <v>123</v>
      </c>
      <c r="F5045">
        <v>66</v>
      </c>
      <c r="G5045">
        <f>VLOOKUP(SALES_TABLE[[#This Row],[SKU]], Table1[], 4, FALSE)</f>
        <v>3449</v>
      </c>
      <c r="H5045">
        <f>SALES_TABLE[[#This Row],[Price]]*SALES_TABLE[[#This Row],[Sales]]</f>
        <v>227634</v>
      </c>
      <c r="I5045" t="str">
        <f t="shared" si="78"/>
        <v>Sunday</v>
      </c>
    </row>
    <row r="5046" spans="1:9" x14ac:dyDescent="0.2">
      <c r="A5046" s="10">
        <v>44949</v>
      </c>
      <c r="B5046" t="s">
        <v>92</v>
      </c>
      <c r="C5046" t="str">
        <f>VLOOKUP(SALES_TABLE[[#This Row],[SKU]], Table1[], 3, FALSE)</f>
        <v>Sports / Fitness</v>
      </c>
      <c r="D5046" t="s">
        <v>127</v>
      </c>
      <c r="E5046" t="s">
        <v>123</v>
      </c>
      <c r="F5046">
        <v>10</v>
      </c>
      <c r="G5046">
        <f>VLOOKUP(SALES_TABLE[[#This Row],[SKU]], Table1[], 4, FALSE)</f>
        <v>3449</v>
      </c>
      <c r="H5046">
        <f>SALES_TABLE[[#This Row],[Price]]*SALES_TABLE[[#This Row],[Sales]]</f>
        <v>34490</v>
      </c>
      <c r="I5046" t="str">
        <f t="shared" si="78"/>
        <v>Monday</v>
      </c>
    </row>
    <row r="5047" spans="1:9" x14ac:dyDescent="0.2">
      <c r="A5047" s="10">
        <v>44950</v>
      </c>
      <c r="B5047" t="s">
        <v>92</v>
      </c>
      <c r="C5047" t="str">
        <f>VLOOKUP(SALES_TABLE[[#This Row],[SKU]], Table1[], 3, FALSE)</f>
        <v>Sports / Fitness</v>
      </c>
      <c r="D5047" t="s">
        <v>127</v>
      </c>
      <c r="E5047" t="s">
        <v>123</v>
      </c>
      <c r="F5047">
        <v>58</v>
      </c>
      <c r="G5047">
        <f>VLOOKUP(SALES_TABLE[[#This Row],[SKU]], Table1[], 4, FALSE)</f>
        <v>3449</v>
      </c>
      <c r="H5047">
        <f>SALES_TABLE[[#This Row],[Price]]*SALES_TABLE[[#This Row],[Sales]]</f>
        <v>200042</v>
      </c>
      <c r="I5047" t="str">
        <f t="shared" si="78"/>
        <v>Tuesday</v>
      </c>
    </row>
    <row r="5048" spans="1:9" x14ac:dyDescent="0.2">
      <c r="A5048" s="10">
        <v>44951</v>
      </c>
      <c r="B5048" t="s">
        <v>92</v>
      </c>
      <c r="C5048" t="str">
        <f>VLOOKUP(SALES_TABLE[[#This Row],[SKU]], Table1[], 3, FALSE)</f>
        <v>Sports / Fitness</v>
      </c>
      <c r="D5048" t="s">
        <v>127</v>
      </c>
      <c r="E5048" t="s">
        <v>123</v>
      </c>
      <c r="F5048">
        <v>13</v>
      </c>
      <c r="G5048">
        <f>VLOOKUP(SALES_TABLE[[#This Row],[SKU]], Table1[], 4, FALSE)</f>
        <v>3449</v>
      </c>
      <c r="H5048">
        <f>SALES_TABLE[[#This Row],[Price]]*SALES_TABLE[[#This Row],[Sales]]</f>
        <v>44837</v>
      </c>
      <c r="I5048" t="str">
        <f t="shared" si="78"/>
        <v>Wednesday</v>
      </c>
    </row>
    <row r="5049" spans="1:9" x14ac:dyDescent="0.2">
      <c r="A5049" s="10">
        <v>44952</v>
      </c>
      <c r="B5049" t="s">
        <v>92</v>
      </c>
      <c r="C5049" t="str">
        <f>VLOOKUP(SALES_TABLE[[#This Row],[SKU]], Table1[], 3, FALSE)</f>
        <v>Sports / Fitness</v>
      </c>
      <c r="D5049" t="s">
        <v>127</v>
      </c>
      <c r="E5049" t="s">
        <v>123</v>
      </c>
      <c r="F5049">
        <v>42</v>
      </c>
      <c r="G5049">
        <f>VLOOKUP(SALES_TABLE[[#This Row],[SKU]], Table1[], 4, FALSE)</f>
        <v>3449</v>
      </c>
      <c r="H5049">
        <f>SALES_TABLE[[#This Row],[Price]]*SALES_TABLE[[#This Row],[Sales]]</f>
        <v>144858</v>
      </c>
      <c r="I5049" t="str">
        <f t="shared" si="78"/>
        <v>Thursday</v>
      </c>
    </row>
    <row r="5050" spans="1:9" x14ac:dyDescent="0.2">
      <c r="A5050" s="10">
        <v>44953</v>
      </c>
      <c r="B5050" t="s">
        <v>92</v>
      </c>
      <c r="C5050" t="str">
        <f>VLOOKUP(SALES_TABLE[[#This Row],[SKU]], Table1[], 3, FALSE)</f>
        <v>Sports / Fitness</v>
      </c>
      <c r="D5050" t="s">
        <v>127</v>
      </c>
      <c r="E5050" t="s">
        <v>123</v>
      </c>
      <c r="F5050">
        <v>3</v>
      </c>
      <c r="G5050">
        <f>VLOOKUP(SALES_TABLE[[#This Row],[SKU]], Table1[], 4, FALSE)</f>
        <v>3449</v>
      </c>
      <c r="H5050">
        <f>SALES_TABLE[[#This Row],[Price]]*SALES_TABLE[[#This Row],[Sales]]</f>
        <v>10347</v>
      </c>
      <c r="I5050" t="str">
        <f t="shared" si="78"/>
        <v>Friday</v>
      </c>
    </row>
    <row r="5051" spans="1:9" x14ac:dyDescent="0.2">
      <c r="A5051" s="10">
        <v>44954</v>
      </c>
      <c r="B5051" t="s">
        <v>92</v>
      </c>
      <c r="C5051" t="str">
        <f>VLOOKUP(SALES_TABLE[[#This Row],[SKU]], Table1[], 3, FALSE)</f>
        <v>Sports / Fitness</v>
      </c>
      <c r="D5051" t="s">
        <v>127</v>
      </c>
      <c r="E5051" t="s">
        <v>123</v>
      </c>
      <c r="F5051">
        <v>15</v>
      </c>
      <c r="G5051">
        <f>VLOOKUP(SALES_TABLE[[#This Row],[SKU]], Table1[], 4, FALSE)</f>
        <v>3449</v>
      </c>
      <c r="H5051">
        <f>SALES_TABLE[[#This Row],[Price]]*SALES_TABLE[[#This Row],[Sales]]</f>
        <v>51735</v>
      </c>
      <c r="I5051" t="str">
        <f t="shared" si="78"/>
        <v>Saturday</v>
      </c>
    </row>
    <row r="5052" spans="1:9" x14ac:dyDescent="0.2">
      <c r="A5052" s="10">
        <v>44955</v>
      </c>
      <c r="B5052" t="s">
        <v>92</v>
      </c>
      <c r="C5052" t="str">
        <f>VLOOKUP(SALES_TABLE[[#This Row],[SKU]], Table1[], 3, FALSE)</f>
        <v>Sports / Fitness</v>
      </c>
      <c r="D5052" t="s">
        <v>127</v>
      </c>
      <c r="E5052" t="s">
        <v>123</v>
      </c>
      <c r="F5052">
        <v>39</v>
      </c>
      <c r="G5052">
        <f>VLOOKUP(SALES_TABLE[[#This Row],[SKU]], Table1[], 4, FALSE)</f>
        <v>3449</v>
      </c>
      <c r="H5052">
        <f>SALES_TABLE[[#This Row],[Price]]*SALES_TABLE[[#This Row],[Sales]]</f>
        <v>134511</v>
      </c>
      <c r="I5052" t="str">
        <f t="shared" si="78"/>
        <v>Sunday</v>
      </c>
    </row>
    <row r="5053" spans="1:9" x14ac:dyDescent="0.2">
      <c r="A5053" s="10">
        <v>44955</v>
      </c>
      <c r="B5053" t="s">
        <v>92</v>
      </c>
      <c r="C5053" t="str">
        <f>VLOOKUP(SALES_TABLE[[#This Row],[SKU]], Table1[], 3, FALSE)</f>
        <v>Sports / Fitness</v>
      </c>
      <c r="D5053" t="s">
        <v>127</v>
      </c>
      <c r="E5053" t="s">
        <v>123</v>
      </c>
      <c r="F5053">
        <v>37</v>
      </c>
      <c r="G5053">
        <f>VLOOKUP(SALES_TABLE[[#This Row],[SKU]], Table1[], 4, FALSE)</f>
        <v>3449</v>
      </c>
      <c r="H5053">
        <f>SALES_TABLE[[#This Row],[Price]]*SALES_TABLE[[#This Row],[Sales]]</f>
        <v>127613</v>
      </c>
      <c r="I5053" t="str">
        <f t="shared" si="78"/>
        <v>Sunday</v>
      </c>
    </row>
    <row r="5054" spans="1:9" x14ac:dyDescent="0.2">
      <c r="A5054" s="10">
        <v>44956</v>
      </c>
      <c r="B5054" t="s">
        <v>92</v>
      </c>
      <c r="C5054" t="str">
        <f>VLOOKUP(SALES_TABLE[[#This Row],[SKU]], Table1[], 3, FALSE)</f>
        <v>Sports / Fitness</v>
      </c>
      <c r="D5054" t="s">
        <v>127</v>
      </c>
      <c r="E5054" t="s">
        <v>123</v>
      </c>
      <c r="F5054">
        <v>22</v>
      </c>
      <c r="G5054">
        <f>VLOOKUP(SALES_TABLE[[#This Row],[SKU]], Table1[], 4, FALSE)</f>
        <v>3449</v>
      </c>
      <c r="H5054">
        <f>SALES_TABLE[[#This Row],[Price]]*SALES_TABLE[[#This Row],[Sales]]</f>
        <v>75878</v>
      </c>
      <c r="I5054" t="str">
        <f t="shared" si="78"/>
        <v>Monday</v>
      </c>
    </row>
    <row r="5055" spans="1:9" x14ac:dyDescent="0.2">
      <c r="A5055" s="10">
        <v>44927</v>
      </c>
      <c r="B5055" t="s">
        <v>92</v>
      </c>
      <c r="C5055" t="str">
        <f>VLOOKUP(SALES_TABLE[[#This Row],[SKU]], Table1[], 3, FALSE)</f>
        <v>Sports / Fitness</v>
      </c>
      <c r="D5055" t="s">
        <v>127</v>
      </c>
      <c r="E5055" t="s">
        <v>124</v>
      </c>
      <c r="F5055">
        <v>20</v>
      </c>
      <c r="G5055">
        <f>VLOOKUP(SALES_TABLE[[#This Row],[SKU]], Table1[], 4, FALSE)</f>
        <v>3449</v>
      </c>
      <c r="H5055">
        <f>SALES_TABLE[[#This Row],[Price]]*SALES_TABLE[[#This Row],[Sales]]</f>
        <v>68980</v>
      </c>
      <c r="I5055" t="str">
        <f t="shared" si="78"/>
        <v>Sunday</v>
      </c>
    </row>
    <row r="5056" spans="1:9" x14ac:dyDescent="0.2">
      <c r="A5056" s="10">
        <v>44928</v>
      </c>
      <c r="B5056" t="s">
        <v>92</v>
      </c>
      <c r="C5056" t="str">
        <f>VLOOKUP(SALES_TABLE[[#This Row],[SKU]], Table1[], 3, FALSE)</f>
        <v>Sports / Fitness</v>
      </c>
      <c r="D5056" t="s">
        <v>127</v>
      </c>
      <c r="E5056" t="s">
        <v>124</v>
      </c>
      <c r="F5056">
        <v>20</v>
      </c>
      <c r="G5056">
        <f>VLOOKUP(SALES_TABLE[[#This Row],[SKU]], Table1[], 4, FALSE)</f>
        <v>3449</v>
      </c>
      <c r="H5056">
        <f>SALES_TABLE[[#This Row],[Price]]*SALES_TABLE[[#This Row],[Sales]]</f>
        <v>68980</v>
      </c>
      <c r="I5056" t="str">
        <f t="shared" si="78"/>
        <v>Monday</v>
      </c>
    </row>
    <row r="5057" spans="1:9" x14ac:dyDescent="0.2">
      <c r="A5057" s="10">
        <v>44929</v>
      </c>
      <c r="B5057" t="s">
        <v>92</v>
      </c>
      <c r="C5057" t="str">
        <f>VLOOKUP(SALES_TABLE[[#This Row],[SKU]], Table1[], 3, FALSE)</f>
        <v>Sports / Fitness</v>
      </c>
      <c r="D5057" t="s">
        <v>127</v>
      </c>
      <c r="E5057" t="s">
        <v>124</v>
      </c>
      <c r="F5057">
        <v>52</v>
      </c>
      <c r="G5057">
        <f>VLOOKUP(SALES_TABLE[[#This Row],[SKU]], Table1[], 4, FALSE)</f>
        <v>3449</v>
      </c>
      <c r="H5057">
        <f>SALES_TABLE[[#This Row],[Price]]*SALES_TABLE[[#This Row],[Sales]]</f>
        <v>179348</v>
      </c>
      <c r="I5057" t="str">
        <f t="shared" si="78"/>
        <v>Tuesday</v>
      </c>
    </row>
    <row r="5058" spans="1:9" x14ac:dyDescent="0.2">
      <c r="A5058" s="10">
        <v>44930</v>
      </c>
      <c r="B5058" t="s">
        <v>92</v>
      </c>
      <c r="C5058" t="str">
        <f>VLOOKUP(SALES_TABLE[[#This Row],[SKU]], Table1[], 3, FALSE)</f>
        <v>Sports / Fitness</v>
      </c>
      <c r="D5058" t="s">
        <v>127</v>
      </c>
      <c r="E5058" t="s">
        <v>124</v>
      </c>
      <c r="F5058">
        <v>37</v>
      </c>
      <c r="G5058">
        <f>VLOOKUP(SALES_TABLE[[#This Row],[SKU]], Table1[], 4, FALSE)</f>
        <v>3449</v>
      </c>
      <c r="H5058">
        <f>SALES_TABLE[[#This Row],[Price]]*SALES_TABLE[[#This Row],[Sales]]</f>
        <v>127613</v>
      </c>
      <c r="I5058" t="str">
        <f t="shared" ref="I5058:I5121" si="79">TEXT(A5058, "dddd")</f>
        <v>Wednesday</v>
      </c>
    </row>
    <row r="5059" spans="1:9" x14ac:dyDescent="0.2">
      <c r="A5059" s="10">
        <v>44931</v>
      </c>
      <c r="B5059" t="s">
        <v>92</v>
      </c>
      <c r="C5059" t="str">
        <f>VLOOKUP(SALES_TABLE[[#This Row],[SKU]], Table1[], 3, FALSE)</f>
        <v>Sports / Fitness</v>
      </c>
      <c r="D5059" t="s">
        <v>127</v>
      </c>
      <c r="E5059" t="s">
        <v>124</v>
      </c>
      <c r="F5059">
        <v>4</v>
      </c>
      <c r="G5059">
        <f>VLOOKUP(SALES_TABLE[[#This Row],[SKU]], Table1[], 4, FALSE)</f>
        <v>3449</v>
      </c>
      <c r="H5059">
        <f>SALES_TABLE[[#This Row],[Price]]*SALES_TABLE[[#This Row],[Sales]]</f>
        <v>13796</v>
      </c>
      <c r="I5059" t="str">
        <f t="shared" si="79"/>
        <v>Thursday</v>
      </c>
    </row>
    <row r="5060" spans="1:9" x14ac:dyDescent="0.2">
      <c r="A5060" s="10">
        <v>44932</v>
      </c>
      <c r="B5060" t="s">
        <v>92</v>
      </c>
      <c r="C5060" t="str">
        <f>VLOOKUP(SALES_TABLE[[#This Row],[SKU]], Table1[], 3, FALSE)</f>
        <v>Sports / Fitness</v>
      </c>
      <c r="D5060" t="s">
        <v>127</v>
      </c>
      <c r="E5060" t="s">
        <v>124</v>
      </c>
      <c r="F5060">
        <v>5</v>
      </c>
      <c r="G5060">
        <f>VLOOKUP(SALES_TABLE[[#This Row],[SKU]], Table1[], 4, FALSE)</f>
        <v>3449</v>
      </c>
      <c r="H5060">
        <f>SALES_TABLE[[#This Row],[Price]]*SALES_TABLE[[#This Row],[Sales]]</f>
        <v>17245</v>
      </c>
      <c r="I5060" t="str">
        <f t="shared" si="79"/>
        <v>Friday</v>
      </c>
    </row>
    <row r="5061" spans="1:9" x14ac:dyDescent="0.2">
      <c r="A5061" s="10">
        <v>44933</v>
      </c>
      <c r="B5061" t="s">
        <v>92</v>
      </c>
      <c r="C5061" t="str">
        <f>VLOOKUP(SALES_TABLE[[#This Row],[SKU]], Table1[], 3, FALSE)</f>
        <v>Sports / Fitness</v>
      </c>
      <c r="D5061" t="s">
        <v>127</v>
      </c>
      <c r="E5061" t="s">
        <v>124</v>
      </c>
      <c r="F5061">
        <v>17</v>
      </c>
      <c r="G5061">
        <f>VLOOKUP(SALES_TABLE[[#This Row],[SKU]], Table1[], 4, FALSE)</f>
        <v>3449</v>
      </c>
      <c r="H5061">
        <f>SALES_TABLE[[#This Row],[Price]]*SALES_TABLE[[#This Row],[Sales]]</f>
        <v>58633</v>
      </c>
      <c r="I5061" t="str">
        <f t="shared" si="79"/>
        <v>Saturday</v>
      </c>
    </row>
    <row r="5062" spans="1:9" x14ac:dyDescent="0.2">
      <c r="A5062" s="10">
        <v>44934</v>
      </c>
      <c r="B5062" t="s">
        <v>92</v>
      </c>
      <c r="C5062" t="str">
        <f>VLOOKUP(SALES_TABLE[[#This Row],[SKU]], Table1[], 3, FALSE)</f>
        <v>Sports / Fitness</v>
      </c>
      <c r="D5062" t="s">
        <v>127</v>
      </c>
      <c r="E5062" t="s">
        <v>124</v>
      </c>
      <c r="F5062">
        <v>37</v>
      </c>
      <c r="G5062">
        <f>VLOOKUP(SALES_TABLE[[#This Row],[SKU]], Table1[], 4, FALSE)</f>
        <v>3449</v>
      </c>
      <c r="H5062">
        <f>SALES_TABLE[[#This Row],[Price]]*SALES_TABLE[[#This Row],[Sales]]</f>
        <v>127613</v>
      </c>
      <c r="I5062" t="str">
        <f t="shared" si="79"/>
        <v>Sunday</v>
      </c>
    </row>
    <row r="5063" spans="1:9" x14ac:dyDescent="0.2">
      <c r="A5063" s="10">
        <v>44935</v>
      </c>
      <c r="B5063" t="s">
        <v>92</v>
      </c>
      <c r="C5063" t="str">
        <f>VLOOKUP(SALES_TABLE[[#This Row],[SKU]], Table1[], 3, FALSE)</f>
        <v>Sports / Fitness</v>
      </c>
      <c r="D5063" t="s">
        <v>127</v>
      </c>
      <c r="E5063" t="s">
        <v>124</v>
      </c>
      <c r="F5063">
        <v>21</v>
      </c>
      <c r="G5063">
        <f>VLOOKUP(SALES_TABLE[[#This Row],[SKU]], Table1[], 4, FALSE)</f>
        <v>3449</v>
      </c>
      <c r="H5063">
        <f>SALES_TABLE[[#This Row],[Price]]*SALES_TABLE[[#This Row],[Sales]]</f>
        <v>72429</v>
      </c>
      <c r="I5063" t="str">
        <f t="shared" si="79"/>
        <v>Monday</v>
      </c>
    </row>
    <row r="5064" spans="1:9" x14ac:dyDescent="0.2">
      <c r="A5064" s="10">
        <v>44936</v>
      </c>
      <c r="B5064" t="s">
        <v>92</v>
      </c>
      <c r="C5064" t="str">
        <f>VLOOKUP(SALES_TABLE[[#This Row],[SKU]], Table1[], 3, FALSE)</f>
        <v>Sports / Fitness</v>
      </c>
      <c r="D5064" t="s">
        <v>127</v>
      </c>
      <c r="E5064" t="s">
        <v>124</v>
      </c>
      <c r="F5064">
        <v>1</v>
      </c>
      <c r="G5064">
        <f>VLOOKUP(SALES_TABLE[[#This Row],[SKU]], Table1[], 4, FALSE)</f>
        <v>3449</v>
      </c>
      <c r="H5064">
        <f>SALES_TABLE[[#This Row],[Price]]*SALES_TABLE[[#This Row],[Sales]]</f>
        <v>3449</v>
      </c>
      <c r="I5064" t="str">
        <f t="shared" si="79"/>
        <v>Tuesday</v>
      </c>
    </row>
    <row r="5065" spans="1:9" x14ac:dyDescent="0.2">
      <c r="A5065" s="10">
        <v>44937</v>
      </c>
      <c r="B5065" t="s">
        <v>92</v>
      </c>
      <c r="C5065" t="str">
        <f>VLOOKUP(SALES_TABLE[[#This Row],[SKU]], Table1[], 3, FALSE)</f>
        <v>Sports / Fitness</v>
      </c>
      <c r="D5065" t="s">
        <v>127</v>
      </c>
      <c r="E5065" t="s">
        <v>124</v>
      </c>
      <c r="F5065">
        <v>21</v>
      </c>
      <c r="G5065">
        <f>VLOOKUP(SALES_TABLE[[#This Row],[SKU]], Table1[], 4, FALSE)</f>
        <v>3449</v>
      </c>
      <c r="H5065">
        <f>SALES_TABLE[[#This Row],[Price]]*SALES_TABLE[[#This Row],[Sales]]</f>
        <v>72429</v>
      </c>
      <c r="I5065" t="str">
        <f t="shared" si="79"/>
        <v>Wednesday</v>
      </c>
    </row>
    <row r="5066" spans="1:9" x14ac:dyDescent="0.2">
      <c r="A5066" s="10">
        <v>44938</v>
      </c>
      <c r="B5066" t="s">
        <v>92</v>
      </c>
      <c r="C5066" t="str">
        <f>VLOOKUP(SALES_TABLE[[#This Row],[SKU]], Table1[], 3, FALSE)</f>
        <v>Sports / Fitness</v>
      </c>
      <c r="D5066" t="s">
        <v>127</v>
      </c>
      <c r="E5066" t="s">
        <v>124</v>
      </c>
      <c r="F5066">
        <v>25</v>
      </c>
      <c r="G5066">
        <f>VLOOKUP(SALES_TABLE[[#This Row],[SKU]], Table1[], 4, FALSE)</f>
        <v>3449</v>
      </c>
      <c r="H5066">
        <f>SALES_TABLE[[#This Row],[Price]]*SALES_TABLE[[#This Row],[Sales]]</f>
        <v>86225</v>
      </c>
      <c r="I5066" t="str">
        <f t="shared" si="79"/>
        <v>Thursday</v>
      </c>
    </row>
    <row r="5067" spans="1:9" x14ac:dyDescent="0.2">
      <c r="A5067" s="10">
        <v>44939</v>
      </c>
      <c r="B5067" t="s">
        <v>92</v>
      </c>
      <c r="C5067" t="str">
        <f>VLOOKUP(SALES_TABLE[[#This Row],[SKU]], Table1[], 3, FALSE)</f>
        <v>Sports / Fitness</v>
      </c>
      <c r="D5067" t="s">
        <v>127</v>
      </c>
      <c r="E5067" t="s">
        <v>124</v>
      </c>
      <c r="F5067">
        <v>49</v>
      </c>
      <c r="G5067">
        <f>VLOOKUP(SALES_TABLE[[#This Row],[SKU]], Table1[], 4, FALSE)</f>
        <v>3449</v>
      </c>
      <c r="H5067">
        <f>SALES_TABLE[[#This Row],[Price]]*SALES_TABLE[[#This Row],[Sales]]</f>
        <v>169001</v>
      </c>
      <c r="I5067" t="str">
        <f t="shared" si="79"/>
        <v>Friday</v>
      </c>
    </row>
    <row r="5068" spans="1:9" x14ac:dyDescent="0.2">
      <c r="A5068" s="10">
        <v>44940</v>
      </c>
      <c r="B5068" t="s">
        <v>92</v>
      </c>
      <c r="C5068" t="str">
        <f>VLOOKUP(SALES_TABLE[[#This Row],[SKU]], Table1[], 3, FALSE)</f>
        <v>Sports / Fitness</v>
      </c>
      <c r="D5068" t="s">
        <v>127</v>
      </c>
      <c r="E5068" t="s">
        <v>124</v>
      </c>
      <c r="F5068">
        <v>17</v>
      </c>
      <c r="G5068">
        <f>VLOOKUP(SALES_TABLE[[#This Row],[SKU]], Table1[], 4, FALSE)</f>
        <v>3449</v>
      </c>
      <c r="H5068">
        <f>SALES_TABLE[[#This Row],[Price]]*SALES_TABLE[[#This Row],[Sales]]</f>
        <v>58633</v>
      </c>
      <c r="I5068" t="str">
        <f t="shared" si="79"/>
        <v>Saturday</v>
      </c>
    </row>
    <row r="5069" spans="1:9" x14ac:dyDescent="0.2">
      <c r="A5069" s="10">
        <v>44941</v>
      </c>
      <c r="B5069" t="s">
        <v>92</v>
      </c>
      <c r="C5069" t="str">
        <f>VLOOKUP(SALES_TABLE[[#This Row],[SKU]], Table1[], 3, FALSE)</f>
        <v>Sports / Fitness</v>
      </c>
      <c r="D5069" t="s">
        <v>127</v>
      </c>
      <c r="E5069" t="s">
        <v>124</v>
      </c>
      <c r="F5069">
        <v>6</v>
      </c>
      <c r="G5069">
        <f>VLOOKUP(SALES_TABLE[[#This Row],[SKU]], Table1[], 4, FALSE)</f>
        <v>3449</v>
      </c>
      <c r="H5069">
        <f>SALES_TABLE[[#This Row],[Price]]*SALES_TABLE[[#This Row],[Sales]]</f>
        <v>20694</v>
      </c>
      <c r="I5069" t="str">
        <f t="shared" si="79"/>
        <v>Sunday</v>
      </c>
    </row>
    <row r="5070" spans="1:9" x14ac:dyDescent="0.2">
      <c r="A5070" s="10">
        <v>44942</v>
      </c>
      <c r="B5070" t="s">
        <v>92</v>
      </c>
      <c r="C5070" t="str">
        <f>VLOOKUP(SALES_TABLE[[#This Row],[SKU]], Table1[], 3, FALSE)</f>
        <v>Sports / Fitness</v>
      </c>
      <c r="D5070" t="s">
        <v>127</v>
      </c>
      <c r="E5070" t="s">
        <v>124</v>
      </c>
      <c r="F5070">
        <v>0</v>
      </c>
      <c r="G5070">
        <f>VLOOKUP(SALES_TABLE[[#This Row],[SKU]], Table1[], 4, FALSE)</f>
        <v>3449</v>
      </c>
      <c r="H5070">
        <f>SALES_TABLE[[#This Row],[Price]]*SALES_TABLE[[#This Row],[Sales]]</f>
        <v>0</v>
      </c>
      <c r="I5070" t="str">
        <f t="shared" si="79"/>
        <v>Monday</v>
      </c>
    </row>
    <row r="5071" spans="1:9" x14ac:dyDescent="0.2">
      <c r="A5071" s="10">
        <v>44943</v>
      </c>
      <c r="B5071" t="s">
        <v>92</v>
      </c>
      <c r="C5071" t="str">
        <f>VLOOKUP(SALES_TABLE[[#This Row],[SKU]], Table1[], 3, FALSE)</f>
        <v>Sports / Fitness</v>
      </c>
      <c r="D5071" t="s">
        <v>127</v>
      </c>
      <c r="E5071" t="s">
        <v>124</v>
      </c>
      <c r="F5071">
        <v>52</v>
      </c>
      <c r="G5071">
        <f>VLOOKUP(SALES_TABLE[[#This Row],[SKU]], Table1[], 4, FALSE)</f>
        <v>3449</v>
      </c>
      <c r="H5071">
        <f>SALES_TABLE[[#This Row],[Price]]*SALES_TABLE[[#This Row],[Sales]]</f>
        <v>179348</v>
      </c>
      <c r="I5071" t="str">
        <f t="shared" si="79"/>
        <v>Tuesday</v>
      </c>
    </row>
    <row r="5072" spans="1:9" x14ac:dyDescent="0.2">
      <c r="A5072" s="10">
        <v>44944</v>
      </c>
      <c r="B5072" t="s">
        <v>92</v>
      </c>
      <c r="C5072" t="str">
        <f>VLOOKUP(SALES_TABLE[[#This Row],[SKU]], Table1[], 3, FALSE)</f>
        <v>Sports / Fitness</v>
      </c>
      <c r="D5072" t="s">
        <v>127</v>
      </c>
      <c r="E5072" t="s">
        <v>124</v>
      </c>
      <c r="F5072">
        <v>16</v>
      </c>
      <c r="G5072">
        <f>VLOOKUP(SALES_TABLE[[#This Row],[SKU]], Table1[], 4, FALSE)</f>
        <v>3449</v>
      </c>
      <c r="H5072">
        <f>SALES_TABLE[[#This Row],[Price]]*SALES_TABLE[[#This Row],[Sales]]</f>
        <v>55184</v>
      </c>
      <c r="I5072" t="str">
        <f t="shared" si="79"/>
        <v>Wednesday</v>
      </c>
    </row>
    <row r="5073" spans="1:9" x14ac:dyDescent="0.2">
      <c r="A5073" s="10">
        <v>44945</v>
      </c>
      <c r="B5073" t="s">
        <v>92</v>
      </c>
      <c r="C5073" t="str">
        <f>VLOOKUP(SALES_TABLE[[#This Row],[SKU]], Table1[], 3, FALSE)</f>
        <v>Sports / Fitness</v>
      </c>
      <c r="D5073" t="s">
        <v>127</v>
      </c>
      <c r="E5073" t="s">
        <v>124</v>
      </c>
      <c r="F5073">
        <v>6</v>
      </c>
      <c r="G5073">
        <f>VLOOKUP(SALES_TABLE[[#This Row],[SKU]], Table1[], 4, FALSE)</f>
        <v>3449</v>
      </c>
      <c r="H5073">
        <f>SALES_TABLE[[#This Row],[Price]]*SALES_TABLE[[#This Row],[Sales]]</f>
        <v>20694</v>
      </c>
      <c r="I5073" t="str">
        <f t="shared" si="79"/>
        <v>Thursday</v>
      </c>
    </row>
    <row r="5074" spans="1:9" x14ac:dyDescent="0.2">
      <c r="A5074" s="10">
        <v>44946</v>
      </c>
      <c r="B5074" t="s">
        <v>92</v>
      </c>
      <c r="C5074" t="str">
        <f>VLOOKUP(SALES_TABLE[[#This Row],[SKU]], Table1[], 3, FALSE)</f>
        <v>Sports / Fitness</v>
      </c>
      <c r="D5074" t="s">
        <v>127</v>
      </c>
      <c r="E5074" t="s">
        <v>124</v>
      </c>
      <c r="F5074">
        <v>12</v>
      </c>
      <c r="G5074">
        <f>VLOOKUP(SALES_TABLE[[#This Row],[SKU]], Table1[], 4, FALSE)</f>
        <v>3449</v>
      </c>
      <c r="H5074">
        <f>SALES_TABLE[[#This Row],[Price]]*SALES_TABLE[[#This Row],[Sales]]</f>
        <v>41388</v>
      </c>
      <c r="I5074" t="str">
        <f t="shared" si="79"/>
        <v>Friday</v>
      </c>
    </row>
    <row r="5075" spans="1:9" x14ac:dyDescent="0.2">
      <c r="A5075" s="10">
        <v>44947</v>
      </c>
      <c r="B5075" t="s">
        <v>92</v>
      </c>
      <c r="C5075" t="str">
        <f>VLOOKUP(SALES_TABLE[[#This Row],[SKU]], Table1[], 3, FALSE)</f>
        <v>Sports / Fitness</v>
      </c>
      <c r="D5075" t="s">
        <v>127</v>
      </c>
      <c r="E5075" t="s">
        <v>124</v>
      </c>
      <c r="F5075">
        <v>5</v>
      </c>
      <c r="G5075">
        <f>VLOOKUP(SALES_TABLE[[#This Row],[SKU]], Table1[], 4, FALSE)</f>
        <v>3449</v>
      </c>
      <c r="H5075">
        <f>SALES_TABLE[[#This Row],[Price]]*SALES_TABLE[[#This Row],[Sales]]</f>
        <v>17245</v>
      </c>
      <c r="I5075" t="str">
        <f t="shared" si="79"/>
        <v>Saturday</v>
      </c>
    </row>
    <row r="5076" spans="1:9" x14ac:dyDescent="0.2">
      <c r="A5076" s="10">
        <v>44948</v>
      </c>
      <c r="B5076" t="s">
        <v>92</v>
      </c>
      <c r="C5076" t="str">
        <f>VLOOKUP(SALES_TABLE[[#This Row],[SKU]], Table1[], 3, FALSE)</f>
        <v>Sports / Fitness</v>
      </c>
      <c r="D5076" t="s">
        <v>127</v>
      </c>
      <c r="E5076" t="s">
        <v>124</v>
      </c>
      <c r="F5076">
        <v>39</v>
      </c>
      <c r="G5076">
        <f>VLOOKUP(SALES_TABLE[[#This Row],[SKU]], Table1[], 4, FALSE)</f>
        <v>3449</v>
      </c>
      <c r="H5076">
        <f>SALES_TABLE[[#This Row],[Price]]*SALES_TABLE[[#This Row],[Sales]]</f>
        <v>134511</v>
      </c>
      <c r="I5076" t="str">
        <f t="shared" si="79"/>
        <v>Sunday</v>
      </c>
    </row>
    <row r="5077" spans="1:9" x14ac:dyDescent="0.2">
      <c r="A5077" s="10">
        <v>44949</v>
      </c>
      <c r="B5077" t="s">
        <v>92</v>
      </c>
      <c r="C5077" t="str">
        <f>VLOOKUP(SALES_TABLE[[#This Row],[SKU]], Table1[], 3, FALSE)</f>
        <v>Sports / Fitness</v>
      </c>
      <c r="D5077" t="s">
        <v>127</v>
      </c>
      <c r="E5077" t="s">
        <v>124</v>
      </c>
      <c r="F5077">
        <v>7</v>
      </c>
      <c r="G5077">
        <f>VLOOKUP(SALES_TABLE[[#This Row],[SKU]], Table1[], 4, FALSE)</f>
        <v>3449</v>
      </c>
      <c r="H5077">
        <f>SALES_TABLE[[#This Row],[Price]]*SALES_TABLE[[#This Row],[Sales]]</f>
        <v>24143</v>
      </c>
      <c r="I5077" t="str">
        <f t="shared" si="79"/>
        <v>Monday</v>
      </c>
    </row>
    <row r="5078" spans="1:9" x14ac:dyDescent="0.2">
      <c r="A5078" s="10">
        <v>44950</v>
      </c>
      <c r="B5078" t="s">
        <v>92</v>
      </c>
      <c r="C5078" t="str">
        <f>VLOOKUP(SALES_TABLE[[#This Row],[SKU]], Table1[], 3, FALSE)</f>
        <v>Sports / Fitness</v>
      </c>
      <c r="D5078" t="s">
        <v>127</v>
      </c>
      <c r="E5078" t="s">
        <v>124</v>
      </c>
      <c r="F5078">
        <v>16</v>
      </c>
      <c r="G5078">
        <f>VLOOKUP(SALES_TABLE[[#This Row],[SKU]], Table1[], 4, FALSE)</f>
        <v>3449</v>
      </c>
      <c r="H5078">
        <f>SALES_TABLE[[#This Row],[Price]]*SALES_TABLE[[#This Row],[Sales]]</f>
        <v>55184</v>
      </c>
      <c r="I5078" t="str">
        <f t="shared" si="79"/>
        <v>Tuesday</v>
      </c>
    </row>
    <row r="5079" spans="1:9" x14ac:dyDescent="0.2">
      <c r="A5079" s="10">
        <v>44951</v>
      </c>
      <c r="B5079" t="s">
        <v>92</v>
      </c>
      <c r="C5079" t="str">
        <f>VLOOKUP(SALES_TABLE[[#This Row],[SKU]], Table1[], 3, FALSE)</f>
        <v>Sports / Fitness</v>
      </c>
      <c r="D5079" t="s">
        <v>127</v>
      </c>
      <c r="E5079" t="s">
        <v>124</v>
      </c>
      <c r="F5079">
        <v>29</v>
      </c>
      <c r="G5079">
        <f>VLOOKUP(SALES_TABLE[[#This Row],[SKU]], Table1[], 4, FALSE)</f>
        <v>3449</v>
      </c>
      <c r="H5079">
        <f>SALES_TABLE[[#This Row],[Price]]*SALES_TABLE[[#This Row],[Sales]]</f>
        <v>100021</v>
      </c>
      <c r="I5079" t="str">
        <f t="shared" si="79"/>
        <v>Wednesday</v>
      </c>
    </row>
    <row r="5080" spans="1:9" x14ac:dyDescent="0.2">
      <c r="A5080" s="10">
        <v>44952</v>
      </c>
      <c r="B5080" t="s">
        <v>92</v>
      </c>
      <c r="C5080" t="str">
        <f>VLOOKUP(SALES_TABLE[[#This Row],[SKU]], Table1[], 3, FALSE)</f>
        <v>Sports / Fitness</v>
      </c>
      <c r="D5080" t="s">
        <v>127</v>
      </c>
      <c r="E5080" t="s">
        <v>124</v>
      </c>
      <c r="F5080">
        <v>6</v>
      </c>
      <c r="G5080">
        <f>VLOOKUP(SALES_TABLE[[#This Row],[SKU]], Table1[], 4, FALSE)</f>
        <v>3449</v>
      </c>
      <c r="H5080">
        <f>SALES_TABLE[[#This Row],[Price]]*SALES_TABLE[[#This Row],[Sales]]</f>
        <v>20694</v>
      </c>
      <c r="I5080" t="str">
        <f t="shared" si="79"/>
        <v>Thursday</v>
      </c>
    </row>
    <row r="5081" spans="1:9" x14ac:dyDescent="0.2">
      <c r="A5081" s="10">
        <v>44953</v>
      </c>
      <c r="B5081" t="s">
        <v>92</v>
      </c>
      <c r="C5081" t="str">
        <f>VLOOKUP(SALES_TABLE[[#This Row],[SKU]], Table1[], 3, FALSE)</f>
        <v>Sports / Fitness</v>
      </c>
      <c r="D5081" t="s">
        <v>127</v>
      </c>
      <c r="E5081" t="s">
        <v>124</v>
      </c>
      <c r="F5081">
        <v>4</v>
      </c>
      <c r="G5081">
        <f>VLOOKUP(SALES_TABLE[[#This Row],[SKU]], Table1[], 4, FALSE)</f>
        <v>3449</v>
      </c>
      <c r="H5081">
        <f>SALES_TABLE[[#This Row],[Price]]*SALES_TABLE[[#This Row],[Sales]]</f>
        <v>13796</v>
      </c>
      <c r="I5081" t="str">
        <f t="shared" si="79"/>
        <v>Friday</v>
      </c>
    </row>
    <row r="5082" spans="1:9" x14ac:dyDescent="0.2">
      <c r="A5082" s="10">
        <v>44954</v>
      </c>
      <c r="B5082" t="s">
        <v>92</v>
      </c>
      <c r="C5082" t="str">
        <f>VLOOKUP(SALES_TABLE[[#This Row],[SKU]], Table1[], 3, FALSE)</f>
        <v>Sports / Fitness</v>
      </c>
      <c r="D5082" t="s">
        <v>127</v>
      </c>
      <c r="E5082" t="s">
        <v>124</v>
      </c>
      <c r="F5082">
        <v>51</v>
      </c>
      <c r="G5082">
        <f>VLOOKUP(SALES_TABLE[[#This Row],[SKU]], Table1[], 4, FALSE)</f>
        <v>3449</v>
      </c>
      <c r="H5082">
        <f>SALES_TABLE[[#This Row],[Price]]*SALES_TABLE[[#This Row],[Sales]]</f>
        <v>175899</v>
      </c>
      <c r="I5082" t="str">
        <f t="shared" si="79"/>
        <v>Saturday</v>
      </c>
    </row>
    <row r="5083" spans="1:9" x14ac:dyDescent="0.2">
      <c r="A5083" s="10">
        <v>44955</v>
      </c>
      <c r="B5083" t="s">
        <v>92</v>
      </c>
      <c r="C5083" t="str">
        <f>VLOOKUP(SALES_TABLE[[#This Row],[SKU]], Table1[], 3, FALSE)</f>
        <v>Sports / Fitness</v>
      </c>
      <c r="D5083" t="s">
        <v>127</v>
      </c>
      <c r="E5083" t="s">
        <v>124</v>
      </c>
      <c r="F5083">
        <v>61</v>
      </c>
      <c r="G5083">
        <f>VLOOKUP(SALES_TABLE[[#This Row],[SKU]], Table1[], 4, FALSE)</f>
        <v>3449</v>
      </c>
      <c r="H5083">
        <f>SALES_TABLE[[#This Row],[Price]]*SALES_TABLE[[#This Row],[Sales]]</f>
        <v>210389</v>
      </c>
      <c r="I5083" t="str">
        <f t="shared" si="79"/>
        <v>Sunday</v>
      </c>
    </row>
    <row r="5084" spans="1:9" x14ac:dyDescent="0.2">
      <c r="A5084" s="10">
        <v>44955</v>
      </c>
      <c r="B5084" t="s">
        <v>92</v>
      </c>
      <c r="C5084" t="str">
        <f>VLOOKUP(SALES_TABLE[[#This Row],[SKU]], Table1[], 3, FALSE)</f>
        <v>Sports / Fitness</v>
      </c>
      <c r="D5084" t="s">
        <v>127</v>
      </c>
      <c r="E5084" t="s">
        <v>124</v>
      </c>
      <c r="F5084">
        <v>12</v>
      </c>
      <c r="G5084">
        <f>VLOOKUP(SALES_TABLE[[#This Row],[SKU]], Table1[], 4, FALSE)</f>
        <v>3449</v>
      </c>
      <c r="H5084">
        <f>SALES_TABLE[[#This Row],[Price]]*SALES_TABLE[[#This Row],[Sales]]</f>
        <v>41388</v>
      </c>
      <c r="I5084" t="str">
        <f t="shared" si="79"/>
        <v>Sunday</v>
      </c>
    </row>
    <row r="5085" spans="1:9" x14ac:dyDescent="0.2">
      <c r="A5085" s="10">
        <v>44956</v>
      </c>
      <c r="B5085" t="s">
        <v>92</v>
      </c>
      <c r="C5085" t="str">
        <f>VLOOKUP(SALES_TABLE[[#This Row],[SKU]], Table1[], 3, FALSE)</f>
        <v>Sports / Fitness</v>
      </c>
      <c r="D5085" t="s">
        <v>127</v>
      </c>
      <c r="E5085" t="s">
        <v>124</v>
      </c>
      <c r="F5085">
        <v>35</v>
      </c>
      <c r="G5085">
        <f>VLOOKUP(SALES_TABLE[[#This Row],[SKU]], Table1[], 4, FALSE)</f>
        <v>3449</v>
      </c>
      <c r="H5085">
        <f>SALES_TABLE[[#This Row],[Price]]*SALES_TABLE[[#This Row],[Sales]]</f>
        <v>120715</v>
      </c>
      <c r="I5085" t="str">
        <f t="shared" si="79"/>
        <v>Monday</v>
      </c>
    </row>
    <row r="5086" spans="1:9" x14ac:dyDescent="0.2">
      <c r="A5086" s="10">
        <v>44927</v>
      </c>
      <c r="B5086" t="s">
        <v>95</v>
      </c>
      <c r="C5086" t="str">
        <f>VLOOKUP(SALES_TABLE[[#This Row],[SKU]], Table1[], 3, FALSE)</f>
        <v>Sports / Fitness</v>
      </c>
      <c r="D5086" t="s">
        <v>96</v>
      </c>
      <c r="E5086" t="s">
        <v>121</v>
      </c>
      <c r="F5086">
        <v>5</v>
      </c>
      <c r="G5086">
        <f>VLOOKUP(SALES_TABLE[[#This Row],[SKU]], Table1[], 4, FALSE)</f>
        <v>10560</v>
      </c>
      <c r="H5086">
        <f>SALES_TABLE[[#This Row],[Price]]*SALES_TABLE[[#This Row],[Sales]]</f>
        <v>52800</v>
      </c>
      <c r="I5086" t="str">
        <f t="shared" si="79"/>
        <v>Sunday</v>
      </c>
    </row>
    <row r="5087" spans="1:9" x14ac:dyDescent="0.2">
      <c r="A5087" s="10">
        <v>44928</v>
      </c>
      <c r="B5087" t="s">
        <v>95</v>
      </c>
      <c r="C5087" t="str">
        <f>VLOOKUP(SALES_TABLE[[#This Row],[SKU]], Table1[], 3, FALSE)</f>
        <v>Sports / Fitness</v>
      </c>
      <c r="D5087" t="s">
        <v>96</v>
      </c>
      <c r="E5087" t="s">
        <v>121</v>
      </c>
      <c r="F5087">
        <v>9</v>
      </c>
      <c r="G5087">
        <f>VLOOKUP(SALES_TABLE[[#This Row],[SKU]], Table1[], 4, FALSE)</f>
        <v>10560</v>
      </c>
      <c r="H5087">
        <f>SALES_TABLE[[#This Row],[Price]]*SALES_TABLE[[#This Row],[Sales]]</f>
        <v>95040</v>
      </c>
      <c r="I5087" t="str">
        <f t="shared" si="79"/>
        <v>Monday</v>
      </c>
    </row>
    <row r="5088" spans="1:9" x14ac:dyDescent="0.2">
      <c r="A5088" s="10">
        <v>44929</v>
      </c>
      <c r="B5088" t="s">
        <v>95</v>
      </c>
      <c r="C5088" t="str">
        <f>VLOOKUP(SALES_TABLE[[#This Row],[SKU]], Table1[], 3, FALSE)</f>
        <v>Sports / Fitness</v>
      </c>
      <c r="D5088" t="s">
        <v>96</v>
      </c>
      <c r="E5088" t="s">
        <v>121</v>
      </c>
      <c r="F5088">
        <v>22</v>
      </c>
      <c r="G5088">
        <f>VLOOKUP(SALES_TABLE[[#This Row],[SKU]], Table1[], 4, FALSE)</f>
        <v>10560</v>
      </c>
      <c r="H5088">
        <f>SALES_TABLE[[#This Row],[Price]]*SALES_TABLE[[#This Row],[Sales]]</f>
        <v>232320</v>
      </c>
      <c r="I5088" t="str">
        <f t="shared" si="79"/>
        <v>Tuesday</v>
      </c>
    </row>
    <row r="5089" spans="1:9" x14ac:dyDescent="0.2">
      <c r="A5089" s="10">
        <v>44930</v>
      </c>
      <c r="B5089" t="s">
        <v>95</v>
      </c>
      <c r="C5089" t="str">
        <f>VLOOKUP(SALES_TABLE[[#This Row],[SKU]], Table1[], 3, FALSE)</f>
        <v>Sports / Fitness</v>
      </c>
      <c r="D5089" t="s">
        <v>96</v>
      </c>
      <c r="E5089" t="s">
        <v>121</v>
      </c>
      <c r="F5089">
        <v>10</v>
      </c>
      <c r="G5089">
        <f>VLOOKUP(SALES_TABLE[[#This Row],[SKU]], Table1[], 4, FALSE)</f>
        <v>10560</v>
      </c>
      <c r="H5089">
        <f>SALES_TABLE[[#This Row],[Price]]*SALES_TABLE[[#This Row],[Sales]]</f>
        <v>105600</v>
      </c>
      <c r="I5089" t="str">
        <f t="shared" si="79"/>
        <v>Wednesday</v>
      </c>
    </row>
    <row r="5090" spans="1:9" x14ac:dyDescent="0.2">
      <c r="A5090" s="10">
        <v>44931</v>
      </c>
      <c r="B5090" t="s">
        <v>95</v>
      </c>
      <c r="C5090" t="str">
        <f>VLOOKUP(SALES_TABLE[[#This Row],[SKU]], Table1[], 3, FALSE)</f>
        <v>Sports / Fitness</v>
      </c>
      <c r="D5090" t="s">
        <v>96</v>
      </c>
      <c r="E5090" t="s">
        <v>121</v>
      </c>
      <c r="F5090">
        <v>6</v>
      </c>
      <c r="G5090">
        <f>VLOOKUP(SALES_TABLE[[#This Row],[SKU]], Table1[], 4, FALSE)</f>
        <v>10560</v>
      </c>
      <c r="H5090">
        <f>SALES_TABLE[[#This Row],[Price]]*SALES_TABLE[[#This Row],[Sales]]</f>
        <v>63360</v>
      </c>
      <c r="I5090" t="str">
        <f t="shared" si="79"/>
        <v>Thursday</v>
      </c>
    </row>
    <row r="5091" spans="1:9" x14ac:dyDescent="0.2">
      <c r="A5091" s="10">
        <v>44932</v>
      </c>
      <c r="B5091" t="s">
        <v>95</v>
      </c>
      <c r="C5091" t="str">
        <f>VLOOKUP(SALES_TABLE[[#This Row],[SKU]], Table1[], 3, FALSE)</f>
        <v>Sports / Fitness</v>
      </c>
      <c r="D5091" t="s">
        <v>96</v>
      </c>
      <c r="E5091" t="s">
        <v>121</v>
      </c>
      <c r="F5091">
        <v>23</v>
      </c>
      <c r="G5091">
        <f>VLOOKUP(SALES_TABLE[[#This Row],[SKU]], Table1[], 4, FALSE)</f>
        <v>10560</v>
      </c>
      <c r="H5091">
        <f>SALES_TABLE[[#This Row],[Price]]*SALES_TABLE[[#This Row],[Sales]]</f>
        <v>242880</v>
      </c>
      <c r="I5091" t="str">
        <f t="shared" si="79"/>
        <v>Friday</v>
      </c>
    </row>
    <row r="5092" spans="1:9" x14ac:dyDescent="0.2">
      <c r="A5092" s="10">
        <v>44933</v>
      </c>
      <c r="B5092" t="s">
        <v>95</v>
      </c>
      <c r="C5092" t="str">
        <f>VLOOKUP(SALES_TABLE[[#This Row],[SKU]], Table1[], 3, FALSE)</f>
        <v>Sports / Fitness</v>
      </c>
      <c r="D5092" t="s">
        <v>96</v>
      </c>
      <c r="E5092" t="s">
        <v>121</v>
      </c>
      <c r="F5092">
        <v>17</v>
      </c>
      <c r="G5092">
        <f>VLOOKUP(SALES_TABLE[[#This Row],[SKU]], Table1[], 4, FALSE)</f>
        <v>10560</v>
      </c>
      <c r="H5092">
        <f>SALES_TABLE[[#This Row],[Price]]*SALES_TABLE[[#This Row],[Sales]]</f>
        <v>179520</v>
      </c>
      <c r="I5092" t="str">
        <f t="shared" si="79"/>
        <v>Saturday</v>
      </c>
    </row>
    <row r="5093" spans="1:9" x14ac:dyDescent="0.2">
      <c r="A5093" s="10">
        <v>44934</v>
      </c>
      <c r="B5093" t="s">
        <v>95</v>
      </c>
      <c r="C5093" t="str">
        <f>VLOOKUP(SALES_TABLE[[#This Row],[SKU]], Table1[], 3, FALSE)</f>
        <v>Sports / Fitness</v>
      </c>
      <c r="D5093" t="s">
        <v>96</v>
      </c>
      <c r="E5093" t="s">
        <v>121</v>
      </c>
      <c r="F5093">
        <v>48</v>
      </c>
      <c r="G5093">
        <f>VLOOKUP(SALES_TABLE[[#This Row],[SKU]], Table1[], 4, FALSE)</f>
        <v>10560</v>
      </c>
      <c r="H5093">
        <f>SALES_TABLE[[#This Row],[Price]]*SALES_TABLE[[#This Row],[Sales]]</f>
        <v>506880</v>
      </c>
      <c r="I5093" t="str">
        <f t="shared" si="79"/>
        <v>Sunday</v>
      </c>
    </row>
    <row r="5094" spans="1:9" x14ac:dyDescent="0.2">
      <c r="A5094" s="10">
        <v>44935</v>
      </c>
      <c r="B5094" t="s">
        <v>95</v>
      </c>
      <c r="C5094" t="str">
        <f>VLOOKUP(SALES_TABLE[[#This Row],[SKU]], Table1[], 3, FALSE)</f>
        <v>Sports / Fitness</v>
      </c>
      <c r="D5094" t="s">
        <v>96</v>
      </c>
      <c r="E5094" t="s">
        <v>121</v>
      </c>
      <c r="F5094">
        <v>6</v>
      </c>
      <c r="G5094">
        <f>VLOOKUP(SALES_TABLE[[#This Row],[SKU]], Table1[], 4, FALSE)</f>
        <v>10560</v>
      </c>
      <c r="H5094">
        <f>SALES_TABLE[[#This Row],[Price]]*SALES_TABLE[[#This Row],[Sales]]</f>
        <v>63360</v>
      </c>
      <c r="I5094" t="str">
        <f t="shared" si="79"/>
        <v>Monday</v>
      </c>
    </row>
    <row r="5095" spans="1:9" x14ac:dyDescent="0.2">
      <c r="A5095" s="10">
        <v>44936</v>
      </c>
      <c r="B5095" t="s">
        <v>95</v>
      </c>
      <c r="C5095" t="str">
        <f>VLOOKUP(SALES_TABLE[[#This Row],[SKU]], Table1[], 3, FALSE)</f>
        <v>Sports / Fitness</v>
      </c>
      <c r="D5095" t="s">
        <v>96</v>
      </c>
      <c r="E5095" t="s">
        <v>121</v>
      </c>
      <c r="F5095">
        <v>28</v>
      </c>
      <c r="G5095">
        <f>VLOOKUP(SALES_TABLE[[#This Row],[SKU]], Table1[], 4, FALSE)</f>
        <v>10560</v>
      </c>
      <c r="H5095">
        <f>SALES_TABLE[[#This Row],[Price]]*SALES_TABLE[[#This Row],[Sales]]</f>
        <v>295680</v>
      </c>
      <c r="I5095" t="str">
        <f t="shared" si="79"/>
        <v>Tuesday</v>
      </c>
    </row>
    <row r="5096" spans="1:9" x14ac:dyDescent="0.2">
      <c r="A5096" s="10">
        <v>44937</v>
      </c>
      <c r="B5096" t="s">
        <v>95</v>
      </c>
      <c r="C5096" t="str">
        <f>VLOOKUP(SALES_TABLE[[#This Row],[SKU]], Table1[], 3, FALSE)</f>
        <v>Sports / Fitness</v>
      </c>
      <c r="D5096" t="s">
        <v>96</v>
      </c>
      <c r="E5096" t="s">
        <v>121</v>
      </c>
      <c r="F5096">
        <v>9</v>
      </c>
      <c r="G5096">
        <f>VLOOKUP(SALES_TABLE[[#This Row],[SKU]], Table1[], 4, FALSE)</f>
        <v>10560</v>
      </c>
      <c r="H5096">
        <f>SALES_TABLE[[#This Row],[Price]]*SALES_TABLE[[#This Row],[Sales]]</f>
        <v>95040</v>
      </c>
      <c r="I5096" t="str">
        <f t="shared" si="79"/>
        <v>Wednesday</v>
      </c>
    </row>
    <row r="5097" spans="1:9" x14ac:dyDescent="0.2">
      <c r="A5097" s="10">
        <v>44938</v>
      </c>
      <c r="B5097" t="s">
        <v>95</v>
      </c>
      <c r="C5097" t="str">
        <f>VLOOKUP(SALES_TABLE[[#This Row],[SKU]], Table1[], 3, FALSE)</f>
        <v>Sports / Fitness</v>
      </c>
      <c r="D5097" t="s">
        <v>96</v>
      </c>
      <c r="E5097" t="s">
        <v>121</v>
      </c>
      <c r="F5097">
        <v>12</v>
      </c>
      <c r="G5097">
        <f>VLOOKUP(SALES_TABLE[[#This Row],[SKU]], Table1[], 4, FALSE)</f>
        <v>10560</v>
      </c>
      <c r="H5097">
        <f>SALES_TABLE[[#This Row],[Price]]*SALES_TABLE[[#This Row],[Sales]]</f>
        <v>126720</v>
      </c>
      <c r="I5097" t="str">
        <f t="shared" si="79"/>
        <v>Thursday</v>
      </c>
    </row>
    <row r="5098" spans="1:9" x14ac:dyDescent="0.2">
      <c r="A5098" s="10">
        <v>44939</v>
      </c>
      <c r="B5098" t="s">
        <v>95</v>
      </c>
      <c r="C5098" t="str">
        <f>VLOOKUP(SALES_TABLE[[#This Row],[SKU]], Table1[], 3, FALSE)</f>
        <v>Sports / Fitness</v>
      </c>
      <c r="D5098" t="s">
        <v>96</v>
      </c>
      <c r="E5098" t="s">
        <v>121</v>
      </c>
      <c r="F5098">
        <v>16</v>
      </c>
      <c r="G5098">
        <f>VLOOKUP(SALES_TABLE[[#This Row],[SKU]], Table1[], 4, FALSE)</f>
        <v>10560</v>
      </c>
      <c r="H5098">
        <f>SALES_TABLE[[#This Row],[Price]]*SALES_TABLE[[#This Row],[Sales]]</f>
        <v>168960</v>
      </c>
      <c r="I5098" t="str">
        <f t="shared" si="79"/>
        <v>Friday</v>
      </c>
    </row>
    <row r="5099" spans="1:9" x14ac:dyDescent="0.2">
      <c r="A5099" s="10">
        <v>44940</v>
      </c>
      <c r="B5099" t="s">
        <v>95</v>
      </c>
      <c r="C5099" t="str">
        <f>VLOOKUP(SALES_TABLE[[#This Row],[SKU]], Table1[], 3, FALSE)</f>
        <v>Sports / Fitness</v>
      </c>
      <c r="D5099" t="s">
        <v>96</v>
      </c>
      <c r="E5099" t="s">
        <v>121</v>
      </c>
      <c r="F5099">
        <v>1</v>
      </c>
      <c r="G5099">
        <f>VLOOKUP(SALES_TABLE[[#This Row],[SKU]], Table1[], 4, FALSE)</f>
        <v>10560</v>
      </c>
      <c r="H5099">
        <f>SALES_TABLE[[#This Row],[Price]]*SALES_TABLE[[#This Row],[Sales]]</f>
        <v>10560</v>
      </c>
      <c r="I5099" t="str">
        <f t="shared" si="79"/>
        <v>Saturday</v>
      </c>
    </row>
    <row r="5100" spans="1:9" x14ac:dyDescent="0.2">
      <c r="A5100" s="10">
        <v>44941</v>
      </c>
      <c r="B5100" t="s">
        <v>95</v>
      </c>
      <c r="C5100" t="str">
        <f>VLOOKUP(SALES_TABLE[[#This Row],[SKU]], Table1[], 3, FALSE)</f>
        <v>Sports / Fitness</v>
      </c>
      <c r="D5100" t="s">
        <v>96</v>
      </c>
      <c r="E5100" t="s">
        <v>121</v>
      </c>
      <c r="F5100">
        <v>1</v>
      </c>
      <c r="G5100">
        <f>VLOOKUP(SALES_TABLE[[#This Row],[SKU]], Table1[], 4, FALSE)</f>
        <v>10560</v>
      </c>
      <c r="H5100">
        <f>SALES_TABLE[[#This Row],[Price]]*SALES_TABLE[[#This Row],[Sales]]</f>
        <v>10560</v>
      </c>
      <c r="I5100" t="str">
        <f t="shared" si="79"/>
        <v>Sunday</v>
      </c>
    </row>
    <row r="5101" spans="1:9" x14ac:dyDescent="0.2">
      <c r="A5101" s="10">
        <v>44942</v>
      </c>
      <c r="B5101" t="s">
        <v>95</v>
      </c>
      <c r="C5101" t="str">
        <f>VLOOKUP(SALES_TABLE[[#This Row],[SKU]], Table1[], 3, FALSE)</f>
        <v>Sports / Fitness</v>
      </c>
      <c r="D5101" t="s">
        <v>96</v>
      </c>
      <c r="E5101" t="s">
        <v>121</v>
      </c>
      <c r="F5101">
        <v>5</v>
      </c>
      <c r="G5101">
        <f>VLOOKUP(SALES_TABLE[[#This Row],[SKU]], Table1[], 4, FALSE)</f>
        <v>10560</v>
      </c>
      <c r="H5101">
        <f>SALES_TABLE[[#This Row],[Price]]*SALES_TABLE[[#This Row],[Sales]]</f>
        <v>52800</v>
      </c>
      <c r="I5101" t="str">
        <f t="shared" si="79"/>
        <v>Monday</v>
      </c>
    </row>
    <row r="5102" spans="1:9" x14ac:dyDescent="0.2">
      <c r="A5102" s="10">
        <v>44943</v>
      </c>
      <c r="B5102" t="s">
        <v>95</v>
      </c>
      <c r="C5102" t="str">
        <f>VLOOKUP(SALES_TABLE[[#This Row],[SKU]], Table1[], 3, FALSE)</f>
        <v>Sports / Fitness</v>
      </c>
      <c r="D5102" t="s">
        <v>96</v>
      </c>
      <c r="E5102" t="s">
        <v>121</v>
      </c>
      <c r="F5102">
        <v>22</v>
      </c>
      <c r="G5102">
        <f>VLOOKUP(SALES_TABLE[[#This Row],[SKU]], Table1[], 4, FALSE)</f>
        <v>10560</v>
      </c>
      <c r="H5102">
        <f>SALES_TABLE[[#This Row],[Price]]*SALES_TABLE[[#This Row],[Sales]]</f>
        <v>232320</v>
      </c>
      <c r="I5102" t="str">
        <f t="shared" si="79"/>
        <v>Tuesday</v>
      </c>
    </row>
    <row r="5103" spans="1:9" x14ac:dyDescent="0.2">
      <c r="A5103" s="10">
        <v>44944</v>
      </c>
      <c r="B5103" t="s">
        <v>95</v>
      </c>
      <c r="C5103" t="str">
        <f>VLOOKUP(SALES_TABLE[[#This Row],[SKU]], Table1[], 3, FALSE)</f>
        <v>Sports / Fitness</v>
      </c>
      <c r="D5103" t="s">
        <v>96</v>
      </c>
      <c r="E5103" t="s">
        <v>121</v>
      </c>
      <c r="F5103">
        <v>29</v>
      </c>
      <c r="G5103">
        <f>VLOOKUP(SALES_TABLE[[#This Row],[SKU]], Table1[], 4, FALSE)</f>
        <v>10560</v>
      </c>
      <c r="H5103">
        <f>SALES_TABLE[[#This Row],[Price]]*SALES_TABLE[[#This Row],[Sales]]</f>
        <v>306240</v>
      </c>
      <c r="I5103" t="str">
        <f t="shared" si="79"/>
        <v>Wednesday</v>
      </c>
    </row>
    <row r="5104" spans="1:9" x14ac:dyDescent="0.2">
      <c r="A5104" s="10">
        <v>44945</v>
      </c>
      <c r="B5104" t="s">
        <v>95</v>
      </c>
      <c r="C5104" t="str">
        <f>VLOOKUP(SALES_TABLE[[#This Row],[SKU]], Table1[], 3, FALSE)</f>
        <v>Sports / Fitness</v>
      </c>
      <c r="D5104" t="s">
        <v>96</v>
      </c>
      <c r="E5104" t="s">
        <v>121</v>
      </c>
      <c r="F5104">
        <v>31</v>
      </c>
      <c r="G5104">
        <f>VLOOKUP(SALES_TABLE[[#This Row],[SKU]], Table1[], 4, FALSE)</f>
        <v>10560</v>
      </c>
      <c r="H5104">
        <f>SALES_TABLE[[#This Row],[Price]]*SALES_TABLE[[#This Row],[Sales]]</f>
        <v>327360</v>
      </c>
      <c r="I5104" t="str">
        <f t="shared" si="79"/>
        <v>Thursday</v>
      </c>
    </row>
    <row r="5105" spans="1:9" x14ac:dyDescent="0.2">
      <c r="A5105" s="10">
        <v>44946</v>
      </c>
      <c r="B5105" t="s">
        <v>95</v>
      </c>
      <c r="C5105" t="str">
        <f>VLOOKUP(SALES_TABLE[[#This Row],[SKU]], Table1[], 3, FALSE)</f>
        <v>Sports / Fitness</v>
      </c>
      <c r="D5105" t="s">
        <v>96</v>
      </c>
      <c r="E5105" t="s">
        <v>121</v>
      </c>
      <c r="F5105">
        <v>7</v>
      </c>
      <c r="G5105">
        <f>VLOOKUP(SALES_TABLE[[#This Row],[SKU]], Table1[], 4, FALSE)</f>
        <v>10560</v>
      </c>
      <c r="H5105">
        <f>SALES_TABLE[[#This Row],[Price]]*SALES_TABLE[[#This Row],[Sales]]</f>
        <v>73920</v>
      </c>
      <c r="I5105" t="str">
        <f t="shared" si="79"/>
        <v>Friday</v>
      </c>
    </row>
    <row r="5106" spans="1:9" x14ac:dyDescent="0.2">
      <c r="A5106" s="10">
        <v>44947</v>
      </c>
      <c r="B5106" t="s">
        <v>95</v>
      </c>
      <c r="C5106" t="str">
        <f>VLOOKUP(SALES_TABLE[[#This Row],[SKU]], Table1[], 3, FALSE)</f>
        <v>Sports / Fitness</v>
      </c>
      <c r="D5106" t="s">
        <v>96</v>
      </c>
      <c r="E5106" t="s">
        <v>121</v>
      </c>
      <c r="F5106">
        <v>15</v>
      </c>
      <c r="G5106">
        <f>VLOOKUP(SALES_TABLE[[#This Row],[SKU]], Table1[], 4, FALSE)</f>
        <v>10560</v>
      </c>
      <c r="H5106">
        <f>SALES_TABLE[[#This Row],[Price]]*SALES_TABLE[[#This Row],[Sales]]</f>
        <v>158400</v>
      </c>
      <c r="I5106" t="str">
        <f t="shared" si="79"/>
        <v>Saturday</v>
      </c>
    </row>
    <row r="5107" spans="1:9" x14ac:dyDescent="0.2">
      <c r="A5107" s="10">
        <v>44948</v>
      </c>
      <c r="B5107" t="s">
        <v>95</v>
      </c>
      <c r="C5107" t="str">
        <f>VLOOKUP(SALES_TABLE[[#This Row],[SKU]], Table1[], 3, FALSE)</f>
        <v>Sports / Fitness</v>
      </c>
      <c r="D5107" t="s">
        <v>96</v>
      </c>
      <c r="E5107" t="s">
        <v>121</v>
      </c>
      <c r="F5107">
        <v>2</v>
      </c>
      <c r="G5107">
        <f>VLOOKUP(SALES_TABLE[[#This Row],[SKU]], Table1[], 4, FALSE)</f>
        <v>10560</v>
      </c>
      <c r="H5107">
        <f>SALES_TABLE[[#This Row],[Price]]*SALES_TABLE[[#This Row],[Sales]]</f>
        <v>21120</v>
      </c>
      <c r="I5107" t="str">
        <f t="shared" si="79"/>
        <v>Sunday</v>
      </c>
    </row>
    <row r="5108" spans="1:9" x14ac:dyDescent="0.2">
      <c r="A5108" s="10">
        <v>44949</v>
      </c>
      <c r="B5108" t="s">
        <v>95</v>
      </c>
      <c r="C5108" t="str">
        <f>VLOOKUP(SALES_TABLE[[#This Row],[SKU]], Table1[], 3, FALSE)</f>
        <v>Sports / Fitness</v>
      </c>
      <c r="D5108" t="s">
        <v>96</v>
      </c>
      <c r="E5108" t="s">
        <v>121</v>
      </c>
      <c r="F5108">
        <v>7</v>
      </c>
      <c r="G5108">
        <f>VLOOKUP(SALES_TABLE[[#This Row],[SKU]], Table1[], 4, FALSE)</f>
        <v>10560</v>
      </c>
      <c r="H5108">
        <f>SALES_TABLE[[#This Row],[Price]]*SALES_TABLE[[#This Row],[Sales]]</f>
        <v>73920</v>
      </c>
      <c r="I5108" t="str">
        <f t="shared" si="79"/>
        <v>Monday</v>
      </c>
    </row>
    <row r="5109" spans="1:9" x14ac:dyDescent="0.2">
      <c r="A5109" s="10">
        <v>44950</v>
      </c>
      <c r="B5109" t="s">
        <v>95</v>
      </c>
      <c r="C5109" t="str">
        <f>VLOOKUP(SALES_TABLE[[#This Row],[SKU]], Table1[], 3, FALSE)</f>
        <v>Sports / Fitness</v>
      </c>
      <c r="D5109" t="s">
        <v>96</v>
      </c>
      <c r="E5109" t="s">
        <v>121</v>
      </c>
      <c r="F5109">
        <v>11</v>
      </c>
      <c r="G5109">
        <f>VLOOKUP(SALES_TABLE[[#This Row],[SKU]], Table1[], 4, FALSE)</f>
        <v>10560</v>
      </c>
      <c r="H5109">
        <f>SALES_TABLE[[#This Row],[Price]]*SALES_TABLE[[#This Row],[Sales]]</f>
        <v>116160</v>
      </c>
      <c r="I5109" t="str">
        <f t="shared" si="79"/>
        <v>Tuesday</v>
      </c>
    </row>
    <row r="5110" spans="1:9" x14ac:dyDescent="0.2">
      <c r="A5110" s="10">
        <v>44951</v>
      </c>
      <c r="B5110" t="s">
        <v>95</v>
      </c>
      <c r="C5110" t="str">
        <f>VLOOKUP(SALES_TABLE[[#This Row],[SKU]], Table1[], 3, FALSE)</f>
        <v>Sports / Fitness</v>
      </c>
      <c r="D5110" t="s">
        <v>96</v>
      </c>
      <c r="E5110" t="s">
        <v>121</v>
      </c>
      <c r="F5110">
        <v>10</v>
      </c>
      <c r="G5110">
        <f>VLOOKUP(SALES_TABLE[[#This Row],[SKU]], Table1[], 4, FALSE)</f>
        <v>10560</v>
      </c>
      <c r="H5110">
        <f>SALES_TABLE[[#This Row],[Price]]*SALES_TABLE[[#This Row],[Sales]]</f>
        <v>105600</v>
      </c>
      <c r="I5110" t="str">
        <f t="shared" si="79"/>
        <v>Wednesday</v>
      </c>
    </row>
    <row r="5111" spans="1:9" x14ac:dyDescent="0.2">
      <c r="A5111" s="10">
        <v>44952</v>
      </c>
      <c r="B5111" t="s">
        <v>95</v>
      </c>
      <c r="C5111" t="str">
        <f>VLOOKUP(SALES_TABLE[[#This Row],[SKU]], Table1[], 3, FALSE)</f>
        <v>Sports / Fitness</v>
      </c>
      <c r="D5111" t="s">
        <v>96</v>
      </c>
      <c r="E5111" t="s">
        <v>121</v>
      </c>
      <c r="F5111">
        <v>5</v>
      </c>
      <c r="G5111">
        <f>VLOOKUP(SALES_TABLE[[#This Row],[SKU]], Table1[], 4, FALSE)</f>
        <v>10560</v>
      </c>
      <c r="H5111">
        <f>SALES_TABLE[[#This Row],[Price]]*SALES_TABLE[[#This Row],[Sales]]</f>
        <v>52800</v>
      </c>
      <c r="I5111" t="str">
        <f t="shared" si="79"/>
        <v>Thursday</v>
      </c>
    </row>
    <row r="5112" spans="1:9" x14ac:dyDescent="0.2">
      <c r="A5112" s="10">
        <v>44953</v>
      </c>
      <c r="B5112" t="s">
        <v>95</v>
      </c>
      <c r="C5112" t="str">
        <f>VLOOKUP(SALES_TABLE[[#This Row],[SKU]], Table1[], 3, FALSE)</f>
        <v>Sports / Fitness</v>
      </c>
      <c r="D5112" t="s">
        <v>96</v>
      </c>
      <c r="E5112" t="s">
        <v>121</v>
      </c>
      <c r="F5112">
        <v>23</v>
      </c>
      <c r="G5112">
        <f>VLOOKUP(SALES_TABLE[[#This Row],[SKU]], Table1[], 4, FALSE)</f>
        <v>10560</v>
      </c>
      <c r="H5112">
        <f>SALES_TABLE[[#This Row],[Price]]*SALES_TABLE[[#This Row],[Sales]]</f>
        <v>242880</v>
      </c>
      <c r="I5112" t="str">
        <f t="shared" si="79"/>
        <v>Friday</v>
      </c>
    </row>
    <row r="5113" spans="1:9" x14ac:dyDescent="0.2">
      <c r="A5113" s="10">
        <v>44954</v>
      </c>
      <c r="B5113" t="s">
        <v>95</v>
      </c>
      <c r="C5113" t="str">
        <f>VLOOKUP(SALES_TABLE[[#This Row],[SKU]], Table1[], 3, FALSE)</f>
        <v>Sports / Fitness</v>
      </c>
      <c r="D5113" t="s">
        <v>96</v>
      </c>
      <c r="E5113" t="s">
        <v>121</v>
      </c>
      <c r="F5113">
        <v>16</v>
      </c>
      <c r="G5113">
        <f>VLOOKUP(SALES_TABLE[[#This Row],[SKU]], Table1[], 4, FALSE)</f>
        <v>10560</v>
      </c>
      <c r="H5113">
        <f>SALES_TABLE[[#This Row],[Price]]*SALES_TABLE[[#This Row],[Sales]]</f>
        <v>168960</v>
      </c>
      <c r="I5113" t="str">
        <f t="shared" si="79"/>
        <v>Saturday</v>
      </c>
    </row>
    <row r="5114" spans="1:9" x14ac:dyDescent="0.2">
      <c r="A5114" s="10">
        <v>44955</v>
      </c>
      <c r="B5114" t="s">
        <v>95</v>
      </c>
      <c r="C5114" t="str">
        <f>VLOOKUP(SALES_TABLE[[#This Row],[SKU]], Table1[], 3, FALSE)</f>
        <v>Sports / Fitness</v>
      </c>
      <c r="D5114" t="s">
        <v>96</v>
      </c>
      <c r="E5114" t="s">
        <v>121</v>
      </c>
      <c r="F5114">
        <v>10</v>
      </c>
      <c r="G5114">
        <f>VLOOKUP(SALES_TABLE[[#This Row],[SKU]], Table1[], 4, FALSE)</f>
        <v>10560</v>
      </c>
      <c r="H5114">
        <f>SALES_TABLE[[#This Row],[Price]]*SALES_TABLE[[#This Row],[Sales]]</f>
        <v>105600</v>
      </c>
      <c r="I5114" t="str">
        <f t="shared" si="79"/>
        <v>Sunday</v>
      </c>
    </row>
    <row r="5115" spans="1:9" x14ac:dyDescent="0.2">
      <c r="A5115" s="10">
        <v>44955</v>
      </c>
      <c r="B5115" t="s">
        <v>95</v>
      </c>
      <c r="C5115" t="str">
        <f>VLOOKUP(SALES_TABLE[[#This Row],[SKU]], Table1[], 3, FALSE)</f>
        <v>Sports / Fitness</v>
      </c>
      <c r="D5115" t="s">
        <v>96</v>
      </c>
      <c r="E5115" t="s">
        <v>121</v>
      </c>
      <c r="F5115">
        <v>16</v>
      </c>
      <c r="G5115">
        <f>VLOOKUP(SALES_TABLE[[#This Row],[SKU]], Table1[], 4, FALSE)</f>
        <v>10560</v>
      </c>
      <c r="H5115">
        <f>SALES_TABLE[[#This Row],[Price]]*SALES_TABLE[[#This Row],[Sales]]</f>
        <v>168960</v>
      </c>
      <c r="I5115" t="str">
        <f t="shared" si="79"/>
        <v>Sunday</v>
      </c>
    </row>
    <row r="5116" spans="1:9" x14ac:dyDescent="0.2">
      <c r="A5116" s="10">
        <v>44956</v>
      </c>
      <c r="B5116" t="s">
        <v>95</v>
      </c>
      <c r="C5116" t="str">
        <f>VLOOKUP(SALES_TABLE[[#This Row],[SKU]], Table1[], 3, FALSE)</f>
        <v>Sports / Fitness</v>
      </c>
      <c r="D5116" t="s">
        <v>96</v>
      </c>
      <c r="E5116" t="s">
        <v>121</v>
      </c>
      <c r="F5116">
        <v>5</v>
      </c>
      <c r="G5116">
        <f>VLOOKUP(SALES_TABLE[[#This Row],[SKU]], Table1[], 4, FALSE)</f>
        <v>10560</v>
      </c>
      <c r="H5116">
        <f>SALES_TABLE[[#This Row],[Price]]*SALES_TABLE[[#This Row],[Sales]]</f>
        <v>52800</v>
      </c>
      <c r="I5116" t="str">
        <f t="shared" si="79"/>
        <v>Monday</v>
      </c>
    </row>
    <row r="5117" spans="1:9" x14ac:dyDescent="0.2">
      <c r="A5117" s="10">
        <v>44927</v>
      </c>
      <c r="B5117" t="s">
        <v>95</v>
      </c>
      <c r="C5117" t="str">
        <f>VLOOKUP(SALES_TABLE[[#This Row],[SKU]], Table1[], 3, FALSE)</f>
        <v>Sports / Fitness</v>
      </c>
      <c r="D5117" t="s">
        <v>96</v>
      </c>
      <c r="E5117" t="s">
        <v>122</v>
      </c>
      <c r="F5117">
        <v>7</v>
      </c>
      <c r="G5117">
        <f>VLOOKUP(SALES_TABLE[[#This Row],[SKU]], Table1[], 4, FALSE)</f>
        <v>10560</v>
      </c>
      <c r="H5117">
        <f>SALES_TABLE[[#This Row],[Price]]*SALES_TABLE[[#This Row],[Sales]]</f>
        <v>73920</v>
      </c>
      <c r="I5117" t="str">
        <f t="shared" si="79"/>
        <v>Sunday</v>
      </c>
    </row>
    <row r="5118" spans="1:9" x14ac:dyDescent="0.2">
      <c r="A5118" s="10">
        <v>44928</v>
      </c>
      <c r="B5118" t="s">
        <v>95</v>
      </c>
      <c r="C5118" t="str">
        <f>VLOOKUP(SALES_TABLE[[#This Row],[SKU]], Table1[], 3, FALSE)</f>
        <v>Sports / Fitness</v>
      </c>
      <c r="D5118" t="s">
        <v>96</v>
      </c>
      <c r="E5118" t="s">
        <v>122</v>
      </c>
      <c r="F5118">
        <v>4</v>
      </c>
      <c r="G5118">
        <f>VLOOKUP(SALES_TABLE[[#This Row],[SKU]], Table1[], 4, FALSE)</f>
        <v>10560</v>
      </c>
      <c r="H5118">
        <f>SALES_TABLE[[#This Row],[Price]]*SALES_TABLE[[#This Row],[Sales]]</f>
        <v>42240</v>
      </c>
      <c r="I5118" t="str">
        <f t="shared" si="79"/>
        <v>Monday</v>
      </c>
    </row>
    <row r="5119" spans="1:9" x14ac:dyDescent="0.2">
      <c r="A5119" s="10">
        <v>44929</v>
      </c>
      <c r="B5119" t="s">
        <v>95</v>
      </c>
      <c r="C5119" t="str">
        <f>VLOOKUP(SALES_TABLE[[#This Row],[SKU]], Table1[], 3, FALSE)</f>
        <v>Sports / Fitness</v>
      </c>
      <c r="D5119" t="s">
        <v>96</v>
      </c>
      <c r="E5119" t="s">
        <v>122</v>
      </c>
      <c r="F5119">
        <v>19</v>
      </c>
      <c r="G5119">
        <f>VLOOKUP(SALES_TABLE[[#This Row],[SKU]], Table1[], 4, FALSE)</f>
        <v>10560</v>
      </c>
      <c r="H5119">
        <f>SALES_TABLE[[#This Row],[Price]]*SALES_TABLE[[#This Row],[Sales]]</f>
        <v>200640</v>
      </c>
      <c r="I5119" t="str">
        <f t="shared" si="79"/>
        <v>Tuesday</v>
      </c>
    </row>
    <row r="5120" spans="1:9" x14ac:dyDescent="0.2">
      <c r="A5120" s="10">
        <v>44930</v>
      </c>
      <c r="B5120" t="s">
        <v>95</v>
      </c>
      <c r="C5120" t="str">
        <f>VLOOKUP(SALES_TABLE[[#This Row],[SKU]], Table1[], 3, FALSE)</f>
        <v>Sports / Fitness</v>
      </c>
      <c r="D5120" t="s">
        <v>96</v>
      </c>
      <c r="E5120" t="s">
        <v>122</v>
      </c>
      <c r="F5120">
        <v>0</v>
      </c>
      <c r="G5120">
        <f>VLOOKUP(SALES_TABLE[[#This Row],[SKU]], Table1[], 4, FALSE)</f>
        <v>10560</v>
      </c>
      <c r="H5120">
        <f>SALES_TABLE[[#This Row],[Price]]*SALES_TABLE[[#This Row],[Sales]]</f>
        <v>0</v>
      </c>
      <c r="I5120" t="str">
        <f t="shared" si="79"/>
        <v>Wednesday</v>
      </c>
    </row>
    <row r="5121" spans="1:9" x14ac:dyDescent="0.2">
      <c r="A5121" s="10">
        <v>44931</v>
      </c>
      <c r="B5121" t="s">
        <v>95</v>
      </c>
      <c r="C5121" t="str">
        <f>VLOOKUP(SALES_TABLE[[#This Row],[SKU]], Table1[], 3, FALSE)</f>
        <v>Sports / Fitness</v>
      </c>
      <c r="D5121" t="s">
        <v>96</v>
      </c>
      <c r="E5121" t="s">
        <v>122</v>
      </c>
      <c r="F5121">
        <v>25</v>
      </c>
      <c r="G5121">
        <f>VLOOKUP(SALES_TABLE[[#This Row],[SKU]], Table1[], 4, FALSE)</f>
        <v>10560</v>
      </c>
      <c r="H5121">
        <f>SALES_TABLE[[#This Row],[Price]]*SALES_TABLE[[#This Row],[Sales]]</f>
        <v>264000</v>
      </c>
      <c r="I5121" t="str">
        <f t="shared" si="79"/>
        <v>Thursday</v>
      </c>
    </row>
    <row r="5122" spans="1:9" x14ac:dyDescent="0.2">
      <c r="A5122" s="10">
        <v>44932</v>
      </c>
      <c r="B5122" t="s">
        <v>95</v>
      </c>
      <c r="C5122" t="str">
        <f>VLOOKUP(SALES_TABLE[[#This Row],[SKU]], Table1[], 3, FALSE)</f>
        <v>Sports / Fitness</v>
      </c>
      <c r="D5122" t="s">
        <v>96</v>
      </c>
      <c r="E5122" t="s">
        <v>122</v>
      </c>
      <c r="F5122">
        <v>11</v>
      </c>
      <c r="G5122">
        <f>VLOOKUP(SALES_TABLE[[#This Row],[SKU]], Table1[], 4, FALSE)</f>
        <v>10560</v>
      </c>
      <c r="H5122">
        <f>SALES_TABLE[[#This Row],[Price]]*SALES_TABLE[[#This Row],[Sales]]</f>
        <v>116160</v>
      </c>
      <c r="I5122" t="str">
        <f t="shared" ref="I5122:I5185" si="80">TEXT(A5122, "dddd")</f>
        <v>Friday</v>
      </c>
    </row>
    <row r="5123" spans="1:9" x14ac:dyDescent="0.2">
      <c r="A5123" s="10">
        <v>44933</v>
      </c>
      <c r="B5123" t="s">
        <v>95</v>
      </c>
      <c r="C5123" t="str">
        <f>VLOOKUP(SALES_TABLE[[#This Row],[SKU]], Table1[], 3, FALSE)</f>
        <v>Sports / Fitness</v>
      </c>
      <c r="D5123" t="s">
        <v>96</v>
      </c>
      <c r="E5123" t="s">
        <v>122</v>
      </c>
      <c r="F5123">
        <v>12</v>
      </c>
      <c r="G5123">
        <f>VLOOKUP(SALES_TABLE[[#This Row],[SKU]], Table1[], 4, FALSE)</f>
        <v>10560</v>
      </c>
      <c r="H5123">
        <f>SALES_TABLE[[#This Row],[Price]]*SALES_TABLE[[#This Row],[Sales]]</f>
        <v>126720</v>
      </c>
      <c r="I5123" t="str">
        <f t="shared" si="80"/>
        <v>Saturday</v>
      </c>
    </row>
    <row r="5124" spans="1:9" x14ac:dyDescent="0.2">
      <c r="A5124" s="10">
        <v>44934</v>
      </c>
      <c r="B5124" t="s">
        <v>95</v>
      </c>
      <c r="C5124" t="str">
        <f>VLOOKUP(SALES_TABLE[[#This Row],[SKU]], Table1[], 3, FALSE)</f>
        <v>Sports / Fitness</v>
      </c>
      <c r="D5124" t="s">
        <v>96</v>
      </c>
      <c r="E5124" t="s">
        <v>122</v>
      </c>
      <c r="F5124">
        <v>24</v>
      </c>
      <c r="G5124">
        <f>VLOOKUP(SALES_TABLE[[#This Row],[SKU]], Table1[], 4, FALSE)</f>
        <v>10560</v>
      </c>
      <c r="H5124">
        <f>SALES_TABLE[[#This Row],[Price]]*SALES_TABLE[[#This Row],[Sales]]</f>
        <v>253440</v>
      </c>
      <c r="I5124" t="str">
        <f t="shared" si="80"/>
        <v>Sunday</v>
      </c>
    </row>
    <row r="5125" spans="1:9" x14ac:dyDescent="0.2">
      <c r="A5125" s="10">
        <v>44935</v>
      </c>
      <c r="B5125" t="s">
        <v>95</v>
      </c>
      <c r="C5125" t="str">
        <f>VLOOKUP(SALES_TABLE[[#This Row],[SKU]], Table1[], 3, FALSE)</f>
        <v>Sports / Fitness</v>
      </c>
      <c r="D5125" t="s">
        <v>96</v>
      </c>
      <c r="E5125" t="s">
        <v>122</v>
      </c>
      <c r="F5125">
        <v>4</v>
      </c>
      <c r="G5125">
        <f>VLOOKUP(SALES_TABLE[[#This Row],[SKU]], Table1[], 4, FALSE)</f>
        <v>10560</v>
      </c>
      <c r="H5125">
        <f>SALES_TABLE[[#This Row],[Price]]*SALES_TABLE[[#This Row],[Sales]]</f>
        <v>42240</v>
      </c>
      <c r="I5125" t="str">
        <f t="shared" si="80"/>
        <v>Monday</v>
      </c>
    </row>
    <row r="5126" spans="1:9" x14ac:dyDescent="0.2">
      <c r="A5126" s="10">
        <v>44936</v>
      </c>
      <c r="B5126" t="s">
        <v>95</v>
      </c>
      <c r="C5126" t="str">
        <f>VLOOKUP(SALES_TABLE[[#This Row],[SKU]], Table1[], 3, FALSE)</f>
        <v>Sports / Fitness</v>
      </c>
      <c r="D5126" t="s">
        <v>96</v>
      </c>
      <c r="E5126" t="s">
        <v>122</v>
      </c>
      <c r="F5126">
        <v>25</v>
      </c>
      <c r="G5126">
        <f>VLOOKUP(SALES_TABLE[[#This Row],[SKU]], Table1[], 4, FALSE)</f>
        <v>10560</v>
      </c>
      <c r="H5126">
        <f>SALES_TABLE[[#This Row],[Price]]*SALES_TABLE[[#This Row],[Sales]]</f>
        <v>264000</v>
      </c>
      <c r="I5126" t="str">
        <f t="shared" si="80"/>
        <v>Tuesday</v>
      </c>
    </row>
    <row r="5127" spans="1:9" x14ac:dyDescent="0.2">
      <c r="A5127" s="10">
        <v>44937</v>
      </c>
      <c r="B5127" t="s">
        <v>95</v>
      </c>
      <c r="C5127" t="str">
        <f>VLOOKUP(SALES_TABLE[[#This Row],[SKU]], Table1[], 3, FALSE)</f>
        <v>Sports / Fitness</v>
      </c>
      <c r="D5127" t="s">
        <v>96</v>
      </c>
      <c r="E5127" t="s">
        <v>122</v>
      </c>
      <c r="F5127">
        <v>11</v>
      </c>
      <c r="G5127">
        <f>VLOOKUP(SALES_TABLE[[#This Row],[SKU]], Table1[], 4, FALSE)</f>
        <v>10560</v>
      </c>
      <c r="H5127">
        <f>SALES_TABLE[[#This Row],[Price]]*SALES_TABLE[[#This Row],[Sales]]</f>
        <v>116160</v>
      </c>
      <c r="I5127" t="str">
        <f t="shared" si="80"/>
        <v>Wednesday</v>
      </c>
    </row>
    <row r="5128" spans="1:9" x14ac:dyDescent="0.2">
      <c r="A5128" s="10">
        <v>44938</v>
      </c>
      <c r="B5128" t="s">
        <v>95</v>
      </c>
      <c r="C5128" t="str">
        <f>VLOOKUP(SALES_TABLE[[#This Row],[SKU]], Table1[], 3, FALSE)</f>
        <v>Sports / Fitness</v>
      </c>
      <c r="D5128" t="s">
        <v>96</v>
      </c>
      <c r="E5128" t="s">
        <v>122</v>
      </c>
      <c r="F5128">
        <v>14</v>
      </c>
      <c r="G5128">
        <f>VLOOKUP(SALES_TABLE[[#This Row],[SKU]], Table1[], 4, FALSE)</f>
        <v>10560</v>
      </c>
      <c r="H5128">
        <f>SALES_TABLE[[#This Row],[Price]]*SALES_TABLE[[#This Row],[Sales]]</f>
        <v>147840</v>
      </c>
      <c r="I5128" t="str">
        <f t="shared" si="80"/>
        <v>Thursday</v>
      </c>
    </row>
    <row r="5129" spans="1:9" x14ac:dyDescent="0.2">
      <c r="A5129" s="10">
        <v>44939</v>
      </c>
      <c r="B5129" t="s">
        <v>95</v>
      </c>
      <c r="C5129" t="str">
        <f>VLOOKUP(SALES_TABLE[[#This Row],[SKU]], Table1[], 3, FALSE)</f>
        <v>Sports / Fitness</v>
      </c>
      <c r="D5129" t="s">
        <v>96</v>
      </c>
      <c r="E5129" t="s">
        <v>122</v>
      </c>
      <c r="F5129">
        <v>11</v>
      </c>
      <c r="G5129">
        <f>VLOOKUP(SALES_TABLE[[#This Row],[SKU]], Table1[], 4, FALSE)</f>
        <v>10560</v>
      </c>
      <c r="H5129">
        <f>SALES_TABLE[[#This Row],[Price]]*SALES_TABLE[[#This Row],[Sales]]</f>
        <v>116160</v>
      </c>
      <c r="I5129" t="str">
        <f t="shared" si="80"/>
        <v>Friday</v>
      </c>
    </row>
    <row r="5130" spans="1:9" x14ac:dyDescent="0.2">
      <c r="A5130" s="10">
        <v>44940</v>
      </c>
      <c r="B5130" t="s">
        <v>95</v>
      </c>
      <c r="C5130" t="str">
        <f>VLOOKUP(SALES_TABLE[[#This Row],[SKU]], Table1[], 3, FALSE)</f>
        <v>Sports / Fitness</v>
      </c>
      <c r="D5130" t="s">
        <v>96</v>
      </c>
      <c r="E5130" t="s">
        <v>122</v>
      </c>
      <c r="F5130">
        <v>28</v>
      </c>
      <c r="G5130">
        <f>VLOOKUP(SALES_TABLE[[#This Row],[SKU]], Table1[], 4, FALSE)</f>
        <v>10560</v>
      </c>
      <c r="H5130">
        <f>SALES_TABLE[[#This Row],[Price]]*SALES_TABLE[[#This Row],[Sales]]</f>
        <v>295680</v>
      </c>
      <c r="I5130" t="str">
        <f t="shared" si="80"/>
        <v>Saturday</v>
      </c>
    </row>
    <row r="5131" spans="1:9" x14ac:dyDescent="0.2">
      <c r="A5131" s="10">
        <v>44941</v>
      </c>
      <c r="B5131" t="s">
        <v>95</v>
      </c>
      <c r="C5131" t="str">
        <f>VLOOKUP(SALES_TABLE[[#This Row],[SKU]], Table1[], 3, FALSE)</f>
        <v>Sports / Fitness</v>
      </c>
      <c r="D5131" t="s">
        <v>96</v>
      </c>
      <c r="E5131" t="s">
        <v>122</v>
      </c>
      <c r="F5131">
        <v>20</v>
      </c>
      <c r="G5131">
        <f>VLOOKUP(SALES_TABLE[[#This Row],[SKU]], Table1[], 4, FALSE)</f>
        <v>10560</v>
      </c>
      <c r="H5131">
        <f>SALES_TABLE[[#This Row],[Price]]*SALES_TABLE[[#This Row],[Sales]]</f>
        <v>211200</v>
      </c>
      <c r="I5131" t="str">
        <f t="shared" si="80"/>
        <v>Sunday</v>
      </c>
    </row>
    <row r="5132" spans="1:9" x14ac:dyDescent="0.2">
      <c r="A5132" s="10">
        <v>44942</v>
      </c>
      <c r="B5132" t="s">
        <v>95</v>
      </c>
      <c r="C5132" t="str">
        <f>VLOOKUP(SALES_TABLE[[#This Row],[SKU]], Table1[], 3, FALSE)</f>
        <v>Sports / Fitness</v>
      </c>
      <c r="D5132" t="s">
        <v>96</v>
      </c>
      <c r="E5132" t="s">
        <v>122</v>
      </c>
      <c r="F5132">
        <v>11</v>
      </c>
      <c r="G5132">
        <f>VLOOKUP(SALES_TABLE[[#This Row],[SKU]], Table1[], 4, FALSE)</f>
        <v>10560</v>
      </c>
      <c r="H5132">
        <f>SALES_TABLE[[#This Row],[Price]]*SALES_TABLE[[#This Row],[Sales]]</f>
        <v>116160</v>
      </c>
      <c r="I5132" t="str">
        <f t="shared" si="80"/>
        <v>Monday</v>
      </c>
    </row>
    <row r="5133" spans="1:9" x14ac:dyDescent="0.2">
      <c r="A5133" s="10">
        <v>44943</v>
      </c>
      <c r="B5133" t="s">
        <v>95</v>
      </c>
      <c r="C5133" t="str">
        <f>VLOOKUP(SALES_TABLE[[#This Row],[SKU]], Table1[], 3, FALSE)</f>
        <v>Sports / Fitness</v>
      </c>
      <c r="D5133" t="s">
        <v>96</v>
      </c>
      <c r="E5133" t="s">
        <v>122</v>
      </c>
      <c r="F5133">
        <v>10</v>
      </c>
      <c r="G5133">
        <f>VLOOKUP(SALES_TABLE[[#This Row],[SKU]], Table1[], 4, FALSE)</f>
        <v>10560</v>
      </c>
      <c r="H5133">
        <f>SALES_TABLE[[#This Row],[Price]]*SALES_TABLE[[#This Row],[Sales]]</f>
        <v>105600</v>
      </c>
      <c r="I5133" t="str">
        <f t="shared" si="80"/>
        <v>Tuesday</v>
      </c>
    </row>
    <row r="5134" spans="1:9" x14ac:dyDescent="0.2">
      <c r="A5134" s="10">
        <v>44944</v>
      </c>
      <c r="B5134" t="s">
        <v>95</v>
      </c>
      <c r="C5134" t="str">
        <f>VLOOKUP(SALES_TABLE[[#This Row],[SKU]], Table1[], 3, FALSE)</f>
        <v>Sports / Fitness</v>
      </c>
      <c r="D5134" t="s">
        <v>96</v>
      </c>
      <c r="E5134" t="s">
        <v>122</v>
      </c>
      <c r="F5134">
        <v>9</v>
      </c>
      <c r="G5134">
        <f>VLOOKUP(SALES_TABLE[[#This Row],[SKU]], Table1[], 4, FALSE)</f>
        <v>10560</v>
      </c>
      <c r="H5134">
        <f>SALES_TABLE[[#This Row],[Price]]*SALES_TABLE[[#This Row],[Sales]]</f>
        <v>95040</v>
      </c>
      <c r="I5134" t="str">
        <f t="shared" si="80"/>
        <v>Wednesday</v>
      </c>
    </row>
    <row r="5135" spans="1:9" x14ac:dyDescent="0.2">
      <c r="A5135" s="10">
        <v>44945</v>
      </c>
      <c r="B5135" t="s">
        <v>95</v>
      </c>
      <c r="C5135" t="str">
        <f>VLOOKUP(SALES_TABLE[[#This Row],[SKU]], Table1[], 3, FALSE)</f>
        <v>Sports / Fitness</v>
      </c>
      <c r="D5135" t="s">
        <v>96</v>
      </c>
      <c r="E5135" t="s">
        <v>122</v>
      </c>
      <c r="F5135">
        <v>21</v>
      </c>
      <c r="G5135">
        <f>VLOOKUP(SALES_TABLE[[#This Row],[SKU]], Table1[], 4, FALSE)</f>
        <v>10560</v>
      </c>
      <c r="H5135">
        <f>SALES_TABLE[[#This Row],[Price]]*SALES_TABLE[[#This Row],[Sales]]</f>
        <v>221760</v>
      </c>
      <c r="I5135" t="str">
        <f t="shared" si="80"/>
        <v>Thursday</v>
      </c>
    </row>
    <row r="5136" spans="1:9" x14ac:dyDescent="0.2">
      <c r="A5136" s="10">
        <v>44946</v>
      </c>
      <c r="B5136" t="s">
        <v>95</v>
      </c>
      <c r="C5136" t="str">
        <f>VLOOKUP(SALES_TABLE[[#This Row],[SKU]], Table1[], 3, FALSE)</f>
        <v>Sports / Fitness</v>
      </c>
      <c r="D5136" t="s">
        <v>96</v>
      </c>
      <c r="E5136" t="s">
        <v>122</v>
      </c>
      <c r="F5136">
        <v>8</v>
      </c>
      <c r="G5136">
        <f>VLOOKUP(SALES_TABLE[[#This Row],[SKU]], Table1[], 4, FALSE)</f>
        <v>10560</v>
      </c>
      <c r="H5136">
        <f>SALES_TABLE[[#This Row],[Price]]*SALES_TABLE[[#This Row],[Sales]]</f>
        <v>84480</v>
      </c>
      <c r="I5136" t="str">
        <f t="shared" si="80"/>
        <v>Friday</v>
      </c>
    </row>
    <row r="5137" spans="1:9" x14ac:dyDescent="0.2">
      <c r="A5137" s="10">
        <v>44947</v>
      </c>
      <c r="B5137" t="s">
        <v>95</v>
      </c>
      <c r="C5137" t="str">
        <f>VLOOKUP(SALES_TABLE[[#This Row],[SKU]], Table1[], 3, FALSE)</f>
        <v>Sports / Fitness</v>
      </c>
      <c r="D5137" t="s">
        <v>96</v>
      </c>
      <c r="E5137" t="s">
        <v>122</v>
      </c>
      <c r="F5137">
        <v>4</v>
      </c>
      <c r="G5137">
        <f>VLOOKUP(SALES_TABLE[[#This Row],[SKU]], Table1[], 4, FALSE)</f>
        <v>10560</v>
      </c>
      <c r="H5137">
        <f>SALES_TABLE[[#This Row],[Price]]*SALES_TABLE[[#This Row],[Sales]]</f>
        <v>42240</v>
      </c>
      <c r="I5137" t="str">
        <f t="shared" si="80"/>
        <v>Saturday</v>
      </c>
    </row>
    <row r="5138" spans="1:9" x14ac:dyDescent="0.2">
      <c r="A5138" s="10">
        <v>44948</v>
      </c>
      <c r="B5138" t="s">
        <v>95</v>
      </c>
      <c r="C5138" t="str">
        <f>VLOOKUP(SALES_TABLE[[#This Row],[SKU]], Table1[], 3, FALSE)</f>
        <v>Sports / Fitness</v>
      </c>
      <c r="D5138" t="s">
        <v>96</v>
      </c>
      <c r="E5138" t="s">
        <v>122</v>
      </c>
      <c r="F5138">
        <v>10</v>
      </c>
      <c r="G5138">
        <f>VLOOKUP(SALES_TABLE[[#This Row],[SKU]], Table1[], 4, FALSE)</f>
        <v>10560</v>
      </c>
      <c r="H5138">
        <f>SALES_TABLE[[#This Row],[Price]]*SALES_TABLE[[#This Row],[Sales]]</f>
        <v>105600</v>
      </c>
      <c r="I5138" t="str">
        <f t="shared" si="80"/>
        <v>Sunday</v>
      </c>
    </row>
    <row r="5139" spans="1:9" x14ac:dyDescent="0.2">
      <c r="A5139" s="10">
        <v>44949</v>
      </c>
      <c r="B5139" t="s">
        <v>95</v>
      </c>
      <c r="C5139" t="str">
        <f>VLOOKUP(SALES_TABLE[[#This Row],[SKU]], Table1[], 3, FALSE)</f>
        <v>Sports / Fitness</v>
      </c>
      <c r="D5139" t="s">
        <v>96</v>
      </c>
      <c r="E5139" t="s">
        <v>122</v>
      </c>
      <c r="F5139">
        <v>6</v>
      </c>
      <c r="G5139">
        <f>VLOOKUP(SALES_TABLE[[#This Row],[SKU]], Table1[], 4, FALSE)</f>
        <v>10560</v>
      </c>
      <c r="H5139">
        <f>SALES_TABLE[[#This Row],[Price]]*SALES_TABLE[[#This Row],[Sales]]</f>
        <v>63360</v>
      </c>
      <c r="I5139" t="str">
        <f t="shared" si="80"/>
        <v>Monday</v>
      </c>
    </row>
    <row r="5140" spans="1:9" x14ac:dyDescent="0.2">
      <c r="A5140" s="10">
        <v>44950</v>
      </c>
      <c r="B5140" t="s">
        <v>95</v>
      </c>
      <c r="C5140" t="str">
        <f>VLOOKUP(SALES_TABLE[[#This Row],[SKU]], Table1[], 3, FALSE)</f>
        <v>Sports / Fitness</v>
      </c>
      <c r="D5140" t="s">
        <v>96</v>
      </c>
      <c r="E5140" t="s">
        <v>122</v>
      </c>
      <c r="F5140">
        <v>9</v>
      </c>
      <c r="G5140">
        <f>VLOOKUP(SALES_TABLE[[#This Row],[SKU]], Table1[], 4, FALSE)</f>
        <v>10560</v>
      </c>
      <c r="H5140">
        <f>SALES_TABLE[[#This Row],[Price]]*SALES_TABLE[[#This Row],[Sales]]</f>
        <v>95040</v>
      </c>
      <c r="I5140" t="str">
        <f t="shared" si="80"/>
        <v>Tuesday</v>
      </c>
    </row>
    <row r="5141" spans="1:9" x14ac:dyDescent="0.2">
      <c r="A5141" s="10">
        <v>44951</v>
      </c>
      <c r="B5141" t="s">
        <v>95</v>
      </c>
      <c r="C5141" t="str">
        <f>VLOOKUP(SALES_TABLE[[#This Row],[SKU]], Table1[], 3, FALSE)</f>
        <v>Sports / Fitness</v>
      </c>
      <c r="D5141" t="s">
        <v>96</v>
      </c>
      <c r="E5141" t="s">
        <v>122</v>
      </c>
      <c r="F5141">
        <v>10</v>
      </c>
      <c r="G5141">
        <f>VLOOKUP(SALES_TABLE[[#This Row],[SKU]], Table1[], 4, FALSE)</f>
        <v>10560</v>
      </c>
      <c r="H5141">
        <f>SALES_TABLE[[#This Row],[Price]]*SALES_TABLE[[#This Row],[Sales]]</f>
        <v>105600</v>
      </c>
      <c r="I5141" t="str">
        <f t="shared" si="80"/>
        <v>Wednesday</v>
      </c>
    </row>
    <row r="5142" spans="1:9" x14ac:dyDescent="0.2">
      <c r="A5142" s="10">
        <v>44952</v>
      </c>
      <c r="B5142" t="s">
        <v>95</v>
      </c>
      <c r="C5142" t="str">
        <f>VLOOKUP(SALES_TABLE[[#This Row],[SKU]], Table1[], 3, FALSE)</f>
        <v>Sports / Fitness</v>
      </c>
      <c r="D5142" t="s">
        <v>96</v>
      </c>
      <c r="E5142" t="s">
        <v>122</v>
      </c>
      <c r="F5142">
        <v>25</v>
      </c>
      <c r="G5142">
        <f>VLOOKUP(SALES_TABLE[[#This Row],[SKU]], Table1[], 4, FALSE)</f>
        <v>10560</v>
      </c>
      <c r="H5142">
        <f>SALES_TABLE[[#This Row],[Price]]*SALES_TABLE[[#This Row],[Sales]]</f>
        <v>264000</v>
      </c>
      <c r="I5142" t="str">
        <f t="shared" si="80"/>
        <v>Thursday</v>
      </c>
    </row>
    <row r="5143" spans="1:9" x14ac:dyDescent="0.2">
      <c r="A5143" s="10">
        <v>44953</v>
      </c>
      <c r="B5143" t="s">
        <v>95</v>
      </c>
      <c r="C5143" t="str">
        <f>VLOOKUP(SALES_TABLE[[#This Row],[SKU]], Table1[], 3, FALSE)</f>
        <v>Sports / Fitness</v>
      </c>
      <c r="D5143" t="s">
        <v>96</v>
      </c>
      <c r="E5143" t="s">
        <v>122</v>
      </c>
      <c r="F5143">
        <v>0</v>
      </c>
      <c r="G5143">
        <f>VLOOKUP(SALES_TABLE[[#This Row],[SKU]], Table1[], 4, FALSE)</f>
        <v>10560</v>
      </c>
      <c r="H5143">
        <f>SALES_TABLE[[#This Row],[Price]]*SALES_TABLE[[#This Row],[Sales]]</f>
        <v>0</v>
      </c>
      <c r="I5143" t="str">
        <f t="shared" si="80"/>
        <v>Friday</v>
      </c>
    </row>
    <row r="5144" spans="1:9" x14ac:dyDescent="0.2">
      <c r="A5144" s="10">
        <v>44954</v>
      </c>
      <c r="B5144" t="s">
        <v>95</v>
      </c>
      <c r="C5144" t="str">
        <f>VLOOKUP(SALES_TABLE[[#This Row],[SKU]], Table1[], 3, FALSE)</f>
        <v>Sports / Fitness</v>
      </c>
      <c r="D5144" t="s">
        <v>96</v>
      </c>
      <c r="E5144" t="s">
        <v>122</v>
      </c>
      <c r="F5144">
        <v>11</v>
      </c>
      <c r="G5144">
        <f>VLOOKUP(SALES_TABLE[[#This Row],[SKU]], Table1[], 4, FALSE)</f>
        <v>10560</v>
      </c>
      <c r="H5144">
        <f>SALES_TABLE[[#This Row],[Price]]*SALES_TABLE[[#This Row],[Sales]]</f>
        <v>116160</v>
      </c>
      <c r="I5144" t="str">
        <f t="shared" si="80"/>
        <v>Saturday</v>
      </c>
    </row>
    <row r="5145" spans="1:9" x14ac:dyDescent="0.2">
      <c r="A5145" s="10">
        <v>44955</v>
      </c>
      <c r="B5145" t="s">
        <v>95</v>
      </c>
      <c r="C5145" t="str">
        <f>VLOOKUP(SALES_TABLE[[#This Row],[SKU]], Table1[], 3, FALSE)</f>
        <v>Sports / Fitness</v>
      </c>
      <c r="D5145" t="s">
        <v>96</v>
      </c>
      <c r="E5145" t="s">
        <v>122</v>
      </c>
      <c r="F5145">
        <v>2</v>
      </c>
      <c r="G5145">
        <f>VLOOKUP(SALES_TABLE[[#This Row],[SKU]], Table1[], 4, FALSE)</f>
        <v>10560</v>
      </c>
      <c r="H5145">
        <f>SALES_TABLE[[#This Row],[Price]]*SALES_TABLE[[#This Row],[Sales]]</f>
        <v>21120</v>
      </c>
      <c r="I5145" t="str">
        <f t="shared" si="80"/>
        <v>Sunday</v>
      </c>
    </row>
    <row r="5146" spans="1:9" x14ac:dyDescent="0.2">
      <c r="A5146" s="10">
        <v>44955</v>
      </c>
      <c r="B5146" t="s">
        <v>95</v>
      </c>
      <c r="C5146" t="str">
        <f>VLOOKUP(SALES_TABLE[[#This Row],[SKU]], Table1[], 3, FALSE)</f>
        <v>Sports / Fitness</v>
      </c>
      <c r="D5146" t="s">
        <v>96</v>
      </c>
      <c r="E5146" t="s">
        <v>122</v>
      </c>
      <c r="F5146">
        <v>9</v>
      </c>
      <c r="G5146">
        <f>VLOOKUP(SALES_TABLE[[#This Row],[SKU]], Table1[], 4, FALSE)</f>
        <v>10560</v>
      </c>
      <c r="H5146">
        <f>SALES_TABLE[[#This Row],[Price]]*SALES_TABLE[[#This Row],[Sales]]</f>
        <v>95040</v>
      </c>
      <c r="I5146" t="str">
        <f t="shared" si="80"/>
        <v>Sunday</v>
      </c>
    </row>
    <row r="5147" spans="1:9" x14ac:dyDescent="0.2">
      <c r="A5147" s="10">
        <v>44956</v>
      </c>
      <c r="B5147" t="s">
        <v>95</v>
      </c>
      <c r="C5147" t="str">
        <f>VLOOKUP(SALES_TABLE[[#This Row],[SKU]], Table1[], 3, FALSE)</f>
        <v>Sports / Fitness</v>
      </c>
      <c r="D5147" t="s">
        <v>96</v>
      </c>
      <c r="E5147" t="s">
        <v>122</v>
      </c>
      <c r="F5147">
        <v>21</v>
      </c>
      <c r="G5147">
        <f>VLOOKUP(SALES_TABLE[[#This Row],[SKU]], Table1[], 4, FALSE)</f>
        <v>10560</v>
      </c>
      <c r="H5147">
        <f>SALES_TABLE[[#This Row],[Price]]*SALES_TABLE[[#This Row],[Sales]]</f>
        <v>221760</v>
      </c>
      <c r="I5147" t="str">
        <f t="shared" si="80"/>
        <v>Monday</v>
      </c>
    </row>
    <row r="5148" spans="1:9" x14ac:dyDescent="0.2">
      <c r="A5148" s="10">
        <v>44927</v>
      </c>
      <c r="B5148" t="s">
        <v>95</v>
      </c>
      <c r="C5148" t="str">
        <f>VLOOKUP(SALES_TABLE[[#This Row],[SKU]], Table1[], 3, FALSE)</f>
        <v>Sports / Fitness</v>
      </c>
      <c r="D5148" t="s">
        <v>96</v>
      </c>
      <c r="E5148" t="s">
        <v>123</v>
      </c>
      <c r="F5148">
        <v>35</v>
      </c>
      <c r="G5148">
        <f>VLOOKUP(SALES_TABLE[[#This Row],[SKU]], Table1[], 4, FALSE)</f>
        <v>10560</v>
      </c>
      <c r="H5148">
        <f>SALES_TABLE[[#This Row],[Price]]*SALES_TABLE[[#This Row],[Sales]]</f>
        <v>369600</v>
      </c>
      <c r="I5148" t="str">
        <f t="shared" si="80"/>
        <v>Sunday</v>
      </c>
    </row>
    <row r="5149" spans="1:9" x14ac:dyDescent="0.2">
      <c r="A5149" s="10">
        <v>44928</v>
      </c>
      <c r="B5149" t="s">
        <v>95</v>
      </c>
      <c r="C5149" t="str">
        <f>VLOOKUP(SALES_TABLE[[#This Row],[SKU]], Table1[], 3, FALSE)</f>
        <v>Sports / Fitness</v>
      </c>
      <c r="D5149" t="s">
        <v>96</v>
      </c>
      <c r="E5149" t="s">
        <v>123</v>
      </c>
      <c r="F5149">
        <v>64</v>
      </c>
      <c r="G5149">
        <f>VLOOKUP(SALES_TABLE[[#This Row],[SKU]], Table1[], 4, FALSE)</f>
        <v>10560</v>
      </c>
      <c r="H5149">
        <f>SALES_TABLE[[#This Row],[Price]]*SALES_TABLE[[#This Row],[Sales]]</f>
        <v>675840</v>
      </c>
      <c r="I5149" t="str">
        <f t="shared" si="80"/>
        <v>Monday</v>
      </c>
    </row>
    <row r="5150" spans="1:9" x14ac:dyDescent="0.2">
      <c r="A5150" s="10">
        <v>44929</v>
      </c>
      <c r="B5150" t="s">
        <v>95</v>
      </c>
      <c r="C5150" t="str">
        <f>VLOOKUP(SALES_TABLE[[#This Row],[SKU]], Table1[], 3, FALSE)</f>
        <v>Sports / Fitness</v>
      </c>
      <c r="D5150" t="s">
        <v>96</v>
      </c>
      <c r="E5150" t="s">
        <v>123</v>
      </c>
      <c r="F5150">
        <v>51</v>
      </c>
      <c r="G5150">
        <f>VLOOKUP(SALES_TABLE[[#This Row],[SKU]], Table1[], 4, FALSE)</f>
        <v>10560</v>
      </c>
      <c r="H5150">
        <f>SALES_TABLE[[#This Row],[Price]]*SALES_TABLE[[#This Row],[Sales]]</f>
        <v>538560</v>
      </c>
      <c r="I5150" t="str">
        <f t="shared" si="80"/>
        <v>Tuesday</v>
      </c>
    </row>
    <row r="5151" spans="1:9" x14ac:dyDescent="0.2">
      <c r="A5151" s="10">
        <v>44930</v>
      </c>
      <c r="B5151" t="s">
        <v>95</v>
      </c>
      <c r="C5151" t="str">
        <f>VLOOKUP(SALES_TABLE[[#This Row],[SKU]], Table1[], 3, FALSE)</f>
        <v>Sports / Fitness</v>
      </c>
      <c r="D5151" t="s">
        <v>96</v>
      </c>
      <c r="E5151" t="s">
        <v>123</v>
      </c>
      <c r="F5151">
        <v>23</v>
      </c>
      <c r="G5151">
        <f>VLOOKUP(SALES_TABLE[[#This Row],[SKU]], Table1[], 4, FALSE)</f>
        <v>10560</v>
      </c>
      <c r="H5151">
        <f>SALES_TABLE[[#This Row],[Price]]*SALES_TABLE[[#This Row],[Sales]]</f>
        <v>242880</v>
      </c>
      <c r="I5151" t="str">
        <f t="shared" si="80"/>
        <v>Wednesday</v>
      </c>
    </row>
    <row r="5152" spans="1:9" x14ac:dyDescent="0.2">
      <c r="A5152" s="10">
        <v>44931</v>
      </c>
      <c r="B5152" t="s">
        <v>95</v>
      </c>
      <c r="C5152" t="str">
        <f>VLOOKUP(SALES_TABLE[[#This Row],[SKU]], Table1[], 3, FALSE)</f>
        <v>Sports / Fitness</v>
      </c>
      <c r="D5152" t="s">
        <v>96</v>
      </c>
      <c r="E5152" t="s">
        <v>123</v>
      </c>
      <c r="F5152">
        <v>12</v>
      </c>
      <c r="G5152">
        <f>VLOOKUP(SALES_TABLE[[#This Row],[SKU]], Table1[], 4, FALSE)</f>
        <v>10560</v>
      </c>
      <c r="H5152">
        <f>SALES_TABLE[[#This Row],[Price]]*SALES_TABLE[[#This Row],[Sales]]</f>
        <v>126720</v>
      </c>
      <c r="I5152" t="str">
        <f t="shared" si="80"/>
        <v>Thursday</v>
      </c>
    </row>
    <row r="5153" spans="1:9" x14ac:dyDescent="0.2">
      <c r="A5153" s="10">
        <v>44932</v>
      </c>
      <c r="B5153" t="s">
        <v>95</v>
      </c>
      <c r="C5153" t="str">
        <f>VLOOKUP(SALES_TABLE[[#This Row],[SKU]], Table1[], 3, FALSE)</f>
        <v>Sports / Fitness</v>
      </c>
      <c r="D5153" t="s">
        <v>96</v>
      </c>
      <c r="E5153" t="s">
        <v>123</v>
      </c>
      <c r="F5153">
        <v>20</v>
      </c>
      <c r="G5153">
        <f>VLOOKUP(SALES_TABLE[[#This Row],[SKU]], Table1[], 4, FALSE)</f>
        <v>10560</v>
      </c>
      <c r="H5153">
        <f>SALES_TABLE[[#This Row],[Price]]*SALES_TABLE[[#This Row],[Sales]]</f>
        <v>211200</v>
      </c>
      <c r="I5153" t="str">
        <f t="shared" si="80"/>
        <v>Friday</v>
      </c>
    </row>
    <row r="5154" spans="1:9" x14ac:dyDescent="0.2">
      <c r="A5154" s="10">
        <v>44933</v>
      </c>
      <c r="B5154" t="s">
        <v>95</v>
      </c>
      <c r="C5154" t="str">
        <f>VLOOKUP(SALES_TABLE[[#This Row],[SKU]], Table1[], 3, FALSE)</f>
        <v>Sports / Fitness</v>
      </c>
      <c r="D5154" t="s">
        <v>96</v>
      </c>
      <c r="E5154" t="s">
        <v>123</v>
      </c>
      <c r="F5154">
        <v>35</v>
      </c>
      <c r="G5154">
        <f>VLOOKUP(SALES_TABLE[[#This Row],[SKU]], Table1[], 4, FALSE)</f>
        <v>10560</v>
      </c>
      <c r="H5154">
        <f>SALES_TABLE[[#This Row],[Price]]*SALES_TABLE[[#This Row],[Sales]]</f>
        <v>369600</v>
      </c>
      <c r="I5154" t="str">
        <f t="shared" si="80"/>
        <v>Saturday</v>
      </c>
    </row>
    <row r="5155" spans="1:9" x14ac:dyDescent="0.2">
      <c r="A5155" s="10">
        <v>44934</v>
      </c>
      <c r="B5155" t="s">
        <v>95</v>
      </c>
      <c r="C5155" t="str">
        <f>VLOOKUP(SALES_TABLE[[#This Row],[SKU]], Table1[], 3, FALSE)</f>
        <v>Sports / Fitness</v>
      </c>
      <c r="D5155" t="s">
        <v>96</v>
      </c>
      <c r="E5155" t="s">
        <v>123</v>
      </c>
      <c r="F5155">
        <v>0</v>
      </c>
      <c r="G5155">
        <f>VLOOKUP(SALES_TABLE[[#This Row],[SKU]], Table1[], 4, FALSE)</f>
        <v>10560</v>
      </c>
      <c r="H5155">
        <f>SALES_TABLE[[#This Row],[Price]]*SALES_TABLE[[#This Row],[Sales]]</f>
        <v>0</v>
      </c>
      <c r="I5155" t="str">
        <f t="shared" si="80"/>
        <v>Sunday</v>
      </c>
    </row>
    <row r="5156" spans="1:9" x14ac:dyDescent="0.2">
      <c r="A5156" s="10">
        <v>44935</v>
      </c>
      <c r="B5156" t="s">
        <v>95</v>
      </c>
      <c r="C5156" t="str">
        <f>VLOOKUP(SALES_TABLE[[#This Row],[SKU]], Table1[], 3, FALSE)</f>
        <v>Sports / Fitness</v>
      </c>
      <c r="D5156" t="s">
        <v>96</v>
      </c>
      <c r="E5156" t="s">
        <v>123</v>
      </c>
      <c r="F5156">
        <v>7</v>
      </c>
      <c r="G5156">
        <f>VLOOKUP(SALES_TABLE[[#This Row],[SKU]], Table1[], 4, FALSE)</f>
        <v>10560</v>
      </c>
      <c r="H5156">
        <f>SALES_TABLE[[#This Row],[Price]]*SALES_TABLE[[#This Row],[Sales]]</f>
        <v>73920</v>
      </c>
      <c r="I5156" t="str">
        <f t="shared" si="80"/>
        <v>Monday</v>
      </c>
    </row>
    <row r="5157" spans="1:9" x14ac:dyDescent="0.2">
      <c r="A5157" s="10">
        <v>44936</v>
      </c>
      <c r="B5157" t="s">
        <v>95</v>
      </c>
      <c r="C5157" t="str">
        <f>VLOOKUP(SALES_TABLE[[#This Row],[SKU]], Table1[], 3, FALSE)</f>
        <v>Sports / Fitness</v>
      </c>
      <c r="D5157" t="s">
        <v>96</v>
      </c>
      <c r="E5157" t="s">
        <v>123</v>
      </c>
      <c r="F5157">
        <v>10</v>
      </c>
      <c r="G5157">
        <f>VLOOKUP(SALES_TABLE[[#This Row],[SKU]], Table1[], 4, FALSE)</f>
        <v>10560</v>
      </c>
      <c r="H5157">
        <f>SALES_TABLE[[#This Row],[Price]]*SALES_TABLE[[#This Row],[Sales]]</f>
        <v>105600</v>
      </c>
      <c r="I5157" t="str">
        <f t="shared" si="80"/>
        <v>Tuesday</v>
      </c>
    </row>
    <row r="5158" spans="1:9" x14ac:dyDescent="0.2">
      <c r="A5158" s="10">
        <v>44937</v>
      </c>
      <c r="B5158" t="s">
        <v>95</v>
      </c>
      <c r="C5158" t="str">
        <f>VLOOKUP(SALES_TABLE[[#This Row],[SKU]], Table1[], 3, FALSE)</f>
        <v>Sports / Fitness</v>
      </c>
      <c r="D5158" t="s">
        <v>96</v>
      </c>
      <c r="E5158" t="s">
        <v>123</v>
      </c>
      <c r="F5158">
        <v>10</v>
      </c>
      <c r="G5158">
        <f>VLOOKUP(SALES_TABLE[[#This Row],[SKU]], Table1[], 4, FALSE)</f>
        <v>10560</v>
      </c>
      <c r="H5158">
        <f>SALES_TABLE[[#This Row],[Price]]*SALES_TABLE[[#This Row],[Sales]]</f>
        <v>105600</v>
      </c>
      <c r="I5158" t="str">
        <f t="shared" si="80"/>
        <v>Wednesday</v>
      </c>
    </row>
    <row r="5159" spans="1:9" x14ac:dyDescent="0.2">
      <c r="A5159" s="10">
        <v>44938</v>
      </c>
      <c r="B5159" t="s">
        <v>95</v>
      </c>
      <c r="C5159" t="str">
        <f>VLOOKUP(SALES_TABLE[[#This Row],[SKU]], Table1[], 3, FALSE)</f>
        <v>Sports / Fitness</v>
      </c>
      <c r="D5159" t="s">
        <v>96</v>
      </c>
      <c r="E5159" t="s">
        <v>123</v>
      </c>
      <c r="F5159">
        <v>7</v>
      </c>
      <c r="G5159">
        <f>VLOOKUP(SALES_TABLE[[#This Row],[SKU]], Table1[], 4, FALSE)</f>
        <v>10560</v>
      </c>
      <c r="H5159">
        <f>SALES_TABLE[[#This Row],[Price]]*SALES_TABLE[[#This Row],[Sales]]</f>
        <v>73920</v>
      </c>
      <c r="I5159" t="str">
        <f t="shared" si="80"/>
        <v>Thursday</v>
      </c>
    </row>
    <row r="5160" spans="1:9" x14ac:dyDescent="0.2">
      <c r="A5160" s="10">
        <v>44939</v>
      </c>
      <c r="B5160" t="s">
        <v>95</v>
      </c>
      <c r="C5160" t="str">
        <f>VLOOKUP(SALES_TABLE[[#This Row],[SKU]], Table1[], 3, FALSE)</f>
        <v>Sports / Fitness</v>
      </c>
      <c r="D5160" t="s">
        <v>96</v>
      </c>
      <c r="E5160" t="s">
        <v>123</v>
      </c>
      <c r="F5160">
        <v>14</v>
      </c>
      <c r="G5160">
        <f>VLOOKUP(SALES_TABLE[[#This Row],[SKU]], Table1[], 4, FALSE)</f>
        <v>10560</v>
      </c>
      <c r="H5160">
        <f>SALES_TABLE[[#This Row],[Price]]*SALES_TABLE[[#This Row],[Sales]]</f>
        <v>147840</v>
      </c>
      <c r="I5160" t="str">
        <f t="shared" si="80"/>
        <v>Friday</v>
      </c>
    </row>
    <row r="5161" spans="1:9" x14ac:dyDescent="0.2">
      <c r="A5161" s="10">
        <v>44940</v>
      </c>
      <c r="B5161" t="s">
        <v>95</v>
      </c>
      <c r="C5161" t="str">
        <f>VLOOKUP(SALES_TABLE[[#This Row],[SKU]], Table1[], 3, FALSE)</f>
        <v>Sports / Fitness</v>
      </c>
      <c r="D5161" t="s">
        <v>96</v>
      </c>
      <c r="E5161" t="s">
        <v>123</v>
      </c>
      <c r="F5161">
        <v>17</v>
      </c>
      <c r="G5161">
        <f>VLOOKUP(SALES_TABLE[[#This Row],[SKU]], Table1[], 4, FALSE)</f>
        <v>10560</v>
      </c>
      <c r="H5161">
        <f>SALES_TABLE[[#This Row],[Price]]*SALES_TABLE[[#This Row],[Sales]]</f>
        <v>179520</v>
      </c>
      <c r="I5161" t="str">
        <f t="shared" si="80"/>
        <v>Saturday</v>
      </c>
    </row>
    <row r="5162" spans="1:9" x14ac:dyDescent="0.2">
      <c r="A5162" s="10">
        <v>44941</v>
      </c>
      <c r="B5162" t="s">
        <v>95</v>
      </c>
      <c r="C5162" t="str">
        <f>VLOOKUP(SALES_TABLE[[#This Row],[SKU]], Table1[], 3, FALSE)</f>
        <v>Sports / Fitness</v>
      </c>
      <c r="D5162" t="s">
        <v>96</v>
      </c>
      <c r="E5162" t="s">
        <v>123</v>
      </c>
      <c r="F5162">
        <v>0</v>
      </c>
      <c r="G5162">
        <f>VLOOKUP(SALES_TABLE[[#This Row],[SKU]], Table1[], 4, FALSE)</f>
        <v>10560</v>
      </c>
      <c r="H5162">
        <f>SALES_TABLE[[#This Row],[Price]]*SALES_TABLE[[#This Row],[Sales]]</f>
        <v>0</v>
      </c>
      <c r="I5162" t="str">
        <f t="shared" si="80"/>
        <v>Sunday</v>
      </c>
    </row>
    <row r="5163" spans="1:9" x14ac:dyDescent="0.2">
      <c r="A5163" s="10">
        <v>44942</v>
      </c>
      <c r="B5163" t="s">
        <v>95</v>
      </c>
      <c r="C5163" t="str">
        <f>VLOOKUP(SALES_TABLE[[#This Row],[SKU]], Table1[], 3, FALSE)</f>
        <v>Sports / Fitness</v>
      </c>
      <c r="D5163" t="s">
        <v>96</v>
      </c>
      <c r="E5163" t="s">
        <v>123</v>
      </c>
      <c r="F5163">
        <v>27</v>
      </c>
      <c r="G5163">
        <f>VLOOKUP(SALES_TABLE[[#This Row],[SKU]], Table1[], 4, FALSE)</f>
        <v>10560</v>
      </c>
      <c r="H5163">
        <f>SALES_TABLE[[#This Row],[Price]]*SALES_TABLE[[#This Row],[Sales]]</f>
        <v>285120</v>
      </c>
      <c r="I5163" t="str">
        <f t="shared" si="80"/>
        <v>Monday</v>
      </c>
    </row>
    <row r="5164" spans="1:9" x14ac:dyDescent="0.2">
      <c r="A5164" s="10">
        <v>44943</v>
      </c>
      <c r="B5164" t="s">
        <v>95</v>
      </c>
      <c r="C5164" t="str">
        <f>VLOOKUP(SALES_TABLE[[#This Row],[SKU]], Table1[], 3, FALSE)</f>
        <v>Sports / Fitness</v>
      </c>
      <c r="D5164" t="s">
        <v>96</v>
      </c>
      <c r="E5164" t="s">
        <v>123</v>
      </c>
      <c r="F5164">
        <v>9</v>
      </c>
      <c r="G5164">
        <f>VLOOKUP(SALES_TABLE[[#This Row],[SKU]], Table1[], 4, FALSE)</f>
        <v>10560</v>
      </c>
      <c r="H5164">
        <f>SALES_TABLE[[#This Row],[Price]]*SALES_TABLE[[#This Row],[Sales]]</f>
        <v>95040</v>
      </c>
      <c r="I5164" t="str">
        <f t="shared" si="80"/>
        <v>Tuesday</v>
      </c>
    </row>
    <row r="5165" spans="1:9" x14ac:dyDescent="0.2">
      <c r="A5165" s="10">
        <v>44944</v>
      </c>
      <c r="B5165" t="s">
        <v>95</v>
      </c>
      <c r="C5165" t="str">
        <f>VLOOKUP(SALES_TABLE[[#This Row],[SKU]], Table1[], 3, FALSE)</f>
        <v>Sports / Fitness</v>
      </c>
      <c r="D5165" t="s">
        <v>96</v>
      </c>
      <c r="E5165" t="s">
        <v>123</v>
      </c>
      <c r="F5165">
        <v>6</v>
      </c>
      <c r="G5165">
        <f>VLOOKUP(SALES_TABLE[[#This Row],[SKU]], Table1[], 4, FALSE)</f>
        <v>10560</v>
      </c>
      <c r="H5165">
        <f>SALES_TABLE[[#This Row],[Price]]*SALES_TABLE[[#This Row],[Sales]]</f>
        <v>63360</v>
      </c>
      <c r="I5165" t="str">
        <f t="shared" si="80"/>
        <v>Wednesday</v>
      </c>
    </row>
    <row r="5166" spans="1:9" x14ac:dyDescent="0.2">
      <c r="A5166" s="10">
        <v>44945</v>
      </c>
      <c r="B5166" t="s">
        <v>95</v>
      </c>
      <c r="C5166" t="str">
        <f>VLOOKUP(SALES_TABLE[[#This Row],[SKU]], Table1[], 3, FALSE)</f>
        <v>Sports / Fitness</v>
      </c>
      <c r="D5166" t="s">
        <v>96</v>
      </c>
      <c r="E5166" t="s">
        <v>123</v>
      </c>
      <c r="F5166">
        <v>6</v>
      </c>
      <c r="G5166">
        <f>VLOOKUP(SALES_TABLE[[#This Row],[SKU]], Table1[], 4, FALSE)</f>
        <v>10560</v>
      </c>
      <c r="H5166">
        <f>SALES_TABLE[[#This Row],[Price]]*SALES_TABLE[[#This Row],[Sales]]</f>
        <v>63360</v>
      </c>
      <c r="I5166" t="str">
        <f t="shared" si="80"/>
        <v>Thursday</v>
      </c>
    </row>
    <row r="5167" spans="1:9" x14ac:dyDescent="0.2">
      <c r="A5167" s="10">
        <v>44946</v>
      </c>
      <c r="B5167" t="s">
        <v>95</v>
      </c>
      <c r="C5167" t="str">
        <f>VLOOKUP(SALES_TABLE[[#This Row],[SKU]], Table1[], 3, FALSE)</f>
        <v>Sports / Fitness</v>
      </c>
      <c r="D5167" t="s">
        <v>96</v>
      </c>
      <c r="E5167" t="s">
        <v>123</v>
      </c>
      <c r="F5167">
        <v>11</v>
      </c>
      <c r="G5167">
        <f>VLOOKUP(SALES_TABLE[[#This Row],[SKU]], Table1[], 4, FALSE)</f>
        <v>10560</v>
      </c>
      <c r="H5167">
        <f>SALES_TABLE[[#This Row],[Price]]*SALES_TABLE[[#This Row],[Sales]]</f>
        <v>116160</v>
      </c>
      <c r="I5167" t="str">
        <f t="shared" si="80"/>
        <v>Friday</v>
      </c>
    </row>
    <row r="5168" spans="1:9" x14ac:dyDescent="0.2">
      <c r="A5168" s="10">
        <v>44947</v>
      </c>
      <c r="B5168" t="s">
        <v>95</v>
      </c>
      <c r="C5168" t="str">
        <f>VLOOKUP(SALES_TABLE[[#This Row],[SKU]], Table1[], 3, FALSE)</f>
        <v>Sports / Fitness</v>
      </c>
      <c r="D5168" t="s">
        <v>96</v>
      </c>
      <c r="E5168" t="s">
        <v>123</v>
      </c>
      <c r="F5168">
        <v>3</v>
      </c>
      <c r="G5168">
        <f>VLOOKUP(SALES_TABLE[[#This Row],[SKU]], Table1[], 4, FALSE)</f>
        <v>10560</v>
      </c>
      <c r="H5168">
        <f>SALES_TABLE[[#This Row],[Price]]*SALES_TABLE[[#This Row],[Sales]]</f>
        <v>31680</v>
      </c>
      <c r="I5168" t="str">
        <f t="shared" si="80"/>
        <v>Saturday</v>
      </c>
    </row>
    <row r="5169" spans="1:9" x14ac:dyDescent="0.2">
      <c r="A5169" s="10">
        <v>44948</v>
      </c>
      <c r="B5169" t="s">
        <v>95</v>
      </c>
      <c r="C5169" t="str">
        <f>VLOOKUP(SALES_TABLE[[#This Row],[SKU]], Table1[], 3, FALSE)</f>
        <v>Sports / Fitness</v>
      </c>
      <c r="D5169" t="s">
        <v>96</v>
      </c>
      <c r="E5169" t="s">
        <v>123</v>
      </c>
      <c r="F5169">
        <v>23</v>
      </c>
      <c r="G5169">
        <f>VLOOKUP(SALES_TABLE[[#This Row],[SKU]], Table1[], 4, FALSE)</f>
        <v>10560</v>
      </c>
      <c r="H5169">
        <f>SALES_TABLE[[#This Row],[Price]]*SALES_TABLE[[#This Row],[Sales]]</f>
        <v>242880</v>
      </c>
      <c r="I5169" t="str">
        <f t="shared" si="80"/>
        <v>Sunday</v>
      </c>
    </row>
    <row r="5170" spans="1:9" x14ac:dyDescent="0.2">
      <c r="A5170" s="10">
        <v>44949</v>
      </c>
      <c r="B5170" t="s">
        <v>95</v>
      </c>
      <c r="C5170" t="str">
        <f>VLOOKUP(SALES_TABLE[[#This Row],[SKU]], Table1[], 3, FALSE)</f>
        <v>Sports / Fitness</v>
      </c>
      <c r="D5170" t="s">
        <v>96</v>
      </c>
      <c r="E5170" t="s">
        <v>123</v>
      </c>
      <c r="F5170">
        <v>0</v>
      </c>
      <c r="G5170">
        <f>VLOOKUP(SALES_TABLE[[#This Row],[SKU]], Table1[], 4, FALSE)</f>
        <v>10560</v>
      </c>
      <c r="H5170">
        <f>SALES_TABLE[[#This Row],[Price]]*SALES_TABLE[[#This Row],[Sales]]</f>
        <v>0</v>
      </c>
      <c r="I5170" t="str">
        <f t="shared" si="80"/>
        <v>Monday</v>
      </c>
    </row>
    <row r="5171" spans="1:9" x14ac:dyDescent="0.2">
      <c r="A5171" s="10">
        <v>44950</v>
      </c>
      <c r="B5171" t="s">
        <v>95</v>
      </c>
      <c r="C5171" t="str">
        <f>VLOOKUP(SALES_TABLE[[#This Row],[SKU]], Table1[], 3, FALSE)</f>
        <v>Sports / Fitness</v>
      </c>
      <c r="D5171" t="s">
        <v>96</v>
      </c>
      <c r="E5171" t="s">
        <v>123</v>
      </c>
      <c r="F5171">
        <v>3</v>
      </c>
      <c r="G5171">
        <f>VLOOKUP(SALES_TABLE[[#This Row],[SKU]], Table1[], 4, FALSE)</f>
        <v>10560</v>
      </c>
      <c r="H5171">
        <f>SALES_TABLE[[#This Row],[Price]]*SALES_TABLE[[#This Row],[Sales]]</f>
        <v>31680</v>
      </c>
      <c r="I5171" t="str">
        <f t="shared" si="80"/>
        <v>Tuesday</v>
      </c>
    </row>
    <row r="5172" spans="1:9" x14ac:dyDescent="0.2">
      <c r="A5172" s="10">
        <v>44951</v>
      </c>
      <c r="B5172" t="s">
        <v>95</v>
      </c>
      <c r="C5172" t="str">
        <f>VLOOKUP(SALES_TABLE[[#This Row],[SKU]], Table1[], 3, FALSE)</f>
        <v>Sports / Fitness</v>
      </c>
      <c r="D5172" t="s">
        <v>96</v>
      </c>
      <c r="E5172" t="s">
        <v>123</v>
      </c>
      <c r="F5172">
        <v>4</v>
      </c>
      <c r="G5172">
        <f>VLOOKUP(SALES_TABLE[[#This Row],[SKU]], Table1[], 4, FALSE)</f>
        <v>10560</v>
      </c>
      <c r="H5172">
        <f>SALES_TABLE[[#This Row],[Price]]*SALES_TABLE[[#This Row],[Sales]]</f>
        <v>42240</v>
      </c>
      <c r="I5172" t="str">
        <f t="shared" si="80"/>
        <v>Wednesday</v>
      </c>
    </row>
    <row r="5173" spans="1:9" x14ac:dyDescent="0.2">
      <c r="A5173" s="10">
        <v>44952</v>
      </c>
      <c r="B5173" t="s">
        <v>95</v>
      </c>
      <c r="C5173" t="str">
        <f>VLOOKUP(SALES_TABLE[[#This Row],[SKU]], Table1[], 3, FALSE)</f>
        <v>Sports / Fitness</v>
      </c>
      <c r="D5173" t="s">
        <v>96</v>
      </c>
      <c r="E5173" t="s">
        <v>123</v>
      </c>
      <c r="F5173">
        <v>27</v>
      </c>
      <c r="G5173">
        <f>VLOOKUP(SALES_TABLE[[#This Row],[SKU]], Table1[], 4, FALSE)</f>
        <v>10560</v>
      </c>
      <c r="H5173">
        <f>SALES_TABLE[[#This Row],[Price]]*SALES_TABLE[[#This Row],[Sales]]</f>
        <v>285120</v>
      </c>
      <c r="I5173" t="str">
        <f t="shared" si="80"/>
        <v>Thursday</v>
      </c>
    </row>
    <row r="5174" spans="1:9" x14ac:dyDescent="0.2">
      <c r="A5174" s="10">
        <v>44953</v>
      </c>
      <c r="B5174" t="s">
        <v>95</v>
      </c>
      <c r="C5174" t="str">
        <f>VLOOKUP(SALES_TABLE[[#This Row],[SKU]], Table1[], 3, FALSE)</f>
        <v>Sports / Fitness</v>
      </c>
      <c r="D5174" t="s">
        <v>96</v>
      </c>
      <c r="E5174" t="s">
        <v>123</v>
      </c>
      <c r="F5174">
        <v>17</v>
      </c>
      <c r="G5174">
        <f>VLOOKUP(SALES_TABLE[[#This Row],[SKU]], Table1[], 4, FALSE)</f>
        <v>10560</v>
      </c>
      <c r="H5174">
        <f>SALES_TABLE[[#This Row],[Price]]*SALES_TABLE[[#This Row],[Sales]]</f>
        <v>179520</v>
      </c>
      <c r="I5174" t="str">
        <f t="shared" si="80"/>
        <v>Friday</v>
      </c>
    </row>
    <row r="5175" spans="1:9" x14ac:dyDescent="0.2">
      <c r="A5175" s="10">
        <v>44954</v>
      </c>
      <c r="B5175" t="s">
        <v>95</v>
      </c>
      <c r="C5175" t="str">
        <f>VLOOKUP(SALES_TABLE[[#This Row],[SKU]], Table1[], 3, FALSE)</f>
        <v>Sports / Fitness</v>
      </c>
      <c r="D5175" t="s">
        <v>96</v>
      </c>
      <c r="E5175" t="s">
        <v>123</v>
      </c>
      <c r="F5175">
        <v>1</v>
      </c>
      <c r="G5175">
        <f>VLOOKUP(SALES_TABLE[[#This Row],[SKU]], Table1[], 4, FALSE)</f>
        <v>10560</v>
      </c>
      <c r="H5175">
        <f>SALES_TABLE[[#This Row],[Price]]*SALES_TABLE[[#This Row],[Sales]]</f>
        <v>10560</v>
      </c>
      <c r="I5175" t="str">
        <f t="shared" si="80"/>
        <v>Saturday</v>
      </c>
    </row>
    <row r="5176" spans="1:9" x14ac:dyDescent="0.2">
      <c r="A5176" s="10">
        <v>44955</v>
      </c>
      <c r="B5176" t="s">
        <v>95</v>
      </c>
      <c r="C5176" t="str">
        <f>VLOOKUP(SALES_TABLE[[#This Row],[SKU]], Table1[], 3, FALSE)</f>
        <v>Sports / Fitness</v>
      </c>
      <c r="D5176" t="s">
        <v>96</v>
      </c>
      <c r="E5176" t="s">
        <v>123</v>
      </c>
      <c r="F5176">
        <v>8</v>
      </c>
      <c r="G5176">
        <f>VLOOKUP(SALES_TABLE[[#This Row],[SKU]], Table1[], 4, FALSE)</f>
        <v>10560</v>
      </c>
      <c r="H5176">
        <f>SALES_TABLE[[#This Row],[Price]]*SALES_TABLE[[#This Row],[Sales]]</f>
        <v>84480</v>
      </c>
      <c r="I5176" t="str">
        <f t="shared" si="80"/>
        <v>Sunday</v>
      </c>
    </row>
    <row r="5177" spans="1:9" x14ac:dyDescent="0.2">
      <c r="A5177" s="10">
        <v>44955</v>
      </c>
      <c r="B5177" t="s">
        <v>95</v>
      </c>
      <c r="C5177" t="str">
        <f>VLOOKUP(SALES_TABLE[[#This Row],[SKU]], Table1[], 3, FALSE)</f>
        <v>Sports / Fitness</v>
      </c>
      <c r="D5177" t="s">
        <v>96</v>
      </c>
      <c r="E5177" t="s">
        <v>123</v>
      </c>
      <c r="F5177">
        <v>9</v>
      </c>
      <c r="G5177">
        <f>VLOOKUP(SALES_TABLE[[#This Row],[SKU]], Table1[], 4, FALSE)</f>
        <v>10560</v>
      </c>
      <c r="H5177">
        <f>SALES_TABLE[[#This Row],[Price]]*SALES_TABLE[[#This Row],[Sales]]</f>
        <v>95040</v>
      </c>
      <c r="I5177" t="str">
        <f t="shared" si="80"/>
        <v>Sunday</v>
      </c>
    </row>
    <row r="5178" spans="1:9" x14ac:dyDescent="0.2">
      <c r="A5178" s="10">
        <v>44956</v>
      </c>
      <c r="B5178" t="s">
        <v>95</v>
      </c>
      <c r="C5178" t="str">
        <f>VLOOKUP(SALES_TABLE[[#This Row],[SKU]], Table1[], 3, FALSE)</f>
        <v>Sports / Fitness</v>
      </c>
      <c r="D5178" t="s">
        <v>96</v>
      </c>
      <c r="E5178" t="s">
        <v>123</v>
      </c>
      <c r="F5178">
        <v>32</v>
      </c>
      <c r="G5178">
        <f>VLOOKUP(SALES_TABLE[[#This Row],[SKU]], Table1[], 4, FALSE)</f>
        <v>10560</v>
      </c>
      <c r="H5178">
        <f>SALES_TABLE[[#This Row],[Price]]*SALES_TABLE[[#This Row],[Sales]]</f>
        <v>337920</v>
      </c>
      <c r="I5178" t="str">
        <f t="shared" si="80"/>
        <v>Monday</v>
      </c>
    </row>
    <row r="5179" spans="1:9" x14ac:dyDescent="0.2">
      <c r="A5179" s="10">
        <v>44927</v>
      </c>
      <c r="B5179" t="s">
        <v>95</v>
      </c>
      <c r="C5179" t="str">
        <f>VLOOKUP(SALES_TABLE[[#This Row],[SKU]], Table1[], 3, FALSE)</f>
        <v>Sports / Fitness</v>
      </c>
      <c r="D5179" t="s">
        <v>96</v>
      </c>
      <c r="E5179" t="s">
        <v>124</v>
      </c>
      <c r="F5179">
        <v>3</v>
      </c>
      <c r="G5179">
        <f>VLOOKUP(SALES_TABLE[[#This Row],[SKU]], Table1[], 4, FALSE)</f>
        <v>10560</v>
      </c>
      <c r="H5179">
        <f>SALES_TABLE[[#This Row],[Price]]*SALES_TABLE[[#This Row],[Sales]]</f>
        <v>31680</v>
      </c>
      <c r="I5179" t="str">
        <f t="shared" si="80"/>
        <v>Sunday</v>
      </c>
    </row>
    <row r="5180" spans="1:9" x14ac:dyDescent="0.2">
      <c r="A5180" s="10">
        <v>44928</v>
      </c>
      <c r="B5180" t="s">
        <v>95</v>
      </c>
      <c r="C5180" t="str">
        <f>VLOOKUP(SALES_TABLE[[#This Row],[SKU]], Table1[], 3, FALSE)</f>
        <v>Sports / Fitness</v>
      </c>
      <c r="D5180" t="s">
        <v>96</v>
      </c>
      <c r="E5180" t="s">
        <v>124</v>
      </c>
      <c r="F5180">
        <v>4</v>
      </c>
      <c r="G5180">
        <f>VLOOKUP(SALES_TABLE[[#This Row],[SKU]], Table1[], 4, FALSE)</f>
        <v>10560</v>
      </c>
      <c r="H5180">
        <f>SALES_TABLE[[#This Row],[Price]]*SALES_TABLE[[#This Row],[Sales]]</f>
        <v>42240</v>
      </c>
      <c r="I5180" t="str">
        <f t="shared" si="80"/>
        <v>Monday</v>
      </c>
    </row>
    <row r="5181" spans="1:9" x14ac:dyDescent="0.2">
      <c r="A5181" s="10">
        <v>44929</v>
      </c>
      <c r="B5181" t="s">
        <v>95</v>
      </c>
      <c r="C5181" t="str">
        <f>VLOOKUP(SALES_TABLE[[#This Row],[SKU]], Table1[], 3, FALSE)</f>
        <v>Sports / Fitness</v>
      </c>
      <c r="D5181" t="s">
        <v>96</v>
      </c>
      <c r="E5181" t="s">
        <v>124</v>
      </c>
      <c r="F5181">
        <v>6</v>
      </c>
      <c r="G5181">
        <f>VLOOKUP(SALES_TABLE[[#This Row],[SKU]], Table1[], 4, FALSE)</f>
        <v>10560</v>
      </c>
      <c r="H5181">
        <f>SALES_TABLE[[#This Row],[Price]]*SALES_TABLE[[#This Row],[Sales]]</f>
        <v>63360</v>
      </c>
      <c r="I5181" t="str">
        <f t="shared" si="80"/>
        <v>Tuesday</v>
      </c>
    </row>
    <row r="5182" spans="1:9" x14ac:dyDescent="0.2">
      <c r="A5182" s="10">
        <v>44930</v>
      </c>
      <c r="B5182" t="s">
        <v>95</v>
      </c>
      <c r="C5182" t="str">
        <f>VLOOKUP(SALES_TABLE[[#This Row],[SKU]], Table1[], 3, FALSE)</f>
        <v>Sports / Fitness</v>
      </c>
      <c r="D5182" t="s">
        <v>96</v>
      </c>
      <c r="E5182" t="s">
        <v>124</v>
      </c>
      <c r="F5182">
        <v>12</v>
      </c>
      <c r="G5182">
        <f>VLOOKUP(SALES_TABLE[[#This Row],[SKU]], Table1[], 4, FALSE)</f>
        <v>10560</v>
      </c>
      <c r="H5182">
        <f>SALES_TABLE[[#This Row],[Price]]*SALES_TABLE[[#This Row],[Sales]]</f>
        <v>126720</v>
      </c>
      <c r="I5182" t="str">
        <f t="shared" si="80"/>
        <v>Wednesday</v>
      </c>
    </row>
    <row r="5183" spans="1:9" x14ac:dyDescent="0.2">
      <c r="A5183" s="10">
        <v>44931</v>
      </c>
      <c r="B5183" t="s">
        <v>95</v>
      </c>
      <c r="C5183" t="str">
        <f>VLOOKUP(SALES_TABLE[[#This Row],[SKU]], Table1[], 3, FALSE)</f>
        <v>Sports / Fitness</v>
      </c>
      <c r="D5183" t="s">
        <v>96</v>
      </c>
      <c r="E5183" t="s">
        <v>124</v>
      </c>
      <c r="F5183">
        <v>2</v>
      </c>
      <c r="G5183">
        <f>VLOOKUP(SALES_TABLE[[#This Row],[SKU]], Table1[], 4, FALSE)</f>
        <v>10560</v>
      </c>
      <c r="H5183">
        <f>SALES_TABLE[[#This Row],[Price]]*SALES_TABLE[[#This Row],[Sales]]</f>
        <v>21120</v>
      </c>
      <c r="I5183" t="str">
        <f t="shared" si="80"/>
        <v>Thursday</v>
      </c>
    </row>
    <row r="5184" spans="1:9" x14ac:dyDescent="0.2">
      <c r="A5184" s="10">
        <v>44932</v>
      </c>
      <c r="B5184" t="s">
        <v>95</v>
      </c>
      <c r="C5184" t="str">
        <f>VLOOKUP(SALES_TABLE[[#This Row],[SKU]], Table1[], 3, FALSE)</f>
        <v>Sports / Fitness</v>
      </c>
      <c r="D5184" t="s">
        <v>96</v>
      </c>
      <c r="E5184" t="s">
        <v>124</v>
      </c>
      <c r="F5184">
        <v>18</v>
      </c>
      <c r="G5184">
        <f>VLOOKUP(SALES_TABLE[[#This Row],[SKU]], Table1[], 4, FALSE)</f>
        <v>10560</v>
      </c>
      <c r="H5184">
        <f>SALES_TABLE[[#This Row],[Price]]*SALES_TABLE[[#This Row],[Sales]]</f>
        <v>190080</v>
      </c>
      <c r="I5184" t="str">
        <f t="shared" si="80"/>
        <v>Friday</v>
      </c>
    </row>
    <row r="5185" spans="1:9" x14ac:dyDescent="0.2">
      <c r="A5185" s="10">
        <v>44933</v>
      </c>
      <c r="B5185" t="s">
        <v>95</v>
      </c>
      <c r="C5185" t="str">
        <f>VLOOKUP(SALES_TABLE[[#This Row],[SKU]], Table1[], 3, FALSE)</f>
        <v>Sports / Fitness</v>
      </c>
      <c r="D5185" t="s">
        <v>96</v>
      </c>
      <c r="E5185" t="s">
        <v>124</v>
      </c>
      <c r="F5185">
        <v>5</v>
      </c>
      <c r="G5185">
        <f>VLOOKUP(SALES_TABLE[[#This Row],[SKU]], Table1[], 4, FALSE)</f>
        <v>10560</v>
      </c>
      <c r="H5185">
        <f>SALES_TABLE[[#This Row],[Price]]*SALES_TABLE[[#This Row],[Sales]]</f>
        <v>52800</v>
      </c>
      <c r="I5185" t="str">
        <f t="shared" si="80"/>
        <v>Saturday</v>
      </c>
    </row>
    <row r="5186" spans="1:9" x14ac:dyDescent="0.2">
      <c r="A5186" s="10">
        <v>44934</v>
      </c>
      <c r="B5186" t="s">
        <v>95</v>
      </c>
      <c r="C5186" t="str">
        <f>VLOOKUP(SALES_TABLE[[#This Row],[SKU]], Table1[], 3, FALSE)</f>
        <v>Sports / Fitness</v>
      </c>
      <c r="D5186" t="s">
        <v>96</v>
      </c>
      <c r="E5186" t="s">
        <v>124</v>
      </c>
      <c r="F5186">
        <v>7</v>
      </c>
      <c r="G5186">
        <f>VLOOKUP(SALES_TABLE[[#This Row],[SKU]], Table1[], 4, FALSE)</f>
        <v>10560</v>
      </c>
      <c r="H5186">
        <f>SALES_TABLE[[#This Row],[Price]]*SALES_TABLE[[#This Row],[Sales]]</f>
        <v>73920</v>
      </c>
      <c r="I5186" t="str">
        <f t="shared" ref="I5186:I5249" si="81">TEXT(A5186, "dddd")</f>
        <v>Sunday</v>
      </c>
    </row>
    <row r="5187" spans="1:9" x14ac:dyDescent="0.2">
      <c r="A5187" s="10">
        <v>44935</v>
      </c>
      <c r="B5187" t="s">
        <v>95</v>
      </c>
      <c r="C5187" t="str">
        <f>VLOOKUP(SALES_TABLE[[#This Row],[SKU]], Table1[], 3, FALSE)</f>
        <v>Sports / Fitness</v>
      </c>
      <c r="D5187" t="s">
        <v>96</v>
      </c>
      <c r="E5187" t="s">
        <v>124</v>
      </c>
      <c r="F5187">
        <v>17</v>
      </c>
      <c r="G5187">
        <f>VLOOKUP(SALES_TABLE[[#This Row],[SKU]], Table1[], 4, FALSE)</f>
        <v>10560</v>
      </c>
      <c r="H5187">
        <f>SALES_TABLE[[#This Row],[Price]]*SALES_TABLE[[#This Row],[Sales]]</f>
        <v>179520</v>
      </c>
      <c r="I5187" t="str">
        <f t="shared" si="81"/>
        <v>Monday</v>
      </c>
    </row>
    <row r="5188" spans="1:9" x14ac:dyDescent="0.2">
      <c r="A5188" s="10">
        <v>44936</v>
      </c>
      <c r="B5188" t="s">
        <v>95</v>
      </c>
      <c r="C5188" t="str">
        <f>VLOOKUP(SALES_TABLE[[#This Row],[SKU]], Table1[], 3, FALSE)</f>
        <v>Sports / Fitness</v>
      </c>
      <c r="D5188" t="s">
        <v>96</v>
      </c>
      <c r="E5188" t="s">
        <v>124</v>
      </c>
      <c r="F5188">
        <v>0</v>
      </c>
      <c r="G5188">
        <f>VLOOKUP(SALES_TABLE[[#This Row],[SKU]], Table1[], 4, FALSE)</f>
        <v>10560</v>
      </c>
      <c r="H5188">
        <f>SALES_TABLE[[#This Row],[Price]]*SALES_TABLE[[#This Row],[Sales]]</f>
        <v>0</v>
      </c>
      <c r="I5188" t="str">
        <f t="shared" si="81"/>
        <v>Tuesday</v>
      </c>
    </row>
    <row r="5189" spans="1:9" x14ac:dyDescent="0.2">
      <c r="A5189" s="10">
        <v>44937</v>
      </c>
      <c r="B5189" t="s">
        <v>95</v>
      </c>
      <c r="C5189" t="str">
        <f>VLOOKUP(SALES_TABLE[[#This Row],[SKU]], Table1[], 3, FALSE)</f>
        <v>Sports / Fitness</v>
      </c>
      <c r="D5189" t="s">
        <v>96</v>
      </c>
      <c r="E5189" t="s">
        <v>124</v>
      </c>
      <c r="F5189">
        <v>11</v>
      </c>
      <c r="G5189">
        <f>VLOOKUP(SALES_TABLE[[#This Row],[SKU]], Table1[], 4, FALSE)</f>
        <v>10560</v>
      </c>
      <c r="H5189">
        <f>SALES_TABLE[[#This Row],[Price]]*SALES_TABLE[[#This Row],[Sales]]</f>
        <v>116160</v>
      </c>
      <c r="I5189" t="str">
        <f t="shared" si="81"/>
        <v>Wednesday</v>
      </c>
    </row>
    <row r="5190" spans="1:9" x14ac:dyDescent="0.2">
      <c r="A5190" s="10">
        <v>44938</v>
      </c>
      <c r="B5190" t="s">
        <v>95</v>
      </c>
      <c r="C5190" t="str">
        <f>VLOOKUP(SALES_TABLE[[#This Row],[SKU]], Table1[], 3, FALSE)</f>
        <v>Sports / Fitness</v>
      </c>
      <c r="D5190" t="s">
        <v>96</v>
      </c>
      <c r="E5190" t="s">
        <v>124</v>
      </c>
      <c r="F5190">
        <v>8</v>
      </c>
      <c r="G5190">
        <f>VLOOKUP(SALES_TABLE[[#This Row],[SKU]], Table1[], 4, FALSE)</f>
        <v>10560</v>
      </c>
      <c r="H5190">
        <f>SALES_TABLE[[#This Row],[Price]]*SALES_TABLE[[#This Row],[Sales]]</f>
        <v>84480</v>
      </c>
      <c r="I5190" t="str">
        <f t="shared" si="81"/>
        <v>Thursday</v>
      </c>
    </row>
    <row r="5191" spans="1:9" x14ac:dyDescent="0.2">
      <c r="A5191" s="10">
        <v>44939</v>
      </c>
      <c r="B5191" t="s">
        <v>95</v>
      </c>
      <c r="C5191" t="str">
        <f>VLOOKUP(SALES_TABLE[[#This Row],[SKU]], Table1[], 3, FALSE)</f>
        <v>Sports / Fitness</v>
      </c>
      <c r="D5191" t="s">
        <v>96</v>
      </c>
      <c r="E5191" t="s">
        <v>124</v>
      </c>
      <c r="F5191">
        <v>4</v>
      </c>
      <c r="G5191">
        <f>VLOOKUP(SALES_TABLE[[#This Row],[SKU]], Table1[], 4, FALSE)</f>
        <v>10560</v>
      </c>
      <c r="H5191">
        <f>SALES_TABLE[[#This Row],[Price]]*SALES_TABLE[[#This Row],[Sales]]</f>
        <v>42240</v>
      </c>
      <c r="I5191" t="str">
        <f t="shared" si="81"/>
        <v>Friday</v>
      </c>
    </row>
    <row r="5192" spans="1:9" x14ac:dyDescent="0.2">
      <c r="A5192" s="10">
        <v>44940</v>
      </c>
      <c r="B5192" t="s">
        <v>95</v>
      </c>
      <c r="C5192" t="str">
        <f>VLOOKUP(SALES_TABLE[[#This Row],[SKU]], Table1[], 3, FALSE)</f>
        <v>Sports / Fitness</v>
      </c>
      <c r="D5192" t="s">
        <v>96</v>
      </c>
      <c r="E5192" t="s">
        <v>124</v>
      </c>
      <c r="F5192">
        <v>14</v>
      </c>
      <c r="G5192">
        <f>VLOOKUP(SALES_TABLE[[#This Row],[SKU]], Table1[], 4, FALSE)</f>
        <v>10560</v>
      </c>
      <c r="H5192">
        <f>SALES_TABLE[[#This Row],[Price]]*SALES_TABLE[[#This Row],[Sales]]</f>
        <v>147840</v>
      </c>
      <c r="I5192" t="str">
        <f t="shared" si="81"/>
        <v>Saturday</v>
      </c>
    </row>
    <row r="5193" spans="1:9" x14ac:dyDescent="0.2">
      <c r="A5193" s="10">
        <v>44941</v>
      </c>
      <c r="B5193" t="s">
        <v>95</v>
      </c>
      <c r="C5193" t="str">
        <f>VLOOKUP(SALES_TABLE[[#This Row],[SKU]], Table1[], 3, FALSE)</f>
        <v>Sports / Fitness</v>
      </c>
      <c r="D5193" t="s">
        <v>96</v>
      </c>
      <c r="E5193" t="s">
        <v>124</v>
      </c>
      <c r="F5193">
        <v>9</v>
      </c>
      <c r="G5193">
        <f>VLOOKUP(SALES_TABLE[[#This Row],[SKU]], Table1[], 4, FALSE)</f>
        <v>10560</v>
      </c>
      <c r="H5193">
        <f>SALES_TABLE[[#This Row],[Price]]*SALES_TABLE[[#This Row],[Sales]]</f>
        <v>95040</v>
      </c>
      <c r="I5193" t="str">
        <f t="shared" si="81"/>
        <v>Sunday</v>
      </c>
    </row>
    <row r="5194" spans="1:9" x14ac:dyDescent="0.2">
      <c r="A5194" s="10">
        <v>44942</v>
      </c>
      <c r="B5194" t="s">
        <v>95</v>
      </c>
      <c r="C5194" t="str">
        <f>VLOOKUP(SALES_TABLE[[#This Row],[SKU]], Table1[], 3, FALSE)</f>
        <v>Sports / Fitness</v>
      </c>
      <c r="D5194" t="s">
        <v>96</v>
      </c>
      <c r="E5194" t="s">
        <v>124</v>
      </c>
      <c r="F5194">
        <v>6</v>
      </c>
      <c r="G5194">
        <f>VLOOKUP(SALES_TABLE[[#This Row],[SKU]], Table1[], 4, FALSE)</f>
        <v>10560</v>
      </c>
      <c r="H5194">
        <f>SALES_TABLE[[#This Row],[Price]]*SALES_TABLE[[#This Row],[Sales]]</f>
        <v>63360</v>
      </c>
      <c r="I5194" t="str">
        <f t="shared" si="81"/>
        <v>Monday</v>
      </c>
    </row>
    <row r="5195" spans="1:9" x14ac:dyDescent="0.2">
      <c r="A5195" s="10">
        <v>44943</v>
      </c>
      <c r="B5195" t="s">
        <v>95</v>
      </c>
      <c r="C5195" t="str">
        <f>VLOOKUP(SALES_TABLE[[#This Row],[SKU]], Table1[], 3, FALSE)</f>
        <v>Sports / Fitness</v>
      </c>
      <c r="D5195" t="s">
        <v>96</v>
      </c>
      <c r="E5195" t="s">
        <v>124</v>
      </c>
      <c r="F5195">
        <v>16</v>
      </c>
      <c r="G5195">
        <f>VLOOKUP(SALES_TABLE[[#This Row],[SKU]], Table1[], 4, FALSE)</f>
        <v>10560</v>
      </c>
      <c r="H5195">
        <f>SALES_TABLE[[#This Row],[Price]]*SALES_TABLE[[#This Row],[Sales]]</f>
        <v>168960</v>
      </c>
      <c r="I5195" t="str">
        <f t="shared" si="81"/>
        <v>Tuesday</v>
      </c>
    </row>
    <row r="5196" spans="1:9" x14ac:dyDescent="0.2">
      <c r="A5196" s="10">
        <v>44944</v>
      </c>
      <c r="B5196" t="s">
        <v>95</v>
      </c>
      <c r="C5196" t="str">
        <f>VLOOKUP(SALES_TABLE[[#This Row],[SKU]], Table1[], 3, FALSE)</f>
        <v>Sports / Fitness</v>
      </c>
      <c r="D5196" t="s">
        <v>96</v>
      </c>
      <c r="E5196" t="s">
        <v>124</v>
      </c>
      <c r="F5196">
        <v>18</v>
      </c>
      <c r="G5196">
        <f>VLOOKUP(SALES_TABLE[[#This Row],[SKU]], Table1[], 4, FALSE)</f>
        <v>10560</v>
      </c>
      <c r="H5196">
        <f>SALES_TABLE[[#This Row],[Price]]*SALES_TABLE[[#This Row],[Sales]]</f>
        <v>190080</v>
      </c>
      <c r="I5196" t="str">
        <f t="shared" si="81"/>
        <v>Wednesday</v>
      </c>
    </row>
    <row r="5197" spans="1:9" x14ac:dyDescent="0.2">
      <c r="A5197" s="10">
        <v>44945</v>
      </c>
      <c r="B5197" t="s">
        <v>95</v>
      </c>
      <c r="C5197" t="str">
        <f>VLOOKUP(SALES_TABLE[[#This Row],[SKU]], Table1[], 3, FALSE)</f>
        <v>Sports / Fitness</v>
      </c>
      <c r="D5197" t="s">
        <v>96</v>
      </c>
      <c r="E5197" t="s">
        <v>124</v>
      </c>
      <c r="F5197">
        <v>2</v>
      </c>
      <c r="G5197">
        <f>VLOOKUP(SALES_TABLE[[#This Row],[SKU]], Table1[], 4, FALSE)</f>
        <v>10560</v>
      </c>
      <c r="H5197">
        <f>SALES_TABLE[[#This Row],[Price]]*SALES_TABLE[[#This Row],[Sales]]</f>
        <v>21120</v>
      </c>
      <c r="I5197" t="str">
        <f t="shared" si="81"/>
        <v>Thursday</v>
      </c>
    </row>
    <row r="5198" spans="1:9" x14ac:dyDescent="0.2">
      <c r="A5198" s="10">
        <v>44946</v>
      </c>
      <c r="B5198" t="s">
        <v>95</v>
      </c>
      <c r="C5198" t="str">
        <f>VLOOKUP(SALES_TABLE[[#This Row],[SKU]], Table1[], 3, FALSE)</f>
        <v>Sports / Fitness</v>
      </c>
      <c r="D5198" t="s">
        <v>96</v>
      </c>
      <c r="E5198" t="s">
        <v>124</v>
      </c>
      <c r="F5198">
        <v>13</v>
      </c>
      <c r="G5198">
        <f>VLOOKUP(SALES_TABLE[[#This Row],[SKU]], Table1[], 4, FALSE)</f>
        <v>10560</v>
      </c>
      <c r="H5198">
        <f>SALES_TABLE[[#This Row],[Price]]*SALES_TABLE[[#This Row],[Sales]]</f>
        <v>137280</v>
      </c>
      <c r="I5198" t="str">
        <f t="shared" si="81"/>
        <v>Friday</v>
      </c>
    </row>
    <row r="5199" spans="1:9" x14ac:dyDescent="0.2">
      <c r="A5199" s="10">
        <v>44947</v>
      </c>
      <c r="B5199" t="s">
        <v>95</v>
      </c>
      <c r="C5199" t="str">
        <f>VLOOKUP(SALES_TABLE[[#This Row],[SKU]], Table1[], 3, FALSE)</f>
        <v>Sports / Fitness</v>
      </c>
      <c r="D5199" t="s">
        <v>96</v>
      </c>
      <c r="E5199" t="s">
        <v>124</v>
      </c>
      <c r="F5199">
        <v>15</v>
      </c>
      <c r="G5199">
        <f>VLOOKUP(SALES_TABLE[[#This Row],[SKU]], Table1[], 4, FALSE)</f>
        <v>10560</v>
      </c>
      <c r="H5199">
        <f>SALES_TABLE[[#This Row],[Price]]*SALES_TABLE[[#This Row],[Sales]]</f>
        <v>158400</v>
      </c>
      <c r="I5199" t="str">
        <f t="shared" si="81"/>
        <v>Saturday</v>
      </c>
    </row>
    <row r="5200" spans="1:9" x14ac:dyDescent="0.2">
      <c r="A5200" s="10">
        <v>44948</v>
      </c>
      <c r="B5200" t="s">
        <v>95</v>
      </c>
      <c r="C5200" t="str">
        <f>VLOOKUP(SALES_TABLE[[#This Row],[SKU]], Table1[], 3, FALSE)</f>
        <v>Sports / Fitness</v>
      </c>
      <c r="D5200" t="s">
        <v>96</v>
      </c>
      <c r="E5200" t="s">
        <v>124</v>
      </c>
      <c r="F5200">
        <v>9</v>
      </c>
      <c r="G5200">
        <f>VLOOKUP(SALES_TABLE[[#This Row],[SKU]], Table1[], 4, FALSE)</f>
        <v>10560</v>
      </c>
      <c r="H5200">
        <f>SALES_TABLE[[#This Row],[Price]]*SALES_TABLE[[#This Row],[Sales]]</f>
        <v>95040</v>
      </c>
      <c r="I5200" t="str">
        <f t="shared" si="81"/>
        <v>Sunday</v>
      </c>
    </row>
    <row r="5201" spans="1:9" x14ac:dyDescent="0.2">
      <c r="A5201" s="10">
        <v>44949</v>
      </c>
      <c r="B5201" t="s">
        <v>95</v>
      </c>
      <c r="C5201" t="str">
        <f>VLOOKUP(SALES_TABLE[[#This Row],[SKU]], Table1[], 3, FALSE)</f>
        <v>Sports / Fitness</v>
      </c>
      <c r="D5201" t="s">
        <v>96</v>
      </c>
      <c r="E5201" t="s">
        <v>124</v>
      </c>
      <c r="F5201">
        <v>12</v>
      </c>
      <c r="G5201">
        <f>VLOOKUP(SALES_TABLE[[#This Row],[SKU]], Table1[], 4, FALSE)</f>
        <v>10560</v>
      </c>
      <c r="H5201">
        <f>SALES_TABLE[[#This Row],[Price]]*SALES_TABLE[[#This Row],[Sales]]</f>
        <v>126720</v>
      </c>
      <c r="I5201" t="str">
        <f t="shared" si="81"/>
        <v>Monday</v>
      </c>
    </row>
    <row r="5202" spans="1:9" x14ac:dyDescent="0.2">
      <c r="A5202" s="10">
        <v>44950</v>
      </c>
      <c r="B5202" t="s">
        <v>95</v>
      </c>
      <c r="C5202" t="str">
        <f>VLOOKUP(SALES_TABLE[[#This Row],[SKU]], Table1[], 3, FALSE)</f>
        <v>Sports / Fitness</v>
      </c>
      <c r="D5202" t="s">
        <v>96</v>
      </c>
      <c r="E5202" t="s">
        <v>124</v>
      </c>
      <c r="F5202">
        <v>17</v>
      </c>
      <c r="G5202">
        <f>VLOOKUP(SALES_TABLE[[#This Row],[SKU]], Table1[], 4, FALSE)</f>
        <v>10560</v>
      </c>
      <c r="H5202">
        <f>SALES_TABLE[[#This Row],[Price]]*SALES_TABLE[[#This Row],[Sales]]</f>
        <v>179520</v>
      </c>
      <c r="I5202" t="str">
        <f t="shared" si="81"/>
        <v>Tuesday</v>
      </c>
    </row>
    <row r="5203" spans="1:9" x14ac:dyDescent="0.2">
      <c r="A5203" s="10">
        <v>44951</v>
      </c>
      <c r="B5203" t="s">
        <v>95</v>
      </c>
      <c r="C5203" t="str">
        <f>VLOOKUP(SALES_TABLE[[#This Row],[SKU]], Table1[], 3, FALSE)</f>
        <v>Sports / Fitness</v>
      </c>
      <c r="D5203" t="s">
        <v>96</v>
      </c>
      <c r="E5203" t="s">
        <v>124</v>
      </c>
      <c r="F5203">
        <v>19</v>
      </c>
      <c r="G5203">
        <f>VLOOKUP(SALES_TABLE[[#This Row],[SKU]], Table1[], 4, FALSE)</f>
        <v>10560</v>
      </c>
      <c r="H5203">
        <f>SALES_TABLE[[#This Row],[Price]]*SALES_TABLE[[#This Row],[Sales]]</f>
        <v>200640</v>
      </c>
      <c r="I5203" t="str">
        <f t="shared" si="81"/>
        <v>Wednesday</v>
      </c>
    </row>
    <row r="5204" spans="1:9" x14ac:dyDescent="0.2">
      <c r="A5204" s="10">
        <v>44952</v>
      </c>
      <c r="B5204" t="s">
        <v>95</v>
      </c>
      <c r="C5204" t="str">
        <f>VLOOKUP(SALES_TABLE[[#This Row],[SKU]], Table1[], 3, FALSE)</f>
        <v>Sports / Fitness</v>
      </c>
      <c r="D5204" t="s">
        <v>96</v>
      </c>
      <c r="E5204" t="s">
        <v>124</v>
      </c>
      <c r="F5204">
        <v>4</v>
      </c>
      <c r="G5204">
        <f>VLOOKUP(SALES_TABLE[[#This Row],[SKU]], Table1[], 4, FALSE)</f>
        <v>10560</v>
      </c>
      <c r="H5204">
        <f>SALES_TABLE[[#This Row],[Price]]*SALES_TABLE[[#This Row],[Sales]]</f>
        <v>42240</v>
      </c>
      <c r="I5204" t="str">
        <f t="shared" si="81"/>
        <v>Thursday</v>
      </c>
    </row>
    <row r="5205" spans="1:9" x14ac:dyDescent="0.2">
      <c r="A5205" s="10">
        <v>44953</v>
      </c>
      <c r="B5205" t="s">
        <v>95</v>
      </c>
      <c r="C5205" t="str">
        <f>VLOOKUP(SALES_TABLE[[#This Row],[SKU]], Table1[], 3, FALSE)</f>
        <v>Sports / Fitness</v>
      </c>
      <c r="D5205" t="s">
        <v>96</v>
      </c>
      <c r="E5205" t="s">
        <v>124</v>
      </c>
      <c r="F5205">
        <v>13</v>
      </c>
      <c r="G5205">
        <f>VLOOKUP(SALES_TABLE[[#This Row],[SKU]], Table1[], 4, FALSE)</f>
        <v>10560</v>
      </c>
      <c r="H5205">
        <f>SALES_TABLE[[#This Row],[Price]]*SALES_TABLE[[#This Row],[Sales]]</f>
        <v>137280</v>
      </c>
      <c r="I5205" t="str">
        <f t="shared" si="81"/>
        <v>Friday</v>
      </c>
    </row>
    <row r="5206" spans="1:9" x14ac:dyDescent="0.2">
      <c r="A5206" s="10">
        <v>44954</v>
      </c>
      <c r="B5206" t="s">
        <v>95</v>
      </c>
      <c r="C5206" t="str">
        <f>VLOOKUP(SALES_TABLE[[#This Row],[SKU]], Table1[], 3, FALSE)</f>
        <v>Sports / Fitness</v>
      </c>
      <c r="D5206" t="s">
        <v>96</v>
      </c>
      <c r="E5206" t="s">
        <v>124</v>
      </c>
      <c r="F5206">
        <v>14</v>
      </c>
      <c r="G5206">
        <f>VLOOKUP(SALES_TABLE[[#This Row],[SKU]], Table1[], 4, FALSE)</f>
        <v>10560</v>
      </c>
      <c r="H5206">
        <f>SALES_TABLE[[#This Row],[Price]]*SALES_TABLE[[#This Row],[Sales]]</f>
        <v>147840</v>
      </c>
      <c r="I5206" t="str">
        <f t="shared" si="81"/>
        <v>Saturday</v>
      </c>
    </row>
    <row r="5207" spans="1:9" x14ac:dyDescent="0.2">
      <c r="A5207" s="10">
        <v>44955</v>
      </c>
      <c r="B5207" t="s">
        <v>95</v>
      </c>
      <c r="C5207" t="str">
        <f>VLOOKUP(SALES_TABLE[[#This Row],[SKU]], Table1[], 3, FALSE)</f>
        <v>Sports / Fitness</v>
      </c>
      <c r="D5207" t="s">
        <v>96</v>
      </c>
      <c r="E5207" t="s">
        <v>124</v>
      </c>
      <c r="F5207">
        <v>8</v>
      </c>
      <c r="G5207">
        <f>VLOOKUP(SALES_TABLE[[#This Row],[SKU]], Table1[], 4, FALSE)</f>
        <v>10560</v>
      </c>
      <c r="H5207">
        <f>SALES_TABLE[[#This Row],[Price]]*SALES_TABLE[[#This Row],[Sales]]</f>
        <v>84480</v>
      </c>
      <c r="I5207" t="str">
        <f t="shared" si="81"/>
        <v>Sunday</v>
      </c>
    </row>
    <row r="5208" spans="1:9" x14ac:dyDescent="0.2">
      <c r="A5208" s="10">
        <v>44955</v>
      </c>
      <c r="B5208" t="s">
        <v>95</v>
      </c>
      <c r="C5208" t="str">
        <f>VLOOKUP(SALES_TABLE[[#This Row],[SKU]], Table1[], 3, FALSE)</f>
        <v>Sports / Fitness</v>
      </c>
      <c r="D5208" t="s">
        <v>96</v>
      </c>
      <c r="E5208" t="s">
        <v>124</v>
      </c>
      <c r="F5208">
        <v>5</v>
      </c>
      <c r="G5208">
        <f>VLOOKUP(SALES_TABLE[[#This Row],[SKU]], Table1[], 4, FALSE)</f>
        <v>10560</v>
      </c>
      <c r="H5208">
        <f>SALES_TABLE[[#This Row],[Price]]*SALES_TABLE[[#This Row],[Sales]]</f>
        <v>52800</v>
      </c>
      <c r="I5208" t="str">
        <f t="shared" si="81"/>
        <v>Sunday</v>
      </c>
    </row>
    <row r="5209" spans="1:9" x14ac:dyDescent="0.2">
      <c r="A5209" s="10">
        <v>44956</v>
      </c>
      <c r="B5209" t="s">
        <v>95</v>
      </c>
      <c r="C5209" t="str">
        <f>VLOOKUP(SALES_TABLE[[#This Row],[SKU]], Table1[], 3, FALSE)</f>
        <v>Sports / Fitness</v>
      </c>
      <c r="D5209" t="s">
        <v>96</v>
      </c>
      <c r="E5209" t="s">
        <v>124</v>
      </c>
      <c r="F5209">
        <v>4</v>
      </c>
      <c r="G5209">
        <f>VLOOKUP(SALES_TABLE[[#This Row],[SKU]], Table1[], 4, FALSE)</f>
        <v>10560</v>
      </c>
      <c r="H5209">
        <f>SALES_TABLE[[#This Row],[Price]]*SALES_TABLE[[#This Row],[Sales]]</f>
        <v>42240</v>
      </c>
      <c r="I5209" t="str">
        <f t="shared" si="81"/>
        <v>Monday</v>
      </c>
    </row>
    <row r="5210" spans="1:9" x14ac:dyDescent="0.2">
      <c r="A5210" s="10">
        <v>44927</v>
      </c>
      <c r="B5210" t="s">
        <v>97</v>
      </c>
      <c r="C5210" t="str">
        <f>VLOOKUP(SALES_TABLE[[#This Row],[SKU]], Table1[], 3, FALSE)</f>
        <v>Sports / Fitness</v>
      </c>
      <c r="D5210" t="s">
        <v>98</v>
      </c>
      <c r="E5210" t="s">
        <v>121</v>
      </c>
      <c r="F5210">
        <v>10</v>
      </c>
      <c r="G5210">
        <f>VLOOKUP(SALES_TABLE[[#This Row],[SKU]], Table1[], 4, FALSE)</f>
        <v>6840</v>
      </c>
      <c r="H5210">
        <f>SALES_TABLE[[#This Row],[Price]]*SALES_TABLE[[#This Row],[Sales]]</f>
        <v>68400</v>
      </c>
      <c r="I5210" t="str">
        <f t="shared" si="81"/>
        <v>Sunday</v>
      </c>
    </row>
    <row r="5211" spans="1:9" x14ac:dyDescent="0.2">
      <c r="A5211" s="10">
        <v>44928</v>
      </c>
      <c r="B5211" t="s">
        <v>97</v>
      </c>
      <c r="C5211" t="str">
        <f>VLOOKUP(SALES_TABLE[[#This Row],[SKU]], Table1[], 3, FALSE)</f>
        <v>Sports / Fitness</v>
      </c>
      <c r="D5211" t="s">
        <v>98</v>
      </c>
      <c r="E5211" t="s">
        <v>121</v>
      </c>
      <c r="F5211">
        <v>80</v>
      </c>
      <c r="G5211">
        <f>VLOOKUP(SALES_TABLE[[#This Row],[SKU]], Table1[], 4, FALSE)</f>
        <v>6840</v>
      </c>
      <c r="H5211">
        <f>SALES_TABLE[[#This Row],[Price]]*SALES_TABLE[[#This Row],[Sales]]</f>
        <v>547200</v>
      </c>
      <c r="I5211" t="str">
        <f t="shared" si="81"/>
        <v>Monday</v>
      </c>
    </row>
    <row r="5212" spans="1:9" x14ac:dyDescent="0.2">
      <c r="A5212" s="10">
        <v>44929</v>
      </c>
      <c r="B5212" t="s">
        <v>97</v>
      </c>
      <c r="C5212" t="str">
        <f>VLOOKUP(SALES_TABLE[[#This Row],[SKU]], Table1[], 3, FALSE)</f>
        <v>Sports / Fitness</v>
      </c>
      <c r="D5212" t="s">
        <v>98</v>
      </c>
      <c r="E5212" t="s">
        <v>121</v>
      </c>
      <c r="F5212">
        <v>13</v>
      </c>
      <c r="G5212">
        <f>VLOOKUP(SALES_TABLE[[#This Row],[SKU]], Table1[], 4, FALSE)</f>
        <v>6840</v>
      </c>
      <c r="H5212">
        <f>SALES_TABLE[[#This Row],[Price]]*SALES_TABLE[[#This Row],[Sales]]</f>
        <v>88920</v>
      </c>
      <c r="I5212" t="str">
        <f t="shared" si="81"/>
        <v>Tuesday</v>
      </c>
    </row>
    <row r="5213" spans="1:9" x14ac:dyDescent="0.2">
      <c r="A5213" s="10">
        <v>44930</v>
      </c>
      <c r="B5213" t="s">
        <v>97</v>
      </c>
      <c r="C5213" t="str">
        <f>VLOOKUP(SALES_TABLE[[#This Row],[SKU]], Table1[], 3, FALSE)</f>
        <v>Sports / Fitness</v>
      </c>
      <c r="D5213" t="s">
        <v>98</v>
      </c>
      <c r="E5213" t="s">
        <v>121</v>
      </c>
      <c r="F5213">
        <v>58</v>
      </c>
      <c r="G5213">
        <f>VLOOKUP(SALES_TABLE[[#This Row],[SKU]], Table1[], 4, FALSE)</f>
        <v>6840</v>
      </c>
      <c r="H5213">
        <f>SALES_TABLE[[#This Row],[Price]]*SALES_TABLE[[#This Row],[Sales]]</f>
        <v>396720</v>
      </c>
      <c r="I5213" t="str">
        <f t="shared" si="81"/>
        <v>Wednesday</v>
      </c>
    </row>
    <row r="5214" spans="1:9" x14ac:dyDescent="0.2">
      <c r="A5214" s="10">
        <v>44931</v>
      </c>
      <c r="B5214" t="s">
        <v>97</v>
      </c>
      <c r="C5214" t="str">
        <f>VLOOKUP(SALES_TABLE[[#This Row],[SKU]], Table1[], 3, FALSE)</f>
        <v>Sports / Fitness</v>
      </c>
      <c r="D5214" t="s">
        <v>98</v>
      </c>
      <c r="E5214" t="s">
        <v>121</v>
      </c>
      <c r="F5214">
        <v>6</v>
      </c>
      <c r="G5214">
        <f>VLOOKUP(SALES_TABLE[[#This Row],[SKU]], Table1[], 4, FALSE)</f>
        <v>6840</v>
      </c>
      <c r="H5214">
        <f>SALES_TABLE[[#This Row],[Price]]*SALES_TABLE[[#This Row],[Sales]]</f>
        <v>41040</v>
      </c>
      <c r="I5214" t="str">
        <f t="shared" si="81"/>
        <v>Thursday</v>
      </c>
    </row>
    <row r="5215" spans="1:9" x14ac:dyDescent="0.2">
      <c r="A5215" s="10">
        <v>44932</v>
      </c>
      <c r="B5215" t="s">
        <v>97</v>
      </c>
      <c r="C5215" t="str">
        <f>VLOOKUP(SALES_TABLE[[#This Row],[SKU]], Table1[], 3, FALSE)</f>
        <v>Sports / Fitness</v>
      </c>
      <c r="D5215" t="s">
        <v>98</v>
      </c>
      <c r="E5215" t="s">
        <v>121</v>
      </c>
      <c r="F5215">
        <v>15</v>
      </c>
      <c r="G5215">
        <f>VLOOKUP(SALES_TABLE[[#This Row],[SKU]], Table1[], 4, FALSE)</f>
        <v>6840</v>
      </c>
      <c r="H5215">
        <f>SALES_TABLE[[#This Row],[Price]]*SALES_TABLE[[#This Row],[Sales]]</f>
        <v>102600</v>
      </c>
      <c r="I5215" t="str">
        <f t="shared" si="81"/>
        <v>Friday</v>
      </c>
    </row>
    <row r="5216" spans="1:9" x14ac:dyDescent="0.2">
      <c r="A5216" s="10">
        <v>44933</v>
      </c>
      <c r="B5216" t="s">
        <v>97</v>
      </c>
      <c r="C5216" t="str">
        <f>VLOOKUP(SALES_TABLE[[#This Row],[SKU]], Table1[], 3, FALSE)</f>
        <v>Sports / Fitness</v>
      </c>
      <c r="D5216" t="s">
        <v>98</v>
      </c>
      <c r="E5216" t="s">
        <v>121</v>
      </c>
      <c r="F5216">
        <v>15</v>
      </c>
      <c r="G5216">
        <f>VLOOKUP(SALES_TABLE[[#This Row],[SKU]], Table1[], 4, FALSE)</f>
        <v>6840</v>
      </c>
      <c r="H5216">
        <f>SALES_TABLE[[#This Row],[Price]]*SALES_TABLE[[#This Row],[Sales]]</f>
        <v>102600</v>
      </c>
      <c r="I5216" t="str">
        <f t="shared" si="81"/>
        <v>Saturday</v>
      </c>
    </row>
    <row r="5217" spans="1:9" x14ac:dyDescent="0.2">
      <c r="A5217" s="10">
        <v>44934</v>
      </c>
      <c r="B5217" t="s">
        <v>97</v>
      </c>
      <c r="C5217" t="str">
        <f>VLOOKUP(SALES_TABLE[[#This Row],[SKU]], Table1[], 3, FALSE)</f>
        <v>Sports / Fitness</v>
      </c>
      <c r="D5217" t="s">
        <v>98</v>
      </c>
      <c r="E5217" t="s">
        <v>121</v>
      </c>
      <c r="F5217">
        <v>30</v>
      </c>
      <c r="G5217">
        <f>VLOOKUP(SALES_TABLE[[#This Row],[SKU]], Table1[], 4, FALSE)</f>
        <v>6840</v>
      </c>
      <c r="H5217">
        <f>SALES_TABLE[[#This Row],[Price]]*SALES_TABLE[[#This Row],[Sales]]</f>
        <v>205200</v>
      </c>
      <c r="I5217" t="str">
        <f t="shared" si="81"/>
        <v>Sunday</v>
      </c>
    </row>
    <row r="5218" spans="1:9" x14ac:dyDescent="0.2">
      <c r="A5218" s="10">
        <v>44935</v>
      </c>
      <c r="B5218" t="s">
        <v>97</v>
      </c>
      <c r="C5218" t="str">
        <f>VLOOKUP(SALES_TABLE[[#This Row],[SKU]], Table1[], 3, FALSE)</f>
        <v>Sports / Fitness</v>
      </c>
      <c r="D5218" t="s">
        <v>98</v>
      </c>
      <c r="E5218" t="s">
        <v>121</v>
      </c>
      <c r="F5218">
        <v>40</v>
      </c>
      <c r="G5218">
        <f>VLOOKUP(SALES_TABLE[[#This Row],[SKU]], Table1[], 4, FALSE)</f>
        <v>6840</v>
      </c>
      <c r="H5218">
        <f>SALES_TABLE[[#This Row],[Price]]*SALES_TABLE[[#This Row],[Sales]]</f>
        <v>273600</v>
      </c>
      <c r="I5218" t="str">
        <f t="shared" si="81"/>
        <v>Monday</v>
      </c>
    </row>
    <row r="5219" spans="1:9" x14ac:dyDescent="0.2">
      <c r="A5219" s="10">
        <v>44936</v>
      </c>
      <c r="B5219" t="s">
        <v>97</v>
      </c>
      <c r="C5219" t="str">
        <f>VLOOKUP(SALES_TABLE[[#This Row],[SKU]], Table1[], 3, FALSE)</f>
        <v>Sports / Fitness</v>
      </c>
      <c r="D5219" t="s">
        <v>98</v>
      </c>
      <c r="E5219" t="s">
        <v>121</v>
      </c>
      <c r="F5219">
        <v>19</v>
      </c>
      <c r="G5219">
        <f>VLOOKUP(SALES_TABLE[[#This Row],[SKU]], Table1[], 4, FALSE)</f>
        <v>6840</v>
      </c>
      <c r="H5219">
        <f>SALES_TABLE[[#This Row],[Price]]*SALES_TABLE[[#This Row],[Sales]]</f>
        <v>129960</v>
      </c>
      <c r="I5219" t="str">
        <f t="shared" si="81"/>
        <v>Tuesday</v>
      </c>
    </row>
    <row r="5220" spans="1:9" x14ac:dyDescent="0.2">
      <c r="A5220" s="10">
        <v>44937</v>
      </c>
      <c r="B5220" t="s">
        <v>97</v>
      </c>
      <c r="C5220" t="str">
        <f>VLOOKUP(SALES_TABLE[[#This Row],[SKU]], Table1[], 3, FALSE)</f>
        <v>Sports / Fitness</v>
      </c>
      <c r="D5220" t="s">
        <v>98</v>
      </c>
      <c r="E5220" t="s">
        <v>121</v>
      </c>
      <c r="F5220">
        <v>13</v>
      </c>
      <c r="G5220">
        <f>VLOOKUP(SALES_TABLE[[#This Row],[SKU]], Table1[], 4, FALSE)</f>
        <v>6840</v>
      </c>
      <c r="H5220">
        <f>SALES_TABLE[[#This Row],[Price]]*SALES_TABLE[[#This Row],[Sales]]</f>
        <v>88920</v>
      </c>
      <c r="I5220" t="str">
        <f t="shared" si="81"/>
        <v>Wednesday</v>
      </c>
    </row>
    <row r="5221" spans="1:9" x14ac:dyDescent="0.2">
      <c r="A5221" s="10">
        <v>44938</v>
      </c>
      <c r="B5221" t="s">
        <v>97</v>
      </c>
      <c r="C5221" t="str">
        <f>VLOOKUP(SALES_TABLE[[#This Row],[SKU]], Table1[], 3, FALSE)</f>
        <v>Sports / Fitness</v>
      </c>
      <c r="D5221" t="s">
        <v>98</v>
      </c>
      <c r="E5221" t="s">
        <v>121</v>
      </c>
      <c r="F5221">
        <v>25</v>
      </c>
      <c r="G5221">
        <f>VLOOKUP(SALES_TABLE[[#This Row],[SKU]], Table1[], 4, FALSE)</f>
        <v>6840</v>
      </c>
      <c r="H5221">
        <f>SALES_TABLE[[#This Row],[Price]]*SALES_TABLE[[#This Row],[Sales]]</f>
        <v>171000</v>
      </c>
      <c r="I5221" t="str">
        <f t="shared" si="81"/>
        <v>Thursday</v>
      </c>
    </row>
    <row r="5222" spans="1:9" x14ac:dyDescent="0.2">
      <c r="A5222" s="10">
        <v>44939</v>
      </c>
      <c r="B5222" t="s">
        <v>97</v>
      </c>
      <c r="C5222" t="str">
        <f>VLOOKUP(SALES_TABLE[[#This Row],[SKU]], Table1[], 3, FALSE)</f>
        <v>Sports / Fitness</v>
      </c>
      <c r="D5222" t="s">
        <v>98</v>
      </c>
      <c r="E5222" t="s">
        <v>121</v>
      </c>
      <c r="F5222">
        <v>18</v>
      </c>
      <c r="G5222">
        <f>VLOOKUP(SALES_TABLE[[#This Row],[SKU]], Table1[], 4, FALSE)</f>
        <v>6840</v>
      </c>
      <c r="H5222">
        <f>SALES_TABLE[[#This Row],[Price]]*SALES_TABLE[[#This Row],[Sales]]</f>
        <v>123120</v>
      </c>
      <c r="I5222" t="str">
        <f t="shared" si="81"/>
        <v>Friday</v>
      </c>
    </row>
    <row r="5223" spans="1:9" x14ac:dyDescent="0.2">
      <c r="A5223" s="10">
        <v>44940</v>
      </c>
      <c r="B5223" t="s">
        <v>97</v>
      </c>
      <c r="C5223" t="str">
        <f>VLOOKUP(SALES_TABLE[[#This Row],[SKU]], Table1[], 3, FALSE)</f>
        <v>Sports / Fitness</v>
      </c>
      <c r="D5223" t="s">
        <v>98</v>
      </c>
      <c r="E5223" t="s">
        <v>121</v>
      </c>
      <c r="F5223">
        <v>0</v>
      </c>
      <c r="G5223">
        <f>VLOOKUP(SALES_TABLE[[#This Row],[SKU]], Table1[], 4, FALSE)</f>
        <v>6840</v>
      </c>
      <c r="H5223">
        <f>SALES_TABLE[[#This Row],[Price]]*SALES_TABLE[[#This Row],[Sales]]</f>
        <v>0</v>
      </c>
      <c r="I5223" t="str">
        <f t="shared" si="81"/>
        <v>Saturday</v>
      </c>
    </row>
    <row r="5224" spans="1:9" x14ac:dyDescent="0.2">
      <c r="A5224" s="10">
        <v>44941</v>
      </c>
      <c r="B5224" t="s">
        <v>97</v>
      </c>
      <c r="C5224" t="str">
        <f>VLOOKUP(SALES_TABLE[[#This Row],[SKU]], Table1[], 3, FALSE)</f>
        <v>Sports / Fitness</v>
      </c>
      <c r="D5224" t="s">
        <v>98</v>
      </c>
      <c r="E5224" t="s">
        <v>121</v>
      </c>
      <c r="F5224">
        <v>22</v>
      </c>
      <c r="G5224">
        <f>VLOOKUP(SALES_TABLE[[#This Row],[SKU]], Table1[], 4, FALSE)</f>
        <v>6840</v>
      </c>
      <c r="H5224">
        <f>SALES_TABLE[[#This Row],[Price]]*SALES_TABLE[[#This Row],[Sales]]</f>
        <v>150480</v>
      </c>
      <c r="I5224" t="str">
        <f t="shared" si="81"/>
        <v>Sunday</v>
      </c>
    </row>
    <row r="5225" spans="1:9" x14ac:dyDescent="0.2">
      <c r="A5225" s="10">
        <v>44942</v>
      </c>
      <c r="B5225" t="s">
        <v>97</v>
      </c>
      <c r="C5225" t="str">
        <f>VLOOKUP(SALES_TABLE[[#This Row],[SKU]], Table1[], 3, FALSE)</f>
        <v>Sports / Fitness</v>
      </c>
      <c r="D5225" t="s">
        <v>98</v>
      </c>
      <c r="E5225" t="s">
        <v>121</v>
      </c>
      <c r="F5225">
        <v>50</v>
      </c>
      <c r="G5225">
        <f>VLOOKUP(SALES_TABLE[[#This Row],[SKU]], Table1[], 4, FALSE)</f>
        <v>6840</v>
      </c>
      <c r="H5225">
        <f>SALES_TABLE[[#This Row],[Price]]*SALES_TABLE[[#This Row],[Sales]]</f>
        <v>342000</v>
      </c>
      <c r="I5225" t="str">
        <f t="shared" si="81"/>
        <v>Monday</v>
      </c>
    </row>
    <row r="5226" spans="1:9" x14ac:dyDescent="0.2">
      <c r="A5226" s="10">
        <v>44943</v>
      </c>
      <c r="B5226" t="s">
        <v>97</v>
      </c>
      <c r="C5226" t="str">
        <f>VLOOKUP(SALES_TABLE[[#This Row],[SKU]], Table1[], 3, FALSE)</f>
        <v>Sports / Fitness</v>
      </c>
      <c r="D5226" t="s">
        <v>98</v>
      </c>
      <c r="E5226" t="s">
        <v>121</v>
      </c>
      <c r="F5226">
        <v>21</v>
      </c>
      <c r="G5226">
        <f>VLOOKUP(SALES_TABLE[[#This Row],[SKU]], Table1[], 4, FALSE)</f>
        <v>6840</v>
      </c>
      <c r="H5226">
        <f>SALES_TABLE[[#This Row],[Price]]*SALES_TABLE[[#This Row],[Sales]]</f>
        <v>143640</v>
      </c>
      <c r="I5226" t="str">
        <f t="shared" si="81"/>
        <v>Tuesday</v>
      </c>
    </row>
    <row r="5227" spans="1:9" x14ac:dyDescent="0.2">
      <c r="A5227" s="10">
        <v>44944</v>
      </c>
      <c r="B5227" t="s">
        <v>97</v>
      </c>
      <c r="C5227" t="str">
        <f>VLOOKUP(SALES_TABLE[[#This Row],[SKU]], Table1[], 3, FALSE)</f>
        <v>Sports / Fitness</v>
      </c>
      <c r="D5227" t="s">
        <v>98</v>
      </c>
      <c r="E5227" t="s">
        <v>121</v>
      </c>
      <c r="F5227">
        <v>27</v>
      </c>
      <c r="G5227">
        <f>VLOOKUP(SALES_TABLE[[#This Row],[SKU]], Table1[], 4, FALSE)</f>
        <v>6840</v>
      </c>
      <c r="H5227">
        <f>SALES_TABLE[[#This Row],[Price]]*SALES_TABLE[[#This Row],[Sales]]</f>
        <v>184680</v>
      </c>
      <c r="I5227" t="str">
        <f t="shared" si="81"/>
        <v>Wednesday</v>
      </c>
    </row>
    <row r="5228" spans="1:9" x14ac:dyDescent="0.2">
      <c r="A5228" s="10">
        <v>44945</v>
      </c>
      <c r="B5228" t="s">
        <v>97</v>
      </c>
      <c r="C5228" t="str">
        <f>VLOOKUP(SALES_TABLE[[#This Row],[SKU]], Table1[], 3, FALSE)</f>
        <v>Sports / Fitness</v>
      </c>
      <c r="D5228" t="s">
        <v>98</v>
      </c>
      <c r="E5228" t="s">
        <v>121</v>
      </c>
      <c r="F5228">
        <v>26</v>
      </c>
      <c r="G5228">
        <f>VLOOKUP(SALES_TABLE[[#This Row],[SKU]], Table1[], 4, FALSE)</f>
        <v>6840</v>
      </c>
      <c r="H5228">
        <f>SALES_TABLE[[#This Row],[Price]]*SALES_TABLE[[#This Row],[Sales]]</f>
        <v>177840</v>
      </c>
      <c r="I5228" t="str">
        <f t="shared" si="81"/>
        <v>Thursday</v>
      </c>
    </row>
    <row r="5229" spans="1:9" x14ac:dyDescent="0.2">
      <c r="A5229" s="10">
        <v>44946</v>
      </c>
      <c r="B5229" t="s">
        <v>97</v>
      </c>
      <c r="C5229" t="str">
        <f>VLOOKUP(SALES_TABLE[[#This Row],[SKU]], Table1[], 3, FALSE)</f>
        <v>Sports / Fitness</v>
      </c>
      <c r="D5229" t="s">
        <v>98</v>
      </c>
      <c r="E5229" t="s">
        <v>121</v>
      </c>
      <c r="F5229">
        <v>53</v>
      </c>
      <c r="G5229">
        <f>VLOOKUP(SALES_TABLE[[#This Row],[SKU]], Table1[], 4, FALSE)</f>
        <v>6840</v>
      </c>
      <c r="H5229">
        <f>SALES_TABLE[[#This Row],[Price]]*SALES_TABLE[[#This Row],[Sales]]</f>
        <v>362520</v>
      </c>
      <c r="I5229" t="str">
        <f t="shared" si="81"/>
        <v>Friday</v>
      </c>
    </row>
    <row r="5230" spans="1:9" x14ac:dyDescent="0.2">
      <c r="A5230" s="10">
        <v>44947</v>
      </c>
      <c r="B5230" t="s">
        <v>97</v>
      </c>
      <c r="C5230" t="str">
        <f>VLOOKUP(SALES_TABLE[[#This Row],[SKU]], Table1[], 3, FALSE)</f>
        <v>Sports / Fitness</v>
      </c>
      <c r="D5230" t="s">
        <v>98</v>
      </c>
      <c r="E5230" t="s">
        <v>121</v>
      </c>
      <c r="F5230">
        <v>57</v>
      </c>
      <c r="G5230">
        <f>VLOOKUP(SALES_TABLE[[#This Row],[SKU]], Table1[], 4, FALSE)</f>
        <v>6840</v>
      </c>
      <c r="H5230">
        <f>SALES_TABLE[[#This Row],[Price]]*SALES_TABLE[[#This Row],[Sales]]</f>
        <v>389880</v>
      </c>
      <c r="I5230" t="str">
        <f t="shared" si="81"/>
        <v>Saturday</v>
      </c>
    </row>
    <row r="5231" spans="1:9" x14ac:dyDescent="0.2">
      <c r="A5231" s="10">
        <v>44948</v>
      </c>
      <c r="B5231" t="s">
        <v>97</v>
      </c>
      <c r="C5231" t="str">
        <f>VLOOKUP(SALES_TABLE[[#This Row],[SKU]], Table1[], 3, FALSE)</f>
        <v>Sports / Fitness</v>
      </c>
      <c r="D5231" t="s">
        <v>98</v>
      </c>
      <c r="E5231" t="s">
        <v>121</v>
      </c>
      <c r="F5231">
        <v>21</v>
      </c>
      <c r="G5231">
        <f>VLOOKUP(SALES_TABLE[[#This Row],[SKU]], Table1[], 4, FALSE)</f>
        <v>6840</v>
      </c>
      <c r="H5231">
        <f>SALES_TABLE[[#This Row],[Price]]*SALES_TABLE[[#This Row],[Sales]]</f>
        <v>143640</v>
      </c>
      <c r="I5231" t="str">
        <f t="shared" si="81"/>
        <v>Sunday</v>
      </c>
    </row>
    <row r="5232" spans="1:9" x14ac:dyDescent="0.2">
      <c r="A5232" s="10">
        <v>44949</v>
      </c>
      <c r="B5232" t="s">
        <v>97</v>
      </c>
      <c r="C5232" t="str">
        <f>VLOOKUP(SALES_TABLE[[#This Row],[SKU]], Table1[], 3, FALSE)</f>
        <v>Sports / Fitness</v>
      </c>
      <c r="D5232" t="s">
        <v>98</v>
      </c>
      <c r="E5232" t="s">
        <v>121</v>
      </c>
      <c r="F5232">
        <v>24</v>
      </c>
      <c r="G5232">
        <f>VLOOKUP(SALES_TABLE[[#This Row],[SKU]], Table1[], 4, FALSE)</f>
        <v>6840</v>
      </c>
      <c r="H5232">
        <f>SALES_TABLE[[#This Row],[Price]]*SALES_TABLE[[#This Row],[Sales]]</f>
        <v>164160</v>
      </c>
      <c r="I5232" t="str">
        <f t="shared" si="81"/>
        <v>Monday</v>
      </c>
    </row>
    <row r="5233" spans="1:9" x14ac:dyDescent="0.2">
      <c r="A5233" s="10">
        <v>44950</v>
      </c>
      <c r="B5233" t="s">
        <v>97</v>
      </c>
      <c r="C5233" t="str">
        <f>VLOOKUP(SALES_TABLE[[#This Row],[SKU]], Table1[], 3, FALSE)</f>
        <v>Sports / Fitness</v>
      </c>
      <c r="D5233" t="s">
        <v>98</v>
      </c>
      <c r="E5233" t="s">
        <v>121</v>
      </c>
      <c r="F5233">
        <v>5</v>
      </c>
      <c r="G5233">
        <f>VLOOKUP(SALES_TABLE[[#This Row],[SKU]], Table1[], 4, FALSE)</f>
        <v>6840</v>
      </c>
      <c r="H5233">
        <f>SALES_TABLE[[#This Row],[Price]]*SALES_TABLE[[#This Row],[Sales]]</f>
        <v>34200</v>
      </c>
      <c r="I5233" t="str">
        <f t="shared" si="81"/>
        <v>Tuesday</v>
      </c>
    </row>
    <row r="5234" spans="1:9" x14ac:dyDescent="0.2">
      <c r="A5234" s="10">
        <v>44951</v>
      </c>
      <c r="B5234" t="s">
        <v>97</v>
      </c>
      <c r="C5234" t="str">
        <f>VLOOKUP(SALES_TABLE[[#This Row],[SKU]], Table1[], 3, FALSE)</f>
        <v>Sports / Fitness</v>
      </c>
      <c r="D5234" t="s">
        <v>98</v>
      </c>
      <c r="E5234" t="s">
        <v>121</v>
      </c>
      <c r="F5234">
        <v>10</v>
      </c>
      <c r="G5234">
        <f>VLOOKUP(SALES_TABLE[[#This Row],[SKU]], Table1[], 4, FALSE)</f>
        <v>6840</v>
      </c>
      <c r="H5234">
        <f>SALES_TABLE[[#This Row],[Price]]*SALES_TABLE[[#This Row],[Sales]]</f>
        <v>68400</v>
      </c>
      <c r="I5234" t="str">
        <f t="shared" si="81"/>
        <v>Wednesday</v>
      </c>
    </row>
    <row r="5235" spans="1:9" x14ac:dyDescent="0.2">
      <c r="A5235" s="10">
        <v>44952</v>
      </c>
      <c r="B5235" t="s">
        <v>97</v>
      </c>
      <c r="C5235" t="str">
        <f>VLOOKUP(SALES_TABLE[[#This Row],[SKU]], Table1[], 3, FALSE)</f>
        <v>Sports / Fitness</v>
      </c>
      <c r="D5235" t="s">
        <v>98</v>
      </c>
      <c r="E5235" t="s">
        <v>121</v>
      </c>
      <c r="F5235">
        <v>22</v>
      </c>
      <c r="G5235">
        <f>VLOOKUP(SALES_TABLE[[#This Row],[SKU]], Table1[], 4, FALSE)</f>
        <v>6840</v>
      </c>
      <c r="H5235">
        <f>SALES_TABLE[[#This Row],[Price]]*SALES_TABLE[[#This Row],[Sales]]</f>
        <v>150480</v>
      </c>
      <c r="I5235" t="str">
        <f t="shared" si="81"/>
        <v>Thursday</v>
      </c>
    </row>
    <row r="5236" spans="1:9" x14ac:dyDescent="0.2">
      <c r="A5236" s="10">
        <v>44953</v>
      </c>
      <c r="B5236" t="s">
        <v>97</v>
      </c>
      <c r="C5236" t="str">
        <f>VLOOKUP(SALES_TABLE[[#This Row],[SKU]], Table1[], 3, FALSE)</f>
        <v>Sports / Fitness</v>
      </c>
      <c r="D5236" t="s">
        <v>98</v>
      </c>
      <c r="E5236" t="s">
        <v>121</v>
      </c>
      <c r="F5236">
        <v>47</v>
      </c>
      <c r="G5236">
        <f>VLOOKUP(SALES_TABLE[[#This Row],[SKU]], Table1[], 4, FALSE)</f>
        <v>6840</v>
      </c>
      <c r="H5236">
        <f>SALES_TABLE[[#This Row],[Price]]*SALES_TABLE[[#This Row],[Sales]]</f>
        <v>321480</v>
      </c>
      <c r="I5236" t="str">
        <f t="shared" si="81"/>
        <v>Friday</v>
      </c>
    </row>
    <row r="5237" spans="1:9" x14ac:dyDescent="0.2">
      <c r="A5237" s="10">
        <v>44954</v>
      </c>
      <c r="B5237" t="s">
        <v>97</v>
      </c>
      <c r="C5237" t="str">
        <f>VLOOKUP(SALES_TABLE[[#This Row],[SKU]], Table1[], 3, FALSE)</f>
        <v>Sports / Fitness</v>
      </c>
      <c r="D5237" t="s">
        <v>98</v>
      </c>
      <c r="E5237" t="s">
        <v>121</v>
      </c>
      <c r="F5237">
        <v>55</v>
      </c>
      <c r="G5237">
        <f>VLOOKUP(SALES_TABLE[[#This Row],[SKU]], Table1[], 4, FALSE)</f>
        <v>6840</v>
      </c>
      <c r="H5237">
        <f>SALES_TABLE[[#This Row],[Price]]*SALES_TABLE[[#This Row],[Sales]]</f>
        <v>376200</v>
      </c>
      <c r="I5237" t="str">
        <f t="shared" si="81"/>
        <v>Saturday</v>
      </c>
    </row>
    <row r="5238" spans="1:9" x14ac:dyDescent="0.2">
      <c r="A5238" s="10">
        <v>44955</v>
      </c>
      <c r="B5238" t="s">
        <v>97</v>
      </c>
      <c r="C5238" t="str">
        <f>VLOOKUP(SALES_TABLE[[#This Row],[SKU]], Table1[], 3, FALSE)</f>
        <v>Sports / Fitness</v>
      </c>
      <c r="D5238" t="s">
        <v>98</v>
      </c>
      <c r="E5238" t="s">
        <v>121</v>
      </c>
      <c r="F5238">
        <v>16</v>
      </c>
      <c r="G5238">
        <f>VLOOKUP(SALES_TABLE[[#This Row],[SKU]], Table1[], 4, FALSE)</f>
        <v>6840</v>
      </c>
      <c r="H5238">
        <f>SALES_TABLE[[#This Row],[Price]]*SALES_TABLE[[#This Row],[Sales]]</f>
        <v>109440</v>
      </c>
      <c r="I5238" t="str">
        <f t="shared" si="81"/>
        <v>Sunday</v>
      </c>
    </row>
    <row r="5239" spans="1:9" x14ac:dyDescent="0.2">
      <c r="A5239" s="10">
        <v>44955</v>
      </c>
      <c r="B5239" t="s">
        <v>97</v>
      </c>
      <c r="C5239" t="str">
        <f>VLOOKUP(SALES_TABLE[[#This Row],[SKU]], Table1[], 3, FALSE)</f>
        <v>Sports / Fitness</v>
      </c>
      <c r="D5239" t="s">
        <v>98</v>
      </c>
      <c r="E5239" t="s">
        <v>121</v>
      </c>
      <c r="F5239">
        <v>13</v>
      </c>
      <c r="G5239">
        <f>VLOOKUP(SALES_TABLE[[#This Row],[SKU]], Table1[], 4, FALSE)</f>
        <v>6840</v>
      </c>
      <c r="H5239">
        <f>SALES_TABLE[[#This Row],[Price]]*SALES_TABLE[[#This Row],[Sales]]</f>
        <v>88920</v>
      </c>
      <c r="I5239" t="str">
        <f t="shared" si="81"/>
        <v>Sunday</v>
      </c>
    </row>
    <row r="5240" spans="1:9" x14ac:dyDescent="0.2">
      <c r="A5240" s="10">
        <v>44956</v>
      </c>
      <c r="B5240" t="s">
        <v>97</v>
      </c>
      <c r="C5240" t="str">
        <f>VLOOKUP(SALES_TABLE[[#This Row],[SKU]], Table1[], 3, FALSE)</f>
        <v>Sports / Fitness</v>
      </c>
      <c r="D5240" t="s">
        <v>98</v>
      </c>
      <c r="E5240" t="s">
        <v>121</v>
      </c>
      <c r="F5240">
        <v>1</v>
      </c>
      <c r="G5240">
        <f>VLOOKUP(SALES_TABLE[[#This Row],[SKU]], Table1[], 4, FALSE)</f>
        <v>6840</v>
      </c>
      <c r="H5240">
        <f>SALES_TABLE[[#This Row],[Price]]*SALES_TABLE[[#This Row],[Sales]]</f>
        <v>6840</v>
      </c>
      <c r="I5240" t="str">
        <f t="shared" si="81"/>
        <v>Monday</v>
      </c>
    </row>
    <row r="5241" spans="1:9" x14ac:dyDescent="0.2">
      <c r="A5241" s="10">
        <v>44927</v>
      </c>
      <c r="B5241" t="s">
        <v>97</v>
      </c>
      <c r="C5241" t="str">
        <f>VLOOKUP(SALES_TABLE[[#This Row],[SKU]], Table1[], 3, FALSE)</f>
        <v>Sports / Fitness</v>
      </c>
      <c r="D5241" t="s">
        <v>98</v>
      </c>
      <c r="E5241" t="s">
        <v>122</v>
      </c>
      <c r="F5241">
        <v>15</v>
      </c>
      <c r="G5241">
        <f>VLOOKUP(SALES_TABLE[[#This Row],[SKU]], Table1[], 4, FALSE)</f>
        <v>6840</v>
      </c>
      <c r="H5241">
        <f>SALES_TABLE[[#This Row],[Price]]*SALES_TABLE[[#This Row],[Sales]]</f>
        <v>102600</v>
      </c>
      <c r="I5241" t="str">
        <f t="shared" si="81"/>
        <v>Sunday</v>
      </c>
    </row>
    <row r="5242" spans="1:9" x14ac:dyDescent="0.2">
      <c r="A5242" s="10">
        <v>44928</v>
      </c>
      <c r="B5242" t="s">
        <v>97</v>
      </c>
      <c r="C5242" t="str">
        <f>VLOOKUP(SALES_TABLE[[#This Row],[SKU]], Table1[], 3, FALSE)</f>
        <v>Sports / Fitness</v>
      </c>
      <c r="D5242" t="s">
        <v>98</v>
      </c>
      <c r="E5242" t="s">
        <v>122</v>
      </c>
      <c r="F5242">
        <v>39</v>
      </c>
      <c r="G5242">
        <f>VLOOKUP(SALES_TABLE[[#This Row],[SKU]], Table1[], 4, FALSE)</f>
        <v>6840</v>
      </c>
      <c r="H5242">
        <f>SALES_TABLE[[#This Row],[Price]]*SALES_TABLE[[#This Row],[Sales]]</f>
        <v>266760</v>
      </c>
      <c r="I5242" t="str">
        <f t="shared" si="81"/>
        <v>Monday</v>
      </c>
    </row>
    <row r="5243" spans="1:9" x14ac:dyDescent="0.2">
      <c r="A5243" s="10">
        <v>44929</v>
      </c>
      <c r="B5243" t="s">
        <v>97</v>
      </c>
      <c r="C5243" t="str">
        <f>VLOOKUP(SALES_TABLE[[#This Row],[SKU]], Table1[], 3, FALSE)</f>
        <v>Sports / Fitness</v>
      </c>
      <c r="D5243" t="s">
        <v>98</v>
      </c>
      <c r="E5243" t="s">
        <v>122</v>
      </c>
      <c r="F5243">
        <v>13</v>
      </c>
      <c r="G5243">
        <f>VLOOKUP(SALES_TABLE[[#This Row],[SKU]], Table1[], 4, FALSE)</f>
        <v>6840</v>
      </c>
      <c r="H5243">
        <f>SALES_TABLE[[#This Row],[Price]]*SALES_TABLE[[#This Row],[Sales]]</f>
        <v>88920</v>
      </c>
      <c r="I5243" t="str">
        <f t="shared" si="81"/>
        <v>Tuesday</v>
      </c>
    </row>
    <row r="5244" spans="1:9" x14ac:dyDescent="0.2">
      <c r="A5244" s="10">
        <v>44930</v>
      </c>
      <c r="B5244" t="s">
        <v>97</v>
      </c>
      <c r="C5244" t="str">
        <f>VLOOKUP(SALES_TABLE[[#This Row],[SKU]], Table1[], 3, FALSE)</f>
        <v>Sports / Fitness</v>
      </c>
      <c r="D5244" t="s">
        <v>98</v>
      </c>
      <c r="E5244" t="s">
        <v>122</v>
      </c>
      <c r="F5244">
        <v>9</v>
      </c>
      <c r="G5244">
        <f>VLOOKUP(SALES_TABLE[[#This Row],[SKU]], Table1[], 4, FALSE)</f>
        <v>6840</v>
      </c>
      <c r="H5244">
        <f>SALES_TABLE[[#This Row],[Price]]*SALES_TABLE[[#This Row],[Sales]]</f>
        <v>61560</v>
      </c>
      <c r="I5244" t="str">
        <f t="shared" si="81"/>
        <v>Wednesday</v>
      </c>
    </row>
    <row r="5245" spans="1:9" x14ac:dyDescent="0.2">
      <c r="A5245" s="10">
        <v>44931</v>
      </c>
      <c r="B5245" t="s">
        <v>97</v>
      </c>
      <c r="C5245" t="str">
        <f>VLOOKUP(SALES_TABLE[[#This Row],[SKU]], Table1[], 3, FALSE)</f>
        <v>Sports / Fitness</v>
      </c>
      <c r="D5245" t="s">
        <v>98</v>
      </c>
      <c r="E5245" t="s">
        <v>122</v>
      </c>
      <c r="F5245">
        <v>32</v>
      </c>
      <c r="G5245">
        <f>VLOOKUP(SALES_TABLE[[#This Row],[SKU]], Table1[], 4, FALSE)</f>
        <v>6840</v>
      </c>
      <c r="H5245">
        <f>SALES_TABLE[[#This Row],[Price]]*SALES_TABLE[[#This Row],[Sales]]</f>
        <v>218880</v>
      </c>
      <c r="I5245" t="str">
        <f t="shared" si="81"/>
        <v>Thursday</v>
      </c>
    </row>
    <row r="5246" spans="1:9" x14ac:dyDescent="0.2">
      <c r="A5246" s="10">
        <v>44932</v>
      </c>
      <c r="B5246" t="s">
        <v>97</v>
      </c>
      <c r="C5246" t="str">
        <f>VLOOKUP(SALES_TABLE[[#This Row],[SKU]], Table1[], 3, FALSE)</f>
        <v>Sports / Fitness</v>
      </c>
      <c r="D5246" t="s">
        <v>98</v>
      </c>
      <c r="E5246" t="s">
        <v>122</v>
      </c>
      <c r="F5246">
        <v>8</v>
      </c>
      <c r="G5246">
        <f>VLOOKUP(SALES_TABLE[[#This Row],[SKU]], Table1[], 4, FALSE)</f>
        <v>6840</v>
      </c>
      <c r="H5246">
        <f>SALES_TABLE[[#This Row],[Price]]*SALES_TABLE[[#This Row],[Sales]]</f>
        <v>54720</v>
      </c>
      <c r="I5246" t="str">
        <f t="shared" si="81"/>
        <v>Friday</v>
      </c>
    </row>
    <row r="5247" spans="1:9" x14ac:dyDescent="0.2">
      <c r="A5247" s="10">
        <v>44933</v>
      </c>
      <c r="B5247" t="s">
        <v>97</v>
      </c>
      <c r="C5247" t="str">
        <f>VLOOKUP(SALES_TABLE[[#This Row],[SKU]], Table1[], 3, FALSE)</f>
        <v>Sports / Fitness</v>
      </c>
      <c r="D5247" t="s">
        <v>98</v>
      </c>
      <c r="E5247" t="s">
        <v>122</v>
      </c>
      <c r="F5247">
        <v>32</v>
      </c>
      <c r="G5247">
        <f>VLOOKUP(SALES_TABLE[[#This Row],[SKU]], Table1[], 4, FALSE)</f>
        <v>6840</v>
      </c>
      <c r="H5247">
        <f>SALES_TABLE[[#This Row],[Price]]*SALES_TABLE[[#This Row],[Sales]]</f>
        <v>218880</v>
      </c>
      <c r="I5247" t="str">
        <f t="shared" si="81"/>
        <v>Saturday</v>
      </c>
    </row>
    <row r="5248" spans="1:9" x14ac:dyDescent="0.2">
      <c r="A5248" s="10">
        <v>44934</v>
      </c>
      <c r="B5248" t="s">
        <v>97</v>
      </c>
      <c r="C5248" t="str">
        <f>VLOOKUP(SALES_TABLE[[#This Row],[SKU]], Table1[], 3, FALSE)</f>
        <v>Sports / Fitness</v>
      </c>
      <c r="D5248" t="s">
        <v>98</v>
      </c>
      <c r="E5248" t="s">
        <v>122</v>
      </c>
      <c r="F5248">
        <v>23</v>
      </c>
      <c r="G5248">
        <f>VLOOKUP(SALES_TABLE[[#This Row],[SKU]], Table1[], 4, FALSE)</f>
        <v>6840</v>
      </c>
      <c r="H5248">
        <f>SALES_TABLE[[#This Row],[Price]]*SALES_TABLE[[#This Row],[Sales]]</f>
        <v>157320</v>
      </c>
      <c r="I5248" t="str">
        <f t="shared" si="81"/>
        <v>Sunday</v>
      </c>
    </row>
    <row r="5249" spans="1:9" x14ac:dyDescent="0.2">
      <c r="A5249" s="10">
        <v>44935</v>
      </c>
      <c r="B5249" t="s">
        <v>97</v>
      </c>
      <c r="C5249" t="str">
        <f>VLOOKUP(SALES_TABLE[[#This Row],[SKU]], Table1[], 3, FALSE)</f>
        <v>Sports / Fitness</v>
      </c>
      <c r="D5249" t="s">
        <v>98</v>
      </c>
      <c r="E5249" t="s">
        <v>122</v>
      </c>
      <c r="F5249">
        <v>50</v>
      </c>
      <c r="G5249">
        <f>VLOOKUP(SALES_TABLE[[#This Row],[SKU]], Table1[], 4, FALSE)</f>
        <v>6840</v>
      </c>
      <c r="H5249">
        <f>SALES_TABLE[[#This Row],[Price]]*SALES_TABLE[[#This Row],[Sales]]</f>
        <v>342000</v>
      </c>
      <c r="I5249" t="str">
        <f t="shared" si="81"/>
        <v>Monday</v>
      </c>
    </row>
    <row r="5250" spans="1:9" x14ac:dyDescent="0.2">
      <c r="A5250" s="10">
        <v>44936</v>
      </c>
      <c r="B5250" t="s">
        <v>97</v>
      </c>
      <c r="C5250" t="str">
        <f>VLOOKUP(SALES_TABLE[[#This Row],[SKU]], Table1[], 3, FALSE)</f>
        <v>Sports / Fitness</v>
      </c>
      <c r="D5250" t="s">
        <v>98</v>
      </c>
      <c r="E5250" t="s">
        <v>122</v>
      </c>
      <c r="F5250">
        <v>13</v>
      </c>
      <c r="G5250">
        <f>VLOOKUP(SALES_TABLE[[#This Row],[SKU]], Table1[], 4, FALSE)</f>
        <v>6840</v>
      </c>
      <c r="H5250">
        <f>SALES_TABLE[[#This Row],[Price]]*SALES_TABLE[[#This Row],[Sales]]</f>
        <v>88920</v>
      </c>
      <c r="I5250" t="str">
        <f t="shared" ref="I5250:I5313" si="82">TEXT(A5250, "dddd")</f>
        <v>Tuesday</v>
      </c>
    </row>
    <row r="5251" spans="1:9" x14ac:dyDescent="0.2">
      <c r="A5251" s="10">
        <v>44937</v>
      </c>
      <c r="B5251" t="s">
        <v>97</v>
      </c>
      <c r="C5251" t="str">
        <f>VLOOKUP(SALES_TABLE[[#This Row],[SKU]], Table1[], 3, FALSE)</f>
        <v>Sports / Fitness</v>
      </c>
      <c r="D5251" t="s">
        <v>98</v>
      </c>
      <c r="E5251" t="s">
        <v>122</v>
      </c>
      <c r="F5251">
        <v>47</v>
      </c>
      <c r="G5251">
        <f>VLOOKUP(SALES_TABLE[[#This Row],[SKU]], Table1[], 4, FALSE)</f>
        <v>6840</v>
      </c>
      <c r="H5251">
        <f>SALES_TABLE[[#This Row],[Price]]*SALES_TABLE[[#This Row],[Sales]]</f>
        <v>321480</v>
      </c>
      <c r="I5251" t="str">
        <f t="shared" si="82"/>
        <v>Wednesday</v>
      </c>
    </row>
    <row r="5252" spans="1:9" x14ac:dyDescent="0.2">
      <c r="A5252" s="10">
        <v>44938</v>
      </c>
      <c r="B5252" t="s">
        <v>97</v>
      </c>
      <c r="C5252" t="str">
        <f>VLOOKUP(SALES_TABLE[[#This Row],[SKU]], Table1[], 3, FALSE)</f>
        <v>Sports / Fitness</v>
      </c>
      <c r="D5252" t="s">
        <v>98</v>
      </c>
      <c r="E5252" t="s">
        <v>122</v>
      </c>
      <c r="F5252">
        <v>27</v>
      </c>
      <c r="G5252">
        <f>VLOOKUP(SALES_TABLE[[#This Row],[SKU]], Table1[], 4, FALSE)</f>
        <v>6840</v>
      </c>
      <c r="H5252">
        <f>SALES_TABLE[[#This Row],[Price]]*SALES_TABLE[[#This Row],[Sales]]</f>
        <v>184680</v>
      </c>
      <c r="I5252" t="str">
        <f t="shared" si="82"/>
        <v>Thursday</v>
      </c>
    </row>
    <row r="5253" spans="1:9" x14ac:dyDescent="0.2">
      <c r="A5253" s="10">
        <v>44939</v>
      </c>
      <c r="B5253" t="s">
        <v>97</v>
      </c>
      <c r="C5253" t="str">
        <f>VLOOKUP(SALES_TABLE[[#This Row],[SKU]], Table1[], 3, FALSE)</f>
        <v>Sports / Fitness</v>
      </c>
      <c r="D5253" t="s">
        <v>98</v>
      </c>
      <c r="E5253" t="s">
        <v>122</v>
      </c>
      <c r="F5253">
        <v>34</v>
      </c>
      <c r="G5253">
        <f>VLOOKUP(SALES_TABLE[[#This Row],[SKU]], Table1[], 4, FALSE)</f>
        <v>6840</v>
      </c>
      <c r="H5253">
        <f>SALES_TABLE[[#This Row],[Price]]*SALES_TABLE[[#This Row],[Sales]]</f>
        <v>232560</v>
      </c>
      <c r="I5253" t="str">
        <f t="shared" si="82"/>
        <v>Friday</v>
      </c>
    </row>
    <row r="5254" spans="1:9" x14ac:dyDescent="0.2">
      <c r="A5254" s="10">
        <v>44940</v>
      </c>
      <c r="B5254" t="s">
        <v>97</v>
      </c>
      <c r="C5254" t="str">
        <f>VLOOKUP(SALES_TABLE[[#This Row],[SKU]], Table1[], 3, FALSE)</f>
        <v>Sports / Fitness</v>
      </c>
      <c r="D5254" t="s">
        <v>98</v>
      </c>
      <c r="E5254" t="s">
        <v>122</v>
      </c>
      <c r="F5254">
        <v>0</v>
      </c>
      <c r="G5254">
        <f>VLOOKUP(SALES_TABLE[[#This Row],[SKU]], Table1[], 4, FALSE)</f>
        <v>6840</v>
      </c>
      <c r="H5254">
        <f>SALES_TABLE[[#This Row],[Price]]*SALES_TABLE[[#This Row],[Sales]]</f>
        <v>0</v>
      </c>
      <c r="I5254" t="str">
        <f t="shared" si="82"/>
        <v>Saturday</v>
      </c>
    </row>
    <row r="5255" spans="1:9" x14ac:dyDescent="0.2">
      <c r="A5255" s="10">
        <v>44941</v>
      </c>
      <c r="B5255" t="s">
        <v>97</v>
      </c>
      <c r="C5255" t="str">
        <f>VLOOKUP(SALES_TABLE[[#This Row],[SKU]], Table1[], 3, FALSE)</f>
        <v>Sports / Fitness</v>
      </c>
      <c r="D5255" t="s">
        <v>98</v>
      </c>
      <c r="E5255" t="s">
        <v>122</v>
      </c>
      <c r="F5255">
        <v>13</v>
      </c>
      <c r="G5255">
        <f>VLOOKUP(SALES_TABLE[[#This Row],[SKU]], Table1[], 4, FALSE)</f>
        <v>6840</v>
      </c>
      <c r="H5255">
        <f>SALES_TABLE[[#This Row],[Price]]*SALES_TABLE[[#This Row],[Sales]]</f>
        <v>88920</v>
      </c>
      <c r="I5255" t="str">
        <f t="shared" si="82"/>
        <v>Sunday</v>
      </c>
    </row>
    <row r="5256" spans="1:9" x14ac:dyDescent="0.2">
      <c r="A5256" s="10">
        <v>44942</v>
      </c>
      <c r="B5256" t="s">
        <v>97</v>
      </c>
      <c r="C5256" t="str">
        <f>VLOOKUP(SALES_TABLE[[#This Row],[SKU]], Table1[], 3, FALSE)</f>
        <v>Sports / Fitness</v>
      </c>
      <c r="D5256" t="s">
        <v>98</v>
      </c>
      <c r="E5256" t="s">
        <v>122</v>
      </c>
      <c r="F5256">
        <v>8</v>
      </c>
      <c r="G5256">
        <f>VLOOKUP(SALES_TABLE[[#This Row],[SKU]], Table1[], 4, FALSE)</f>
        <v>6840</v>
      </c>
      <c r="H5256">
        <f>SALES_TABLE[[#This Row],[Price]]*SALES_TABLE[[#This Row],[Sales]]</f>
        <v>54720</v>
      </c>
      <c r="I5256" t="str">
        <f t="shared" si="82"/>
        <v>Monday</v>
      </c>
    </row>
    <row r="5257" spans="1:9" x14ac:dyDescent="0.2">
      <c r="A5257" s="10">
        <v>44943</v>
      </c>
      <c r="B5257" t="s">
        <v>97</v>
      </c>
      <c r="C5257" t="str">
        <f>VLOOKUP(SALES_TABLE[[#This Row],[SKU]], Table1[], 3, FALSE)</f>
        <v>Sports / Fitness</v>
      </c>
      <c r="D5257" t="s">
        <v>98</v>
      </c>
      <c r="E5257" t="s">
        <v>122</v>
      </c>
      <c r="F5257">
        <v>15</v>
      </c>
      <c r="G5257">
        <f>VLOOKUP(SALES_TABLE[[#This Row],[SKU]], Table1[], 4, FALSE)</f>
        <v>6840</v>
      </c>
      <c r="H5257">
        <f>SALES_TABLE[[#This Row],[Price]]*SALES_TABLE[[#This Row],[Sales]]</f>
        <v>102600</v>
      </c>
      <c r="I5257" t="str">
        <f t="shared" si="82"/>
        <v>Tuesday</v>
      </c>
    </row>
    <row r="5258" spans="1:9" x14ac:dyDescent="0.2">
      <c r="A5258" s="10">
        <v>44944</v>
      </c>
      <c r="B5258" t="s">
        <v>97</v>
      </c>
      <c r="C5258" t="str">
        <f>VLOOKUP(SALES_TABLE[[#This Row],[SKU]], Table1[], 3, FALSE)</f>
        <v>Sports / Fitness</v>
      </c>
      <c r="D5258" t="s">
        <v>98</v>
      </c>
      <c r="E5258" t="s">
        <v>122</v>
      </c>
      <c r="F5258">
        <v>4</v>
      </c>
      <c r="G5258">
        <f>VLOOKUP(SALES_TABLE[[#This Row],[SKU]], Table1[], 4, FALSE)</f>
        <v>6840</v>
      </c>
      <c r="H5258">
        <f>SALES_TABLE[[#This Row],[Price]]*SALES_TABLE[[#This Row],[Sales]]</f>
        <v>27360</v>
      </c>
      <c r="I5258" t="str">
        <f t="shared" si="82"/>
        <v>Wednesday</v>
      </c>
    </row>
    <row r="5259" spans="1:9" x14ac:dyDescent="0.2">
      <c r="A5259" s="10">
        <v>44945</v>
      </c>
      <c r="B5259" t="s">
        <v>97</v>
      </c>
      <c r="C5259" t="str">
        <f>VLOOKUP(SALES_TABLE[[#This Row],[SKU]], Table1[], 3, FALSE)</f>
        <v>Sports / Fitness</v>
      </c>
      <c r="D5259" t="s">
        <v>98</v>
      </c>
      <c r="E5259" t="s">
        <v>122</v>
      </c>
      <c r="F5259">
        <v>5</v>
      </c>
      <c r="G5259">
        <f>VLOOKUP(SALES_TABLE[[#This Row],[SKU]], Table1[], 4, FALSE)</f>
        <v>6840</v>
      </c>
      <c r="H5259">
        <f>SALES_TABLE[[#This Row],[Price]]*SALES_TABLE[[#This Row],[Sales]]</f>
        <v>34200</v>
      </c>
      <c r="I5259" t="str">
        <f t="shared" si="82"/>
        <v>Thursday</v>
      </c>
    </row>
    <row r="5260" spans="1:9" x14ac:dyDescent="0.2">
      <c r="A5260" s="10">
        <v>44946</v>
      </c>
      <c r="B5260" t="s">
        <v>97</v>
      </c>
      <c r="C5260" t="str">
        <f>VLOOKUP(SALES_TABLE[[#This Row],[SKU]], Table1[], 3, FALSE)</f>
        <v>Sports / Fitness</v>
      </c>
      <c r="D5260" t="s">
        <v>98</v>
      </c>
      <c r="E5260" t="s">
        <v>122</v>
      </c>
      <c r="F5260">
        <v>40</v>
      </c>
      <c r="G5260">
        <f>VLOOKUP(SALES_TABLE[[#This Row],[SKU]], Table1[], 4, FALSE)</f>
        <v>6840</v>
      </c>
      <c r="H5260">
        <f>SALES_TABLE[[#This Row],[Price]]*SALES_TABLE[[#This Row],[Sales]]</f>
        <v>273600</v>
      </c>
      <c r="I5260" t="str">
        <f t="shared" si="82"/>
        <v>Friday</v>
      </c>
    </row>
    <row r="5261" spans="1:9" x14ac:dyDescent="0.2">
      <c r="A5261" s="10">
        <v>44947</v>
      </c>
      <c r="B5261" t="s">
        <v>97</v>
      </c>
      <c r="C5261" t="str">
        <f>VLOOKUP(SALES_TABLE[[#This Row],[SKU]], Table1[], 3, FALSE)</f>
        <v>Sports / Fitness</v>
      </c>
      <c r="D5261" t="s">
        <v>98</v>
      </c>
      <c r="E5261" t="s">
        <v>122</v>
      </c>
      <c r="F5261">
        <v>5</v>
      </c>
      <c r="G5261">
        <f>VLOOKUP(SALES_TABLE[[#This Row],[SKU]], Table1[], 4, FALSE)</f>
        <v>6840</v>
      </c>
      <c r="H5261">
        <f>SALES_TABLE[[#This Row],[Price]]*SALES_TABLE[[#This Row],[Sales]]</f>
        <v>34200</v>
      </c>
      <c r="I5261" t="str">
        <f t="shared" si="82"/>
        <v>Saturday</v>
      </c>
    </row>
    <row r="5262" spans="1:9" x14ac:dyDescent="0.2">
      <c r="A5262" s="10">
        <v>44948</v>
      </c>
      <c r="B5262" t="s">
        <v>97</v>
      </c>
      <c r="C5262" t="str">
        <f>VLOOKUP(SALES_TABLE[[#This Row],[SKU]], Table1[], 3, FALSE)</f>
        <v>Sports / Fitness</v>
      </c>
      <c r="D5262" t="s">
        <v>98</v>
      </c>
      <c r="E5262" t="s">
        <v>122</v>
      </c>
      <c r="F5262">
        <v>39</v>
      </c>
      <c r="G5262">
        <f>VLOOKUP(SALES_TABLE[[#This Row],[SKU]], Table1[], 4, FALSE)</f>
        <v>6840</v>
      </c>
      <c r="H5262">
        <f>SALES_TABLE[[#This Row],[Price]]*SALES_TABLE[[#This Row],[Sales]]</f>
        <v>266760</v>
      </c>
      <c r="I5262" t="str">
        <f t="shared" si="82"/>
        <v>Sunday</v>
      </c>
    </row>
    <row r="5263" spans="1:9" x14ac:dyDescent="0.2">
      <c r="A5263" s="10">
        <v>44949</v>
      </c>
      <c r="B5263" t="s">
        <v>97</v>
      </c>
      <c r="C5263" t="str">
        <f>VLOOKUP(SALES_TABLE[[#This Row],[SKU]], Table1[], 3, FALSE)</f>
        <v>Sports / Fitness</v>
      </c>
      <c r="D5263" t="s">
        <v>98</v>
      </c>
      <c r="E5263" t="s">
        <v>122</v>
      </c>
      <c r="F5263">
        <v>21</v>
      </c>
      <c r="G5263">
        <f>VLOOKUP(SALES_TABLE[[#This Row],[SKU]], Table1[], 4, FALSE)</f>
        <v>6840</v>
      </c>
      <c r="H5263">
        <f>SALES_TABLE[[#This Row],[Price]]*SALES_TABLE[[#This Row],[Sales]]</f>
        <v>143640</v>
      </c>
      <c r="I5263" t="str">
        <f t="shared" si="82"/>
        <v>Monday</v>
      </c>
    </row>
    <row r="5264" spans="1:9" x14ac:dyDescent="0.2">
      <c r="A5264" s="10">
        <v>44950</v>
      </c>
      <c r="B5264" t="s">
        <v>97</v>
      </c>
      <c r="C5264" t="str">
        <f>VLOOKUP(SALES_TABLE[[#This Row],[SKU]], Table1[], 3, FALSE)</f>
        <v>Sports / Fitness</v>
      </c>
      <c r="D5264" t="s">
        <v>98</v>
      </c>
      <c r="E5264" t="s">
        <v>122</v>
      </c>
      <c r="F5264">
        <v>19</v>
      </c>
      <c r="G5264">
        <f>VLOOKUP(SALES_TABLE[[#This Row],[SKU]], Table1[], 4, FALSE)</f>
        <v>6840</v>
      </c>
      <c r="H5264">
        <f>SALES_TABLE[[#This Row],[Price]]*SALES_TABLE[[#This Row],[Sales]]</f>
        <v>129960</v>
      </c>
      <c r="I5264" t="str">
        <f t="shared" si="82"/>
        <v>Tuesday</v>
      </c>
    </row>
    <row r="5265" spans="1:9" x14ac:dyDescent="0.2">
      <c r="A5265" s="10">
        <v>44951</v>
      </c>
      <c r="B5265" t="s">
        <v>97</v>
      </c>
      <c r="C5265" t="str">
        <f>VLOOKUP(SALES_TABLE[[#This Row],[SKU]], Table1[], 3, FALSE)</f>
        <v>Sports / Fitness</v>
      </c>
      <c r="D5265" t="s">
        <v>98</v>
      </c>
      <c r="E5265" t="s">
        <v>122</v>
      </c>
      <c r="F5265">
        <v>24</v>
      </c>
      <c r="G5265">
        <f>VLOOKUP(SALES_TABLE[[#This Row],[SKU]], Table1[], 4, FALSE)</f>
        <v>6840</v>
      </c>
      <c r="H5265">
        <f>SALES_TABLE[[#This Row],[Price]]*SALES_TABLE[[#This Row],[Sales]]</f>
        <v>164160</v>
      </c>
      <c r="I5265" t="str">
        <f t="shared" si="82"/>
        <v>Wednesday</v>
      </c>
    </row>
    <row r="5266" spans="1:9" x14ac:dyDescent="0.2">
      <c r="A5266" s="10">
        <v>44952</v>
      </c>
      <c r="B5266" t="s">
        <v>97</v>
      </c>
      <c r="C5266" t="str">
        <f>VLOOKUP(SALES_TABLE[[#This Row],[SKU]], Table1[], 3, FALSE)</f>
        <v>Sports / Fitness</v>
      </c>
      <c r="D5266" t="s">
        <v>98</v>
      </c>
      <c r="E5266" t="s">
        <v>122</v>
      </c>
      <c r="F5266">
        <v>4</v>
      </c>
      <c r="G5266">
        <f>VLOOKUP(SALES_TABLE[[#This Row],[SKU]], Table1[], 4, FALSE)</f>
        <v>6840</v>
      </c>
      <c r="H5266">
        <f>SALES_TABLE[[#This Row],[Price]]*SALES_TABLE[[#This Row],[Sales]]</f>
        <v>27360</v>
      </c>
      <c r="I5266" t="str">
        <f t="shared" si="82"/>
        <v>Thursday</v>
      </c>
    </row>
    <row r="5267" spans="1:9" x14ac:dyDescent="0.2">
      <c r="A5267" s="10">
        <v>44953</v>
      </c>
      <c r="B5267" t="s">
        <v>97</v>
      </c>
      <c r="C5267" t="str">
        <f>VLOOKUP(SALES_TABLE[[#This Row],[SKU]], Table1[], 3, FALSE)</f>
        <v>Sports / Fitness</v>
      </c>
      <c r="D5267" t="s">
        <v>98</v>
      </c>
      <c r="E5267" t="s">
        <v>122</v>
      </c>
      <c r="F5267">
        <v>3</v>
      </c>
      <c r="G5267">
        <f>VLOOKUP(SALES_TABLE[[#This Row],[SKU]], Table1[], 4, FALSE)</f>
        <v>6840</v>
      </c>
      <c r="H5267">
        <f>SALES_TABLE[[#This Row],[Price]]*SALES_TABLE[[#This Row],[Sales]]</f>
        <v>20520</v>
      </c>
      <c r="I5267" t="str">
        <f t="shared" si="82"/>
        <v>Friday</v>
      </c>
    </row>
    <row r="5268" spans="1:9" x14ac:dyDescent="0.2">
      <c r="A5268" s="10">
        <v>44954</v>
      </c>
      <c r="B5268" t="s">
        <v>97</v>
      </c>
      <c r="C5268" t="str">
        <f>VLOOKUP(SALES_TABLE[[#This Row],[SKU]], Table1[], 3, FALSE)</f>
        <v>Sports / Fitness</v>
      </c>
      <c r="D5268" t="s">
        <v>98</v>
      </c>
      <c r="E5268" t="s">
        <v>122</v>
      </c>
      <c r="F5268">
        <v>6</v>
      </c>
      <c r="G5268">
        <f>VLOOKUP(SALES_TABLE[[#This Row],[SKU]], Table1[], 4, FALSE)</f>
        <v>6840</v>
      </c>
      <c r="H5268">
        <f>SALES_TABLE[[#This Row],[Price]]*SALES_TABLE[[#This Row],[Sales]]</f>
        <v>41040</v>
      </c>
      <c r="I5268" t="str">
        <f t="shared" si="82"/>
        <v>Saturday</v>
      </c>
    </row>
    <row r="5269" spans="1:9" x14ac:dyDescent="0.2">
      <c r="A5269" s="10">
        <v>44955</v>
      </c>
      <c r="B5269" t="s">
        <v>97</v>
      </c>
      <c r="C5269" t="str">
        <f>VLOOKUP(SALES_TABLE[[#This Row],[SKU]], Table1[], 3, FALSE)</f>
        <v>Sports / Fitness</v>
      </c>
      <c r="D5269" t="s">
        <v>98</v>
      </c>
      <c r="E5269" t="s">
        <v>122</v>
      </c>
      <c r="F5269">
        <v>1</v>
      </c>
      <c r="G5269">
        <f>VLOOKUP(SALES_TABLE[[#This Row],[SKU]], Table1[], 4, FALSE)</f>
        <v>6840</v>
      </c>
      <c r="H5269">
        <f>SALES_TABLE[[#This Row],[Price]]*SALES_TABLE[[#This Row],[Sales]]</f>
        <v>6840</v>
      </c>
      <c r="I5269" t="str">
        <f t="shared" si="82"/>
        <v>Sunday</v>
      </c>
    </row>
    <row r="5270" spans="1:9" x14ac:dyDescent="0.2">
      <c r="A5270" s="10">
        <v>44955</v>
      </c>
      <c r="B5270" t="s">
        <v>97</v>
      </c>
      <c r="C5270" t="str">
        <f>VLOOKUP(SALES_TABLE[[#This Row],[SKU]], Table1[], 3, FALSE)</f>
        <v>Sports / Fitness</v>
      </c>
      <c r="D5270" t="s">
        <v>98</v>
      </c>
      <c r="E5270" t="s">
        <v>122</v>
      </c>
      <c r="F5270">
        <v>9</v>
      </c>
      <c r="G5270">
        <f>VLOOKUP(SALES_TABLE[[#This Row],[SKU]], Table1[], 4, FALSE)</f>
        <v>6840</v>
      </c>
      <c r="H5270">
        <f>SALES_TABLE[[#This Row],[Price]]*SALES_TABLE[[#This Row],[Sales]]</f>
        <v>61560</v>
      </c>
      <c r="I5270" t="str">
        <f t="shared" si="82"/>
        <v>Sunday</v>
      </c>
    </row>
    <row r="5271" spans="1:9" x14ac:dyDescent="0.2">
      <c r="A5271" s="10">
        <v>44956</v>
      </c>
      <c r="B5271" t="s">
        <v>97</v>
      </c>
      <c r="C5271" t="str">
        <f>VLOOKUP(SALES_TABLE[[#This Row],[SKU]], Table1[], 3, FALSE)</f>
        <v>Sports / Fitness</v>
      </c>
      <c r="D5271" t="s">
        <v>98</v>
      </c>
      <c r="E5271" t="s">
        <v>122</v>
      </c>
      <c r="F5271">
        <v>10</v>
      </c>
      <c r="G5271">
        <f>VLOOKUP(SALES_TABLE[[#This Row],[SKU]], Table1[], 4, FALSE)</f>
        <v>6840</v>
      </c>
      <c r="H5271">
        <f>SALES_TABLE[[#This Row],[Price]]*SALES_TABLE[[#This Row],[Sales]]</f>
        <v>68400</v>
      </c>
      <c r="I5271" t="str">
        <f t="shared" si="82"/>
        <v>Monday</v>
      </c>
    </row>
    <row r="5272" spans="1:9" x14ac:dyDescent="0.2">
      <c r="A5272" s="10">
        <v>44927</v>
      </c>
      <c r="B5272" t="s">
        <v>97</v>
      </c>
      <c r="C5272" t="str">
        <f>VLOOKUP(SALES_TABLE[[#This Row],[SKU]], Table1[], 3, FALSE)</f>
        <v>Sports / Fitness</v>
      </c>
      <c r="D5272" t="s">
        <v>98</v>
      </c>
      <c r="E5272" t="s">
        <v>123</v>
      </c>
      <c r="F5272">
        <v>16</v>
      </c>
      <c r="G5272">
        <f>VLOOKUP(SALES_TABLE[[#This Row],[SKU]], Table1[], 4, FALSE)</f>
        <v>6840</v>
      </c>
      <c r="H5272">
        <f>SALES_TABLE[[#This Row],[Price]]*SALES_TABLE[[#This Row],[Sales]]</f>
        <v>109440</v>
      </c>
      <c r="I5272" t="str">
        <f t="shared" si="82"/>
        <v>Sunday</v>
      </c>
    </row>
    <row r="5273" spans="1:9" x14ac:dyDescent="0.2">
      <c r="A5273" s="10">
        <v>44928</v>
      </c>
      <c r="B5273" t="s">
        <v>97</v>
      </c>
      <c r="C5273" t="str">
        <f>VLOOKUP(SALES_TABLE[[#This Row],[SKU]], Table1[], 3, FALSE)</f>
        <v>Sports / Fitness</v>
      </c>
      <c r="D5273" t="s">
        <v>98</v>
      </c>
      <c r="E5273" t="s">
        <v>123</v>
      </c>
      <c r="F5273">
        <v>80</v>
      </c>
      <c r="G5273">
        <f>VLOOKUP(SALES_TABLE[[#This Row],[SKU]], Table1[], 4, FALSE)</f>
        <v>6840</v>
      </c>
      <c r="H5273">
        <f>SALES_TABLE[[#This Row],[Price]]*SALES_TABLE[[#This Row],[Sales]]</f>
        <v>547200</v>
      </c>
      <c r="I5273" t="str">
        <f t="shared" si="82"/>
        <v>Monday</v>
      </c>
    </row>
    <row r="5274" spans="1:9" x14ac:dyDescent="0.2">
      <c r="A5274" s="10">
        <v>44929</v>
      </c>
      <c r="B5274" t="s">
        <v>97</v>
      </c>
      <c r="C5274" t="str">
        <f>VLOOKUP(SALES_TABLE[[#This Row],[SKU]], Table1[], 3, FALSE)</f>
        <v>Sports / Fitness</v>
      </c>
      <c r="D5274" t="s">
        <v>98</v>
      </c>
      <c r="E5274" t="s">
        <v>123</v>
      </c>
      <c r="F5274">
        <v>19</v>
      </c>
      <c r="G5274">
        <f>VLOOKUP(SALES_TABLE[[#This Row],[SKU]], Table1[], 4, FALSE)</f>
        <v>6840</v>
      </c>
      <c r="H5274">
        <f>SALES_TABLE[[#This Row],[Price]]*SALES_TABLE[[#This Row],[Sales]]</f>
        <v>129960</v>
      </c>
      <c r="I5274" t="str">
        <f t="shared" si="82"/>
        <v>Tuesday</v>
      </c>
    </row>
    <row r="5275" spans="1:9" x14ac:dyDescent="0.2">
      <c r="A5275" s="10">
        <v>44930</v>
      </c>
      <c r="B5275" t="s">
        <v>97</v>
      </c>
      <c r="C5275" t="str">
        <f>VLOOKUP(SALES_TABLE[[#This Row],[SKU]], Table1[], 3, FALSE)</f>
        <v>Sports / Fitness</v>
      </c>
      <c r="D5275" t="s">
        <v>98</v>
      </c>
      <c r="E5275" t="s">
        <v>123</v>
      </c>
      <c r="F5275">
        <v>7</v>
      </c>
      <c r="G5275">
        <f>VLOOKUP(SALES_TABLE[[#This Row],[SKU]], Table1[], 4, FALSE)</f>
        <v>6840</v>
      </c>
      <c r="H5275">
        <f>SALES_TABLE[[#This Row],[Price]]*SALES_TABLE[[#This Row],[Sales]]</f>
        <v>47880</v>
      </c>
      <c r="I5275" t="str">
        <f t="shared" si="82"/>
        <v>Wednesday</v>
      </c>
    </row>
    <row r="5276" spans="1:9" x14ac:dyDescent="0.2">
      <c r="A5276" s="10">
        <v>44931</v>
      </c>
      <c r="B5276" t="s">
        <v>97</v>
      </c>
      <c r="C5276" t="str">
        <f>VLOOKUP(SALES_TABLE[[#This Row],[SKU]], Table1[], 3, FALSE)</f>
        <v>Sports / Fitness</v>
      </c>
      <c r="D5276" t="s">
        <v>98</v>
      </c>
      <c r="E5276" t="s">
        <v>123</v>
      </c>
      <c r="F5276">
        <v>41</v>
      </c>
      <c r="G5276">
        <f>VLOOKUP(SALES_TABLE[[#This Row],[SKU]], Table1[], 4, FALSE)</f>
        <v>6840</v>
      </c>
      <c r="H5276">
        <f>SALES_TABLE[[#This Row],[Price]]*SALES_TABLE[[#This Row],[Sales]]</f>
        <v>280440</v>
      </c>
      <c r="I5276" t="str">
        <f t="shared" si="82"/>
        <v>Thursday</v>
      </c>
    </row>
    <row r="5277" spans="1:9" x14ac:dyDescent="0.2">
      <c r="A5277" s="10">
        <v>44932</v>
      </c>
      <c r="B5277" t="s">
        <v>97</v>
      </c>
      <c r="C5277" t="str">
        <f>VLOOKUP(SALES_TABLE[[#This Row],[SKU]], Table1[], 3, FALSE)</f>
        <v>Sports / Fitness</v>
      </c>
      <c r="D5277" t="s">
        <v>98</v>
      </c>
      <c r="E5277" t="s">
        <v>123</v>
      </c>
      <c r="F5277">
        <v>0</v>
      </c>
      <c r="G5277">
        <f>VLOOKUP(SALES_TABLE[[#This Row],[SKU]], Table1[], 4, FALSE)</f>
        <v>6840</v>
      </c>
      <c r="H5277">
        <f>SALES_TABLE[[#This Row],[Price]]*SALES_TABLE[[#This Row],[Sales]]</f>
        <v>0</v>
      </c>
      <c r="I5277" t="str">
        <f t="shared" si="82"/>
        <v>Friday</v>
      </c>
    </row>
    <row r="5278" spans="1:9" x14ac:dyDescent="0.2">
      <c r="A5278" s="10">
        <v>44933</v>
      </c>
      <c r="B5278" t="s">
        <v>97</v>
      </c>
      <c r="C5278" t="str">
        <f>VLOOKUP(SALES_TABLE[[#This Row],[SKU]], Table1[], 3, FALSE)</f>
        <v>Sports / Fitness</v>
      </c>
      <c r="D5278" t="s">
        <v>98</v>
      </c>
      <c r="E5278" t="s">
        <v>123</v>
      </c>
      <c r="F5278">
        <v>7</v>
      </c>
      <c r="G5278">
        <f>VLOOKUP(SALES_TABLE[[#This Row],[SKU]], Table1[], 4, FALSE)</f>
        <v>6840</v>
      </c>
      <c r="H5278">
        <f>SALES_TABLE[[#This Row],[Price]]*SALES_TABLE[[#This Row],[Sales]]</f>
        <v>47880</v>
      </c>
      <c r="I5278" t="str">
        <f t="shared" si="82"/>
        <v>Saturday</v>
      </c>
    </row>
    <row r="5279" spans="1:9" x14ac:dyDescent="0.2">
      <c r="A5279" s="10">
        <v>44934</v>
      </c>
      <c r="B5279" t="s">
        <v>97</v>
      </c>
      <c r="C5279" t="str">
        <f>VLOOKUP(SALES_TABLE[[#This Row],[SKU]], Table1[], 3, FALSE)</f>
        <v>Sports / Fitness</v>
      </c>
      <c r="D5279" t="s">
        <v>98</v>
      </c>
      <c r="E5279" t="s">
        <v>123</v>
      </c>
      <c r="F5279">
        <v>20</v>
      </c>
      <c r="G5279">
        <f>VLOOKUP(SALES_TABLE[[#This Row],[SKU]], Table1[], 4, FALSE)</f>
        <v>6840</v>
      </c>
      <c r="H5279">
        <f>SALES_TABLE[[#This Row],[Price]]*SALES_TABLE[[#This Row],[Sales]]</f>
        <v>136800</v>
      </c>
      <c r="I5279" t="str">
        <f t="shared" si="82"/>
        <v>Sunday</v>
      </c>
    </row>
    <row r="5280" spans="1:9" x14ac:dyDescent="0.2">
      <c r="A5280" s="10">
        <v>44935</v>
      </c>
      <c r="B5280" t="s">
        <v>97</v>
      </c>
      <c r="C5280" t="str">
        <f>VLOOKUP(SALES_TABLE[[#This Row],[SKU]], Table1[], 3, FALSE)</f>
        <v>Sports / Fitness</v>
      </c>
      <c r="D5280" t="s">
        <v>98</v>
      </c>
      <c r="E5280" t="s">
        <v>123</v>
      </c>
      <c r="F5280">
        <v>31</v>
      </c>
      <c r="G5280">
        <f>VLOOKUP(SALES_TABLE[[#This Row],[SKU]], Table1[], 4, FALSE)</f>
        <v>6840</v>
      </c>
      <c r="H5280">
        <f>SALES_TABLE[[#This Row],[Price]]*SALES_TABLE[[#This Row],[Sales]]</f>
        <v>212040</v>
      </c>
      <c r="I5280" t="str">
        <f t="shared" si="82"/>
        <v>Monday</v>
      </c>
    </row>
    <row r="5281" spans="1:9" x14ac:dyDescent="0.2">
      <c r="A5281" s="10">
        <v>44936</v>
      </c>
      <c r="B5281" t="s">
        <v>97</v>
      </c>
      <c r="C5281" t="str">
        <f>VLOOKUP(SALES_TABLE[[#This Row],[SKU]], Table1[], 3, FALSE)</f>
        <v>Sports / Fitness</v>
      </c>
      <c r="D5281" t="s">
        <v>98</v>
      </c>
      <c r="E5281" t="s">
        <v>123</v>
      </c>
      <c r="F5281">
        <v>23</v>
      </c>
      <c r="G5281">
        <f>VLOOKUP(SALES_TABLE[[#This Row],[SKU]], Table1[], 4, FALSE)</f>
        <v>6840</v>
      </c>
      <c r="H5281">
        <f>SALES_TABLE[[#This Row],[Price]]*SALES_TABLE[[#This Row],[Sales]]</f>
        <v>157320</v>
      </c>
      <c r="I5281" t="str">
        <f t="shared" si="82"/>
        <v>Tuesday</v>
      </c>
    </row>
    <row r="5282" spans="1:9" x14ac:dyDescent="0.2">
      <c r="A5282" s="10">
        <v>44937</v>
      </c>
      <c r="B5282" t="s">
        <v>97</v>
      </c>
      <c r="C5282" t="str">
        <f>VLOOKUP(SALES_TABLE[[#This Row],[SKU]], Table1[], 3, FALSE)</f>
        <v>Sports / Fitness</v>
      </c>
      <c r="D5282" t="s">
        <v>98</v>
      </c>
      <c r="E5282" t="s">
        <v>123</v>
      </c>
      <c r="F5282">
        <v>7</v>
      </c>
      <c r="G5282">
        <f>VLOOKUP(SALES_TABLE[[#This Row],[SKU]], Table1[], 4, FALSE)</f>
        <v>6840</v>
      </c>
      <c r="H5282">
        <f>SALES_TABLE[[#This Row],[Price]]*SALES_TABLE[[#This Row],[Sales]]</f>
        <v>47880</v>
      </c>
      <c r="I5282" t="str">
        <f t="shared" si="82"/>
        <v>Wednesday</v>
      </c>
    </row>
    <row r="5283" spans="1:9" x14ac:dyDescent="0.2">
      <c r="A5283" s="10">
        <v>44938</v>
      </c>
      <c r="B5283" t="s">
        <v>97</v>
      </c>
      <c r="C5283" t="str">
        <f>VLOOKUP(SALES_TABLE[[#This Row],[SKU]], Table1[], 3, FALSE)</f>
        <v>Sports / Fitness</v>
      </c>
      <c r="D5283" t="s">
        <v>98</v>
      </c>
      <c r="E5283" t="s">
        <v>123</v>
      </c>
      <c r="F5283">
        <v>15</v>
      </c>
      <c r="G5283">
        <f>VLOOKUP(SALES_TABLE[[#This Row],[SKU]], Table1[], 4, FALSE)</f>
        <v>6840</v>
      </c>
      <c r="H5283">
        <f>SALES_TABLE[[#This Row],[Price]]*SALES_TABLE[[#This Row],[Sales]]</f>
        <v>102600</v>
      </c>
      <c r="I5283" t="str">
        <f t="shared" si="82"/>
        <v>Thursday</v>
      </c>
    </row>
    <row r="5284" spans="1:9" x14ac:dyDescent="0.2">
      <c r="A5284" s="10">
        <v>44939</v>
      </c>
      <c r="B5284" t="s">
        <v>97</v>
      </c>
      <c r="C5284" t="str">
        <f>VLOOKUP(SALES_TABLE[[#This Row],[SKU]], Table1[], 3, FALSE)</f>
        <v>Sports / Fitness</v>
      </c>
      <c r="D5284" t="s">
        <v>98</v>
      </c>
      <c r="E5284" t="s">
        <v>123</v>
      </c>
      <c r="F5284">
        <v>4</v>
      </c>
      <c r="G5284">
        <f>VLOOKUP(SALES_TABLE[[#This Row],[SKU]], Table1[], 4, FALSE)</f>
        <v>6840</v>
      </c>
      <c r="H5284">
        <f>SALES_TABLE[[#This Row],[Price]]*SALES_TABLE[[#This Row],[Sales]]</f>
        <v>27360</v>
      </c>
      <c r="I5284" t="str">
        <f t="shared" si="82"/>
        <v>Friday</v>
      </c>
    </row>
    <row r="5285" spans="1:9" x14ac:dyDescent="0.2">
      <c r="A5285" s="10">
        <v>44940</v>
      </c>
      <c r="B5285" t="s">
        <v>97</v>
      </c>
      <c r="C5285" t="str">
        <f>VLOOKUP(SALES_TABLE[[#This Row],[SKU]], Table1[], 3, FALSE)</f>
        <v>Sports / Fitness</v>
      </c>
      <c r="D5285" t="s">
        <v>98</v>
      </c>
      <c r="E5285" t="s">
        <v>123</v>
      </c>
      <c r="F5285">
        <v>18</v>
      </c>
      <c r="G5285">
        <f>VLOOKUP(SALES_TABLE[[#This Row],[SKU]], Table1[], 4, FALSE)</f>
        <v>6840</v>
      </c>
      <c r="H5285">
        <f>SALES_TABLE[[#This Row],[Price]]*SALES_TABLE[[#This Row],[Sales]]</f>
        <v>123120</v>
      </c>
      <c r="I5285" t="str">
        <f t="shared" si="82"/>
        <v>Saturday</v>
      </c>
    </row>
    <row r="5286" spans="1:9" x14ac:dyDescent="0.2">
      <c r="A5286" s="10">
        <v>44941</v>
      </c>
      <c r="B5286" t="s">
        <v>97</v>
      </c>
      <c r="C5286" t="str">
        <f>VLOOKUP(SALES_TABLE[[#This Row],[SKU]], Table1[], 3, FALSE)</f>
        <v>Sports / Fitness</v>
      </c>
      <c r="D5286" t="s">
        <v>98</v>
      </c>
      <c r="E5286" t="s">
        <v>123</v>
      </c>
      <c r="F5286">
        <v>5</v>
      </c>
      <c r="G5286">
        <f>VLOOKUP(SALES_TABLE[[#This Row],[SKU]], Table1[], 4, FALSE)</f>
        <v>6840</v>
      </c>
      <c r="H5286">
        <f>SALES_TABLE[[#This Row],[Price]]*SALES_TABLE[[#This Row],[Sales]]</f>
        <v>34200</v>
      </c>
      <c r="I5286" t="str">
        <f t="shared" si="82"/>
        <v>Sunday</v>
      </c>
    </row>
    <row r="5287" spans="1:9" x14ac:dyDescent="0.2">
      <c r="A5287" s="10">
        <v>44942</v>
      </c>
      <c r="B5287" t="s">
        <v>97</v>
      </c>
      <c r="C5287" t="str">
        <f>VLOOKUP(SALES_TABLE[[#This Row],[SKU]], Table1[], 3, FALSE)</f>
        <v>Sports / Fitness</v>
      </c>
      <c r="D5287" t="s">
        <v>98</v>
      </c>
      <c r="E5287" t="s">
        <v>123</v>
      </c>
      <c r="F5287">
        <v>18</v>
      </c>
      <c r="G5287">
        <f>VLOOKUP(SALES_TABLE[[#This Row],[SKU]], Table1[], 4, FALSE)</f>
        <v>6840</v>
      </c>
      <c r="H5287">
        <f>SALES_TABLE[[#This Row],[Price]]*SALES_TABLE[[#This Row],[Sales]]</f>
        <v>123120</v>
      </c>
      <c r="I5287" t="str">
        <f t="shared" si="82"/>
        <v>Monday</v>
      </c>
    </row>
    <row r="5288" spans="1:9" x14ac:dyDescent="0.2">
      <c r="A5288" s="10">
        <v>44943</v>
      </c>
      <c r="B5288" t="s">
        <v>97</v>
      </c>
      <c r="C5288" t="str">
        <f>VLOOKUP(SALES_TABLE[[#This Row],[SKU]], Table1[], 3, FALSE)</f>
        <v>Sports / Fitness</v>
      </c>
      <c r="D5288" t="s">
        <v>98</v>
      </c>
      <c r="E5288" t="s">
        <v>123</v>
      </c>
      <c r="F5288">
        <v>24</v>
      </c>
      <c r="G5288">
        <f>VLOOKUP(SALES_TABLE[[#This Row],[SKU]], Table1[], 4, FALSE)</f>
        <v>6840</v>
      </c>
      <c r="H5288">
        <f>SALES_TABLE[[#This Row],[Price]]*SALES_TABLE[[#This Row],[Sales]]</f>
        <v>164160</v>
      </c>
      <c r="I5288" t="str">
        <f t="shared" si="82"/>
        <v>Tuesday</v>
      </c>
    </row>
    <row r="5289" spans="1:9" x14ac:dyDescent="0.2">
      <c r="A5289" s="10">
        <v>44944</v>
      </c>
      <c r="B5289" t="s">
        <v>97</v>
      </c>
      <c r="C5289" t="str">
        <f>VLOOKUP(SALES_TABLE[[#This Row],[SKU]], Table1[], 3, FALSE)</f>
        <v>Sports / Fitness</v>
      </c>
      <c r="D5289" t="s">
        <v>98</v>
      </c>
      <c r="E5289" t="s">
        <v>123</v>
      </c>
      <c r="F5289">
        <v>40</v>
      </c>
      <c r="G5289">
        <f>VLOOKUP(SALES_TABLE[[#This Row],[SKU]], Table1[], 4, FALSE)</f>
        <v>6840</v>
      </c>
      <c r="H5289">
        <f>SALES_TABLE[[#This Row],[Price]]*SALES_TABLE[[#This Row],[Sales]]</f>
        <v>273600</v>
      </c>
      <c r="I5289" t="str">
        <f t="shared" si="82"/>
        <v>Wednesday</v>
      </c>
    </row>
    <row r="5290" spans="1:9" x14ac:dyDescent="0.2">
      <c r="A5290" s="10">
        <v>44945</v>
      </c>
      <c r="B5290" t="s">
        <v>97</v>
      </c>
      <c r="C5290" t="str">
        <f>VLOOKUP(SALES_TABLE[[#This Row],[SKU]], Table1[], 3, FALSE)</f>
        <v>Sports / Fitness</v>
      </c>
      <c r="D5290" t="s">
        <v>98</v>
      </c>
      <c r="E5290" t="s">
        <v>123</v>
      </c>
      <c r="F5290">
        <v>52</v>
      </c>
      <c r="G5290">
        <f>VLOOKUP(SALES_TABLE[[#This Row],[SKU]], Table1[], 4, FALSE)</f>
        <v>6840</v>
      </c>
      <c r="H5290">
        <f>SALES_TABLE[[#This Row],[Price]]*SALES_TABLE[[#This Row],[Sales]]</f>
        <v>355680</v>
      </c>
      <c r="I5290" t="str">
        <f t="shared" si="82"/>
        <v>Thursday</v>
      </c>
    </row>
    <row r="5291" spans="1:9" x14ac:dyDescent="0.2">
      <c r="A5291" s="10">
        <v>44946</v>
      </c>
      <c r="B5291" t="s">
        <v>97</v>
      </c>
      <c r="C5291" t="str">
        <f>VLOOKUP(SALES_TABLE[[#This Row],[SKU]], Table1[], 3, FALSE)</f>
        <v>Sports / Fitness</v>
      </c>
      <c r="D5291" t="s">
        <v>98</v>
      </c>
      <c r="E5291" t="s">
        <v>123</v>
      </c>
      <c r="F5291">
        <v>21</v>
      </c>
      <c r="G5291">
        <f>VLOOKUP(SALES_TABLE[[#This Row],[SKU]], Table1[], 4, FALSE)</f>
        <v>6840</v>
      </c>
      <c r="H5291">
        <f>SALES_TABLE[[#This Row],[Price]]*SALES_TABLE[[#This Row],[Sales]]</f>
        <v>143640</v>
      </c>
      <c r="I5291" t="str">
        <f t="shared" si="82"/>
        <v>Friday</v>
      </c>
    </row>
    <row r="5292" spans="1:9" x14ac:dyDescent="0.2">
      <c r="A5292" s="10">
        <v>44947</v>
      </c>
      <c r="B5292" t="s">
        <v>97</v>
      </c>
      <c r="C5292" t="str">
        <f>VLOOKUP(SALES_TABLE[[#This Row],[SKU]], Table1[], 3, FALSE)</f>
        <v>Sports / Fitness</v>
      </c>
      <c r="D5292" t="s">
        <v>98</v>
      </c>
      <c r="E5292" t="s">
        <v>123</v>
      </c>
      <c r="F5292">
        <v>45</v>
      </c>
      <c r="G5292">
        <f>VLOOKUP(SALES_TABLE[[#This Row],[SKU]], Table1[], 4, FALSE)</f>
        <v>6840</v>
      </c>
      <c r="H5292">
        <f>SALES_TABLE[[#This Row],[Price]]*SALES_TABLE[[#This Row],[Sales]]</f>
        <v>307800</v>
      </c>
      <c r="I5292" t="str">
        <f t="shared" si="82"/>
        <v>Saturday</v>
      </c>
    </row>
    <row r="5293" spans="1:9" x14ac:dyDescent="0.2">
      <c r="A5293" s="10">
        <v>44948</v>
      </c>
      <c r="B5293" t="s">
        <v>97</v>
      </c>
      <c r="C5293" t="str">
        <f>VLOOKUP(SALES_TABLE[[#This Row],[SKU]], Table1[], 3, FALSE)</f>
        <v>Sports / Fitness</v>
      </c>
      <c r="D5293" t="s">
        <v>98</v>
      </c>
      <c r="E5293" t="s">
        <v>123</v>
      </c>
      <c r="F5293">
        <v>1</v>
      </c>
      <c r="G5293">
        <f>VLOOKUP(SALES_TABLE[[#This Row],[SKU]], Table1[], 4, FALSE)</f>
        <v>6840</v>
      </c>
      <c r="H5293">
        <f>SALES_TABLE[[#This Row],[Price]]*SALES_TABLE[[#This Row],[Sales]]</f>
        <v>6840</v>
      </c>
      <c r="I5293" t="str">
        <f t="shared" si="82"/>
        <v>Sunday</v>
      </c>
    </row>
    <row r="5294" spans="1:9" x14ac:dyDescent="0.2">
      <c r="A5294" s="10">
        <v>44949</v>
      </c>
      <c r="B5294" t="s">
        <v>97</v>
      </c>
      <c r="C5294" t="str">
        <f>VLOOKUP(SALES_TABLE[[#This Row],[SKU]], Table1[], 3, FALSE)</f>
        <v>Sports / Fitness</v>
      </c>
      <c r="D5294" t="s">
        <v>98</v>
      </c>
      <c r="E5294" t="s">
        <v>123</v>
      </c>
      <c r="F5294">
        <v>3</v>
      </c>
      <c r="G5294">
        <f>VLOOKUP(SALES_TABLE[[#This Row],[SKU]], Table1[], 4, FALSE)</f>
        <v>6840</v>
      </c>
      <c r="H5294">
        <f>SALES_TABLE[[#This Row],[Price]]*SALES_TABLE[[#This Row],[Sales]]</f>
        <v>20520</v>
      </c>
      <c r="I5294" t="str">
        <f t="shared" si="82"/>
        <v>Monday</v>
      </c>
    </row>
    <row r="5295" spans="1:9" x14ac:dyDescent="0.2">
      <c r="A5295" s="10">
        <v>44950</v>
      </c>
      <c r="B5295" t="s">
        <v>97</v>
      </c>
      <c r="C5295" t="str">
        <f>VLOOKUP(SALES_TABLE[[#This Row],[SKU]], Table1[], 3, FALSE)</f>
        <v>Sports / Fitness</v>
      </c>
      <c r="D5295" t="s">
        <v>98</v>
      </c>
      <c r="E5295" t="s">
        <v>123</v>
      </c>
      <c r="F5295">
        <v>17</v>
      </c>
      <c r="G5295">
        <f>VLOOKUP(SALES_TABLE[[#This Row],[SKU]], Table1[], 4, FALSE)</f>
        <v>6840</v>
      </c>
      <c r="H5295">
        <f>SALES_TABLE[[#This Row],[Price]]*SALES_TABLE[[#This Row],[Sales]]</f>
        <v>116280</v>
      </c>
      <c r="I5295" t="str">
        <f t="shared" si="82"/>
        <v>Tuesday</v>
      </c>
    </row>
    <row r="5296" spans="1:9" x14ac:dyDescent="0.2">
      <c r="A5296" s="10">
        <v>44951</v>
      </c>
      <c r="B5296" t="s">
        <v>97</v>
      </c>
      <c r="C5296" t="str">
        <f>VLOOKUP(SALES_TABLE[[#This Row],[SKU]], Table1[], 3, FALSE)</f>
        <v>Sports / Fitness</v>
      </c>
      <c r="D5296" t="s">
        <v>98</v>
      </c>
      <c r="E5296" t="s">
        <v>123</v>
      </c>
      <c r="F5296">
        <v>13</v>
      </c>
      <c r="G5296">
        <f>VLOOKUP(SALES_TABLE[[#This Row],[SKU]], Table1[], 4, FALSE)</f>
        <v>6840</v>
      </c>
      <c r="H5296">
        <f>SALES_TABLE[[#This Row],[Price]]*SALES_TABLE[[#This Row],[Sales]]</f>
        <v>88920</v>
      </c>
      <c r="I5296" t="str">
        <f t="shared" si="82"/>
        <v>Wednesday</v>
      </c>
    </row>
    <row r="5297" spans="1:9" x14ac:dyDescent="0.2">
      <c r="A5297" s="10">
        <v>44952</v>
      </c>
      <c r="B5297" t="s">
        <v>97</v>
      </c>
      <c r="C5297" t="str">
        <f>VLOOKUP(SALES_TABLE[[#This Row],[SKU]], Table1[], 3, FALSE)</f>
        <v>Sports / Fitness</v>
      </c>
      <c r="D5297" t="s">
        <v>98</v>
      </c>
      <c r="E5297" t="s">
        <v>123</v>
      </c>
      <c r="F5297">
        <v>0</v>
      </c>
      <c r="G5297">
        <f>VLOOKUP(SALES_TABLE[[#This Row],[SKU]], Table1[], 4, FALSE)</f>
        <v>6840</v>
      </c>
      <c r="H5297">
        <f>SALES_TABLE[[#This Row],[Price]]*SALES_TABLE[[#This Row],[Sales]]</f>
        <v>0</v>
      </c>
      <c r="I5297" t="str">
        <f t="shared" si="82"/>
        <v>Thursday</v>
      </c>
    </row>
    <row r="5298" spans="1:9" x14ac:dyDescent="0.2">
      <c r="A5298" s="10">
        <v>44953</v>
      </c>
      <c r="B5298" t="s">
        <v>97</v>
      </c>
      <c r="C5298" t="str">
        <f>VLOOKUP(SALES_TABLE[[#This Row],[SKU]], Table1[], 3, FALSE)</f>
        <v>Sports / Fitness</v>
      </c>
      <c r="D5298" t="s">
        <v>98</v>
      </c>
      <c r="E5298" t="s">
        <v>123</v>
      </c>
      <c r="F5298">
        <v>4</v>
      </c>
      <c r="G5298">
        <f>VLOOKUP(SALES_TABLE[[#This Row],[SKU]], Table1[], 4, FALSE)</f>
        <v>6840</v>
      </c>
      <c r="H5298">
        <f>SALES_TABLE[[#This Row],[Price]]*SALES_TABLE[[#This Row],[Sales]]</f>
        <v>27360</v>
      </c>
      <c r="I5298" t="str">
        <f t="shared" si="82"/>
        <v>Friday</v>
      </c>
    </row>
    <row r="5299" spans="1:9" x14ac:dyDescent="0.2">
      <c r="A5299" s="10">
        <v>44954</v>
      </c>
      <c r="B5299" t="s">
        <v>97</v>
      </c>
      <c r="C5299" t="str">
        <f>VLOOKUP(SALES_TABLE[[#This Row],[SKU]], Table1[], 3, FALSE)</f>
        <v>Sports / Fitness</v>
      </c>
      <c r="D5299" t="s">
        <v>98</v>
      </c>
      <c r="E5299" t="s">
        <v>123</v>
      </c>
      <c r="F5299">
        <v>39</v>
      </c>
      <c r="G5299">
        <f>VLOOKUP(SALES_TABLE[[#This Row],[SKU]], Table1[], 4, FALSE)</f>
        <v>6840</v>
      </c>
      <c r="H5299">
        <f>SALES_TABLE[[#This Row],[Price]]*SALES_TABLE[[#This Row],[Sales]]</f>
        <v>266760</v>
      </c>
      <c r="I5299" t="str">
        <f t="shared" si="82"/>
        <v>Saturday</v>
      </c>
    </row>
    <row r="5300" spans="1:9" x14ac:dyDescent="0.2">
      <c r="A5300" s="10">
        <v>44955</v>
      </c>
      <c r="B5300" t="s">
        <v>97</v>
      </c>
      <c r="C5300" t="str">
        <f>VLOOKUP(SALES_TABLE[[#This Row],[SKU]], Table1[], 3, FALSE)</f>
        <v>Sports / Fitness</v>
      </c>
      <c r="D5300" t="s">
        <v>98</v>
      </c>
      <c r="E5300" t="s">
        <v>123</v>
      </c>
      <c r="F5300">
        <v>1</v>
      </c>
      <c r="G5300">
        <f>VLOOKUP(SALES_TABLE[[#This Row],[SKU]], Table1[], 4, FALSE)</f>
        <v>6840</v>
      </c>
      <c r="H5300">
        <f>SALES_TABLE[[#This Row],[Price]]*SALES_TABLE[[#This Row],[Sales]]</f>
        <v>6840</v>
      </c>
      <c r="I5300" t="str">
        <f t="shared" si="82"/>
        <v>Sunday</v>
      </c>
    </row>
    <row r="5301" spans="1:9" x14ac:dyDescent="0.2">
      <c r="A5301" s="10">
        <v>44955</v>
      </c>
      <c r="B5301" t="s">
        <v>97</v>
      </c>
      <c r="C5301" t="str">
        <f>VLOOKUP(SALES_TABLE[[#This Row],[SKU]], Table1[], 3, FALSE)</f>
        <v>Sports / Fitness</v>
      </c>
      <c r="D5301" t="s">
        <v>98</v>
      </c>
      <c r="E5301" t="s">
        <v>123</v>
      </c>
      <c r="F5301">
        <v>14</v>
      </c>
      <c r="G5301">
        <f>VLOOKUP(SALES_TABLE[[#This Row],[SKU]], Table1[], 4, FALSE)</f>
        <v>6840</v>
      </c>
      <c r="H5301">
        <f>SALES_TABLE[[#This Row],[Price]]*SALES_TABLE[[#This Row],[Sales]]</f>
        <v>95760</v>
      </c>
      <c r="I5301" t="str">
        <f t="shared" si="82"/>
        <v>Sunday</v>
      </c>
    </row>
    <row r="5302" spans="1:9" x14ac:dyDescent="0.2">
      <c r="A5302" s="10">
        <v>44956</v>
      </c>
      <c r="B5302" t="s">
        <v>97</v>
      </c>
      <c r="C5302" t="str">
        <f>VLOOKUP(SALES_TABLE[[#This Row],[SKU]], Table1[], 3, FALSE)</f>
        <v>Sports / Fitness</v>
      </c>
      <c r="D5302" t="s">
        <v>98</v>
      </c>
      <c r="E5302" t="s">
        <v>123</v>
      </c>
      <c r="F5302">
        <v>27</v>
      </c>
      <c r="G5302">
        <f>VLOOKUP(SALES_TABLE[[#This Row],[SKU]], Table1[], 4, FALSE)</f>
        <v>6840</v>
      </c>
      <c r="H5302">
        <f>SALES_TABLE[[#This Row],[Price]]*SALES_TABLE[[#This Row],[Sales]]</f>
        <v>184680</v>
      </c>
      <c r="I5302" t="str">
        <f t="shared" si="82"/>
        <v>Monday</v>
      </c>
    </row>
    <row r="5303" spans="1:9" x14ac:dyDescent="0.2">
      <c r="A5303" s="10">
        <v>44927</v>
      </c>
      <c r="B5303" t="s">
        <v>97</v>
      </c>
      <c r="C5303" t="str">
        <f>VLOOKUP(SALES_TABLE[[#This Row],[SKU]], Table1[], 3, FALSE)</f>
        <v>Sports / Fitness</v>
      </c>
      <c r="D5303" t="s">
        <v>98</v>
      </c>
      <c r="E5303" t="s">
        <v>124</v>
      </c>
      <c r="F5303">
        <v>23</v>
      </c>
      <c r="G5303">
        <f>VLOOKUP(SALES_TABLE[[#This Row],[SKU]], Table1[], 4, FALSE)</f>
        <v>6840</v>
      </c>
      <c r="H5303">
        <f>SALES_TABLE[[#This Row],[Price]]*SALES_TABLE[[#This Row],[Sales]]</f>
        <v>157320</v>
      </c>
      <c r="I5303" t="str">
        <f t="shared" si="82"/>
        <v>Sunday</v>
      </c>
    </row>
    <row r="5304" spans="1:9" x14ac:dyDescent="0.2">
      <c r="A5304" s="10">
        <v>44928</v>
      </c>
      <c r="B5304" t="s">
        <v>97</v>
      </c>
      <c r="C5304" t="str">
        <f>VLOOKUP(SALES_TABLE[[#This Row],[SKU]], Table1[], 3, FALSE)</f>
        <v>Sports / Fitness</v>
      </c>
      <c r="D5304" t="s">
        <v>98</v>
      </c>
      <c r="E5304" t="s">
        <v>124</v>
      </c>
      <c r="F5304">
        <v>11</v>
      </c>
      <c r="G5304">
        <f>VLOOKUP(SALES_TABLE[[#This Row],[SKU]], Table1[], 4, FALSE)</f>
        <v>6840</v>
      </c>
      <c r="H5304">
        <f>SALES_TABLE[[#This Row],[Price]]*SALES_TABLE[[#This Row],[Sales]]</f>
        <v>75240</v>
      </c>
      <c r="I5304" t="str">
        <f t="shared" si="82"/>
        <v>Monday</v>
      </c>
    </row>
    <row r="5305" spans="1:9" x14ac:dyDescent="0.2">
      <c r="A5305" s="10">
        <v>44929</v>
      </c>
      <c r="B5305" t="s">
        <v>97</v>
      </c>
      <c r="C5305" t="str">
        <f>VLOOKUP(SALES_TABLE[[#This Row],[SKU]], Table1[], 3, FALSE)</f>
        <v>Sports / Fitness</v>
      </c>
      <c r="D5305" t="s">
        <v>98</v>
      </c>
      <c r="E5305" t="s">
        <v>124</v>
      </c>
      <c r="F5305">
        <v>11</v>
      </c>
      <c r="G5305">
        <f>VLOOKUP(SALES_TABLE[[#This Row],[SKU]], Table1[], 4, FALSE)</f>
        <v>6840</v>
      </c>
      <c r="H5305">
        <f>SALES_TABLE[[#This Row],[Price]]*SALES_TABLE[[#This Row],[Sales]]</f>
        <v>75240</v>
      </c>
      <c r="I5305" t="str">
        <f t="shared" si="82"/>
        <v>Tuesday</v>
      </c>
    </row>
    <row r="5306" spans="1:9" x14ac:dyDescent="0.2">
      <c r="A5306" s="10">
        <v>44930</v>
      </c>
      <c r="B5306" t="s">
        <v>97</v>
      </c>
      <c r="C5306" t="str">
        <f>VLOOKUP(SALES_TABLE[[#This Row],[SKU]], Table1[], 3, FALSE)</f>
        <v>Sports / Fitness</v>
      </c>
      <c r="D5306" t="s">
        <v>98</v>
      </c>
      <c r="E5306" t="s">
        <v>124</v>
      </c>
      <c r="F5306">
        <v>35</v>
      </c>
      <c r="G5306">
        <f>VLOOKUP(SALES_TABLE[[#This Row],[SKU]], Table1[], 4, FALSE)</f>
        <v>6840</v>
      </c>
      <c r="H5306">
        <f>SALES_TABLE[[#This Row],[Price]]*SALES_TABLE[[#This Row],[Sales]]</f>
        <v>239400</v>
      </c>
      <c r="I5306" t="str">
        <f t="shared" si="82"/>
        <v>Wednesday</v>
      </c>
    </row>
    <row r="5307" spans="1:9" x14ac:dyDescent="0.2">
      <c r="A5307" s="10">
        <v>44931</v>
      </c>
      <c r="B5307" t="s">
        <v>97</v>
      </c>
      <c r="C5307" t="str">
        <f>VLOOKUP(SALES_TABLE[[#This Row],[SKU]], Table1[], 3, FALSE)</f>
        <v>Sports / Fitness</v>
      </c>
      <c r="D5307" t="s">
        <v>98</v>
      </c>
      <c r="E5307" t="s">
        <v>124</v>
      </c>
      <c r="F5307">
        <v>13</v>
      </c>
      <c r="G5307">
        <f>VLOOKUP(SALES_TABLE[[#This Row],[SKU]], Table1[], 4, FALSE)</f>
        <v>6840</v>
      </c>
      <c r="H5307">
        <f>SALES_TABLE[[#This Row],[Price]]*SALES_TABLE[[#This Row],[Sales]]</f>
        <v>88920</v>
      </c>
      <c r="I5307" t="str">
        <f t="shared" si="82"/>
        <v>Thursday</v>
      </c>
    </row>
    <row r="5308" spans="1:9" x14ac:dyDescent="0.2">
      <c r="A5308" s="10">
        <v>44932</v>
      </c>
      <c r="B5308" t="s">
        <v>97</v>
      </c>
      <c r="C5308" t="str">
        <f>VLOOKUP(SALES_TABLE[[#This Row],[SKU]], Table1[], 3, FALSE)</f>
        <v>Sports / Fitness</v>
      </c>
      <c r="D5308" t="s">
        <v>98</v>
      </c>
      <c r="E5308" t="s">
        <v>124</v>
      </c>
      <c r="F5308">
        <v>11</v>
      </c>
      <c r="G5308">
        <f>VLOOKUP(SALES_TABLE[[#This Row],[SKU]], Table1[], 4, FALSE)</f>
        <v>6840</v>
      </c>
      <c r="H5308">
        <f>SALES_TABLE[[#This Row],[Price]]*SALES_TABLE[[#This Row],[Sales]]</f>
        <v>75240</v>
      </c>
      <c r="I5308" t="str">
        <f t="shared" si="82"/>
        <v>Friday</v>
      </c>
    </row>
    <row r="5309" spans="1:9" x14ac:dyDescent="0.2">
      <c r="A5309" s="10">
        <v>44933</v>
      </c>
      <c r="B5309" t="s">
        <v>97</v>
      </c>
      <c r="C5309" t="str">
        <f>VLOOKUP(SALES_TABLE[[#This Row],[SKU]], Table1[], 3, FALSE)</f>
        <v>Sports / Fitness</v>
      </c>
      <c r="D5309" t="s">
        <v>98</v>
      </c>
      <c r="E5309" t="s">
        <v>124</v>
      </c>
      <c r="F5309">
        <v>25</v>
      </c>
      <c r="G5309">
        <f>VLOOKUP(SALES_TABLE[[#This Row],[SKU]], Table1[], 4, FALSE)</f>
        <v>6840</v>
      </c>
      <c r="H5309">
        <f>SALES_TABLE[[#This Row],[Price]]*SALES_TABLE[[#This Row],[Sales]]</f>
        <v>171000</v>
      </c>
      <c r="I5309" t="str">
        <f t="shared" si="82"/>
        <v>Saturday</v>
      </c>
    </row>
    <row r="5310" spans="1:9" x14ac:dyDescent="0.2">
      <c r="A5310" s="10">
        <v>44934</v>
      </c>
      <c r="B5310" t="s">
        <v>97</v>
      </c>
      <c r="C5310" t="str">
        <f>VLOOKUP(SALES_TABLE[[#This Row],[SKU]], Table1[], 3, FALSE)</f>
        <v>Sports / Fitness</v>
      </c>
      <c r="D5310" t="s">
        <v>98</v>
      </c>
      <c r="E5310" t="s">
        <v>124</v>
      </c>
      <c r="F5310">
        <v>17</v>
      </c>
      <c r="G5310">
        <f>VLOOKUP(SALES_TABLE[[#This Row],[SKU]], Table1[], 4, FALSE)</f>
        <v>6840</v>
      </c>
      <c r="H5310">
        <f>SALES_TABLE[[#This Row],[Price]]*SALES_TABLE[[#This Row],[Sales]]</f>
        <v>116280</v>
      </c>
      <c r="I5310" t="str">
        <f t="shared" si="82"/>
        <v>Sunday</v>
      </c>
    </row>
    <row r="5311" spans="1:9" x14ac:dyDescent="0.2">
      <c r="A5311" s="10">
        <v>44935</v>
      </c>
      <c r="B5311" t="s">
        <v>97</v>
      </c>
      <c r="C5311" t="str">
        <f>VLOOKUP(SALES_TABLE[[#This Row],[SKU]], Table1[], 3, FALSE)</f>
        <v>Sports / Fitness</v>
      </c>
      <c r="D5311" t="s">
        <v>98</v>
      </c>
      <c r="E5311" t="s">
        <v>124</v>
      </c>
      <c r="F5311">
        <v>22</v>
      </c>
      <c r="G5311">
        <f>VLOOKUP(SALES_TABLE[[#This Row],[SKU]], Table1[], 4, FALSE)</f>
        <v>6840</v>
      </c>
      <c r="H5311">
        <f>SALES_TABLE[[#This Row],[Price]]*SALES_TABLE[[#This Row],[Sales]]</f>
        <v>150480</v>
      </c>
      <c r="I5311" t="str">
        <f t="shared" si="82"/>
        <v>Monday</v>
      </c>
    </row>
    <row r="5312" spans="1:9" x14ac:dyDescent="0.2">
      <c r="A5312" s="10">
        <v>44936</v>
      </c>
      <c r="B5312" t="s">
        <v>97</v>
      </c>
      <c r="C5312" t="str">
        <f>VLOOKUP(SALES_TABLE[[#This Row],[SKU]], Table1[], 3, FALSE)</f>
        <v>Sports / Fitness</v>
      </c>
      <c r="D5312" t="s">
        <v>98</v>
      </c>
      <c r="E5312" t="s">
        <v>124</v>
      </c>
      <c r="F5312">
        <v>14</v>
      </c>
      <c r="G5312">
        <f>VLOOKUP(SALES_TABLE[[#This Row],[SKU]], Table1[], 4, FALSE)</f>
        <v>6840</v>
      </c>
      <c r="H5312">
        <f>SALES_TABLE[[#This Row],[Price]]*SALES_TABLE[[#This Row],[Sales]]</f>
        <v>95760</v>
      </c>
      <c r="I5312" t="str">
        <f t="shared" si="82"/>
        <v>Tuesday</v>
      </c>
    </row>
    <row r="5313" spans="1:9" x14ac:dyDescent="0.2">
      <c r="A5313" s="10">
        <v>44937</v>
      </c>
      <c r="B5313" t="s">
        <v>97</v>
      </c>
      <c r="C5313" t="str">
        <f>VLOOKUP(SALES_TABLE[[#This Row],[SKU]], Table1[], 3, FALSE)</f>
        <v>Sports / Fitness</v>
      </c>
      <c r="D5313" t="s">
        <v>98</v>
      </c>
      <c r="E5313" t="s">
        <v>124</v>
      </c>
      <c r="F5313">
        <v>63</v>
      </c>
      <c r="G5313">
        <f>VLOOKUP(SALES_TABLE[[#This Row],[SKU]], Table1[], 4, FALSE)</f>
        <v>6840</v>
      </c>
      <c r="H5313">
        <f>SALES_TABLE[[#This Row],[Price]]*SALES_TABLE[[#This Row],[Sales]]</f>
        <v>430920</v>
      </c>
      <c r="I5313" t="str">
        <f t="shared" si="82"/>
        <v>Wednesday</v>
      </c>
    </row>
    <row r="5314" spans="1:9" x14ac:dyDescent="0.2">
      <c r="A5314" s="10">
        <v>44938</v>
      </c>
      <c r="B5314" t="s">
        <v>97</v>
      </c>
      <c r="C5314" t="str">
        <f>VLOOKUP(SALES_TABLE[[#This Row],[SKU]], Table1[], 3, FALSE)</f>
        <v>Sports / Fitness</v>
      </c>
      <c r="D5314" t="s">
        <v>98</v>
      </c>
      <c r="E5314" t="s">
        <v>124</v>
      </c>
      <c r="F5314">
        <v>45</v>
      </c>
      <c r="G5314">
        <f>VLOOKUP(SALES_TABLE[[#This Row],[SKU]], Table1[], 4, FALSE)</f>
        <v>6840</v>
      </c>
      <c r="H5314">
        <f>SALES_TABLE[[#This Row],[Price]]*SALES_TABLE[[#This Row],[Sales]]</f>
        <v>307800</v>
      </c>
      <c r="I5314" t="str">
        <f t="shared" ref="I5314:I5377" si="83">TEXT(A5314, "dddd")</f>
        <v>Thursday</v>
      </c>
    </row>
    <row r="5315" spans="1:9" x14ac:dyDescent="0.2">
      <c r="A5315" s="10">
        <v>44939</v>
      </c>
      <c r="B5315" t="s">
        <v>97</v>
      </c>
      <c r="C5315" t="str">
        <f>VLOOKUP(SALES_TABLE[[#This Row],[SKU]], Table1[], 3, FALSE)</f>
        <v>Sports / Fitness</v>
      </c>
      <c r="D5315" t="s">
        <v>98</v>
      </c>
      <c r="E5315" t="s">
        <v>124</v>
      </c>
      <c r="F5315">
        <v>40</v>
      </c>
      <c r="G5315">
        <f>VLOOKUP(SALES_TABLE[[#This Row],[SKU]], Table1[], 4, FALSE)</f>
        <v>6840</v>
      </c>
      <c r="H5315">
        <f>SALES_TABLE[[#This Row],[Price]]*SALES_TABLE[[#This Row],[Sales]]</f>
        <v>273600</v>
      </c>
      <c r="I5315" t="str">
        <f t="shared" si="83"/>
        <v>Friday</v>
      </c>
    </row>
    <row r="5316" spans="1:9" x14ac:dyDescent="0.2">
      <c r="A5316" s="10">
        <v>44940</v>
      </c>
      <c r="B5316" t="s">
        <v>97</v>
      </c>
      <c r="C5316" t="str">
        <f>VLOOKUP(SALES_TABLE[[#This Row],[SKU]], Table1[], 3, FALSE)</f>
        <v>Sports / Fitness</v>
      </c>
      <c r="D5316" t="s">
        <v>98</v>
      </c>
      <c r="E5316" t="s">
        <v>124</v>
      </c>
      <c r="F5316">
        <v>9</v>
      </c>
      <c r="G5316">
        <f>VLOOKUP(SALES_TABLE[[#This Row],[SKU]], Table1[], 4, FALSE)</f>
        <v>6840</v>
      </c>
      <c r="H5316">
        <f>SALES_TABLE[[#This Row],[Price]]*SALES_TABLE[[#This Row],[Sales]]</f>
        <v>61560</v>
      </c>
      <c r="I5316" t="str">
        <f t="shared" si="83"/>
        <v>Saturday</v>
      </c>
    </row>
    <row r="5317" spans="1:9" x14ac:dyDescent="0.2">
      <c r="A5317" s="10">
        <v>44941</v>
      </c>
      <c r="B5317" t="s">
        <v>97</v>
      </c>
      <c r="C5317" t="str">
        <f>VLOOKUP(SALES_TABLE[[#This Row],[SKU]], Table1[], 3, FALSE)</f>
        <v>Sports / Fitness</v>
      </c>
      <c r="D5317" t="s">
        <v>98</v>
      </c>
      <c r="E5317" t="s">
        <v>124</v>
      </c>
      <c r="F5317">
        <v>39</v>
      </c>
      <c r="G5317">
        <f>VLOOKUP(SALES_TABLE[[#This Row],[SKU]], Table1[], 4, FALSE)</f>
        <v>6840</v>
      </c>
      <c r="H5317">
        <f>SALES_TABLE[[#This Row],[Price]]*SALES_TABLE[[#This Row],[Sales]]</f>
        <v>266760</v>
      </c>
      <c r="I5317" t="str">
        <f t="shared" si="83"/>
        <v>Sunday</v>
      </c>
    </row>
    <row r="5318" spans="1:9" x14ac:dyDescent="0.2">
      <c r="A5318" s="10">
        <v>44942</v>
      </c>
      <c r="B5318" t="s">
        <v>97</v>
      </c>
      <c r="C5318" t="str">
        <f>VLOOKUP(SALES_TABLE[[#This Row],[SKU]], Table1[], 3, FALSE)</f>
        <v>Sports / Fitness</v>
      </c>
      <c r="D5318" t="s">
        <v>98</v>
      </c>
      <c r="E5318" t="s">
        <v>124</v>
      </c>
      <c r="F5318">
        <v>7</v>
      </c>
      <c r="G5318">
        <f>VLOOKUP(SALES_TABLE[[#This Row],[SKU]], Table1[], 4, FALSE)</f>
        <v>6840</v>
      </c>
      <c r="H5318">
        <f>SALES_TABLE[[#This Row],[Price]]*SALES_TABLE[[#This Row],[Sales]]</f>
        <v>47880</v>
      </c>
      <c r="I5318" t="str">
        <f t="shared" si="83"/>
        <v>Monday</v>
      </c>
    </row>
    <row r="5319" spans="1:9" x14ac:dyDescent="0.2">
      <c r="A5319" s="10">
        <v>44943</v>
      </c>
      <c r="B5319" t="s">
        <v>97</v>
      </c>
      <c r="C5319" t="str">
        <f>VLOOKUP(SALES_TABLE[[#This Row],[SKU]], Table1[], 3, FALSE)</f>
        <v>Sports / Fitness</v>
      </c>
      <c r="D5319" t="s">
        <v>98</v>
      </c>
      <c r="E5319" t="s">
        <v>124</v>
      </c>
      <c r="F5319">
        <v>6</v>
      </c>
      <c r="G5319">
        <f>VLOOKUP(SALES_TABLE[[#This Row],[SKU]], Table1[], 4, FALSE)</f>
        <v>6840</v>
      </c>
      <c r="H5319">
        <f>SALES_TABLE[[#This Row],[Price]]*SALES_TABLE[[#This Row],[Sales]]</f>
        <v>41040</v>
      </c>
      <c r="I5319" t="str">
        <f t="shared" si="83"/>
        <v>Tuesday</v>
      </c>
    </row>
    <row r="5320" spans="1:9" x14ac:dyDescent="0.2">
      <c r="A5320" s="10">
        <v>44944</v>
      </c>
      <c r="B5320" t="s">
        <v>97</v>
      </c>
      <c r="C5320" t="str">
        <f>VLOOKUP(SALES_TABLE[[#This Row],[SKU]], Table1[], 3, FALSE)</f>
        <v>Sports / Fitness</v>
      </c>
      <c r="D5320" t="s">
        <v>98</v>
      </c>
      <c r="E5320" t="s">
        <v>124</v>
      </c>
      <c r="F5320">
        <v>22</v>
      </c>
      <c r="G5320">
        <f>VLOOKUP(SALES_TABLE[[#This Row],[SKU]], Table1[], 4, FALSE)</f>
        <v>6840</v>
      </c>
      <c r="H5320">
        <f>SALES_TABLE[[#This Row],[Price]]*SALES_TABLE[[#This Row],[Sales]]</f>
        <v>150480</v>
      </c>
      <c r="I5320" t="str">
        <f t="shared" si="83"/>
        <v>Wednesday</v>
      </c>
    </row>
    <row r="5321" spans="1:9" x14ac:dyDescent="0.2">
      <c r="A5321" s="10">
        <v>44945</v>
      </c>
      <c r="B5321" t="s">
        <v>97</v>
      </c>
      <c r="C5321" t="str">
        <f>VLOOKUP(SALES_TABLE[[#This Row],[SKU]], Table1[], 3, FALSE)</f>
        <v>Sports / Fitness</v>
      </c>
      <c r="D5321" t="s">
        <v>98</v>
      </c>
      <c r="E5321" t="s">
        <v>124</v>
      </c>
      <c r="F5321">
        <v>6</v>
      </c>
      <c r="G5321">
        <f>VLOOKUP(SALES_TABLE[[#This Row],[SKU]], Table1[], 4, FALSE)</f>
        <v>6840</v>
      </c>
      <c r="H5321">
        <f>SALES_TABLE[[#This Row],[Price]]*SALES_TABLE[[#This Row],[Sales]]</f>
        <v>41040</v>
      </c>
      <c r="I5321" t="str">
        <f t="shared" si="83"/>
        <v>Thursday</v>
      </c>
    </row>
    <row r="5322" spans="1:9" x14ac:dyDescent="0.2">
      <c r="A5322" s="10">
        <v>44946</v>
      </c>
      <c r="B5322" t="s">
        <v>97</v>
      </c>
      <c r="C5322" t="str">
        <f>VLOOKUP(SALES_TABLE[[#This Row],[SKU]], Table1[], 3, FALSE)</f>
        <v>Sports / Fitness</v>
      </c>
      <c r="D5322" t="s">
        <v>98</v>
      </c>
      <c r="E5322" t="s">
        <v>124</v>
      </c>
      <c r="F5322">
        <v>10</v>
      </c>
      <c r="G5322">
        <f>VLOOKUP(SALES_TABLE[[#This Row],[SKU]], Table1[], 4, FALSE)</f>
        <v>6840</v>
      </c>
      <c r="H5322">
        <f>SALES_TABLE[[#This Row],[Price]]*SALES_TABLE[[#This Row],[Sales]]</f>
        <v>68400</v>
      </c>
      <c r="I5322" t="str">
        <f t="shared" si="83"/>
        <v>Friday</v>
      </c>
    </row>
    <row r="5323" spans="1:9" x14ac:dyDescent="0.2">
      <c r="A5323" s="10">
        <v>44947</v>
      </c>
      <c r="B5323" t="s">
        <v>97</v>
      </c>
      <c r="C5323" t="str">
        <f>VLOOKUP(SALES_TABLE[[#This Row],[SKU]], Table1[], 3, FALSE)</f>
        <v>Sports / Fitness</v>
      </c>
      <c r="D5323" t="s">
        <v>98</v>
      </c>
      <c r="E5323" t="s">
        <v>124</v>
      </c>
      <c r="F5323">
        <v>1</v>
      </c>
      <c r="G5323">
        <f>VLOOKUP(SALES_TABLE[[#This Row],[SKU]], Table1[], 4, FALSE)</f>
        <v>6840</v>
      </c>
      <c r="H5323">
        <f>SALES_TABLE[[#This Row],[Price]]*SALES_TABLE[[#This Row],[Sales]]</f>
        <v>6840</v>
      </c>
      <c r="I5323" t="str">
        <f t="shared" si="83"/>
        <v>Saturday</v>
      </c>
    </row>
    <row r="5324" spans="1:9" x14ac:dyDescent="0.2">
      <c r="A5324" s="10">
        <v>44948</v>
      </c>
      <c r="B5324" t="s">
        <v>97</v>
      </c>
      <c r="C5324" t="str">
        <f>VLOOKUP(SALES_TABLE[[#This Row],[SKU]], Table1[], 3, FALSE)</f>
        <v>Sports / Fitness</v>
      </c>
      <c r="D5324" t="s">
        <v>98</v>
      </c>
      <c r="E5324" t="s">
        <v>124</v>
      </c>
      <c r="F5324">
        <v>66</v>
      </c>
      <c r="G5324">
        <f>VLOOKUP(SALES_TABLE[[#This Row],[SKU]], Table1[], 4, FALSE)</f>
        <v>6840</v>
      </c>
      <c r="H5324">
        <f>SALES_TABLE[[#This Row],[Price]]*SALES_TABLE[[#This Row],[Sales]]</f>
        <v>451440</v>
      </c>
      <c r="I5324" t="str">
        <f t="shared" si="83"/>
        <v>Sunday</v>
      </c>
    </row>
    <row r="5325" spans="1:9" x14ac:dyDescent="0.2">
      <c r="A5325" s="10">
        <v>44949</v>
      </c>
      <c r="B5325" t="s">
        <v>97</v>
      </c>
      <c r="C5325" t="str">
        <f>VLOOKUP(SALES_TABLE[[#This Row],[SKU]], Table1[], 3, FALSE)</f>
        <v>Sports / Fitness</v>
      </c>
      <c r="D5325" t="s">
        <v>98</v>
      </c>
      <c r="E5325" t="s">
        <v>124</v>
      </c>
      <c r="F5325">
        <v>7</v>
      </c>
      <c r="G5325">
        <f>VLOOKUP(SALES_TABLE[[#This Row],[SKU]], Table1[], 4, FALSE)</f>
        <v>6840</v>
      </c>
      <c r="H5325">
        <f>SALES_TABLE[[#This Row],[Price]]*SALES_TABLE[[#This Row],[Sales]]</f>
        <v>47880</v>
      </c>
      <c r="I5325" t="str">
        <f t="shared" si="83"/>
        <v>Monday</v>
      </c>
    </row>
    <row r="5326" spans="1:9" x14ac:dyDescent="0.2">
      <c r="A5326" s="10">
        <v>44950</v>
      </c>
      <c r="B5326" t="s">
        <v>97</v>
      </c>
      <c r="C5326" t="str">
        <f>VLOOKUP(SALES_TABLE[[#This Row],[SKU]], Table1[], 3, FALSE)</f>
        <v>Sports / Fitness</v>
      </c>
      <c r="D5326" t="s">
        <v>98</v>
      </c>
      <c r="E5326" t="s">
        <v>124</v>
      </c>
      <c r="F5326">
        <v>14</v>
      </c>
      <c r="G5326">
        <f>VLOOKUP(SALES_TABLE[[#This Row],[SKU]], Table1[], 4, FALSE)</f>
        <v>6840</v>
      </c>
      <c r="H5326">
        <f>SALES_TABLE[[#This Row],[Price]]*SALES_TABLE[[#This Row],[Sales]]</f>
        <v>95760</v>
      </c>
      <c r="I5326" t="str">
        <f t="shared" si="83"/>
        <v>Tuesday</v>
      </c>
    </row>
    <row r="5327" spans="1:9" x14ac:dyDescent="0.2">
      <c r="A5327" s="10">
        <v>44951</v>
      </c>
      <c r="B5327" t="s">
        <v>97</v>
      </c>
      <c r="C5327" t="str">
        <f>VLOOKUP(SALES_TABLE[[#This Row],[SKU]], Table1[], 3, FALSE)</f>
        <v>Sports / Fitness</v>
      </c>
      <c r="D5327" t="s">
        <v>98</v>
      </c>
      <c r="E5327" t="s">
        <v>124</v>
      </c>
      <c r="F5327">
        <v>2</v>
      </c>
      <c r="G5327">
        <f>VLOOKUP(SALES_TABLE[[#This Row],[SKU]], Table1[], 4, FALSE)</f>
        <v>6840</v>
      </c>
      <c r="H5327">
        <f>SALES_TABLE[[#This Row],[Price]]*SALES_TABLE[[#This Row],[Sales]]</f>
        <v>13680</v>
      </c>
      <c r="I5327" t="str">
        <f t="shared" si="83"/>
        <v>Wednesday</v>
      </c>
    </row>
    <row r="5328" spans="1:9" x14ac:dyDescent="0.2">
      <c r="A5328" s="10">
        <v>44952</v>
      </c>
      <c r="B5328" t="s">
        <v>97</v>
      </c>
      <c r="C5328" t="str">
        <f>VLOOKUP(SALES_TABLE[[#This Row],[SKU]], Table1[], 3, FALSE)</f>
        <v>Sports / Fitness</v>
      </c>
      <c r="D5328" t="s">
        <v>98</v>
      </c>
      <c r="E5328" t="s">
        <v>124</v>
      </c>
      <c r="F5328">
        <v>13</v>
      </c>
      <c r="G5328">
        <f>VLOOKUP(SALES_TABLE[[#This Row],[SKU]], Table1[], 4, FALSE)</f>
        <v>6840</v>
      </c>
      <c r="H5328">
        <f>SALES_TABLE[[#This Row],[Price]]*SALES_TABLE[[#This Row],[Sales]]</f>
        <v>88920</v>
      </c>
      <c r="I5328" t="str">
        <f t="shared" si="83"/>
        <v>Thursday</v>
      </c>
    </row>
    <row r="5329" spans="1:9" x14ac:dyDescent="0.2">
      <c r="A5329" s="10">
        <v>44953</v>
      </c>
      <c r="B5329" t="s">
        <v>97</v>
      </c>
      <c r="C5329" t="str">
        <f>VLOOKUP(SALES_TABLE[[#This Row],[SKU]], Table1[], 3, FALSE)</f>
        <v>Sports / Fitness</v>
      </c>
      <c r="D5329" t="s">
        <v>98</v>
      </c>
      <c r="E5329" t="s">
        <v>124</v>
      </c>
      <c r="F5329">
        <v>26</v>
      </c>
      <c r="G5329">
        <f>VLOOKUP(SALES_TABLE[[#This Row],[SKU]], Table1[], 4, FALSE)</f>
        <v>6840</v>
      </c>
      <c r="H5329">
        <f>SALES_TABLE[[#This Row],[Price]]*SALES_TABLE[[#This Row],[Sales]]</f>
        <v>177840</v>
      </c>
      <c r="I5329" t="str">
        <f t="shared" si="83"/>
        <v>Friday</v>
      </c>
    </row>
    <row r="5330" spans="1:9" x14ac:dyDescent="0.2">
      <c r="A5330" s="10">
        <v>44954</v>
      </c>
      <c r="B5330" t="s">
        <v>97</v>
      </c>
      <c r="C5330" t="str">
        <f>VLOOKUP(SALES_TABLE[[#This Row],[SKU]], Table1[], 3, FALSE)</f>
        <v>Sports / Fitness</v>
      </c>
      <c r="D5330" t="s">
        <v>98</v>
      </c>
      <c r="E5330" t="s">
        <v>124</v>
      </c>
      <c r="F5330">
        <v>24</v>
      </c>
      <c r="G5330">
        <f>VLOOKUP(SALES_TABLE[[#This Row],[SKU]], Table1[], 4, FALSE)</f>
        <v>6840</v>
      </c>
      <c r="H5330">
        <f>SALES_TABLE[[#This Row],[Price]]*SALES_TABLE[[#This Row],[Sales]]</f>
        <v>164160</v>
      </c>
      <c r="I5330" t="str">
        <f t="shared" si="83"/>
        <v>Saturday</v>
      </c>
    </row>
    <row r="5331" spans="1:9" x14ac:dyDescent="0.2">
      <c r="A5331" s="10">
        <v>44955</v>
      </c>
      <c r="B5331" t="s">
        <v>97</v>
      </c>
      <c r="C5331" t="str">
        <f>VLOOKUP(SALES_TABLE[[#This Row],[SKU]], Table1[], 3, FALSE)</f>
        <v>Sports / Fitness</v>
      </c>
      <c r="D5331" t="s">
        <v>98</v>
      </c>
      <c r="E5331" t="s">
        <v>124</v>
      </c>
      <c r="F5331">
        <v>2</v>
      </c>
      <c r="G5331">
        <f>VLOOKUP(SALES_TABLE[[#This Row],[SKU]], Table1[], 4, FALSE)</f>
        <v>6840</v>
      </c>
      <c r="H5331">
        <f>SALES_TABLE[[#This Row],[Price]]*SALES_TABLE[[#This Row],[Sales]]</f>
        <v>13680</v>
      </c>
      <c r="I5331" t="str">
        <f t="shared" si="83"/>
        <v>Sunday</v>
      </c>
    </row>
    <row r="5332" spans="1:9" x14ac:dyDescent="0.2">
      <c r="A5332" s="10">
        <v>44955</v>
      </c>
      <c r="B5332" t="s">
        <v>97</v>
      </c>
      <c r="C5332" t="str">
        <f>VLOOKUP(SALES_TABLE[[#This Row],[SKU]], Table1[], 3, FALSE)</f>
        <v>Sports / Fitness</v>
      </c>
      <c r="D5332" t="s">
        <v>98</v>
      </c>
      <c r="E5332" t="s">
        <v>124</v>
      </c>
      <c r="F5332">
        <v>15</v>
      </c>
      <c r="G5332">
        <f>VLOOKUP(SALES_TABLE[[#This Row],[SKU]], Table1[], 4, FALSE)</f>
        <v>6840</v>
      </c>
      <c r="H5332">
        <f>SALES_TABLE[[#This Row],[Price]]*SALES_TABLE[[#This Row],[Sales]]</f>
        <v>102600</v>
      </c>
      <c r="I5332" t="str">
        <f t="shared" si="83"/>
        <v>Sunday</v>
      </c>
    </row>
    <row r="5333" spans="1:9" x14ac:dyDescent="0.2">
      <c r="A5333" s="10">
        <v>44956</v>
      </c>
      <c r="B5333" t="s">
        <v>97</v>
      </c>
      <c r="C5333" t="str">
        <f>VLOOKUP(SALES_TABLE[[#This Row],[SKU]], Table1[], 3, FALSE)</f>
        <v>Sports / Fitness</v>
      </c>
      <c r="D5333" t="s">
        <v>98</v>
      </c>
      <c r="E5333" t="s">
        <v>124</v>
      </c>
      <c r="F5333">
        <v>55</v>
      </c>
      <c r="G5333">
        <f>VLOOKUP(SALES_TABLE[[#This Row],[SKU]], Table1[], 4, FALSE)</f>
        <v>6840</v>
      </c>
      <c r="H5333">
        <f>SALES_TABLE[[#This Row],[Price]]*SALES_TABLE[[#This Row],[Sales]]</f>
        <v>376200</v>
      </c>
      <c r="I5333" t="str">
        <f t="shared" si="83"/>
        <v>Monday</v>
      </c>
    </row>
    <row r="5334" spans="1:9" x14ac:dyDescent="0.2">
      <c r="A5334" s="10">
        <v>44927</v>
      </c>
      <c r="B5334" t="s">
        <v>99</v>
      </c>
      <c r="C5334" t="str">
        <f>VLOOKUP(SALES_TABLE[[#This Row],[SKU]], Table1[], 3, FALSE)</f>
        <v>Sports / Fitness</v>
      </c>
      <c r="D5334" t="s">
        <v>100</v>
      </c>
      <c r="E5334" t="s">
        <v>121</v>
      </c>
      <c r="F5334">
        <v>25</v>
      </c>
      <c r="G5334">
        <f>VLOOKUP(SALES_TABLE[[#This Row],[SKU]], Table1[], 4, FALSE)</f>
        <v>651</v>
      </c>
      <c r="H5334">
        <f>SALES_TABLE[[#This Row],[Price]]*SALES_TABLE[[#This Row],[Sales]]</f>
        <v>16275</v>
      </c>
      <c r="I5334" t="str">
        <f t="shared" si="83"/>
        <v>Sunday</v>
      </c>
    </row>
    <row r="5335" spans="1:9" x14ac:dyDescent="0.2">
      <c r="A5335" s="10">
        <v>44928</v>
      </c>
      <c r="B5335" t="s">
        <v>99</v>
      </c>
      <c r="C5335" t="str">
        <f>VLOOKUP(SALES_TABLE[[#This Row],[SKU]], Table1[], 3, FALSE)</f>
        <v>Sports / Fitness</v>
      </c>
      <c r="D5335" t="s">
        <v>100</v>
      </c>
      <c r="E5335" t="s">
        <v>121</v>
      </c>
      <c r="F5335">
        <v>5</v>
      </c>
      <c r="G5335">
        <f>VLOOKUP(SALES_TABLE[[#This Row],[SKU]], Table1[], 4, FALSE)</f>
        <v>651</v>
      </c>
      <c r="H5335">
        <f>SALES_TABLE[[#This Row],[Price]]*SALES_TABLE[[#This Row],[Sales]]</f>
        <v>3255</v>
      </c>
      <c r="I5335" t="str">
        <f t="shared" si="83"/>
        <v>Monday</v>
      </c>
    </row>
    <row r="5336" spans="1:9" x14ac:dyDescent="0.2">
      <c r="A5336" s="10">
        <v>44929</v>
      </c>
      <c r="B5336" t="s">
        <v>99</v>
      </c>
      <c r="C5336" t="str">
        <f>VLOOKUP(SALES_TABLE[[#This Row],[SKU]], Table1[], 3, FALSE)</f>
        <v>Sports / Fitness</v>
      </c>
      <c r="D5336" t="s">
        <v>100</v>
      </c>
      <c r="E5336" t="s">
        <v>121</v>
      </c>
      <c r="F5336">
        <v>3</v>
      </c>
      <c r="G5336">
        <f>VLOOKUP(SALES_TABLE[[#This Row],[SKU]], Table1[], 4, FALSE)</f>
        <v>651</v>
      </c>
      <c r="H5336">
        <f>SALES_TABLE[[#This Row],[Price]]*SALES_TABLE[[#This Row],[Sales]]</f>
        <v>1953</v>
      </c>
      <c r="I5336" t="str">
        <f t="shared" si="83"/>
        <v>Tuesday</v>
      </c>
    </row>
    <row r="5337" spans="1:9" x14ac:dyDescent="0.2">
      <c r="A5337" s="10">
        <v>44930</v>
      </c>
      <c r="B5337" t="s">
        <v>99</v>
      </c>
      <c r="C5337" t="str">
        <f>VLOOKUP(SALES_TABLE[[#This Row],[SKU]], Table1[], 3, FALSE)</f>
        <v>Sports / Fitness</v>
      </c>
      <c r="D5337" t="s">
        <v>100</v>
      </c>
      <c r="E5337" t="s">
        <v>121</v>
      </c>
      <c r="F5337">
        <v>48</v>
      </c>
      <c r="G5337">
        <f>VLOOKUP(SALES_TABLE[[#This Row],[SKU]], Table1[], 4, FALSE)</f>
        <v>651</v>
      </c>
      <c r="H5337">
        <f>SALES_TABLE[[#This Row],[Price]]*SALES_TABLE[[#This Row],[Sales]]</f>
        <v>31248</v>
      </c>
      <c r="I5337" t="str">
        <f t="shared" si="83"/>
        <v>Wednesday</v>
      </c>
    </row>
    <row r="5338" spans="1:9" x14ac:dyDescent="0.2">
      <c r="A5338" s="10">
        <v>44931</v>
      </c>
      <c r="B5338" t="s">
        <v>99</v>
      </c>
      <c r="C5338" t="str">
        <f>VLOOKUP(SALES_TABLE[[#This Row],[SKU]], Table1[], 3, FALSE)</f>
        <v>Sports / Fitness</v>
      </c>
      <c r="D5338" t="s">
        <v>100</v>
      </c>
      <c r="E5338" t="s">
        <v>121</v>
      </c>
      <c r="F5338">
        <v>8</v>
      </c>
      <c r="G5338">
        <f>VLOOKUP(SALES_TABLE[[#This Row],[SKU]], Table1[], 4, FALSE)</f>
        <v>651</v>
      </c>
      <c r="H5338">
        <f>SALES_TABLE[[#This Row],[Price]]*SALES_TABLE[[#This Row],[Sales]]</f>
        <v>5208</v>
      </c>
      <c r="I5338" t="str">
        <f t="shared" si="83"/>
        <v>Thursday</v>
      </c>
    </row>
    <row r="5339" spans="1:9" x14ac:dyDescent="0.2">
      <c r="A5339" s="10">
        <v>44932</v>
      </c>
      <c r="B5339" t="s">
        <v>99</v>
      </c>
      <c r="C5339" t="str">
        <f>VLOOKUP(SALES_TABLE[[#This Row],[SKU]], Table1[], 3, FALSE)</f>
        <v>Sports / Fitness</v>
      </c>
      <c r="D5339" t="s">
        <v>100</v>
      </c>
      <c r="E5339" t="s">
        <v>121</v>
      </c>
      <c r="F5339">
        <v>10</v>
      </c>
      <c r="G5339">
        <f>VLOOKUP(SALES_TABLE[[#This Row],[SKU]], Table1[], 4, FALSE)</f>
        <v>651</v>
      </c>
      <c r="H5339">
        <f>SALES_TABLE[[#This Row],[Price]]*SALES_TABLE[[#This Row],[Sales]]</f>
        <v>6510</v>
      </c>
      <c r="I5339" t="str">
        <f t="shared" si="83"/>
        <v>Friday</v>
      </c>
    </row>
    <row r="5340" spans="1:9" x14ac:dyDescent="0.2">
      <c r="A5340" s="10">
        <v>44933</v>
      </c>
      <c r="B5340" t="s">
        <v>99</v>
      </c>
      <c r="C5340" t="str">
        <f>VLOOKUP(SALES_TABLE[[#This Row],[SKU]], Table1[], 3, FALSE)</f>
        <v>Sports / Fitness</v>
      </c>
      <c r="D5340" t="s">
        <v>100</v>
      </c>
      <c r="E5340" t="s">
        <v>121</v>
      </c>
      <c r="F5340">
        <v>4</v>
      </c>
      <c r="G5340">
        <f>VLOOKUP(SALES_TABLE[[#This Row],[SKU]], Table1[], 4, FALSE)</f>
        <v>651</v>
      </c>
      <c r="H5340">
        <f>SALES_TABLE[[#This Row],[Price]]*SALES_TABLE[[#This Row],[Sales]]</f>
        <v>2604</v>
      </c>
      <c r="I5340" t="str">
        <f t="shared" si="83"/>
        <v>Saturday</v>
      </c>
    </row>
    <row r="5341" spans="1:9" x14ac:dyDescent="0.2">
      <c r="A5341" s="10">
        <v>44934</v>
      </c>
      <c r="B5341" t="s">
        <v>99</v>
      </c>
      <c r="C5341" t="str">
        <f>VLOOKUP(SALES_TABLE[[#This Row],[SKU]], Table1[], 3, FALSE)</f>
        <v>Sports / Fitness</v>
      </c>
      <c r="D5341" t="s">
        <v>100</v>
      </c>
      <c r="E5341" t="s">
        <v>121</v>
      </c>
      <c r="F5341">
        <v>76</v>
      </c>
      <c r="G5341">
        <f>VLOOKUP(SALES_TABLE[[#This Row],[SKU]], Table1[], 4, FALSE)</f>
        <v>651</v>
      </c>
      <c r="H5341">
        <f>SALES_TABLE[[#This Row],[Price]]*SALES_TABLE[[#This Row],[Sales]]</f>
        <v>49476</v>
      </c>
      <c r="I5341" t="str">
        <f t="shared" si="83"/>
        <v>Sunday</v>
      </c>
    </row>
    <row r="5342" spans="1:9" x14ac:dyDescent="0.2">
      <c r="A5342" s="10">
        <v>44935</v>
      </c>
      <c r="B5342" t="s">
        <v>99</v>
      </c>
      <c r="C5342" t="str">
        <f>VLOOKUP(SALES_TABLE[[#This Row],[SKU]], Table1[], 3, FALSE)</f>
        <v>Sports / Fitness</v>
      </c>
      <c r="D5342" t="s">
        <v>100</v>
      </c>
      <c r="E5342" t="s">
        <v>121</v>
      </c>
      <c r="F5342">
        <v>37</v>
      </c>
      <c r="G5342">
        <f>VLOOKUP(SALES_TABLE[[#This Row],[SKU]], Table1[], 4, FALSE)</f>
        <v>651</v>
      </c>
      <c r="H5342">
        <f>SALES_TABLE[[#This Row],[Price]]*SALES_TABLE[[#This Row],[Sales]]</f>
        <v>24087</v>
      </c>
      <c r="I5342" t="str">
        <f t="shared" si="83"/>
        <v>Monday</v>
      </c>
    </row>
    <row r="5343" spans="1:9" x14ac:dyDescent="0.2">
      <c r="A5343" s="10">
        <v>44936</v>
      </c>
      <c r="B5343" t="s">
        <v>99</v>
      </c>
      <c r="C5343" t="str">
        <f>VLOOKUP(SALES_TABLE[[#This Row],[SKU]], Table1[], 3, FALSE)</f>
        <v>Sports / Fitness</v>
      </c>
      <c r="D5343" t="s">
        <v>100</v>
      </c>
      <c r="E5343" t="s">
        <v>121</v>
      </c>
      <c r="F5343">
        <v>8</v>
      </c>
      <c r="G5343">
        <f>VLOOKUP(SALES_TABLE[[#This Row],[SKU]], Table1[], 4, FALSE)</f>
        <v>651</v>
      </c>
      <c r="H5343">
        <f>SALES_TABLE[[#This Row],[Price]]*SALES_TABLE[[#This Row],[Sales]]</f>
        <v>5208</v>
      </c>
      <c r="I5343" t="str">
        <f t="shared" si="83"/>
        <v>Tuesday</v>
      </c>
    </row>
    <row r="5344" spans="1:9" x14ac:dyDescent="0.2">
      <c r="A5344" s="10">
        <v>44937</v>
      </c>
      <c r="B5344" t="s">
        <v>99</v>
      </c>
      <c r="C5344" t="str">
        <f>VLOOKUP(SALES_TABLE[[#This Row],[SKU]], Table1[], 3, FALSE)</f>
        <v>Sports / Fitness</v>
      </c>
      <c r="D5344" t="s">
        <v>100</v>
      </c>
      <c r="E5344" t="s">
        <v>121</v>
      </c>
      <c r="F5344">
        <v>1</v>
      </c>
      <c r="G5344">
        <f>VLOOKUP(SALES_TABLE[[#This Row],[SKU]], Table1[], 4, FALSE)</f>
        <v>651</v>
      </c>
      <c r="H5344">
        <f>SALES_TABLE[[#This Row],[Price]]*SALES_TABLE[[#This Row],[Sales]]</f>
        <v>651</v>
      </c>
      <c r="I5344" t="str">
        <f t="shared" si="83"/>
        <v>Wednesday</v>
      </c>
    </row>
    <row r="5345" spans="1:9" x14ac:dyDescent="0.2">
      <c r="A5345" s="10">
        <v>44938</v>
      </c>
      <c r="B5345" t="s">
        <v>99</v>
      </c>
      <c r="C5345" t="str">
        <f>VLOOKUP(SALES_TABLE[[#This Row],[SKU]], Table1[], 3, FALSE)</f>
        <v>Sports / Fitness</v>
      </c>
      <c r="D5345" t="s">
        <v>100</v>
      </c>
      <c r="E5345" t="s">
        <v>121</v>
      </c>
      <c r="F5345">
        <v>10</v>
      </c>
      <c r="G5345">
        <f>VLOOKUP(SALES_TABLE[[#This Row],[SKU]], Table1[], 4, FALSE)</f>
        <v>651</v>
      </c>
      <c r="H5345">
        <f>SALES_TABLE[[#This Row],[Price]]*SALES_TABLE[[#This Row],[Sales]]</f>
        <v>6510</v>
      </c>
      <c r="I5345" t="str">
        <f t="shared" si="83"/>
        <v>Thursday</v>
      </c>
    </row>
    <row r="5346" spans="1:9" x14ac:dyDescent="0.2">
      <c r="A5346" s="10">
        <v>44939</v>
      </c>
      <c r="B5346" t="s">
        <v>99</v>
      </c>
      <c r="C5346" t="str">
        <f>VLOOKUP(SALES_TABLE[[#This Row],[SKU]], Table1[], 3, FALSE)</f>
        <v>Sports / Fitness</v>
      </c>
      <c r="D5346" t="s">
        <v>100</v>
      </c>
      <c r="E5346" t="s">
        <v>121</v>
      </c>
      <c r="F5346">
        <v>11</v>
      </c>
      <c r="G5346">
        <f>VLOOKUP(SALES_TABLE[[#This Row],[SKU]], Table1[], 4, FALSE)</f>
        <v>651</v>
      </c>
      <c r="H5346">
        <f>SALES_TABLE[[#This Row],[Price]]*SALES_TABLE[[#This Row],[Sales]]</f>
        <v>7161</v>
      </c>
      <c r="I5346" t="str">
        <f t="shared" si="83"/>
        <v>Friday</v>
      </c>
    </row>
    <row r="5347" spans="1:9" x14ac:dyDescent="0.2">
      <c r="A5347" s="10">
        <v>44940</v>
      </c>
      <c r="B5347" t="s">
        <v>99</v>
      </c>
      <c r="C5347" t="str">
        <f>VLOOKUP(SALES_TABLE[[#This Row],[SKU]], Table1[], 3, FALSE)</f>
        <v>Sports / Fitness</v>
      </c>
      <c r="D5347" t="s">
        <v>100</v>
      </c>
      <c r="E5347" t="s">
        <v>121</v>
      </c>
      <c r="F5347">
        <v>17</v>
      </c>
      <c r="G5347">
        <f>VLOOKUP(SALES_TABLE[[#This Row],[SKU]], Table1[], 4, FALSE)</f>
        <v>651</v>
      </c>
      <c r="H5347">
        <f>SALES_TABLE[[#This Row],[Price]]*SALES_TABLE[[#This Row],[Sales]]</f>
        <v>11067</v>
      </c>
      <c r="I5347" t="str">
        <f t="shared" si="83"/>
        <v>Saturday</v>
      </c>
    </row>
    <row r="5348" spans="1:9" x14ac:dyDescent="0.2">
      <c r="A5348" s="10">
        <v>44941</v>
      </c>
      <c r="B5348" t="s">
        <v>99</v>
      </c>
      <c r="C5348" t="str">
        <f>VLOOKUP(SALES_TABLE[[#This Row],[SKU]], Table1[], 3, FALSE)</f>
        <v>Sports / Fitness</v>
      </c>
      <c r="D5348" t="s">
        <v>100</v>
      </c>
      <c r="E5348" t="s">
        <v>121</v>
      </c>
      <c r="F5348">
        <v>51</v>
      </c>
      <c r="G5348">
        <f>VLOOKUP(SALES_TABLE[[#This Row],[SKU]], Table1[], 4, FALSE)</f>
        <v>651</v>
      </c>
      <c r="H5348">
        <f>SALES_TABLE[[#This Row],[Price]]*SALES_TABLE[[#This Row],[Sales]]</f>
        <v>33201</v>
      </c>
      <c r="I5348" t="str">
        <f t="shared" si="83"/>
        <v>Sunday</v>
      </c>
    </row>
    <row r="5349" spans="1:9" x14ac:dyDescent="0.2">
      <c r="A5349" s="10">
        <v>44942</v>
      </c>
      <c r="B5349" t="s">
        <v>99</v>
      </c>
      <c r="C5349" t="str">
        <f>VLOOKUP(SALES_TABLE[[#This Row],[SKU]], Table1[], 3, FALSE)</f>
        <v>Sports / Fitness</v>
      </c>
      <c r="D5349" t="s">
        <v>100</v>
      </c>
      <c r="E5349" t="s">
        <v>121</v>
      </c>
      <c r="F5349">
        <v>46</v>
      </c>
      <c r="G5349">
        <f>VLOOKUP(SALES_TABLE[[#This Row],[SKU]], Table1[], 4, FALSE)</f>
        <v>651</v>
      </c>
      <c r="H5349">
        <f>SALES_TABLE[[#This Row],[Price]]*SALES_TABLE[[#This Row],[Sales]]</f>
        <v>29946</v>
      </c>
      <c r="I5349" t="str">
        <f t="shared" si="83"/>
        <v>Monday</v>
      </c>
    </row>
    <row r="5350" spans="1:9" x14ac:dyDescent="0.2">
      <c r="A5350" s="10">
        <v>44943</v>
      </c>
      <c r="B5350" t="s">
        <v>99</v>
      </c>
      <c r="C5350" t="str">
        <f>VLOOKUP(SALES_TABLE[[#This Row],[SKU]], Table1[], 3, FALSE)</f>
        <v>Sports / Fitness</v>
      </c>
      <c r="D5350" t="s">
        <v>100</v>
      </c>
      <c r="E5350" t="s">
        <v>121</v>
      </c>
      <c r="F5350">
        <v>4</v>
      </c>
      <c r="G5350">
        <f>VLOOKUP(SALES_TABLE[[#This Row],[SKU]], Table1[], 4, FALSE)</f>
        <v>651</v>
      </c>
      <c r="H5350">
        <f>SALES_TABLE[[#This Row],[Price]]*SALES_TABLE[[#This Row],[Sales]]</f>
        <v>2604</v>
      </c>
      <c r="I5350" t="str">
        <f t="shared" si="83"/>
        <v>Tuesday</v>
      </c>
    </row>
    <row r="5351" spans="1:9" x14ac:dyDescent="0.2">
      <c r="A5351" s="10">
        <v>44944</v>
      </c>
      <c r="B5351" t="s">
        <v>99</v>
      </c>
      <c r="C5351" t="str">
        <f>VLOOKUP(SALES_TABLE[[#This Row],[SKU]], Table1[], 3, FALSE)</f>
        <v>Sports / Fitness</v>
      </c>
      <c r="D5351" t="s">
        <v>100</v>
      </c>
      <c r="E5351" t="s">
        <v>121</v>
      </c>
      <c r="F5351">
        <v>3</v>
      </c>
      <c r="G5351">
        <f>VLOOKUP(SALES_TABLE[[#This Row],[SKU]], Table1[], 4, FALSE)</f>
        <v>651</v>
      </c>
      <c r="H5351">
        <f>SALES_TABLE[[#This Row],[Price]]*SALES_TABLE[[#This Row],[Sales]]</f>
        <v>1953</v>
      </c>
      <c r="I5351" t="str">
        <f t="shared" si="83"/>
        <v>Wednesday</v>
      </c>
    </row>
    <row r="5352" spans="1:9" x14ac:dyDescent="0.2">
      <c r="A5352" s="10">
        <v>44945</v>
      </c>
      <c r="B5352" t="s">
        <v>99</v>
      </c>
      <c r="C5352" t="str">
        <f>VLOOKUP(SALES_TABLE[[#This Row],[SKU]], Table1[], 3, FALSE)</f>
        <v>Sports / Fitness</v>
      </c>
      <c r="D5352" t="s">
        <v>100</v>
      </c>
      <c r="E5352" t="s">
        <v>121</v>
      </c>
      <c r="F5352">
        <v>7</v>
      </c>
      <c r="G5352">
        <f>VLOOKUP(SALES_TABLE[[#This Row],[SKU]], Table1[], 4, FALSE)</f>
        <v>651</v>
      </c>
      <c r="H5352">
        <f>SALES_TABLE[[#This Row],[Price]]*SALES_TABLE[[#This Row],[Sales]]</f>
        <v>4557</v>
      </c>
      <c r="I5352" t="str">
        <f t="shared" si="83"/>
        <v>Thursday</v>
      </c>
    </row>
    <row r="5353" spans="1:9" x14ac:dyDescent="0.2">
      <c r="A5353" s="10">
        <v>44946</v>
      </c>
      <c r="B5353" t="s">
        <v>99</v>
      </c>
      <c r="C5353" t="str">
        <f>VLOOKUP(SALES_TABLE[[#This Row],[SKU]], Table1[], 3, FALSE)</f>
        <v>Sports / Fitness</v>
      </c>
      <c r="D5353" t="s">
        <v>100</v>
      </c>
      <c r="E5353" t="s">
        <v>121</v>
      </c>
      <c r="F5353">
        <v>44</v>
      </c>
      <c r="G5353">
        <f>VLOOKUP(SALES_TABLE[[#This Row],[SKU]], Table1[], 4, FALSE)</f>
        <v>651</v>
      </c>
      <c r="H5353">
        <f>SALES_TABLE[[#This Row],[Price]]*SALES_TABLE[[#This Row],[Sales]]</f>
        <v>28644</v>
      </c>
      <c r="I5353" t="str">
        <f t="shared" si="83"/>
        <v>Friday</v>
      </c>
    </row>
    <row r="5354" spans="1:9" x14ac:dyDescent="0.2">
      <c r="A5354" s="10">
        <v>44947</v>
      </c>
      <c r="B5354" t="s">
        <v>99</v>
      </c>
      <c r="C5354" t="str">
        <f>VLOOKUP(SALES_TABLE[[#This Row],[SKU]], Table1[], 3, FALSE)</f>
        <v>Sports / Fitness</v>
      </c>
      <c r="D5354" t="s">
        <v>100</v>
      </c>
      <c r="E5354" t="s">
        <v>121</v>
      </c>
      <c r="F5354">
        <v>28</v>
      </c>
      <c r="G5354">
        <f>VLOOKUP(SALES_TABLE[[#This Row],[SKU]], Table1[], 4, FALSE)</f>
        <v>651</v>
      </c>
      <c r="H5354">
        <f>SALES_TABLE[[#This Row],[Price]]*SALES_TABLE[[#This Row],[Sales]]</f>
        <v>18228</v>
      </c>
      <c r="I5354" t="str">
        <f t="shared" si="83"/>
        <v>Saturday</v>
      </c>
    </row>
    <row r="5355" spans="1:9" x14ac:dyDescent="0.2">
      <c r="A5355" s="10">
        <v>44948</v>
      </c>
      <c r="B5355" t="s">
        <v>99</v>
      </c>
      <c r="C5355" t="str">
        <f>VLOOKUP(SALES_TABLE[[#This Row],[SKU]], Table1[], 3, FALSE)</f>
        <v>Sports / Fitness</v>
      </c>
      <c r="D5355" t="s">
        <v>100</v>
      </c>
      <c r="E5355" t="s">
        <v>121</v>
      </c>
      <c r="F5355">
        <v>0</v>
      </c>
      <c r="G5355">
        <f>VLOOKUP(SALES_TABLE[[#This Row],[SKU]], Table1[], 4, FALSE)</f>
        <v>651</v>
      </c>
      <c r="H5355">
        <f>SALES_TABLE[[#This Row],[Price]]*SALES_TABLE[[#This Row],[Sales]]</f>
        <v>0</v>
      </c>
      <c r="I5355" t="str">
        <f t="shared" si="83"/>
        <v>Sunday</v>
      </c>
    </row>
    <row r="5356" spans="1:9" x14ac:dyDescent="0.2">
      <c r="A5356" s="10">
        <v>44949</v>
      </c>
      <c r="B5356" t="s">
        <v>99</v>
      </c>
      <c r="C5356" t="str">
        <f>VLOOKUP(SALES_TABLE[[#This Row],[SKU]], Table1[], 3, FALSE)</f>
        <v>Sports / Fitness</v>
      </c>
      <c r="D5356" t="s">
        <v>100</v>
      </c>
      <c r="E5356" t="s">
        <v>121</v>
      </c>
      <c r="F5356">
        <v>6</v>
      </c>
      <c r="G5356">
        <f>VLOOKUP(SALES_TABLE[[#This Row],[SKU]], Table1[], 4, FALSE)</f>
        <v>651</v>
      </c>
      <c r="H5356">
        <f>SALES_TABLE[[#This Row],[Price]]*SALES_TABLE[[#This Row],[Sales]]</f>
        <v>3906</v>
      </c>
      <c r="I5356" t="str">
        <f t="shared" si="83"/>
        <v>Monday</v>
      </c>
    </row>
    <row r="5357" spans="1:9" x14ac:dyDescent="0.2">
      <c r="A5357" s="10">
        <v>44950</v>
      </c>
      <c r="B5357" t="s">
        <v>99</v>
      </c>
      <c r="C5357" t="str">
        <f>VLOOKUP(SALES_TABLE[[#This Row],[SKU]], Table1[], 3, FALSE)</f>
        <v>Sports / Fitness</v>
      </c>
      <c r="D5357" t="s">
        <v>100</v>
      </c>
      <c r="E5357" t="s">
        <v>121</v>
      </c>
      <c r="F5357">
        <v>29</v>
      </c>
      <c r="G5357">
        <f>VLOOKUP(SALES_TABLE[[#This Row],[SKU]], Table1[], 4, FALSE)</f>
        <v>651</v>
      </c>
      <c r="H5357">
        <f>SALES_TABLE[[#This Row],[Price]]*SALES_TABLE[[#This Row],[Sales]]</f>
        <v>18879</v>
      </c>
      <c r="I5357" t="str">
        <f t="shared" si="83"/>
        <v>Tuesday</v>
      </c>
    </row>
    <row r="5358" spans="1:9" x14ac:dyDescent="0.2">
      <c r="A5358" s="10">
        <v>44951</v>
      </c>
      <c r="B5358" t="s">
        <v>99</v>
      </c>
      <c r="C5358" t="str">
        <f>VLOOKUP(SALES_TABLE[[#This Row],[SKU]], Table1[], 3, FALSE)</f>
        <v>Sports / Fitness</v>
      </c>
      <c r="D5358" t="s">
        <v>100</v>
      </c>
      <c r="E5358" t="s">
        <v>121</v>
      </c>
      <c r="F5358">
        <v>11</v>
      </c>
      <c r="G5358">
        <f>VLOOKUP(SALES_TABLE[[#This Row],[SKU]], Table1[], 4, FALSE)</f>
        <v>651</v>
      </c>
      <c r="H5358">
        <f>SALES_TABLE[[#This Row],[Price]]*SALES_TABLE[[#This Row],[Sales]]</f>
        <v>7161</v>
      </c>
      <c r="I5358" t="str">
        <f t="shared" si="83"/>
        <v>Wednesday</v>
      </c>
    </row>
    <row r="5359" spans="1:9" x14ac:dyDescent="0.2">
      <c r="A5359" s="10">
        <v>44952</v>
      </c>
      <c r="B5359" t="s">
        <v>99</v>
      </c>
      <c r="C5359" t="str">
        <f>VLOOKUP(SALES_TABLE[[#This Row],[SKU]], Table1[], 3, FALSE)</f>
        <v>Sports / Fitness</v>
      </c>
      <c r="D5359" t="s">
        <v>100</v>
      </c>
      <c r="E5359" t="s">
        <v>121</v>
      </c>
      <c r="F5359">
        <v>5</v>
      </c>
      <c r="G5359">
        <f>VLOOKUP(SALES_TABLE[[#This Row],[SKU]], Table1[], 4, FALSE)</f>
        <v>651</v>
      </c>
      <c r="H5359">
        <f>SALES_TABLE[[#This Row],[Price]]*SALES_TABLE[[#This Row],[Sales]]</f>
        <v>3255</v>
      </c>
      <c r="I5359" t="str">
        <f t="shared" si="83"/>
        <v>Thursday</v>
      </c>
    </row>
    <row r="5360" spans="1:9" x14ac:dyDescent="0.2">
      <c r="A5360" s="10">
        <v>44953</v>
      </c>
      <c r="B5360" t="s">
        <v>99</v>
      </c>
      <c r="C5360" t="str">
        <f>VLOOKUP(SALES_TABLE[[#This Row],[SKU]], Table1[], 3, FALSE)</f>
        <v>Sports / Fitness</v>
      </c>
      <c r="D5360" t="s">
        <v>100</v>
      </c>
      <c r="E5360" t="s">
        <v>121</v>
      </c>
      <c r="F5360">
        <v>47</v>
      </c>
      <c r="G5360">
        <f>VLOOKUP(SALES_TABLE[[#This Row],[SKU]], Table1[], 4, FALSE)</f>
        <v>651</v>
      </c>
      <c r="H5360">
        <f>SALES_TABLE[[#This Row],[Price]]*SALES_TABLE[[#This Row],[Sales]]</f>
        <v>30597</v>
      </c>
      <c r="I5360" t="str">
        <f t="shared" si="83"/>
        <v>Friday</v>
      </c>
    </row>
    <row r="5361" spans="1:9" x14ac:dyDescent="0.2">
      <c r="A5361" s="10">
        <v>44954</v>
      </c>
      <c r="B5361" t="s">
        <v>99</v>
      </c>
      <c r="C5361" t="str">
        <f>VLOOKUP(SALES_TABLE[[#This Row],[SKU]], Table1[], 3, FALSE)</f>
        <v>Sports / Fitness</v>
      </c>
      <c r="D5361" t="s">
        <v>100</v>
      </c>
      <c r="E5361" t="s">
        <v>121</v>
      </c>
      <c r="F5361">
        <v>0</v>
      </c>
      <c r="G5361">
        <f>VLOOKUP(SALES_TABLE[[#This Row],[SKU]], Table1[], 4, FALSE)</f>
        <v>651</v>
      </c>
      <c r="H5361">
        <f>SALES_TABLE[[#This Row],[Price]]*SALES_TABLE[[#This Row],[Sales]]</f>
        <v>0</v>
      </c>
      <c r="I5361" t="str">
        <f t="shared" si="83"/>
        <v>Saturday</v>
      </c>
    </row>
    <row r="5362" spans="1:9" x14ac:dyDescent="0.2">
      <c r="A5362" s="10">
        <v>44955</v>
      </c>
      <c r="B5362" t="s">
        <v>99</v>
      </c>
      <c r="C5362" t="str">
        <f>VLOOKUP(SALES_TABLE[[#This Row],[SKU]], Table1[], 3, FALSE)</f>
        <v>Sports / Fitness</v>
      </c>
      <c r="D5362" t="s">
        <v>100</v>
      </c>
      <c r="E5362" t="s">
        <v>121</v>
      </c>
      <c r="F5362">
        <v>13</v>
      </c>
      <c r="G5362">
        <f>VLOOKUP(SALES_TABLE[[#This Row],[SKU]], Table1[], 4, FALSE)</f>
        <v>651</v>
      </c>
      <c r="H5362">
        <f>SALES_TABLE[[#This Row],[Price]]*SALES_TABLE[[#This Row],[Sales]]</f>
        <v>8463</v>
      </c>
      <c r="I5362" t="str">
        <f t="shared" si="83"/>
        <v>Sunday</v>
      </c>
    </row>
    <row r="5363" spans="1:9" x14ac:dyDescent="0.2">
      <c r="A5363" s="10">
        <v>44955</v>
      </c>
      <c r="B5363" t="s">
        <v>99</v>
      </c>
      <c r="C5363" t="str">
        <f>VLOOKUP(SALES_TABLE[[#This Row],[SKU]], Table1[], 3, FALSE)</f>
        <v>Sports / Fitness</v>
      </c>
      <c r="D5363" t="s">
        <v>100</v>
      </c>
      <c r="E5363" t="s">
        <v>121</v>
      </c>
      <c r="F5363">
        <v>25</v>
      </c>
      <c r="G5363">
        <f>VLOOKUP(SALES_TABLE[[#This Row],[SKU]], Table1[], 4, FALSE)</f>
        <v>651</v>
      </c>
      <c r="H5363">
        <f>SALES_TABLE[[#This Row],[Price]]*SALES_TABLE[[#This Row],[Sales]]</f>
        <v>16275</v>
      </c>
      <c r="I5363" t="str">
        <f t="shared" si="83"/>
        <v>Sunday</v>
      </c>
    </row>
    <row r="5364" spans="1:9" x14ac:dyDescent="0.2">
      <c r="A5364" s="10">
        <v>44956</v>
      </c>
      <c r="B5364" t="s">
        <v>99</v>
      </c>
      <c r="C5364" t="str">
        <f>VLOOKUP(SALES_TABLE[[#This Row],[SKU]], Table1[], 3, FALSE)</f>
        <v>Sports / Fitness</v>
      </c>
      <c r="D5364" t="s">
        <v>100</v>
      </c>
      <c r="E5364" t="s">
        <v>121</v>
      </c>
      <c r="F5364">
        <v>10</v>
      </c>
      <c r="G5364">
        <f>VLOOKUP(SALES_TABLE[[#This Row],[SKU]], Table1[], 4, FALSE)</f>
        <v>651</v>
      </c>
      <c r="H5364">
        <f>SALES_TABLE[[#This Row],[Price]]*SALES_TABLE[[#This Row],[Sales]]</f>
        <v>6510</v>
      </c>
      <c r="I5364" t="str">
        <f t="shared" si="83"/>
        <v>Monday</v>
      </c>
    </row>
    <row r="5365" spans="1:9" x14ac:dyDescent="0.2">
      <c r="A5365" s="10">
        <v>44927</v>
      </c>
      <c r="B5365" t="s">
        <v>99</v>
      </c>
      <c r="C5365" t="str">
        <f>VLOOKUP(SALES_TABLE[[#This Row],[SKU]], Table1[], 3, FALSE)</f>
        <v>Sports / Fitness</v>
      </c>
      <c r="D5365" t="s">
        <v>100</v>
      </c>
      <c r="E5365" t="s">
        <v>122</v>
      </c>
      <c r="F5365">
        <v>6</v>
      </c>
      <c r="G5365">
        <f>VLOOKUP(SALES_TABLE[[#This Row],[SKU]], Table1[], 4, FALSE)</f>
        <v>651</v>
      </c>
      <c r="H5365">
        <f>SALES_TABLE[[#This Row],[Price]]*SALES_TABLE[[#This Row],[Sales]]</f>
        <v>3906</v>
      </c>
      <c r="I5365" t="str">
        <f t="shared" si="83"/>
        <v>Sunday</v>
      </c>
    </row>
    <row r="5366" spans="1:9" x14ac:dyDescent="0.2">
      <c r="A5366" s="10">
        <v>44928</v>
      </c>
      <c r="B5366" t="s">
        <v>99</v>
      </c>
      <c r="C5366" t="str">
        <f>VLOOKUP(SALES_TABLE[[#This Row],[SKU]], Table1[], 3, FALSE)</f>
        <v>Sports / Fitness</v>
      </c>
      <c r="D5366" t="s">
        <v>100</v>
      </c>
      <c r="E5366" t="s">
        <v>122</v>
      </c>
      <c r="F5366">
        <v>31</v>
      </c>
      <c r="G5366">
        <f>VLOOKUP(SALES_TABLE[[#This Row],[SKU]], Table1[], 4, FALSE)</f>
        <v>651</v>
      </c>
      <c r="H5366">
        <f>SALES_TABLE[[#This Row],[Price]]*SALES_TABLE[[#This Row],[Sales]]</f>
        <v>20181</v>
      </c>
      <c r="I5366" t="str">
        <f t="shared" si="83"/>
        <v>Monday</v>
      </c>
    </row>
    <row r="5367" spans="1:9" x14ac:dyDescent="0.2">
      <c r="A5367" s="10">
        <v>44929</v>
      </c>
      <c r="B5367" t="s">
        <v>99</v>
      </c>
      <c r="C5367" t="str">
        <f>VLOOKUP(SALES_TABLE[[#This Row],[SKU]], Table1[], 3, FALSE)</f>
        <v>Sports / Fitness</v>
      </c>
      <c r="D5367" t="s">
        <v>100</v>
      </c>
      <c r="E5367" t="s">
        <v>122</v>
      </c>
      <c r="F5367">
        <v>18</v>
      </c>
      <c r="G5367">
        <f>VLOOKUP(SALES_TABLE[[#This Row],[SKU]], Table1[], 4, FALSE)</f>
        <v>651</v>
      </c>
      <c r="H5367">
        <f>SALES_TABLE[[#This Row],[Price]]*SALES_TABLE[[#This Row],[Sales]]</f>
        <v>11718</v>
      </c>
      <c r="I5367" t="str">
        <f t="shared" si="83"/>
        <v>Tuesday</v>
      </c>
    </row>
    <row r="5368" spans="1:9" x14ac:dyDescent="0.2">
      <c r="A5368" s="10">
        <v>44930</v>
      </c>
      <c r="B5368" t="s">
        <v>99</v>
      </c>
      <c r="C5368" t="str">
        <f>VLOOKUP(SALES_TABLE[[#This Row],[SKU]], Table1[], 3, FALSE)</f>
        <v>Sports / Fitness</v>
      </c>
      <c r="D5368" t="s">
        <v>100</v>
      </c>
      <c r="E5368" t="s">
        <v>122</v>
      </c>
      <c r="F5368">
        <v>12</v>
      </c>
      <c r="G5368">
        <f>VLOOKUP(SALES_TABLE[[#This Row],[SKU]], Table1[], 4, FALSE)</f>
        <v>651</v>
      </c>
      <c r="H5368">
        <f>SALES_TABLE[[#This Row],[Price]]*SALES_TABLE[[#This Row],[Sales]]</f>
        <v>7812</v>
      </c>
      <c r="I5368" t="str">
        <f t="shared" si="83"/>
        <v>Wednesday</v>
      </c>
    </row>
    <row r="5369" spans="1:9" x14ac:dyDescent="0.2">
      <c r="A5369" s="10">
        <v>44931</v>
      </c>
      <c r="B5369" t="s">
        <v>99</v>
      </c>
      <c r="C5369" t="str">
        <f>VLOOKUP(SALES_TABLE[[#This Row],[SKU]], Table1[], 3, FALSE)</f>
        <v>Sports / Fitness</v>
      </c>
      <c r="D5369" t="s">
        <v>100</v>
      </c>
      <c r="E5369" t="s">
        <v>122</v>
      </c>
      <c r="F5369">
        <v>15</v>
      </c>
      <c r="G5369">
        <f>VLOOKUP(SALES_TABLE[[#This Row],[SKU]], Table1[], 4, FALSE)</f>
        <v>651</v>
      </c>
      <c r="H5369">
        <f>SALES_TABLE[[#This Row],[Price]]*SALES_TABLE[[#This Row],[Sales]]</f>
        <v>9765</v>
      </c>
      <c r="I5369" t="str">
        <f t="shared" si="83"/>
        <v>Thursday</v>
      </c>
    </row>
    <row r="5370" spans="1:9" x14ac:dyDescent="0.2">
      <c r="A5370" s="10">
        <v>44932</v>
      </c>
      <c r="B5370" t="s">
        <v>99</v>
      </c>
      <c r="C5370" t="str">
        <f>VLOOKUP(SALES_TABLE[[#This Row],[SKU]], Table1[], 3, FALSE)</f>
        <v>Sports / Fitness</v>
      </c>
      <c r="D5370" t="s">
        <v>100</v>
      </c>
      <c r="E5370" t="s">
        <v>122</v>
      </c>
      <c r="F5370">
        <v>0</v>
      </c>
      <c r="G5370">
        <f>VLOOKUP(SALES_TABLE[[#This Row],[SKU]], Table1[], 4, FALSE)</f>
        <v>651</v>
      </c>
      <c r="H5370">
        <f>SALES_TABLE[[#This Row],[Price]]*SALES_TABLE[[#This Row],[Sales]]</f>
        <v>0</v>
      </c>
      <c r="I5370" t="str">
        <f t="shared" si="83"/>
        <v>Friday</v>
      </c>
    </row>
    <row r="5371" spans="1:9" x14ac:dyDescent="0.2">
      <c r="A5371" s="10">
        <v>44933</v>
      </c>
      <c r="B5371" t="s">
        <v>99</v>
      </c>
      <c r="C5371" t="str">
        <f>VLOOKUP(SALES_TABLE[[#This Row],[SKU]], Table1[], 3, FALSE)</f>
        <v>Sports / Fitness</v>
      </c>
      <c r="D5371" t="s">
        <v>100</v>
      </c>
      <c r="E5371" t="s">
        <v>122</v>
      </c>
      <c r="F5371">
        <v>9</v>
      </c>
      <c r="G5371">
        <f>VLOOKUP(SALES_TABLE[[#This Row],[SKU]], Table1[], 4, FALSE)</f>
        <v>651</v>
      </c>
      <c r="H5371">
        <f>SALES_TABLE[[#This Row],[Price]]*SALES_TABLE[[#This Row],[Sales]]</f>
        <v>5859</v>
      </c>
      <c r="I5371" t="str">
        <f t="shared" si="83"/>
        <v>Saturday</v>
      </c>
    </row>
    <row r="5372" spans="1:9" x14ac:dyDescent="0.2">
      <c r="A5372" s="10">
        <v>44934</v>
      </c>
      <c r="B5372" t="s">
        <v>99</v>
      </c>
      <c r="C5372" t="str">
        <f>VLOOKUP(SALES_TABLE[[#This Row],[SKU]], Table1[], 3, FALSE)</f>
        <v>Sports / Fitness</v>
      </c>
      <c r="D5372" t="s">
        <v>100</v>
      </c>
      <c r="E5372" t="s">
        <v>122</v>
      </c>
      <c r="F5372">
        <v>14</v>
      </c>
      <c r="G5372">
        <f>VLOOKUP(SALES_TABLE[[#This Row],[SKU]], Table1[], 4, FALSE)</f>
        <v>651</v>
      </c>
      <c r="H5372">
        <f>SALES_TABLE[[#This Row],[Price]]*SALES_TABLE[[#This Row],[Sales]]</f>
        <v>9114</v>
      </c>
      <c r="I5372" t="str">
        <f t="shared" si="83"/>
        <v>Sunday</v>
      </c>
    </row>
    <row r="5373" spans="1:9" x14ac:dyDescent="0.2">
      <c r="A5373" s="10">
        <v>44935</v>
      </c>
      <c r="B5373" t="s">
        <v>99</v>
      </c>
      <c r="C5373" t="str">
        <f>VLOOKUP(SALES_TABLE[[#This Row],[SKU]], Table1[], 3, FALSE)</f>
        <v>Sports / Fitness</v>
      </c>
      <c r="D5373" t="s">
        <v>100</v>
      </c>
      <c r="E5373" t="s">
        <v>122</v>
      </c>
      <c r="F5373">
        <v>18</v>
      </c>
      <c r="G5373">
        <f>VLOOKUP(SALES_TABLE[[#This Row],[SKU]], Table1[], 4, FALSE)</f>
        <v>651</v>
      </c>
      <c r="H5373">
        <f>SALES_TABLE[[#This Row],[Price]]*SALES_TABLE[[#This Row],[Sales]]</f>
        <v>11718</v>
      </c>
      <c r="I5373" t="str">
        <f t="shared" si="83"/>
        <v>Monday</v>
      </c>
    </row>
    <row r="5374" spans="1:9" x14ac:dyDescent="0.2">
      <c r="A5374" s="10">
        <v>44936</v>
      </c>
      <c r="B5374" t="s">
        <v>99</v>
      </c>
      <c r="C5374" t="str">
        <f>VLOOKUP(SALES_TABLE[[#This Row],[SKU]], Table1[], 3, FALSE)</f>
        <v>Sports / Fitness</v>
      </c>
      <c r="D5374" t="s">
        <v>100</v>
      </c>
      <c r="E5374" t="s">
        <v>122</v>
      </c>
      <c r="F5374">
        <v>15</v>
      </c>
      <c r="G5374">
        <f>VLOOKUP(SALES_TABLE[[#This Row],[SKU]], Table1[], 4, FALSE)</f>
        <v>651</v>
      </c>
      <c r="H5374">
        <f>SALES_TABLE[[#This Row],[Price]]*SALES_TABLE[[#This Row],[Sales]]</f>
        <v>9765</v>
      </c>
      <c r="I5374" t="str">
        <f t="shared" si="83"/>
        <v>Tuesday</v>
      </c>
    </row>
    <row r="5375" spans="1:9" x14ac:dyDescent="0.2">
      <c r="A5375" s="10">
        <v>44937</v>
      </c>
      <c r="B5375" t="s">
        <v>99</v>
      </c>
      <c r="C5375" t="str">
        <f>VLOOKUP(SALES_TABLE[[#This Row],[SKU]], Table1[], 3, FALSE)</f>
        <v>Sports / Fitness</v>
      </c>
      <c r="D5375" t="s">
        <v>100</v>
      </c>
      <c r="E5375" t="s">
        <v>122</v>
      </c>
      <c r="F5375">
        <v>38</v>
      </c>
      <c r="G5375">
        <f>VLOOKUP(SALES_TABLE[[#This Row],[SKU]], Table1[], 4, FALSE)</f>
        <v>651</v>
      </c>
      <c r="H5375">
        <f>SALES_TABLE[[#This Row],[Price]]*SALES_TABLE[[#This Row],[Sales]]</f>
        <v>24738</v>
      </c>
      <c r="I5375" t="str">
        <f t="shared" si="83"/>
        <v>Wednesday</v>
      </c>
    </row>
    <row r="5376" spans="1:9" x14ac:dyDescent="0.2">
      <c r="A5376" s="10">
        <v>44938</v>
      </c>
      <c r="B5376" t="s">
        <v>99</v>
      </c>
      <c r="C5376" t="str">
        <f>VLOOKUP(SALES_TABLE[[#This Row],[SKU]], Table1[], 3, FALSE)</f>
        <v>Sports / Fitness</v>
      </c>
      <c r="D5376" t="s">
        <v>100</v>
      </c>
      <c r="E5376" t="s">
        <v>122</v>
      </c>
      <c r="F5376">
        <v>13</v>
      </c>
      <c r="G5376">
        <f>VLOOKUP(SALES_TABLE[[#This Row],[SKU]], Table1[], 4, FALSE)</f>
        <v>651</v>
      </c>
      <c r="H5376">
        <f>SALES_TABLE[[#This Row],[Price]]*SALES_TABLE[[#This Row],[Sales]]</f>
        <v>8463</v>
      </c>
      <c r="I5376" t="str">
        <f t="shared" si="83"/>
        <v>Thursday</v>
      </c>
    </row>
    <row r="5377" spans="1:9" x14ac:dyDescent="0.2">
      <c r="A5377" s="10">
        <v>44939</v>
      </c>
      <c r="B5377" t="s">
        <v>99</v>
      </c>
      <c r="C5377" t="str">
        <f>VLOOKUP(SALES_TABLE[[#This Row],[SKU]], Table1[], 3, FALSE)</f>
        <v>Sports / Fitness</v>
      </c>
      <c r="D5377" t="s">
        <v>100</v>
      </c>
      <c r="E5377" t="s">
        <v>122</v>
      </c>
      <c r="F5377">
        <v>12</v>
      </c>
      <c r="G5377">
        <f>VLOOKUP(SALES_TABLE[[#This Row],[SKU]], Table1[], 4, FALSE)</f>
        <v>651</v>
      </c>
      <c r="H5377">
        <f>SALES_TABLE[[#This Row],[Price]]*SALES_TABLE[[#This Row],[Sales]]</f>
        <v>7812</v>
      </c>
      <c r="I5377" t="str">
        <f t="shared" si="83"/>
        <v>Friday</v>
      </c>
    </row>
    <row r="5378" spans="1:9" x14ac:dyDescent="0.2">
      <c r="A5378" s="10">
        <v>44940</v>
      </c>
      <c r="B5378" t="s">
        <v>99</v>
      </c>
      <c r="C5378" t="str">
        <f>VLOOKUP(SALES_TABLE[[#This Row],[SKU]], Table1[], 3, FALSE)</f>
        <v>Sports / Fitness</v>
      </c>
      <c r="D5378" t="s">
        <v>100</v>
      </c>
      <c r="E5378" t="s">
        <v>122</v>
      </c>
      <c r="F5378">
        <v>6</v>
      </c>
      <c r="G5378">
        <f>VLOOKUP(SALES_TABLE[[#This Row],[SKU]], Table1[], 4, FALSE)</f>
        <v>651</v>
      </c>
      <c r="H5378">
        <f>SALES_TABLE[[#This Row],[Price]]*SALES_TABLE[[#This Row],[Sales]]</f>
        <v>3906</v>
      </c>
      <c r="I5378" t="str">
        <f t="shared" ref="I5378:I5441" si="84">TEXT(A5378, "dddd")</f>
        <v>Saturday</v>
      </c>
    </row>
    <row r="5379" spans="1:9" x14ac:dyDescent="0.2">
      <c r="A5379" s="10">
        <v>44941</v>
      </c>
      <c r="B5379" t="s">
        <v>99</v>
      </c>
      <c r="C5379" t="str">
        <f>VLOOKUP(SALES_TABLE[[#This Row],[SKU]], Table1[], 3, FALSE)</f>
        <v>Sports / Fitness</v>
      </c>
      <c r="D5379" t="s">
        <v>100</v>
      </c>
      <c r="E5379" t="s">
        <v>122</v>
      </c>
      <c r="F5379">
        <v>42</v>
      </c>
      <c r="G5379">
        <f>VLOOKUP(SALES_TABLE[[#This Row],[SKU]], Table1[], 4, FALSE)</f>
        <v>651</v>
      </c>
      <c r="H5379">
        <f>SALES_TABLE[[#This Row],[Price]]*SALES_TABLE[[#This Row],[Sales]]</f>
        <v>27342</v>
      </c>
      <c r="I5379" t="str">
        <f t="shared" si="84"/>
        <v>Sunday</v>
      </c>
    </row>
    <row r="5380" spans="1:9" x14ac:dyDescent="0.2">
      <c r="A5380" s="10">
        <v>44942</v>
      </c>
      <c r="B5380" t="s">
        <v>99</v>
      </c>
      <c r="C5380" t="str">
        <f>VLOOKUP(SALES_TABLE[[#This Row],[SKU]], Table1[], 3, FALSE)</f>
        <v>Sports / Fitness</v>
      </c>
      <c r="D5380" t="s">
        <v>100</v>
      </c>
      <c r="E5380" t="s">
        <v>122</v>
      </c>
      <c r="F5380">
        <v>32</v>
      </c>
      <c r="G5380">
        <f>VLOOKUP(SALES_TABLE[[#This Row],[SKU]], Table1[], 4, FALSE)</f>
        <v>651</v>
      </c>
      <c r="H5380">
        <f>SALES_TABLE[[#This Row],[Price]]*SALES_TABLE[[#This Row],[Sales]]</f>
        <v>20832</v>
      </c>
      <c r="I5380" t="str">
        <f t="shared" si="84"/>
        <v>Monday</v>
      </c>
    </row>
    <row r="5381" spans="1:9" x14ac:dyDescent="0.2">
      <c r="A5381" s="10">
        <v>44943</v>
      </c>
      <c r="B5381" t="s">
        <v>99</v>
      </c>
      <c r="C5381" t="str">
        <f>VLOOKUP(SALES_TABLE[[#This Row],[SKU]], Table1[], 3, FALSE)</f>
        <v>Sports / Fitness</v>
      </c>
      <c r="D5381" t="s">
        <v>100</v>
      </c>
      <c r="E5381" t="s">
        <v>122</v>
      </c>
      <c r="F5381">
        <v>11</v>
      </c>
      <c r="G5381">
        <f>VLOOKUP(SALES_TABLE[[#This Row],[SKU]], Table1[], 4, FALSE)</f>
        <v>651</v>
      </c>
      <c r="H5381">
        <f>SALES_TABLE[[#This Row],[Price]]*SALES_TABLE[[#This Row],[Sales]]</f>
        <v>7161</v>
      </c>
      <c r="I5381" t="str">
        <f t="shared" si="84"/>
        <v>Tuesday</v>
      </c>
    </row>
    <row r="5382" spans="1:9" x14ac:dyDescent="0.2">
      <c r="A5382" s="10">
        <v>44944</v>
      </c>
      <c r="B5382" t="s">
        <v>99</v>
      </c>
      <c r="C5382" t="str">
        <f>VLOOKUP(SALES_TABLE[[#This Row],[SKU]], Table1[], 3, FALSE)</f>
        <v>Sports / Fitness</v>
      </c>
      <c r="D5382" t="s">
        <v>100</v>
      </c>
      <c r="E5382" t="s">
        <v>122</v>
      </c>
      <c r="F5382">
        <v>39</v>
      </c>
      <c r="G5382">
        <f>VLOOKUP(SALES_TABLE[[#This Row],[SKU]], Table1[], 4, FALSE)</f>
        <v>651</v>
      </c>
      <c r="H5382">
        <f>SALES_TABLE[[#This Row],[Price]]*SALES_TABLE[[#This Row],[Sales]]</f>
        <v>25389</v>
      </c>
      <c r="I5382" t="str">
        <f t="shared" si="84"/>
        <v>Wednesday</v>
      </c>
    </row>
    <row r="5383" spans="1:9" x14ac:dyDescent="0.2">
      <c r="A5383" s="10">
        <v>44945</v>
      </c>
      <c r="B5383" t="s">
        <v>99</v>
      </c>
      <c r="C5383" t="str">
        <f>VLOOKUP(SALES_TABLE[[#This Row],[SKU]], Table1[], 3, FALSE)</f>
        <v>Sports / Fitness</v>
      </c>
      <c r="D5383" t="s">
        <v>100</v>
      </c>
      <c r="E5383" t="s">
        <v>122</v>
      </c>
      <c r="F5383">
        <v>0</v>
      </c>
      <c r="G5383">
        <f>VLOOKUP(SALES_TABLE[[#This Row],[SKU]], Table1[], 4, FALSE)</f>
        <v>651</v>
      </c>
      <c r="H5383">
        <f>SALES_TABLE[[#This Row],[Price]]*SALES_TABLE[[#This Row],[Sales]]</f>
        <v>0</v>
      </c>
      <c r="I5383" t="str">
        <f t="shared" si="84"/>
        <v>Thursday</v>
      </c>
    </row>
    <row r="5384" spans="1:9" x14ac:dyDescent="0.2">
      <c r="A5384" s="10">
        <v>44946</v>
      </c>
      <c r="B5384" t="s">
        <v>99</v>
      </c>
      <c r="C5384" t="str">
        <f>VLOOKUP(SALES_TABLE[[#This Row],[SKU]], Table1[], 3, FALSE)</f>
        <v>Sports / Fitness</v>
      </c>
      <c r="D5384" t="s">
        <v>100</v>
      </c>
      <c r="E5384" t="s">
        <v>122</v>
      </c>
      <c r="F5384">
        <v>27</v>
      </c>
      <c r="G5384">
        <f>VLOOKUP(SALES_TABLE[[#This Row],[SKU]], Table1[], 4, FALSE)</f>
        <v>651</v>
      </c>
      <c r="H5384">
        <f>SALES_TABLE[[#This Row],[Price]]*SALES_TABLE[[#This Row],[Sales]]</f>
        <v>17577</v>
      </c>
      <c r="I5384" t="str">
        <f t="shared" si="84"/>
        <v>Friday</v>
      </c>
    </row>
    <row r="5385" spans="1:9" x14ac:dyDescent="0.2">
      <c r="A5385" s="10">
        <v>44947</v>
      </c>
      <c r="B5385" t="s">
        <v>99</v>
      </c>
      <c r="C5385" t="str">
        <f>VLOOKUP(SALES_TABLE[[#This Row],[SKU]], Table1[], 3, FALSE)</f>
        <v>Sports / Fitness</v>
      </c>
      <c r="D5385" t="s">
        <v>100</v>
      </c>
      <c r="E5385" t="s">
        <v>122</v>
      </c>
      <c r="F5385">
        <v>8</v>
      </c>
      <c r="G5385">
        <f>VLOOKUP(SALES_TABLE[[#This Row],[SKU]], Table1[], 4, FALSE)</f>
        <v>651</v>
      </c>
      <c r="H5385">
        <f>SALES_TABLE[[#This Row],[Price]]*SALES_TABLE[[#This Row],[Sales]]</f>
        <v>5208</v>
      </c>
      <c r="I5385" t="str">
        <f t="shared" si="84"/>
        <v>Saturday</v>
      </c>
    </row>
    <row r="5386" spans="1:9" x14ac:dyDescent="0.2">
      <c r="A5386" s="10">
        <v>44948</v>
      </c>
      <c r="B5386" t="s">
        <v>99</v>
      </c>
      <c r="C5386" t="str">
        <f>VLOOKUP(SALES_TABLE[[#This Row],[SKU]], Table1[], 3, FALSE)</f>
        <v>Sports / Fitness</v>
      </c>
      <c r="D5386" t="s">
        <v>100</v>
      </c>
      <c r="E5386" t="s">
        <v>122</v>
      </c>
      <c r="F5386">
        <v>7</v>
      </c>
      <c r="G5386">
        <f>VLOOKUP(SALES_TABLE[[#This Row],[SKU]], Table1[], 4, FALSE)</f>
        <v>651</v>
      </c>
      <c r="H5386">
        <f>SALES_TABLE[[#This Row],[Price]]*SALES_TABLE[[#This Row],[Sales]]</f>
        <v>4557</v>
      </c>
      <c r="I5386" t="str">
        <f t="shared" si="84"/>
        <v>Sunday</v>
      </c>
    </row>
    <row r="5387" spans="1:9" x14ac:dyDescent="0.2">
      <c r="A5387" s="10">
        <v>44949</v>
      </c>
      <c r="B5387" t="s">
        <v>99</v>
      </c>
      <c r="C5387" t="str">
        <f>VLOOKUP(SALES_TABLE[[#This Row],[SKU]], Table1[], 3, FALSE)</f>
        <v>Sports / Fitness</v>
      </c>
      <c r="D5387" t="s">
        <v>100</v>
      </c>
      <c r="E5387" t="s">
        <v>122</v>
      </c>
      <c r="F5387">
        <v>8</v>
      </c>
      <c r="G5387">
        <f>VLOOKUP(SALES_TABLE[[#This Row],[SKU]], Table1[], 4, FALSE)</f>
        <v>651</v>
      </c>
      <c r="H5387">
        <f>SALES_TABLE[[#This Row],[Price]]*SALES_TABLE[[#This Row],[Sales]]</f>
        <v>5208</v>
      </c>
      <c r="I5387" t="str">
        <f t="shared" si="84"/>
        <v>Monday</v>
      </c>
    </row>
    <row r="5388" spans="1:9" x14ac:dyDescent="0.2">
      <c r="A5388" s="10">
        <v>44950</v>
      </c>
      <c r="B5388" t="s">
        <v>99</v>
      </c>
      <c r="C5388" t="str">
        <f>VLOOKUP(SALES_TABLE[[#This Row],[SKU]], Table1[], 3, FALSE)</f>
        <v>Sports / Fitness</v>
      </c>
      <c r="D5388" t="s">
        <v>100</v>
      </c>
      <c r="E5388" t="s">
        <v>122</v>
      </c>
      <c r="F5388">
        <v>11</v>
      </c>
      <c r="G5388">
        <f>VLOOKUP(SALES_TABLE[[#This Row],[SKU]], Table1[], 4, FALSE)</f>
        <v>651</v>
      </c>
      <c r="H5388">
        <f>SALES_TABLE[[#This Row],[Price]]*SALES_TABLE[[#This Row],[Sales]]</f>
        <v>7161</v>
      </c>
      <c r="I5388" t="str">
        <f t="shared" si="84"/>
        <v>Tuesday</v>
      </c>
    </row>
    <row r="5389" spans="1:9" x14ac:dyDescent="0.2">
      <c r="A5389" s="10">
        <v>44951</v>
      </c>
      <c r="B5389" t="s">
        <v>99</v>
      </c>
      <c r="C5389" t="str">
        <f>VLOOKUP(SALES_TABLE[[#This Row],[SKU]], Table1[], 3, FALSE)</f>
        <v>Sports / Fitness</v>
      </c>
      <c r="D5389" t="s">
        <v>100</v>
      </c>
      <c r="E5389" t="s">
        <v>122</v>
      </c>
      <c r="F5389">
        <v>0</v>
      </c>
      <c r="G5389">
        <f>VLOOKUP(SALES_TABLE[[#This Row],[SKU]], Table1[], 4, FALSE)</f>
        <v>651</v>
      </c>
      <c r="H5389">
        <f>SALES_TABLE[[#This Row],[Price]]*SALES_TABLE[[#This Row],[Sales]]</f>
        <v>0</v>
      </c>
      <c r="I5389" t="str">
        <f t="shared" si="84"/>
        <v>Wednesday</v>
      </c>
    </row>
    <row r="5390" spans="1:9" x14ac:dyDescent="0.2">
      <c r="A5390" s="10">
        <v>44952</v>
      </c>
      <c r="B5390" t="s">
        <v>99</v>
      </c>
      <c r="C5390" t="str">
        <f>VLOOKUP(SALES_TABLE[[#This Row],[SKU]], Table1[], 3, FALSE)</f>
        <v>Sports / Fitness</v>
      </c>
      <c r="D5390" t="s">
        <v>100</v>
      </c>
      <c r="E5390" t="s">
        <v>122</v>
      </c>
      <c r="F5390">
        <v>28</v>
      </c>
      <c r="G5390">
        <f>VLOOKUP(SALES_TABLE[[#This Row],[SKU]], Table1[], 4, FALSE)</f>
        <v>651</v>
      </c>
      <c r="H5390">
        <f>SALES_TABLE[[#This Row],[Price]]*SALES_TABLE[[#This Row],[Sales]]</f>
        <v>18228</v>
      </c>
      <c r="I5390" t="str">
        <f t="shared" si="84"/>
        <v>Thursday</v>
      </c>
    </row>
    <row r="5391" spans="1:9" x14ac:dyDescent="0.2">
      <c r="A5391" s="10">
        <v>44953</v>
      </c>
      <c r="B5391" t="s">
        <v>99</v>
      </c>
      <c r="C5391" t="str">
        <f>VLOOKUP(SALES_TABLE[[#This Row],[SKU]], Table1[], 3, FALSE)</f>
        <v>Sports / Fitness</v>
      </c>
      <c r="D5391" t="s">
        <v>100</v>
      </c>
      <c r="E5391" t="s">
        <v>122</v>
      </c>
      <c r="F5391">
        <v>9</v>
      </c>
      <c r="G5391">
        <f>VLOOKUP(SALES_TABLE[[#This Row],[SKU]], Table1[], 4, FALSE)</f>
        <v>651</v>
      </c>
      <c r="H5391">
        <f>SALES_TABLE[[#This Row],[Price]]*SALES_TABLE[[#This Row],[Sales]]</f>
        <v>5859</v>
      </c>
      <c r="I5391" t="str">
        <f t="shared" si="84"/>
        <v>Friday</v>
      </c>
    </row>
    <row r="5392" spans="1:9" x14ac:dyDescent="0.2">
      <c r="A5392" s="10">
        <v>44954</v>
      </c>
      <c r="B5392" t="s">
        <v>99</v>
      </c>
      <c r="C5392" t="str">
        <f>VLOOKUP(SALES_TABLE[[#This Row],[SKU]], Table1[], 3, FALSE)</f>
        <v>Sports / Fitness</v>
      </c>
      <c r="D5392" t="s">
        <v>100</v>
      </c>
      <c r="E5392" t="s">
        <v>122</v>
      </c>
      <c r="F5392">
        <v>13</v>
      </c>
      <c r="G5392">
        <f>VLOOKUP(SALES_TABLE[[#This Row],[SKU]], Table1[], 4, FALSE)</f>
        <v>651</v>
      </c>
      <c r="H5392">
        <f>SALES_TABLE[[#This Row],[Price]]*SALES_TABLE[[#This Row],[Sales]]</f>
        <v>8463</v>
      </c>
      <c r="I5392" t="str">
        <f t="shared" si="84"/>
        <v>Saturday</v>
      </c>
    </row>
    <row r="5393" spans="1:9" x14ac:dyDescent="0.2">
      <c r="A5393" s="10">
        <v>44955</v>
      </c>
      <c r="B5393" t="s">
        <v>99</v>
      </c>
      <c r="C5393" t="str">
        <f>VLOOKUP(SALES_TABLE[[#This Row],[SKU]], Table1[], 3, FALSE)</f>
        <v>Sports / Fitness</v>
      </c>
      <c r="D5393" t="s">
        <v>100</v>
      </c>
      <c r="E5393" t="s">
        <v>122</v>
      </c>
      <c r="F5393">
        <v>20</v>
      </c>
      <c r="G5393">
        <f>VLOOKUP(SALES_TABLE[[#This Row],[SKU]], Table1[], 4, FALSE)</f>
        <v>651</v>
      </c>
      <c r="H5393">
        <f>SALES_TABLE[[#This Row],[Price]]*SALES_TABLE[[#This Row],[Sales]]</f>
        <v>13020</v>
      </c>
      <c r="I5393" t="str">
        <f t="shared" si="84"/>
        <v>Sunday</v>
      </c>
    </row>
    <row r="5394" spans="1:9" x14ac:dyDescent="0.2">
      <c r="A5394" s="10">
        <v>44955</v>
      </c>
      <c r="B5394" t="s">
        <v>99</v>
      </c>
      <c r="C5394" t="str">
        <f>VLOOKUP(SALES_TABLE[[#This Row],[SKU]], Table1[], 3, FALSE)</f>
        <v>Sports / Fitness</v>
      </c>
      <c r="D5394" t="s">
        <v>100</v>
      </c>
      <c r="E5394" t="s">
        <v>122</v>
      </c>
      <c r="F5394">
        <v>3</v>
      </c>
      <c r="G5394">
        <f>VLOOKUP(SALES_TABLE[[#This Row],[SKU]], Table1[], 4, FALSE)</f>
        <v>651</v>
      </c>
      <c r="H5394">
        <f>SALES_TABLE[[#This Row],[Price]]*SALES_TABLE[[#This Row],[Sales]]</f>
        <v>1953</v>
      </c>
      <c r="I5394" t="str">
        <f t="shared" si="84"/>
        <v>Sunday</v>
      </c>
    </row>
    <row r="5395" spans="1:9" x14ac:dyDescent="0.2">
      <c r="A5395" s="10">
        <v>44956</v>
      </c>
      <c r="B5395" t="s">
        <v>99</v>
      </c>
      <c r="C5395" t="str">
        <f>VLOOKUP(SALES_TABLE[[#This Row],[SKU]], Table1[], 3, FALSE)</f>
        <v>Sports / Fitness</v>
      </c>
      <c r="D5395" t="s">
        <v>100</v>
      </c>
      <c r="E5395" t="s">
        <v>122</v>
      </c>
      <c r="F5395">
        <v>29</v>
      </c>
      <c r="G5395">
        <f>VLOOKUP(SALES_TABLE[[#This Row],[SKU]], Table1[], 4, FALSE)</f>
        <v>651</v>
      </c>
      <c r="H5395">
        <f>SALES_TABLE[[#This Row],[Price]]*SALES_TABLE[[#This Row],[Sales]]</f>
        <v>18879</v>
      </c>
      <c r="I5395" t="str">
        <f t="shared" si="84"/>
        <v>Monday</v>
      </c>
    </row>
    <row r="5396" spans="1:9" x14ac:dyDescent="0.2">
      <c r="A5396" s="10">
        <v>44927</v>
      </c>
      <c r="B5396" t="s">
        <v>99</v>
      </c>
      <c r="C5396" t="str">
        <f>VLOOKUP(SALES_TABLE[[#This Row],[SKU]], Table1[], 3, FALSE)</f>
        <v>Sports / Fitness</v>
      </c>
      <c r="D5396" t="s">
        <v>100</v>
      </c>
      <c r="E5396" t="s">
        <v>123</v>
      </c>
      <c r="F5396">
        <v>23</v>
      </c>
      <c r="G5396">
        <f>VLOOKUP(SALES_TABLE[[#This Row],[SKU]], Table1[], 4, FALSE)</f>
        <v>651</v>
      </c>
      <c r="H5396">
        <f>SALES_TABLE[[#This Row],[Price]]*SALES_TABLE[[#This Row],[Sales]]</f>
        <v>14973</v>
      </c>
      <c r="I5396" t="str">
        <f t="shared" si="84"/>
        <v>Sunday</v>
      </c>
    </row>
    <row r="5397" spans="1:9" x14ac:dyDescent="0.2">
      <c r="A5397" s="10">
        <v>44928</v>
      </c>
      <c r="B5397" t="s">
        <v>99</v>
      </c>
      <c r="C5397" t="str">
        <f>VLOOKUP(SALES_TABLE[[#This Row],[SKU]], Table1[], 3, FALSE)</f>
        <v>Sports / Fitness</v>
      </c>
      <c r="D5397" t="s">
        <v>100</v>
      </c>
      <c r="E5397" t="s">
        <v>123</v>
      </c>
      <c r="F5397">
        <v>11</v>
      </c>
      <c r="G5397">
        <f>VLOOKUP(SALES_TABLE[[#This Row],[SKU]], Table1[], 4, FALSE)</f>
        <v>651</v>
      </c>
      <c r="H5397">
        <f>SALES_TABLE[[#This Row],[Price]]*SALES_TABLE[[#This Row],[Sales]]</f>
        <v>7161</v>
      </c>
      <c r="I5397" t="str">
        <f t="shared" si="84"/>
        <v>Monday</v>
      </c>
    </row>
    <row r="5398" spans="1:9" x14ac:dyDescent="0.2">
      <c r="A5398" s="10">
        <v>44929</v>
      </c>
      <c r="B5398" t="s">
        <v>99</v>
      </c>
      <c r="C5398" t="str">
        <f>VLOOKUP(SALES_TABLE[[#This Row],[SKU]], Table1[], 3, FALSE)</f>
        <v>Sports / Fitness</v>
      </c>
      <c r="D5398" t="s">
        <v>100</v>
      </c>
      <c r="E5398" t="s">
        <v>123</v>
      </c>
      <c r="F5398">
        <v>105</v>
      </c>
      <c r="G5398">
        <f>VLOOKUP(SALES_TABLE[[#This Row],[SKU]], Table1[], 4, FALSE)</f>
        <v>651</v>
      </c>
      <c r="H5398">
        <f>SALES_TABLE[[#This Row],[Price]]*SALES_TABLE[[#This Row],[Sales]]</f>
        <v>68355</v>
      </c>
      <c r="I5398" t="str">
        <f t="shared" si="84"/>
        <v>Tuesday</v>
      </c>
    </row>
    <row r="5399" spans="1:9" x14ac:dyDescent="0.2">
      <c r="A5399" s="10">
        <v>44930</v>
      </c>
      <c r="B5399" t="s">
        <v>99</v>
      </c>
      <c r="C5399" t="str">
        <f>VLOOKUP(SALES_TABLE[[#This Row],[SKU]], Table1[], 3, FALSE)</f>
        <v>Sports / Fitness</v>
      </c>
      <c r="D5399" t="s">
        <v>100</v>
      </c>
      <c r="E5399" t="s">
        <v>123</v>
      </c>
      <c r="F5399">
        <v>64</v>
      </c>
      <c r="G5399">
        <f>VLOOKUP(SALES_TABLE[[#This Row],[SKU]], Table1[], 4, FALSE)</f>
        <v>651</v>
      </c>
      <c r="H5399">
        <f>SALES_TABLE[[#This Row],[Price]]*SALES_TABLE[[#This Row],[Sales]]</f>
        <v>41664</v>
      </c>
      <c r="I5399" t="str">
        <f t="shared" si="84"/>
        <v>Wednesday</v>
      </c>
    </row>
    <row r="5400" spans="1:9" x14ac:dyDescent="0.2">
      <c r="A5400" s="10">
        <v>44931</v>
      </c>
      <c r="B5400" t="s">
        <v>99</v>
      </c>
      <c r="C5400" t="str">
        <f>VLOOKUP(SALES_TABLE[[#This Row],[SKU]], Table1[], 3, FALSE)</f>
        <v>Sports / Fitness</v>
      </c>
      <c r="D5400" t="s">
        <v>100</v>
      </c>
      <c r="E5400" t="s">
        <v>123</v>
      </c>
      <c r="F5400">
        <v>40</v>
      </c>
      <c r="G5400">
        <f>VLOOKUP(SALES_TABLE[[#This Row],[SKU]], Table1[], 4, FALSE)</f>
        <v>651</v>
      </c>
      <c r="H5400">
        <f>SALES_TABLE[[#This Row],[Price]]*SALES_TABLE[[#This Row],[Sales]]</f>
        <v>26040</v>
      </c>
      <c r="I5400" t="str">
        <f t="shared" si="84"/>
        <v>Thursday</v>
      </c>
    </row>
    <row r="5401" spans="1:9" x14ac:dyDescent="0.2">
      <c r="A5401" s="10">
        <v>44932</v>
      </c>
      <c r="B5401" t="s">
        <v>99</v>
      </c>
      <c r="C5401" t="str">
        <f>VLOOKUP(SALES_TABLE[[#This Row],[SKU]], Table1[], 3, FALSE)</f>
        <v>Sports / Fitness</v>
      </c>
      <c r="D5401" t="s">
        <v>100</v>
      </c>
      <c r="E5401" t="s">
        <v>123</v>
      </c>
      <c r="F5401">
        <v>1</v>
      </c>
      <c r="G5401">
        <f>VLOOKUP(SALES_TABLE[[#This Row],[SKU]], Table1[], 4, FALSE)</f>
        <v>651</v>
      </c>
      <c r="H5401">
        <f>SALES_TABLE[[#This Row],[Price]]*SALES_TABLE[[#This Row],[Sales]]</f>
        <v>651</v>
      </c>
      <c r="I5401" t="str">
        <f t="shared" si="84"/>
        <v>Friday</v>
      </c>
    </row>
    <row r="5402" spans="1:9" x14ac:dyDescent="0.2">
      <c r="A5402" s="10">
        <v>44933</v>
      </c>
      <c r="B5402" t="s">
        <v>99</v>
      </c>
      <c r="C5402" t="str">
        <f>VLOOKUP(SALES_TABLE[[#This Row],[SKU]], Table1[], 3, FALSE)</f>
        <v>Sports / Fitness</v>
      </c>
      <c r="D5402" t="s">
        <v>100</v>
      </c>
      <c r="E5402" t="s">
        <v>123</v>
      </c>
      <c r="F5402">
        <v>29</v>
      </c>
      <c r="G5402">
        <f>VLOOKUP(SALES_TABLE[[#This Row],[SKU]], Table1[], 4, FALSE)</f>
        <v>651</v>
      </c>
      <c r="H5402">
        <f>SALES_TABLE[[#This Row],[Price]]*SALES_TABLE[[#This Row],[Sales]]</f>
        <v>18879</v>
      </c>
      <c r="I5402" t="str">
        <f t="shared" si="84"/>
        <v>Saturday</v>
      </c>
    </row>
    <row r="5403" spans="1:9" x14ac:dyDescent="0.2">
      <c r="A5403" s="10">
        <v>44934</v>
      </c>
      <c r="B5403" t="s">
        <v>99</v>
      </c>
      <c r="C5403" t="str">
        <f>VLOOKUP(SALES_TABLE[[#This Row],[SKU]], Table1[], 3, FALSE)</f>
        <v>Sports / Fitness</v>
      </c>
      <c r="D5403" t="s">
        <v>100</v>
      </c>
      <c r="E5403" t="s">
        <v>123</v>
      </c>
      <c r="F5403">
        <v>36</v>
      </c>
      <c r="G5403">
        <f>VLOOKUP(SALES_TABLE[[#This Row],[SKU]], Table1[], 4, FALSE)</f>
        <v>651</v>
      </c>
      <c r="H5403">
        <f>SALES_TABLE[[#This Row],[Price]]*SALES_TABLE[[#This Row],[Sales]]</f>
        <v>23436</v>
      </c>
      <c r="I5403" t="str">
        <f t="shared" si="84"/>
        <v>Sunday</v>
      </c>
    </row>
    <row r="5404" spans="1:9" x14ac:dyDescent="0.2">
      <c r="A5404" s="10">
        <v>44935</v>
      </c>
      <c r="B5404" t="s">
        <v>99</v>
      </c>
      <c r="C5404" t="str">
        <f>VLOOKUP(SALES_TABLE[[#This Row],[SKU]], Table1[], 3, FALSE)</f>
        <v>Sports / Fitness</v>
      </c>
      <c r="D5404" t="s">
        <v>100</v>
      </c>
      <c r="E5404" t="s">
        <v>123</v>
      </c>
      <c r="F5404">
        <v>27</v>
      </c>
      <c r="G5404">
        <f>VLOOKUP(SALES_TABLE[[#This Row],[SKU]], Table1[], 4, FALSE)</f>
        <v>651</v>
      </c>
      <c r="H5404">
        <f>SALES_TABLE[[#This Row],[Price]]*SALES_TABLE[[#This Row],[Sales]]</f>
        <v>17577</v>
      </c>
      <c r="I5404" t="str">
        <f t="shared" si="84"/>
        <v>Monday</v>
      </c>
    </row>
    <row r="5405" spans="1:9" x14ac:dyDescent="0.2">
      <c r="A5405" s="10">
        <v>44936</v>
      </c>
      <c r="B5405" t="s">
        <v>99</v>
      </c>
      <c r="C5405" t="str">
        <f>VLOOKUP(SALES_TABLE[[#This Row],[SKU]], Table1[], 3, FALSE)</f>
        <v>Sports / Fitness</v>
      </c>
      <c r="D5405" t="s">
        <v>100</v>
      </c>
      <c r="E5405" t="s">
        <v>123</v>
      </c>
      <c r="F5405">
        <v>17</v>
      </c>
      <c r="G5405">
        <f>VLOOKUP(SALES_TABLE[[#This Row],[SKU]], Table1[], 4, FALSE)</f>
        <v>651</v>
      </c>
      <c r="H5405">
        <f>SALES_TABLE[[#This Row],[Price]]*SALES_TABLE[[#This Row],[Sales]]</f>
        <v>11067</v>
      </c>
      <c r="I5405" t="str">
        <f t="shared" si="84"/>
        <v>Tuesday</v>
      </c>
    </row>
    <row r="5406" spans="1:9" x14ac:dyDescent="0.2">
      <c r="A5406" s="10">
        <v>44937</v>
      </c>
      <c r="B5406" t="s">
        <v>99</v>
      </c>
      <c r="C5406" t="str">
        <f>VLOOKUP(SALES_TABLE[[#This Row],[SKU]], Table1[], 3, FALSE)</f>
        <v>Sports / Fitness</v>
      </c>
      <c r="D5406" t="s">
        <v>100</v>
      </c>
      <c r="E5406" t="s">
        <v>123</v>
      </c>
      <c r="F5406">
        <v>22</v>
      </c>
      <c r="G5406">
        <f>VLOOKUP(SALES_TABLE[[#This Row],[SKU]], Table1[], 4, FALSE)</f>
        <v>651</v>
      </c>
      <c r="H5406">
        <f>SALES_TABLE[[#This Row],[Price]]*SALES_TABLE[[#This Row],[Sales]]</f>
        <v>14322</v>
      </c>
      <c r="I5406" t="str">
        <f t="shared" si="84"/>
        <v>Wednesday</v>
      </c>
    </row>
    <row r="5407" spans="1:9" x14ac:dyDescent="0.2">
      <c r="A5407" s="10">
        <v>44938</v>
      </c>
      <c r="B5407" t="s">
        <v>99</v>
      </c>
      <c r="C5407" t="str">
        <f>VLOOKUP(SALES_TABLE[[#This Row],[SKU]], Table1[], 3, FALSE)</f>
        <v>Sports / Fitness</v>
      </c>
      <c r="D5407" t="s">
        <v>100</v>
      </c>
      <c r="E5407" t="s">
        <v>123</v>
      </c>
      <c r="F5407">
        <v>18</v>
      </c>
      <c r="G5407">
        <f>VLOOKUP(SALES_TABLE[[#This Row],[SKU]], Table1[], 4, FALSE)</f>
        <v>651</v>
      </c>
      <c r="H5407">
        <f>SALES_TABLE[[#This Row],[Price]]*SALES_TABLE[[#This Row],[Sales]]</f>
        <v>11718</v>
      </c>
      <c r="I5407" t="str">
        <f t="shared" si="84"/>
        <v>Thursday</v>
      </c>
    </row>
    <row r="5408" spans="1:9" x14ac:dyDescent="0.2">
      <c r="A5408" s="10">
        <v>44939</v>
      </c>
      <c r="B5408" t="s">
        <v>99</v>
      </c>
      <c r="C5408" t="str">
        <f>VLOOKUP(SALES_TABLE[[#This Row],[SKU]], Table1[], 3, FALSE)</f>
        <v>Sports / Fitness</v>
      </c>
      <c r="D5408" t="s">
        <v>100</v>
      </c>
      <c r="E5408" t="s">
        <v>123</v>
      </c>
      <c r="F5408">
        <v>10</v>
      </c>
      <c r="G5408">
        <f>VLOOKUP(SALES_TABLE[[#This Row],[SKU]], Table1[], 4, FALSE)</f>
        <v>651</v>
      </c>
      <c r="H5408">
        <f>SALES_TABLE[[#This Row],[Price]]*SALES_TABLE[[#This Row],[Sales]]</f>
        <v>6510</v>
      </c>
      <c r="I5408" t="str">
        <f t="shared" si="84"/>
        <v>Friday</v>
      </c>
    </row>
    <row r="5409" spans="1:9" x14ac:dyDescent="0.2">
      <c r="A5409" s="10">
        <v>44940</v>
      </c>
      <c r="B5409" t="s">
        <v>99</v>
      </c>
      <c r="C5409" t="str">
        <f>VLOOKUP(SALES_TABLE[[#This Row],[SKU]], Table1[], 3, FALSE)</f>
        <v>Sports / Fitness</v>
      </c>
      <c r="D5409" t="s">
        <v>100</v>
      </c>
      <c r="E5409" t="s">
        <v>123</v>
      </c>
      <c r="F5409">
        <v>5</v>
      </c>
      <c r="G5409">
        <f>VLOOKUP(SALES_TABLE[[#This Row],[SKU]], Table1[], 4, FALSE)</f>
        <v>651</v>
      </c>
      <c r="H5409">
        <f>SALES_TABLE[[#This Row],[Price]]*SALES_TABLE[[#This Row],[Sales]]</f>
        <v>3255</v>
      </c>
      <c r="I5409" t="str">
        <f t="shared" si="84"/>
        <v>Saturday</v>
      </c>
    </row>
    <row r="5410" spans="1:9" x14ac:dyDescent="0.2">
      <c r="A5410" s="10">
        <v>44941</v>
      </c>
      <c r="B5410" t="s">
        <v>99</v>
      </c>
      <c r="C5410" t="str">
        <f>VLOOKUP(SALES_TABLE[[#This Row],[SKU]], Table1[], 3, FALSE)</f>
        <v>Sports / Fitness</v>
      </c>
      <c r="D5410" t="s">
        <v>100</v>
      </c>
      <c r="E5410" t="s">
        <v>123</v>
      </c>
      <c r="F5410">
        <v>38</v>
      </c>
      <c r="G5410">
        <f>VLOOKUP(SALES_TABLE[[#This Row],[SKU]], Table1[], 4, FALSE)</f>
        <v>651</v>
      </c>
      <c r="H5410">
        <f>SALES_TABLE[[#This Row],[Price]]*SALES_TABLE[[#This Row],[Sales]]</f>
        <v>24738</v>
      </c>
      <c r="I5410" t="str">
        <f t="shared" si="84"/>
        <v>Sunday</v>
      </c>
    </row>
    <row r="5411" spans="1:9" x14ac:dyDescent="0.2">
      <c r="A5411" s="10">
        <v>44942</v>
      </c>
      <c r="B5411" t="s">
        <v>99</v>
      </c>
      <c r="C5411" t="str">
        <f>VLOOKUP(SALES_TABLE[[#This Row],[SKU]], Table1[], 3, FALSE)</f>
        <v>Sports / Fitness</v>
      </c>
      <c r="D5411" t="s">
        <v>100</v>
      </c>
      <c r="E5411" t="s">
        <v>123</v>
      </c>
      <c r="F5411">
        <v>22</v>
      </c>
      <c r="G5411">
        <f>VLOOKUP(SALES_TABLE[[#This Row],[SKU]], Table1[], 4, FALSE)</f>
        <v>651</v>
      </c>
      <c r="H5411">
        <f>SALES_TABLE[[#This Row],[Price]]*SALES_TABLE[[#This Row],[Sales]]</f>
        <v>14322</v>
      </c>
      <c r="I5411" t="str">
        <f t="shared" si="84"/>
        <v>Monday</v>
      </c>
    </row>
    <row r="5412" spans="1:9" x14ac:dyDescent="0.2">
      <c r="A5412" s="10">
        <v>44943</v>
      </c>
      <c r="B5412" t="s">
        <v>99</v>
      </c>
      <c r="C5412" t="str">
        <f>VLOOKUP(SALES_TABLE[[#This Row],[SKU]], Table1[], 3, FALSE)</f>
        <v>Sports / Fitness</v>
      </c>
      <c r="D5412" t="s">
        <v>100</v>
      </c>
      <c r="E5412" t="s">
        <v>123</v>
      </c>
      <c r="F5412">
        <v>28</v>
      </c>
      <c r="G5412">
        <f>VLOOKUP(SALES_TABLE[[#This Row],[SKU]], Table1[], 4, FALSE)</f>
        <v>651</v>
      </c>
      <c r="H5412">
        <f>SALES_TABLE[[#This Row],[Price]]*SALES_TABLE[[#This Row],[Sales]]</f>
        <v>18228</v>
      </c>
      <c r="I5412" t="str">
        <f t="shared" si="84"/>
        <v>Tuesday</v>
      </c>
    </row>
    <row r="5413" spans="1:9" x14ac:dyDescent="0.2">
      <c r="A5413" s="10">
        <v>44944</v>
      </c>
      <c r="B5413" t="s">
        <v>99</v>
      </c>
      <c r="C5413" t="str">
        <f>VLOOKUP(SALES_TABLE[[#This Row],[SKU]], Table1[], 3, FALSE)</f>
        <v>Sports / Fitness</v>
      </c>
      <c r="D5413" t="s">
        <v>100</v>
      </c>
      <c r="E5413" t="s">
        <v>123</v>
      </c>
      <c r="F5413">
        <v>12</v>
      </c>
      <c r="G5413">
        <f>VLOOKUP(SALES_TABLE[[#This Row],[SKU]], Table1[], 4, FALSE)</f>
        <v>651</v>
      </c>
      <c r="H5413">
        <f>SALES_TABLE[[#This Row],[Price]]*SALES_TABLE[[#This Row],[Sales]]</f>
        <v>7812</v>
      </c>
      <c r="I5413" t="str">
        <f t="shared" si="84"/>
        <v>Wednesday</v>
      </c>
    </row>
    <row r="5414" spans="1:9" x14ac:dyDescent="0.2">
      <c r="A5414" s="10">
        <v>44945</v>
      </c>
      <c r="B5414" t="s">
        <v>99</v>
      </c>
      <c r="C5414" t="str">
        <f>VLOOKUP(SALES_TABLE[[#This Row],[SKU]], Table1[], 3, FALSE)</f>
        <v>Sports / Fitness</v>
      </c>
      <c r="D5414" t="s">
        <v>100</v>
      </c>
      <c r="E5414" t="s">
        <v>123</v>
      </c>
      <c r="F5414">
        <v>18</v>
      </c>
      <c r="G5414">
        <f>VLOOKUP(SALES_TABLE[[#This Row],[SKU]], Table1[], 4, FALSE)</f>
        <v>651</v>
      </c>
      <c r="H5414">
        <f>SALES_TABLE[[#This Row],[Price]]*SALES_TABLE[[#This Row],[Sales]]</f>
        <v>11718</v>
      </c>
      <c r="I5414" t="str">
        <f t="shared" si="84"/>
        <v>Thursday</v>
      </c>
    </row>
    <row r="5415" spans="1:9" x14ac:dyDescent="0.2">
      <c r="A5415" s="10">
        <v>44946</v>
      </c>
      <c r="B5415" t="s">
        <v>99</v>
      </c>
      <c r="C5415" t="str">
        <f>VLOOKUP(SALES_TABLE[[#This Row],[SKU]], Table1[], 3, FALSE)</f>
        <v>Sports / Fitness</v>
      </c>
      <c r="D5415" t="s">
        <v>100</v>
      </c>
      <c r="E5415" t="s">
        <v>123</v>
      </c>
      <c r="F5415">
        <v>20</v>
      </c>
      <c r="G5415">
        <f>VLOOKUP(SALES_TABLE[[#This Row],[SKU]], Table1[], 4, FALSE)</f>
        <v>651</v>
      </c>
      <c r="H5415">
        <f>SALES_TABLE[[#This Row],[Price]]*SALES_TABLE[[#This Row],[Sales]]</f>
        <v>13020</v>
      </c>
      <c r="I5415" t="str">
        <f t="shared" si="84"/>
        <v>Friday</v>
      </c>
    </row>
    <row r="5416" spans="1:9" x14ac:dyDescent="0.2">
      <c r="A5416" s="10">
        <v>44947</v>
      </c>
      <c r="B5416" t="s">
        <v>99</v>
      </c>
      <c r="C5416" t="str">
        <f>VLOOKUP(SALES_TABLE[[#This Row],[SKU]], Table1[], 3, FALSE)</f>
        <v>Sports / Fitness</v>
      </c>
      <c r="D5416" t="s">
        <v>100</v>
      </c>
      <c r="E5416" t="s">
        <v>123</v>
      </c>
      <c r="F5416">
        <v>14</v>
      </c>
      <c r="G5416">
        <f>VLOOKUP(SALES_TABLE[[#This Row],[SKU]], Table1[], 4, FALSE)</f>
        <v>651</v>
      </c>
      <c r="H5416">
        <f>SALES_TABLE[[#This Row],[Price]]*SALES_TABLE[[#This Row],[Sales]]</f>
        <v>9114</v>
      </c>
      <c r="I5416" t="str">
        <f t="shared" si="84"/>
        <v>Saturday</v>
      </c>
    </row>
    <row r="5417" spans="1:9" x14ac:dyDescent="0.2">
      <c r="A5417" s="10">
        <v>44948</v>
      </c>
      <c r="B5417" t="s">
        <v>99</v>
      </c>
      <c r="C5417" t="str">
        <f>VLOOKUP(SALES_TABLE[[#This Row],[SKU]], Table1[], 3, FALSE)</f>
        <v>Sports / Fitness</v>
      </c>
      <c r="D5417" t="s">
        <v>100</v>
      </c>
      <c r="E5417" t="s">
        <v>123</v>
      </c>
      <c r="F5417">
        <v>25</v>
      </c>
      <c r="G5417">
        <f>VLOOKUP(SALES_TABLE[[#This Row],[SKU]], Table1[], 4, FALSE)</f>
        <v>651</v>
      </c>
      <c r="H5417">
        <f>SALES_TABLE[[#This Row],[Price]]*SALES_TABLE[[#This Row],[Sales]]</f>
        <v>16275</v>
      </c>
      <c r="I5417" t="str">
        <f t="shared" si="84"/>
        <v>Sunday</v>
      </c>
    </row>
    <row r="5418" spans="1:9" x14ac:dyDescent="0.2">
      <c r="A5418" s="10">
        <v>44949</v>
      </c>
      <c r="B5418" t="s">
        <v>99</v>
      </c>
      <c r="C5418" t="str">
        <f>VLOOKUP(SALES_TABLE[[#This Row],[SKU]], Table1[], 3, FALSE)</f>
        <v>Sports / Fitness</v>
      </c>
      <c r="D5418" t="s">
        <v>100</v>
      </c>
      <c r="E5418" t="s">
        <v>123</v>
      </c>
      <c r="F5418">
        <v>22</v>
      </c>
      <c r="G5418">
        <f>VLOOKUP(SALES_TABLE[[#This Row],[SKU]], Table1[], 4, FALSE)</f>
        <v>651</v>
      </c>
      <c r="H5418">
        <f>SALES_TABLE[[#This Row],[Price]]*SALES_TABLE[[#This Row],[Sales]]</f>
        <v>14322</v>
      </c>
      <c r="I5418" t="str">
        <f t="shared" si="84"/>
        <v>Monday</v>
      </c>
    </row>
    <row r="5419" spans="1:9" x14ac:dyDescent="0.2">
      <c r="A5419" s="10">
        <v>44950</v>
      </c>
      <c r="B5419" t="s">
        <v>99</v>
      </c>
      <c r="C5419" t="str">
        <f>VLOOKUP(SALES_TABLE[[#This Row],[SKU]], Table1[], 3, FALSE)</f>
        <v>Sports / Fitness</v>
      </c>
      <c r="D5419" t="s">
        <v>100</v>
      </c>
      <c r="E5419" t="s">
        <v>123</v>
      </c>
      <c r="F5419">
        <v>10</v>
      </c>
      <c r="G5419">
        <f>VLOOKUP(SALES_TABLE[[#This Row],[SKU]], Table1[], 4, FALSE)</f>
        <v>651</v>
      </c>
      <c r="H5419">
        <f>SALES_TABLE[[#This Row],[Price]]*SALES_TABLE[[#This Row],[Sales]]</f>
        <v>6510</v>
      </c>
      <c r="I5419" t="str">
        <f t="shared" si="84"/>
        <v>Tuesday</v>
      </c>
    </row>
    <row r="5420" spans="1:9" x14ac:dyDescent="0.2">
      <c r="A5420" s="10">
        <v>44951</v>
      </c>
      <c r="B5420" t="s">
        <v>99</v>
      </c>
      <c r="C5420" t="str">
        <f>VLOOKUP(SALES_TABLE[[#This Row],[SKU]], Table1[], 3, FALSE)</f>
        <v>Sports / Fitness</v>
      </c>
      <c r="D5420" t="s">
        <v>100</v>
      </c>
      <c r="E5420" t="s">
        <v>123</v>
      </c>
      <c r="F5420">
        <v>28</v>
      </c>
      <c r="G5420">
        <f>VLOOKUP(SALES_TABLE[[#This Row],[SKU]], Table1[], 4, FALSE)</f>
        <v>651</v>
      </c>
      <c r="H5420">
        <f>SALES_TABLE[[#This Row],[Price]]*SALES_TABLE[[#This Row],[Sales]]</f>
        <v>18228</v>
      </c>
      <c r="I5420" t="str">
        <f t="shared" si="84"/>
        <v>Wednesday</v>
      </c>
    </row>
    <row r="5421" spans="1:9" x14ac:dyDescent="0.2">
      <c r="A5421" s="10">
        <v>44952</v>
      </c>
      <c r="B5421" t="s">
        <v>99</v>
      </c>
      <c r="C5421" t="str">
        <f>VLOOKUP(SALES_TABLE[[#This Row],[SKU]], Table1[], 3, FALSE)</f>
        <v>Sports / Fitness</v>
      </c>
      <c r="D5421" t="s">
        <v>100</v>
      </c>
      <c r="E5421" t="s">
        <v>123</v>
      </c>
      <c r="F5421">
        <v>27</v>
      </c>
      <c r="G5421">
        <f>VLOOKUP(SALES_TABLE[[#This Row],[SKU]], Table1[], 4, FALSE)</f>
        <v>651</v>
      </c>
      <c r="H5421">
        <f>SALES_TABLE[[#This Row],[Price]]*SALES_TABLE[[#This Row],[Sales]]</f>
        <v>17577</v>
      </c>
      <c r="I5421" t="str">
        <f t="shared" si="84"/>
        <v>Thursday</v>
      </c>
    </row>
    <row r="5422" spans="1:9" x14ac:dyDescent="0.2">
      <c r="A5422" s="10">
        <v>44953</v>
      </c>
      <c r="B5422" t="s">
        <v>99</v>
      </c>
      <c r="C5422" t="str">
        <f>VLOOKUP(SALES_TABLE[[#This Row],[SKU]], Table1[], 3, FALSE)</f>
        <v>Sports / Fitness</v>
      </c>
      <c r="D5422" t="s">
        <v>100</v>
      </c>
      <c r="E5422" t="s">
        <v>123</v>
      </c>
      <c r="F5422">
        <v>12</v>
      </c>
      <c r="G5422">
        <f>VLOOKUP(SALES_TABLE[[#This Row],[SKU]], Table1[], 4, FALSE)</f>
        <v>651</v>
      </c>
      <c r="H5422">
        <f>SALES_TABLE[[#This Row],[Price]]*SALES_TABLE[[#This Row],[Sales]]</f>
        <v>7812</v>
      </c>
      <c r="I5422" t="str">
        <f t="shared" si="84"/>
        <v>Friday</v>
      </c>
    </row>
    <row r="5423" spans="1:9" x14ac:dyDescent="0.2">
      <c r="A5423" s="10">
        <v>44954</v>
      </c>
      <c r="B5423" t="s">
        <v>99</v>
      </c>
      <c r="C5423" t="str">
        <f>VLOOKUP(SALES_TABLE[[#This Row],[SKU]], Table1[], 3, FALSE)</f>
        <v>Sports / Fitness</v>
      </c>
      <c r="D5423" t="s">
        <v>100</v>
      </c>
      <c r="E5423" t="s">
        <v>123</v>
      </c>
      <c r="F5423">
        <v>7</v>
      </c>
      <c r="G5423">
        <f>VLOOKUP(SALES_TABLE[[#This Row],[SKU]], Table1[], 4, FALSE)</f>
        <v>651</v>
      </c>
      <c r="H5423">
        <f>SALES_TABLE[[#This Row],[Price]]*SALES_TABLE[[#This Row],[Sales]]</f>
        <v>4557</v>
      </c>
      <c r="I5423" t="str">
        <f t="shared" si="84"/>
        <v>Saturday</v>
      </c>
    </row>
    <row r="5424" spans="1:9" x14ac:dyDescent="0.2">
      <c r="A5424" s="10">
        <v>44955</v>
      </c>
      <c r="B5424" t="s">
        <v>99</v>
      </c>
      <c r="C5424" t="str">
        <f>VLOOKUP(SALES_TABLE[[#This Row],[SKU]], Table1[], 3, FALSE)</f>
        <v>Sports / Fitness</v>
      </c>
      <c r="D5424" t="s">
        <v>100</v>
      </c>
      <c r="E5424" t="s">
        <v>123</v>
      </c>
      <c r="F5424">
        <v>5</v>
      </c>
      <c r="G5424">
        <f>VLOOKUP(SALES_TABLE[[#This Row],[SKU]], Table1[], 4, FALSE)</f>
        <v>651</v>
      </c>
      <c r="H5424">
        <f>SALES_TABLE[[#This Row],[Price]]*SALES_TABLE[[#This Row],[Sales]]</f>
        <v>3255</v>
      </c>
      <c r="I5424" t="str">
        <f t="shared" si="84"/>
        <v>Sunday</v>
      </c>
    </row>
    <row r="5425" spans="1:9" x14ac:dyDescent="0.2">
      <c r="A5425" s="10">
        <v>44955</v>
      </c>
      <c r="B5425" t="s">
        <v>99</v>
      </c>
      <c r="C5425" t="str">
        <f>VLOOKUP(SALES_TABLE[[#This Row],[SKU]], Table1[], 3, FALSE)</f>
        <v>Sports / Fitness</v>
      </c>
      <c r="D5425" t="s">
        <v>100</v>
      </c>
      <c r="E5425" t="s">
        <v>123</v>
      </c>
      <c r="F5425">
        <v>31</v>
      </c>
      <c r="G5425">
        <f>VLOOKUP(SALES_TABLE[[#This Row],[SKU]], Table1[], 4, FALSE)</f>
        <v>651</v>
      </c>
      <c r="H5425">
        <f>SALES_TABLE[[#This Row],[Price]]*SALES_TABLE[[#This Row],[Sales]]</f>
        <v>20181</v>
      </c>
      <c r="I5425" t="str">
        <f t="shared" si="84"/>
        <v>Sunday</v>
      </c>
    </row>
    <row r="5426" spans="1:9" x14ac:dyDescent="0.2">
      <c r="A5426" s="10">
        <v>44956</v>
      </c>
      <c r="B5426" t="s">
        <v>99</v>
      </c>
      <c r="C5426" t="str">
        <f>VLOOKUP(SALES_TABLE[[#This Row],[SKU]], Table1[], 3, FALSE)</f>
        <v>Sports / Fitness</v>
      </c>
      <c r="D5426" t="s">
        <v>100</v>
      </c>
      <c r="E5426" t="s">
        <v>123</v>
      </c>
      <c r="F5426">
        <v>0</v>
      </c>
      <c r="G5426">
        <f>VLOOKUP(SALES_TABLE[[#This Row],[SKU]], Table1[], 4, FALSE)</f>
        <v>651</v>
      </c>
      <c r="H5426">
        <f>SALES_TABLE[[#This Row],[Price]]*SALES_TABLE[[#This Row],[Sales]]</f>
        <v>0</v>
      </c>
      <c r="I5426" t="str">
        <f t="shared" si="84"/>
        <v>Monday</v>
      </c>
    </row>
    <row r="5427" spans="1:9" x14ac:dyDescent="0.2">
      <c r="A5427" s="10">
        <v>44927</v>
      </c>
      <c r="B5427" t="s">
        <v>99</v>
      </c>
      <c r="C5427" t="str">
        <f>VLOOKUP(SALES_TABLE[[#This Row],[SKU]], Table1[], 3, FALSE)</f>
        <v>Sports / Fitness</v>
      </c>
      <c r="D5427" t="s">
        <v>100</v>
      </c>
      <c r="E5427" t="s">
        <v>124</v>
      </c>
      <c r="F5427">
        <v>10</v>
      </c>
      <c r="G5427">
        <f>VLOOKUP(SALES_TABLE[[#This Row],[SKU]], Table1[], 4, FALSE)</f>
        <v>651</v>
      </c>
      <c r="H5427">
        <f>SALES_TABLE[[#This Row],[Price]]*SALES_TABLE[[#This Row],[Sales]]</f>
        <v>6510</v>
      </c>
      <c r="I5427" t="str">
        <f t="shared" si="84"/>
        <v>Sunday</v>
      </c>
    </row>
    <row r="5428" spans="1:9" x14ac:dyDescent="0.2">
      <c r="A5428" s="10">
        <v>44928</v>
      </c>
      <c r="B5428" t="s">
        <v>99</v>
      </c>
      <c r="C5428" t="str">
        <f>VLOOKUP(SALES_TABLE[[#This Row],[SKU]], Table1[], 3, FALSE)</f>
        <v>Sports / Fitness</v>
      </c>
      <c r="D5428" t="s">
        <v>100</v>
      </c>
      <c r="E5428" t="s">
        <v>124</v>
      </c>
      <c r="F5428">
        <v>19</v>
      </c>
      <c r="G5428">
        <f>VLOOKUP(SALES_TABLE[[#This Row],[SKU]], Table1[], 4, FALSE)</f>
        <v>651</v>
      </c>
      <c r="H5428">
        <f>SALES_TABLE[[#This Row],[Price]]*SALES_TABLE[[#This Row],[Sales]]</f>
        <v>12369</v>
      </c>
      <c r="I5428" t="str">
        <f t="shared" si="84"/>
        <v>Monday</v>
      </c>
    </row>
    <row r="5429" spans="1:9" x14ac:dyDescent="0.2">
      <c r="A5429" s="10">
        <v>44929</v>
      </c>
      <c r="B5429" t="s">
        <v>99</v>
      </c>
      <c r="C5429" t="str">
        <f>VLOOKUP(SALES_TABLE[[#This Row],[SKU]], Table1[], 3, FALSE)</f>
        <v>Sports / Fitness</v>
      </c>
      <c r="D5429" t="s">
        <v>100</v>
      </c>
      <c r="E5429" t="s">
        <v>124</v>
      </c>
      <c r="F5429">
        <v>17</v>
      </c>
      <c r="G5429">
        <f>VLOOKUP(SALES_TABLE[[#This Row],[SKU]], Table1[], 4, FALSE)</f>
        <v>651</v>
      </c>
      <c r="H5429">
        <f>SALES_TABLE[[#This Row],[Price]]*SALES_TABLE[[#This Row],[Sales]]</f>
        <v>11067</v>
      </c>
      <c r="I5429" t="str">
        <f t="shared" si="84"/>
        <v>Tuesday</v>
      </c>
    </row>
    <row r="5430" spans="1:9" x14ac:dyDescent="0.2">
      <c r="A5430" s="10">
        <v>44930</v>
      </c>
      <c r="B5430" t="s">
        <v>99</v>
      </c>
      <c r="C5430" t="str">
        <f>VLOOKUP(SALES_TABLE[[#This Row],[SKU]], Table1[], 3, FALSE)</f>
        <v>Sports / Fitness</v>
      </c>
      <c r="D5430" t="s">
        <v>100</v>
      </c>
      <c r="E5430" t="s">
        <v>124</v>
      </c>
      <c r="F5430">
        <v>52</v>
      </c>
      <c r="G5430">
        <f>VLOOKUP(SALES_TABLE[[#This Row],[SKU]], Table1[], 4, FALSE)</f>
        <v>651</v>
      </c>
      <c r="H5430">
        <f>SALES_TABLE[[#This Row],[Price]]*SALES_TABLE[[#This Row],[Sales]]</f>
        <v>33852</v>
      </c>
      <c r="I5430" t="str">
        <f t="shared" si="84"/>
        <v>Wednesday</v>
      </c>
    </row>
    <row r="5431" spans="1:9" x14ac:dyDescent="0.2">
      <c r="A5431" s="10">
        <v>44931</v>
      </c>
      <c r="B5431" t="s">
        <v>99</v>
      </c>
      <c r="C5431" t="str">
        <f>VLOOKUP(SALES_TABLE[[#This Row],[SKU]], Table1[], 3, FALSE)</f>
        <v>Sports / Fitness</v>
      </c>
      <c r="D5431" t="s">
        <v>100</v>
      </c>
      <c r="E5431" t="s">
        <v>124</v>
      </c>
      <c r="F5431">
        <v>14</v>
      </c>
      <c r="G5431">
        <f>VLOOKUP(SALES_TABLE[[#This Row],[SKU]], Table1[], 4, FALSE)</f>
        <v>651</v>
      </c>
      <c r="H5431">
        <f>SALES_TABLE[[#This Row],[Price]]*SALES_TABLE[[#This Row],[Sales]]</f>
        <v>9114</v>
      </c>
      <c r="I5431" t="str">
        <f t="shared" si="84"/>
        <v>Thursday</v>
      </c>
    </row>
    <row r="5432" spans="1:9" x14ac:dyDescent="0.2">
      <c r="A5432" s="10">
        <v>44932</v>
      </c>
      <c r="B5432" t="s">
        <v>99</v>
      </c>
      <c r="C5432" t="str">
        <f>VLOOKUP(SALES_TABLE[[#This Row],[SKU]], Table1[], 3, FALSE)</f>
        <v>Sports / Fitness</v>
      </c>
      <c r="D5432" t="s">
        <v>100</v>
      </c>
      <c r="E5432" t="s">
        <v>124</v>
      </c>
      <c r="F5432">
        <v>6</v>
      </c>
      <c r="G5432">
        <f>VLOOKUP(SALES_TABLE[[#This Row],[SKU]], Table1[], 4, FALSE)</f>
        <v>651</v>
      </c>
      <c r="H5432">
        <f>SALES_TABLE[[#This Row],[Price]]*SALES_TABLE[[#This Row],[Sales]]</f>
        <v>3906</v>
      </c>
      <c r="I5432" t="str">
        <f t="shared" si="84"/>
        <v>Friday</v>
      </c>
    </row>
    <row r="5433" spans="1:9" x14ac:dyDescent="0.2">
      <c r="A5433" s="10">
        <v>44933</v>
      </c>
      <c r="B5433" t="s">
        <v>99</v>
      </c>
      <c r="C5433" t="str">
        <f>VLOOKUP(SALES_TABLE[[#This Row],[SKU]], Table1[], 3, FALSE)</f>
        <v>Sports / Fitness</v>
      </c>
      <c r="D5433" t="s">
        <v>100</v>
      </c>
      <c r="E5433" t="s">
        <v>124</v>
      </c>
      <c r="F5433">
        <v>0</v>
      </c>
      <c r="G5433">
        <f>VLOOKUP(SALES_TABLE[[#This Row],[SKU]], Table1[], 4, FALSE)</f>
        <v>651</v>
      </c>
      <c r="H5433">
        <f>SALES_TABLE[[#This Row],[Price]]*SALES_TABLE[[#This Row],[Sales]]</f>
        <v>0</v>
      </c>
      <c r="I5433" t="str">
        <f t="shared" si="84"/>
        <v>Saturday</v>
      </c>
    </row>
    <row r="5434" spans="1:9" x14ac:dyDescent="0.2">
      <c r="A5434" s="10">
        <v>44934</v>
      </c>
      <c r="B5434" t="s">
        <v>99</v>
      </c>
      <c r="C5434" t="str">
        <f>VLOOKUP(SALES_TABLE[[#This Row],[SKU]], Table1[], 3, FALSE)</f>
        <v>Sports / Fitness</v>
      </c>
      <c r="D5434" t="s">
        <v>100</v>
      </c>
      <c r="E5434" t="s">
        <v>124</v>
      </c>
      <c r="F5434">
        <v>35</v>
      </c>
      <c r="G5434">
        <f>VLOOKUP(SALES_TABLE[[#This Row],[SKU]], Table1[], 4, FALSE)</f>
        <v>651</v>
      </c>
      <c r="H5434">
        <f>SALES_TABLE[[#This Row],[Price]]*SALES_TABLE[[#This Row],[Sales]]</f>
        <v>22785</v>
      </c>
      <c r="I5434" t="str">
        <f t="shared" si="84"/>
        <v>Sunday</v>
      </c>
    </row>
    <row r="5435" spans="1:9" x14ac:dyDescent="0.2">
      <c r="A5435" s="10">
        <v>44935</v>
      </c>
      <c r="B5435" t="s">
        <v>99</v>
      </c>
      <c r="C5435" t="str">
        <f>VLOOKUP(SALES_TABLE[[#This Row],[SKU]], Table1[], 3, FALSE)</f>
        <v>Sports / Fitness</v>
      </c>
      <c r="D5435" t="s">
        <v>100</v>
      </c>
      <c r="E5435" t="s">
        <v>124</v>
      </c>
      <c r="F5435">
        <v>8</v>
      </c>
      <c r="G5435">
        <f>VLOOKUP(SALES_TABLE[[#This Row],[SKU]], Table1[], 4, FALSE)</f>
        <v>651</v>
      </c>
      <c r="H5435">
        <f>SALES_TABLE[[#This Row],[Price]]*SALES_TABLE[[#This Row],[Sales]]</f>
        <v>5208</v>
      </c>
      <c r="I5435" t="str">
        <f t="shared" si="84"/>
        <v>Monday</v>
      </c>
    </row>
    <row r="5436" spans="1:9" x14ac:dyDescent="0.2">
      <c r="A5436" s="10">
        <v>44936</v>
      </c>
      <c r="B5436" t="s">
        <v>99</v>
      </c>
      <c r="C5436" t="str">
        <f>VLOOKUP(SALES_TABLE[[#This Row],[SKU]], Table1[], 3, FALSE)</f>
        <v>Sports / Fitness</v>
      </c>
      <c r="D5436" t="s">
        <v>100</v>
      </c>
      <c r="E5436" t="s">
        <v>124</v>
      </c>
      <c r="F5436">
        <v>39</v>
      </c>
      <c r="G5436">
        <f>VLOOKUP(SALES_TABLE[[#This Row],[SKU]], Table1[], 4, FALSE)</f>
        <v>651</v>
      </c>
      <c r="H5436">
        <f>SALES_TABLE[[#This Row],[Price]]*SALES_TABLE[[#This Row],[Sales]]</f>
        <v>25389</v>
      </c>
      <c r="I5436" t="str">
        <f t="shared" si="84"/>
        <v>Tuesday</v>
      </c>
    </row>
    <row r="5437" spans="1:9" x14ac:dyDescent="0.2">
      <c r="A5437" s="10">
        <v>44937</v>
      </c>
      <c r="B5437" t="s">
        <v>99</v>
      </c>
      <c r="C5437" t="str">
        <f>VLOOKUP(SALES_TABLE[[#This Row],[SKU]], Table1[], 3, FALSE)</f>
        <v>Sports / Fitness</v>
      </c>
      <c r="D5437" t="s">
        <v>100</v>
      </c>
      <c r="E5437" t="s">
        <v>124</v>
      </c>
      <c r="F5437">
        <v>34</v>
      </c>
      <c r="G5437">
        <f>VLOOKUP(SALES_TABLE[[#This Row],[SKU]], Table1[], 4, FALSE)</f>
        <v>651</v>
      </c>
      <c r="H5437">
        <f>SALES_TABLE[[#This Row],[Price]]*SALES_TABLE[[#This Row],[Sales]]</f>
        <v>22134</v>
      </c>
      <c r="I5437" t="str">
        <f t="shared" si="84"/>
        <v>Wednesday</v>
      </c>
    </row>
    <row r="5438" spans="1:9" x14ac:dyDescent="0.2">
      <c r="A5438" s="10">
        <v>44938</v>
      </c>
      <c r="B5438" t="s">
        <v>99</v>
      </c>
      <c r="C5438" t="str">
        <f>VLOOKUP(SALES_TABLE[[#This Row],[SKU]], Table1[], 3, FALSE)</f>
        <v>Sports / Fitness</v>
      </c>
      <c r="D5438" t="s">
        <v>100</v>
      </c>
      <c r="E5438" t="s">
        <v>124</v>
      </c>
      <c r="F5438">
        <v>12</v>
      </c>
      <c r="G5438">
        <f>VLOOKUP(SALES_TABLE[[#This Row],[SKU]], Table1[], 4, FALSE)</f>
        <v>651</v>
      </c>
      <c r="H5438">
        <f>SALES_TABLE[[#This Row],[Price]]*SALES_TABLE[[#This Row],[Sales]]</f>
        <v>7812</v>
      </c>
      <c r="I5438" t="str">
        <f t="shared" si="84"/>
        <v>Thursday</v>
      </c>
    </row>
    <row r="5439" spans="1:9" x14ac:dyDescent="0.2">
      <c r="A5439" s="10">
        <v>44939</v>
      </c>
      <c r="B5439" t="s">
        <v>99</v>
      </c>
      <c r="C5439" t="str">
        <f>VLOOKUP(SALES_TABLE[[#This Row],[SKU]], Table1[], 3, FALSE)</f>
        <v>Sports / Fitness</v>
      </c>
      <c r="D5439" t="s">
        <v>100</v>
      </c>
      <c r="E5439" t="s">
        <v>124</v>
      </c>
      <c r="F5439">
        <v>6</v>
      </c>
      <c r="G5439">
        <f>VLOOKUP(SALES_TABLE[[#This Row],[SKU]], Table1[], 4, FALSE)</f>
        <v>651</v>
      </c>
      <c r="H5439">
        <f>SALES_TABLE[[#This Row],[Price]]*SALES_TABLE[[#This Row],[Sales]]</f>
        <v>3906</v>
      </c>
      <c r="I5439" t="str">
        <f t="shared" si="84"/>
        <v>Friday</v>
      </c>
    </row>
    <row r="5440" spans="1:9" x14ac:dyDescent="0.2">
      <c r="A5440" s="10">
        <v>44940</v>
      </c>
      <c r="B5440" t="s">
        <v>99</v>
      </c>
      <c r="C5440" t="str">
        <f>VLOOKUP(SALES_TABLE[[#This Row],[SKU]], Table1[], 3, FALSE)</f>
        <v>Sports / Fitness</v>
      </c>
      <c r="D5440" t="s">
        <v>100</v>
      </c>
      <c r="E5440" t="s">
        <v>124</v>
      </c>
      <c r="F5440">
        <v>20</v>
      </c>
      <c r="G5440">
        <f>VLOOKUP(SALES_TABLE[[#This Row],[SKU]], Table1[], 4, FALSE)</f>
        <v>651</v>
      </c>
      <c r="H5440">
        <f>SALES_TABLE[[#This Row],[Price]]*SALES_TABLE[[#This Row],[Sales]]</f>
        <v>13020</v>
      </c>
      <c r="I5440" t="str">
        <f t="shared" si="84"/>
        <v>Saturday</v>
      </c>
    </row>
    <row r="5441" spans="1:9" x14ac:dyDescent="0.2">
      <c r="A5441" s="10">
        <v>44941</v>
      </c>
      <c r="B5441" t="s">
        <v>99</v>
      </c>
      <c r="C5441" t="str">
        <f>VLOOKUP(SALES_TABLE[[#This Row],[SKU]], Table1[], 3, FALSE)</f>
        <v>Sports / Fitness</v>
      </c>
      <c r="D5441" t="s">
        <v>100</v>
      </c>
      <c r="E5441" t="s">
        <v>124</v>
      </c>
      <c r="F5441">
        <v>11</v>
      </c>
      <c r="G5441">
        <f>VLOOKUP(SALES_TABLE[[#This Row],[SKU]], Table1[], 4, FALSE)</f>
        <v>651</v>
      </c>
      <c r="H5441">
        <f>SALES_TABLE[[#This Row],[Price]]*SALES_TABLE[[#This Row],[Sales]]</f>
        <v>7161</v>
      </c>
      <c r="I5441" t="str">
        <f t="shared" si="84"/>
        <v>Sunday</v>
      </c>
    </row>
    <row r="5442" spans="1:9" x14ac:dyDescent="0.2">
      <c r="A5442" s="10">
        <v>44942</v>
      </c>
      <c r="B5442" t="s">
        <v>99</v>
      </c>
      <c r="C5442" t="str">
        <f>VLOOKUP(SALES_TABLE[[#This Row],[SKU]], Table1[], 3, FALSE)</f>
        <v>Sports / Fitness</v>
      </c>
      <c r="D5442" t="s">
        <v>100</v>
      </c>
      <c r="E5442" t="s">
        <v>124</v>
      </c>
      <c r="F5442">
        <v>5</v>
      </c>
      <c r="G5442">
        <f>VLOOKUP(SALES_TABLE[[#This Row],[SKU]], Table1[], 4, FALSE)</f>
        <v>651</v>
      </c>
      <c r="H5442">
        <f>SALES_TABLE[[#This Row],[Price]]*SALES_TABLE[[#This Row],[Sales]]</f>
        <v>3255</v>
      </c>
      <c r="I5442" t="str">
        <f t="shared" ref="I5442:I5505" si="85">TEXT(A5442, "dddd")</f>
        <v>Monday</v>
      </c>
    </row>
    <row r="5443" spans="1:9" x14ac:dyDescent="0.2">
      <c r="A5443" s="10">
        <v>44943</v>
      </c>
      <c r="B5443" t="s">
        <v>99</v>
      </c>
      <c r="C5443" t="str">
        <f>VLOOKUP(SALES_TABLE[[#This Row],[SKU]], Table1[], 3, FALSE)</f>
        <v>Sports / Fitness</v>
      </c>
      <c r="D5443" t="s">
        <v>100</v>
      </c>
      <c r="E5443" t="s">
        <v>124</v>
      </c>
      <c r="F5443">
        <v>22</v>
      </c>
      <c r="G5443">
        <f>VLOOKUP(SALES_TABLE[[#This Row],[SKU]], Table1[], 4, FALSE)</f>
        <v>651</v>
      </c>
      <c r="H5443">
        <f>SALES_TABLE[[#This Row],[Price]]*SALES_TABLE[[#This Row],[Sales]]</f>
        <v>14322</v>
      </c>
      <c r="I5443" t="str">
        <f t="shared" si="85"/>
        <v>Tuesday</v>
      </c>
    </row>
    <row r="5444" spans="1:9" x14ac:dyDescent="0.2">
      <c r="A5444" s="10">
        <v>44944</v>
      </c>
      <c r="B5444" t="s">
        <v>99</v>
      </c>
      <c r="C5444" t="str">
        <f>VLOOKUP(SALES_TABLE[[#This Row],[SKU]], Table1[], 3, FALSE)</f>
        <v>Sports / Fitness</v>
      </c>
      <c r="D5444" t="s">
        <v>100</v>
      </c>
      <c r="E5444" t="s">
        <v>124</v>
      </c>
      <c r="F5444">
        <v>25</v>
      </c>
      <c r="G5444">
        <f>VLOOKUP(SALES_TABLE[[#This Row],[SKU]], Table1[], 4, FALSE)</f>
        <v>651</v>
      </c>
      <c r="H5444">
        <f>SALES_TABLE[[#This Row],[Price]]*SALES_TABLE[[#This Row],[Sales]]</f>
        <v>16275</v>
      </c>
      <c r="I5444" t="str">
        <f t="shared" si="85"/>
        <v>Wednesday</v>
      </c>
    </row>
    <row r="5445" spans="1:9" x14ac:dyDescent="0.2">
      <c r="A5445" s="10">
        <v>44945</v>
      </c>
      <c r="B5445" t="s">
        <v>99</v>
      </c>
      <c r="C5445" t="str">
        <f>VLOOKUP(SALES_TABLE[[#This Row],[SKU]], Table1[], 3, FALSE)</f>
        <v>Sports / Fitness</v>
      </c>
      <c r="D5445" t="s">
        <v>100</v>
      </c>
      <c r="E5445" t="s">
        <v>124</v>
      </c>
      <c r="F5445">
        <v>5</v>
      </c>
      <c r="G5445">
        <f>VLOOKUP(SALES_TABLE[[#This Row],[SKU]], Table1[], 4, FALSE)</f>
        <v>651</v>
      </c>
      <c r="H5445">
        <f>SALES_TABLE[[#This Row],[Price]]*SALES_TABLE[[#This Row],[Sales]]</f>
        <v>3255</v>
      </c>
      <c r="I5445" t="str">
        <f t="shared" si="85"/>
        <v>Thursday</v>
      </c>
    </row>
    <row r="5446" spans="1:9" x14ac:dyDescent="0.2">
      <c r="A5446" s="10">
        <v>44946</v>
      </c>
      <c r="B5446" t="s">
        <v>99</v>
      </c>
      <c r="C5446" t="str">
        <f>VLOOKUP(SALES_TABLE[[#This Row],[SKU]], Table1[], 3, FALSE)</f>
        <v>Sports / Fitness</v>
      </c>
      <c r="D5446" t="s">
        <v>100</v>
      </c>
      <c r="E5446" t="s">
        <v>124</v>
      </c>
      <c r="F5446">
        <v>14</v>
      </c>
      <c r="G5446">
        <f>VLOOKUP(SALES_TABLE[[#This Row],[SKU]], Table1[], 4, FALSE)</f>
        <v>651</v>
      </c>
      <c r="H5446">
        <f>SALES_TABLE[[#This Row],[Price]]*SALES_TABLE[[#This Row],[Sales]]</f>
        <v>9114</v>
      </c>
      <c r="I5446" t="str">
        <f t="shared" si="85"/>
        <v>Friday</v>
      </c>
    </row>
    <row r="5447" spans="1:9" x14ac:dyDescent="0.2">
      <c r="A5447" s="10">
        <v>44947</v>
      </c>
      <c r="B5447" t="s">
        <v>99</v>
      </c>
      <c r="C5447" t="str">
        <f>VLOOKUP(SALES_TABLE[[#This Row],[SKU]], Table1[], 3, FALSE)</f>
        <v>Sports / Fitness</v>
      </c>
      <c r="D5447" t="s">
        <v>100</v>
      </c>
      <c r="E5447" t="s">
        <v>124</v>
      </c>
      <c r="F5447">
        <v>0</v>
      </c>
      <c r="G5447">
        <f>VLOOKUP(SALES_TABLE[[#This Row],[SKU]], Table1[], 4, FALSE)</f>
        <v>651</v>
      </c>
      <c r="H5447">
        <f>SALES_TABLE[[#This Row],[Price]]*SALES_TABLE[[#This Row],[Sales]]</f>
        <v>0</v>
      </c>
      <c r="I5447" t="str">
        <f t="shared" si="85"/>
        <v>Saturday</v>
      </c>
    </row>
    <row r="5448" spans="1:9" x14ac:dyDescent="0.2">
      <c r="A5448" s="10">
        <v>44948</v>
      </c>
      <c r="B5448" t="s">
        <v>99</v>
      </c>
      <c r="C5448" t="str">
        <f>VLOOKUP(SALES_TABLE[[#This Row],[SKU]], Table1[], 3, FALSE)</f>
        <v>Sports / Fitness</v>
      </c>
      <c r="D5448" t="s">
        <v>100</v>
      </c>
      <c r="E5448" t="s">
        <v>124</v>
      </c>
      <c r="F5448">
        <v>9</v>
      </c>
      <c r="G5448">
        <f>VLOOKUP(SALES_TABLE[[#This Row],[SKU]], Table1[], 4, FALSE)</f>
        <v>651</v>
      </c>
      <c r="H5448">
        <f>SALES_TABLE[[#This Row],[Price]]*SALES_TABLE[[#This Row],[Sales]]</f>
        <v>5859</v>
      </c>
      <c r="I5448" t="str">
        <f t="shared" si="85"/>
        <v>Sunday</v>
      </c>
    </row>
    <row r="5449" spans="1:9" x14ac:dyDescent="0.2">
      <c r="A5449" s="10">
        <v>44949</v>
      </c>
      <c r="B5449" t="s">
        <v>99</v>
      </c>
      <c r="C5449" t="str">
        <f>VLOOKUP(SALES_TABLE[[#This Row],[SKU]], Table1[], 3, FALSE)</f>
        <v>Sports / Fitness</v>
      </c>
      <c r="D5449" t="s">
        <v>100</v>
      </c>
      <c r="E5449" t="s">
        <v>124</v>
      </c>
      <c r="F5449">
        <v>25</v>
      </c>
      <c r="G5449">
        <f>VLOOKUP(SALES_TABLE[[#This Row],[SKU]], Table1[], 4, FALSE)</f>
        <v>651</v>
      </c>
      <c r="H5449">
        <f>SALES_TABLE[[#This Row],[Price]]*SALES_TABLE[[#This Row],[Sales]]</f>
        <v>16275</v>
      </c>
      <c r="I5449" t="str">
        <f t="shared" si="85"/>
        <v>Monday</v>
      </c>
    </row>
    <row r="5450" spans="1:9" x14ac:dyDescent="0.2">
      <c r="A5450" s="10">
        <v>44950</v>
      </c>
      <c r="B5450" t="s">
        <v>99</v>
      </c>
      <c r="C5450" t="str">
        <f>VLOOKUP(SALES_TABLE[[#This Row],[SKU]], Table1[], 3, FALSE)</f>
        <v>Sports / Fitness</v>
      </c>
      <c r="D5450" t="s">
        <v>100</v>
      </c>
      <c r="E5450" t="s">
        <v>124</v>
      </c>
      <c r="F5450">
        <v>52</v>
      </c>
      <c r="G5450">
        <f>VLOOKUP(SALES_TABLE[[#This Row],[SKU]], Table1[], 4, FALSE)</f>
        <v>651</v>
      </c>
      <c r="H5450">
        <f>SALES_TABLE[[#This Row],[Price]]*SALES_TABLE[[#This Row],[Sales]]</f>
        <v>33852</v>
      </c>
      <c r="I5450" t="str">
        <f t="shared" si="85"/>
        <v>Tuesday</v>
      </c>
    </row>
    <row r="5451" spans="1:9" x14ac:dyDescent="0.2">
      <c r="A5451" s="10">
        <v>44951</v>
      </c>
      <c r="B5451" t="s">
        <v>99</v>
      </c>
      <c r="C5451" t="str">
        <f>VLOOKUP(SALES_TABLE[[#This Row],[SKU]], Table1[], 3, FALSE)</f>
        <v>Sports / Fitness</v>
      </c>
      <c r="D5451" t="s">
        <v>100</v>
      </c>
      <c r="E5451" t="s">
        <v>124</v>
      </c>
      <c r="F5451">
        <v>10</v>
      </c>
      <c r="G5451">
        <f>VLOOKUP(SALES_TABLE[[#This Row],[SKU]], Table1[], 4, FALSE)</f>
        <v>651</v>
      </c>
      <c r="H5451">
        <f>SALES_TABLE[[#This Row],[Price]]*SALES_TABLE[[#This Row],[Sales]]</f>
        <v>6510</v>
      </c>
      <c r="I5451" t="str">
        <f t="shared" si="85"/>
        <v>Wednesday</v>
      </c>
    </row>
    <row r="5452" spans="1:9" x14ac:dyDescent="0.2">
      <c r="A5452" s="10">
        <v>44952</v>
      </c>
      <c r="B5452" t="s">
        <v>99</v>
      </c>
      <c r="C5452" t="str">
        <f>VLOOKUP(SALES_TABLE[[#This Row],[SKU]], Table1[], 3, FALSE)</f>
        <v>Sports / Fitness</v>
      </c>
      <c r="D5452" t="s">
        <v>100</v>
      </c>
      <c r="E5452" t="s">
        <v>124</v>
      </c>
      <c r="F5452">
        <v>22</v>
      </c>
      <c r="G5452">
        <f>VLOOKUP(SALES_TABLE[[#This Row],[SKU]], Table1[], 4, FALSE)</f>
        <v>651</v>
      </c>
      <c r="H5452">
        <f>SALES_TABLE[[#This Row],[Price]]*SALES_TABLE[[#This Row],[Sales]]</f>
        <v>14322</v>
      </c>
      <c r="I5452" t="str">
        <f t="shared" si="85"/>
        <v>Thursday</v>
      </c>
    </row>
    <row r="5453" spans="1:9" x14ac:dyDescent="0.2">
      <c r="A5453" s="10">
        <v>44953</v>
      </c>
      <c r="B5453" t="s">
        <v>99</v>
      </c>
      <c r="C5453" t="str">
        <f>VLOOKUP(SALES_TABLE[[#This Row],[SKU]], Table1[], 3, FALSE)</f>
        <v>Sports / Fitness</v>
      </c>
      <c r="D5453" t="s">
        <v>100</v>
      </c>
      <c r="E5453" t="s">
        <v>124</v>
      </c>
      <c r="F5453">
        <v>35</v>
      </c>
      <c r="G5453">
        <f>VLOOKUP(SALES_TABLE[[#This Row],[SKU]], Table1[], 4, FALSE)</f>
        <v>651</v>
      </c>
      <c r="H5453">
        <f>SALES_TABLE[[#This Row],[Price]]*SALES_TABLE[[#This Row],[Sales]]</f>
        <v>22785</v>
      </c>
      <c r="I5453" t="str">
        <f t="shared" si="85"/>
        <v>Friday</v>
      </c>
    </row>
    <row r="5454" spans="1:9" x14ac:dyDescent="0.2">
      <c r="A5454" s="10">
        <v>44954</v>
      </c>
      <c r="B5454" t="s">
        <v>99</v>
      </c>
      <c r="C5454" t="str">
        <f>VLOOKUP(SALES_TABLE[[#This Row],[SKU]], Table1[], 3, FALSE)</f>
        <v>Sports / Fitness</v>
      </c>
      <c r="D5454" t="s">
        <v>100</v>
      </c>
      <c r="E5454" t="s">
        <v>124</v>
      </c>
      <c r="F5454">
        <v>1</v>
      </c>
      <c r="G5454">
        <f>VLOOKUP(SALES_TABLE[[#This Row],[SKU]], Table1[], 4, FALSE)</f>
        <v>651</v>
      </c>
      <c r="H5454">
        <f>SALES_TABLE[[#This Row],[Price]]*SALES_TABLE[[#This Row],[Sales]]</f>
        <v>651</v>
      </c>
      <c r="I5454" t="str">
        <f t="shared" si="85"/>
        <v>Saturday</v>
      </c>
    </row>
    <row r="5455" spans="1:9" x14ac:dyDescent="0.2">
      <c r="A5455" s="10">
        <v>44955</v>
      </c>
      <c r="B5455" t="s">
        <v>99</v>
      </c>
      <c r="C5455" t="str">
        <f>VLOOKUP(SALES_TABLE[[#This Row],[SKU]], Table1[], 3, FALSE)</f>
        <v>Sports / Fitness</v>
      </c>
      <c r="D5455" t="s">
        <v>100</v>
      </c>
      <c r="E5455" t="s">
        <v>124</v>
      </c>
      <c r="F5455">
        <v>0</v>
      </c>
      <c r="G5455">
        <f>VLOOKUP(SALES_TABLE[[#This Row],[SKU]], Table1[], 4, FALSE)</f>
        <v>651</v>
      </c>
      <c r="H5455">
        <f>SALES_TABLE[[#This Row],[Price]]*SALES_TABLE[[#This Row],[Sales]]</f>
        <v>0</v>
      </c>
      <c r="I5455" t="str">
        <f t="shared" si="85"/>
        <v>Sunday</v>
      </c>
    </row>
    <row r="5456" spans="1:9" x14ac:dyDescent="0.2">
      <c r="A5456" s="10">
        <v>44955</v>
      </c>
      <c r="B5456" t="s">
        <v>99</v>
      </c>
      <c r="C5456" t="str">
        <f>VLOOKUP(SALES_TABLE[[#This Row],[SKU]], Table1[], 3, FALSE)</f>
        <v>Sports / Fitness</v>
      </c>
      <c r="D5456" t="s">
        <v>100</v>
      </c>
      <c r="E5456" t="s">
        <v>124</v>
      </c>
      <c r="F5456">
        <v>9</v>
      </c>
      <c r="G5456">
        <f>VLOOKUP(SALES_TABLE[[#This Row],[SKU]], Table1[], 4, FALSE)</f>
        <v>651</v>
      </c>
      <c r="H5456">
        <f>SALES_TABLE[[#This Row],[Price]]*SALES_TABLE[[#This Row],[Sales]]</f>
        <v>5859</v>
      </c>
      <c r="I5456" t="str">
        <f t="shared" si="85"/>
        <v>Sunday</v>
      </c>
    </row>
    <row r="5457" spans="1:9" x14ac:dyDescent="0.2">
      <c r="A5457" s="10">
        <v>44956</v>
      </c>
      <c r="B5457" t="s">
        <v>99</v>
      </c>
      <c r="C5457" t="str">
        <f>VLOOKUP(SALES_TABLE[[#This Row],[SKU]], Table1[], 3, FALSE)</f>
        <v>Sports / Fitness</v>
      </c>
      <c r="D5457" t="s">
        <v>100</v>
      </c>
      <c r="E5457" t="s">
        <v>124</v>
      </c>
      <c r="F5457">
        <v>9</v>
      </c>
      <c r="G5457">
        <f>VLOOKUP(SALES_TABLE[[#This Row],[SKU]], Table1[], 4, FALSE)</f>
        <v>651</v>
      </c>
      <c r="H5457">
        <f>SALES_TABLE[[#This Row],[Price]]*SALES_TABLE[[#This Row],[Sales]]</f>
        <v>5859</v>
      </c>
      <c r="I5457" t="str">
        <f t="shared" si="85"/>
        <v>Monday</v>
      </c>
    </row>
    <row r="5458" spans="1:9" x14ac:dyDescent="0.2">
      <c r="A5458" s="10">
        <v>44927</v>
      </c>
      <c r="B5458" t="s">
        <v>101</v>
      </c>
      <c r="C5458" t="str">
        <f>VLOOKUP(SALES_TABLE[[#This Row],[SKU]], Table1[], 3, FALSE)</f>
        <v>Sports / Fitness</v>
      </c>
      <c r="D5458" t="s">
        <v>102</v>
      </c>
      <c r="E5458" t="s">
        <v>121</v>
      </c>
      <c r="F5458">
        <v>39</v>
      </c>
      <c r="G5458">
        <f>VLOOKUP(SALES_TABLE[[#This Row],[SKU]], Table1[], 4, FALSE)</f>
        <v>12600</v>
      </c>
      <c r="H5458">
        <f>SALES_TABLE[[#This Row],[Price]]*SALES_TABLE[[#This Row],[Sales]]</f>
        <v>491400</v>
      </c>
      <c r="I5458" t="str">
        <f t="shared" si="85"/>
        <v>Sunday</v>
      </c>
    </row>
    <row r="5459" spans="1:9" x14ac:dyDescent="0.2">
      <c r="A5459" s="10">
        <v>44928</v>
      </c>
      <c r="B5459" t="s">
        <v>101</v>
      </c>
      <c r="C5459" t="str">
        <f>VLOOKUP(SALES_TABLE[[#This Row],[SKU]], Table1[], 3, FALSE)</f>
        <v>Sports / Fitness</v>
      </c>
      <c r="D5459" t="s">
        <v>102</v>
      </c>
      <c r="E5459" t="s">
        <v>121</v>
      </c>
      <c r="F5459">
        <v>6</v>
      </c>
      <c r="G5459">
        <f>VLOOKUP(SALES_TABLE[[#This Row],[SKU]], Table1[], 4, FALSE)</f>
        <v>12600</v>
      </c>
      <c r="H5459">
        <f>SALES_TABLE[[#This Row],[Price]]*SALES_TABLE[[#This Row],[Sales]]</f>
        <v>75600</v>
      </c>
      <c r="I5459" t="str">
        <f t="shared" si="85"/>
        <v>Monday</v>
      </c>
    </row>
    <row r="5460" spans="1:9" x14ac:dyDescent="0.2">
      <c r="A5460" s="10">
        <v>44929</v>
      </c>
      <c r="B5460" t="s">
        <v>101</v>
      </c>
      <c r="C5460" t="str">
        <f>VLOOKUP(SALES_TABLE[[#This Row],[SKU]], Table1[], 3, FALSE)</f>
        <v>Sports / Fitness</v>
      </c>
      <c r="D5460" t="s">
        <v>102</v>
      </c>
      <c r="E5460" t="s">
        <v>121</v>
      </c>
      <c r="F5460">
        <v>9</v>
      </c>
      <c r="G5460">
        <f>VLOOKUP(SALES_TABLE[[#This Row],[SKU]], Table1[], 4, FALSE)</f>
        <v>12600</v>
      </c>
      <c r="H5460">
        <f>SALES_TABLE[[#This Row],[Price]]*SALES_TABLE[[#This Row],[Sales]]</f>
        <v>113400</v>
      </c>
      <c r="I5460" t="str">
        <f t="shared" si="85"/>
        <v>Tuesday</v>
      </c>
    </row>
    <row r="5461" spans="1:9" x14ac:dyDescent="0.2">
      <c r="A5461" s="10">
        <v>44930</v>
      </c>
      <c r="B5461" t="s">
        <v>101</v>
      </c>
      <c r="C5461" t="str">
        <f>VLOOKUP(SALES_TABLE[[#This Row],[SKU]], Table1[], 3, FALSE)</f>
        <v>Sports / Fitness</v>
      </c>
      <c r="D5461" t="s">
        <v>102</v>
      </c>
      <c r="E5461" t="s">
        <v>121</v>
      </c>
      <c r="F5461">
        <v>17</v>
      </c>
      <c r="G5461">
        <f>VLOOKUP(SALES_TABLE[[#This Row],[SKU]], Table1[], 4, FALSE)</f>
        <v>12600</v>
      </c>
      <c r="H5461">
        <f>SALES_TABLE[[#This Row],[Price]]*SALES_TABLE[[#This Row],[Sales]]</f>
        <v>214200</v>
      </c>
      <c r="I5461" t="str">
        <f t="shared" si="85"/>
        <v>Wednesday</v>
      </c>
    </row>
    <row r="5462" spans="1:9" x14ac:dyDescent="0.2">
      <c r="A5462" s="10">
        <v>44931</v>
      </c>
      <c r="B5462" t="s">
        <v>101</v>
      </c>
      <c r="C5462" t="str">
        <f>VLOOKUP(SALES_TABLE[[#This Row],[SKU]], Table1[], 3, FALSE)</f>
        <v>Sports / Fitness</v>
      </c>
      <c r="D5462" t="s">
        <v>102</v>
      </c>
      <c r="E5462" t="s">
        <v>121</v>
      </c>
      <c r="F5462">
        <v>0</v>
      </c>
      <c r="G5462">
        <f>VLOOKUP(SALES_TABLE[[#This Row],[SKU]], Table1[], 4, FALSE)</f>
        <v>12600</v>
      </c>
      <c r="H5462">
        <f>SALES_TABLE[[#This Row],[Price]]*SALES_TABLE[[#This Row],[Sales]]</f>
        <v>0</v>
      </c>
      <c r="I5462" t="str">
        <f t="shared" si="85"/>
        <v>Thursday</v>
      </c>
    </row>
    <row r="5463" spans="1:9" x14ac:dyDescent="0.2">
      <c r="A5463" s="10">
        <v>44932</v>
      </c>
      <c r="B5463" t="s">
        <v>101</v>
      </c>
      <c r="C5463" t="str">
        <f>VLOOKUP(SALES_TABLE[[#This Row],[SKU]], Table1[], 3, FALSE)</f>
        <v>Sports / Fitness</v>
      </c>
      <c r="D5463" t="s">
        <v>102</v>
      </c>
      <c r="E5463" t="s">
        <v>121</v>
      </c>
      <c r="F5463">
        <v>8</v>
      </c>
      <c r="G5463">
        <f>VLOOKUP(SALES_TABLE[[#This Row],[SKU]], Table1[], 4, FALSE)</f>
        <v>12600</v>
      </c>
      <c r="H5463">
        <f>SALES_TABLE[[#This Row],[Price]]*SALES_TABLE[[#This Row],[Sales]]</f>
        <v>100800</v>
      </c>
      <c r="I5463" t="str">
        <f t="shared" si="85"/>
        <v>Friday</v>
      </c>
    </row>
    <row r="5464" spans="1:9" x14ac:dyDescent="0.2">
      <c r="A5464" s="10">
        <v>44933</v>
      </c>
      <c r="B5464" t="s">
        <v>101</v>
      </c>
      <c r="C5464" t="str">
        <f>VLOOKUP(SALES_TABLE[[#This Row],[SKU]], Table1[], 3, FALSE)</f>
        <v>Sports / Fitness</v>
      </c>
      <c r="D5464" t="s">
        <v>102</v>
      </c>
      <c r="E5464" t="s">
        <v>121</v>
      </c>
      <c r="F5464">
        <v>16</v>
      </c>
      <c r="G5464">
        <f>VLOOKUP(SALES_TABLE[[#This Row],[SKU]], Table1[], 4, FALSE)</f>
        <v>12600</v>
      </c>
      <c r="H5464">
        <f>SALES_TABLE[[#This Row],[Price]]*SALES_TABLE[[#This Row],[Sales]]</f>
        <v>201600</v>
      </c>
      <c r="I5464" t="str">
        <f t="shared" si="85"/>
        <v>Saturday</v>
      </c>
    </row>
    <row r="5465" spans="1:9" x14ac:dyDescent="0.2">
      <c r="A5465" s="10">
        <v>44934</v>
      </c>
      <c r="B5465" t="s">
        <v>101</v>
      </c>
      <c r="C5465" t="str">
        <f>VLOOKUP(SALES_TABLE[[#This Row],[SKU]], Table1[], 3, FALSE)</f>
        <v>Sports / Fitness</v>
      </c>
      <c r="D5465" t="s">
        <v>102</v>
      </c>
      <c r="E5465" t="s">
        <v>121</v>
      </c>
      <c r="F5465">
        <v>30</v>
      </c>
      <c r="G5465">
        <f>VLOOKUP(SALES_TABLE[[#This Row],[SKU]], Table1[], 4, FALSE)</f>
        <v>12600</v>
      </c>
      <c r="H5465">
        <f>SALES_TABLE[[#This Row],[Price]]*SALES_TABLE[[#This Row],[Sales]]</f>
        <v>378000</v>
      </c>
      <c r="I5465" t="str">
        <f t="shared" si="85"/>
        <v>Sunday</v>
      </c>
    </row>
    <row r="5466" spans="1:9" x14ac:dyDescent="0.2">
      <c r="A5466" s="10">
        <v>44935</v>
      </c>
      <c r="B5466" t="s">
        <v>101</v>
      </c>
      <c r="C5466" t="str">
        <f>VLOOKUP(SALES_TABLE[[#This Row],[SKU]], Table1[], 3, FALSE)</f>
        <v>Sports / Fitness</v>
      </c>
      <c r="D5466" t="s">
        <v>102</v>
      </c>
      <c r="E5466" t="s">
        <v>121</v>
      </c>
      <c r="F5466">
        <v>5</v>
      </c>
      <c r="G5466">
        <f>VLOOKUP(SALES_TABLE[[#This Row],[SKU]], Table1[], 4, FALSE)</f>
        <v>12600</v>
      </c>
      <c r="H5466">
        <f>SALES_TABLE[[#This Row],[Price]]*SALES_TABLE[[#This Row],[Sales]]</f>
        <v>63000</v>
      </c>
      <c r="I5466" t="str">
        <f t="shared" si="85"/>
        <v>Monday</v>
      </c>
    </row>
    <row r="5467" spans="1:9" x14ac:dyDescent="0.2">
      <c r="A5467" s="10">
        <v>44936</v>
      </c>
      <c r="B5467" t="s">
        <v>101</v>
      </c>
      <c r="C5467" t="str">
        <f>VLOOKUP(SALES_TABLE[[#This Row],[SKU]], Table1[], 3, FALSE)</f>
        <v>Sports / Fitness</v>
      </c>
      <c r="D5467" t="s">
        <v>102</v>
      </c>
      <c r="E5467" t="s">
        <v>121</v>
      </c>
      <c r="F5467">
        <v>39</v>
      </c>
      <c r="G5467">
        <f>VLOOKUP(SALES_TABLE[[#This Row],[SKU]], Table1[], 4, FALSE)</f>
        <v>12600</v>
      </c>
      <c r="H5467">
        <f>SALES_TABLE[[#This Row],[Price]]*SALES_TABLE[[#This Row],[Sales]]</f>
        <v>491400</v>
      </c>
      <c r="I5467" t="str">
        <f t="shared" si="85"/>
        <v>Tuesday</v>
      </c>
    </row>
    <row r="5468" spans="1:9" x14ac:dyDescent="0.2">
      <c r="A5468" s="10">
        <v>44937</v>
      </c>
      <c r="B5468" t="s">
        <v>101</v>
      </c>
      <c r="C5468" t="str">
        <f>VLOOKUP(SALES_TABLE[[#This Row],[SKU]], Table1[], 3, FALSE)</f>
        <v>Sports / Fitness</v>
      </c>
      <c r="D5468" t="s">
        <v>102</v>
      </c>
      <c r="E5468" t="s">
        <v>121</v>
      </c>
      <c r="F5468">
        <v>6</v>
      </c>
      <c r="G5468">
        <f>VLOOKUP(SALES_TABLE[[#This Row],[SKU]], Table1[], 4, FALSE)</f>
        <v>12600</v>
      </c>
      <c r="H5468">
        <f>SALES_TABLE[[#This Row],[Price]]*SALES_TABLE[[#This Row],[Sales]]</f>
        <v>75600</v>
      </c>
      <c r="I5468" t="str">
        <f t="shared" si="85"/>
        <v>Wednesday</v>
      </c>
    </row>
    <row r="5469" spans="1:9" x14ac:dyDescent="0.2">
      <c r="A5469" s="10">
        <v>44938</v>
      </c>
      <c r="B5469" t="s">
        <v>101</v>
      </c>
      <c r="C5469" t="str">
        <f>VLOOKUP(SALES_TABLE[[#This Row],[SKU]], Table1[], 3, FALSE)</f>
        <v>Sports / Fitness</v>
      </c>
      <c r="D5469" t="s">
        <v>102</v>
      </c>
      <c r="E5469" t="s">
        <v>121</v>
      </c>
      <c r="F5469">
        <v>0</v>
      </c>
      <c r="G5469">
        <f>VLOOKUP(SALES_TABLE[[#This Row],[SKU]], Table1[], 4, FALSE)</f>
        <v>12600</v>
      </c>
      <c r="H5469">
        <f>SALES_TABLE[[#This Row],[Price]]*SALES_TABLE[[#This Row],[Sales]]</f>
        <v>0</v>
      </c>
      <c r="I5469" t="str">
        <f t="shared" si="85"/>
        <v>Thursday</v>
      </c>
    </row>
    <row r="5470" spans="1:9" x14ac:dyDescent="0.2">
      <c r="A5470" s="10">
        <v>44939</v>
      </c>
      <c r="B5470" t="s">
        <v>101</v>
      </c>
      <c r="C5470" t="str">
        <f>VLOOKUP(SALES_TABLE[[#This Row],[SKU]], Table1[], 3, FALSE)</f>
        <v>Sports / Fitness</v>
      </c>
      <c r="D5470" t="s">
        <v>102</v>
      </c>
      <c r="E5470" t="s">
        <v>121</v>
      </c>
      <c r="F5470">
        <v>10</v>
      </c>
      <c r="G5470">
        <f>VLOOKUP(SALES_TABLE[[#This Row],[SKU]], Table1[], 4, FALSE)</f>
        <v>12600</v>
      </c>
      <c r="H5470">
        <f>SALES_TABLE[[#This Row],[Price]]*SALES_TABLE[[#This Row],[Sales]]</f>
        <v>126000</v>
      </c>
      <c r="I5470" t="str">
        <f t="shared" si="85"/>
        <v>Friday</v>
      </c>
    </row>
    <row r="5471" spans="1:9" x14ac:dyDescent="0.2">
      <c r="A5471" s="10">
        <v>44940</v>
      </c>
      <c r="B5471" t="s">
        <v>101</v>
      </c>
      <c r="C5471" t="str">
        <f>VLOOKUP(SALES_TABLE[[#This Row],[SKU]], Table1[], 3, FALSE)</f>
        <v>Sports / Fitness</v>
      </c>
      <c r="D5471" t="s">
        <v>102</v>
      </c>
      <c r="E5471" t="s">
        <v>121</v>
      </c>
      <c r="F5471">
        <v>17</v>
      </c>
      <c r="G5471">
        <f>VLOOKUP(SALES_TABLE[[#This Row],[SKU]], Table1[], 4, FALSE)</f>
        <v>12600</v>
      </c>
      <c r="H5471">
        <f>SALES_TABLE[[#This Row],[Price]]*SALES_TABLE[[#This Row],[Sales]]</f>
        <v>214200</v>
      </c>
      <c r="I5471" t="str">
        <f t="shared" si="85"/>
        <v>Saturday</v>
      </c>
    </row>
    <row r="5472" spans="1:9" x14ac:dyDescent="0.2">
      <c r="A5472" s="10">
        <v>44941</v>
      </c>
      <c r="B5472" t="s">
        <v>101</v>
      </c>
      <c r="C5472" t="str">
        <f>VLOOKUP(SALES_TABLE[[#This Row],[SKU]], Table1[], 3, FALSE)</f>
        <v>Sports / Fitness</v>
      </c>
      <c r="D5472" t="s">
        <v>102</v>
      </c>
      <c r="E5472" t="s">
        <v>121</v>
      </c>
      <c r="F5472">
        <v>32</v>
      </c>
      <c r="G5472">
        <f>VLOOKUP(SALES_TABLE[[#This Row],[SKU]], Table1[], 4, FALSE)</f>
        <v>12600</v>
      </c>
      <c r="H5472">
        <f>SALES_TABLE[[#This Row],[Price]]*SALES_TABLE[[#This Row],[Sales]]</f>
        <v>403200</v>
      </c>
      <c r="I5472" t="str">
        <f t="shared" si="85"/>
        <v>Sunday</v>
      </c>
    </row>
    <row r="5473" spans="1:9" x14ac:dyDescent="0.2">
      <c r="A5473" s="10">
        <v>44942</v>
      </c>
      <c r="B5473" t="s">
        <v>101</v>
      </c>
      <c r="C5473" t="str">
        <f>VLOOKUP(SALES_TABLE[[#This Row],[SKU]], Table1[], 3, FALSE)</f>
        <v>Sports / Fitness</v>
      </c>
      <c r="D5473" t="s">
        <v>102</v>
      </c>
      <c r="E5473" t="s">
        <v>121</v>
      </c>
      <c r="F5473">
        <v>20</v>
      </c>
      <c r="G5473">
        <f>VLOOKUP(SALES_TABLE[[#This Row],[SKU]], Table1[], 4, FALSE)</f>
        <v>12600</v>
      </c>
      <c r="H5473">
        <f>SALES_TABLE[[#This Row],[Price]]*SALES_TABLE[[#This Row],[Sales]]</f>
        <v>252000</v>
      </c>
      <c r="I5473" t="str">
        <f t="shared" si="85"/>
        <v>Monday</v>
      </c>
    </row>
    <row r="5474" spans="1:9" x14ac:dyDescent="0.2">
      <c r="A5474" s="10">
        <v>44943</v>
      </c>
      <c r="B5474" t="s">
        <v>101</v>
      </c>
      <c r="C5474" t="str">
        <f>VLOOKUP(SALES_TABLE[[#This Row],[SKU]], Table1[], 3, FALSE)</f>
        <v>Sports / Fitness</v>
      </c>
      <c r="D5474" t="s">
        <v>102</v>
      </c>
      <c r="E5474" t="s">
        <v>121</v>
      </c>
      <c r="F5474">
        <v>2</v>
      </c>
      <c r="G5474">
        <f>VLOOKUP(SALES_TABLE[[#This Row],[SKU]], Table1[], 4, FALSE)</f>
        <v>12600</v>
      </c>
      <c r="H5474">
        <f>SALES_TABLE[[#This Row],[Price]]*SALES_TABLE[[#This Row],[Sales]]</f>
        <v>25200</v>
      </c>
      <c r="I5474" t="str">
        <f t="shared" si="85"/>
        <v>Tuesday</v>
      </c>
    </row>
    <row r="5475" spans="1:9" x14ac:dyDescent="0.2">
      <c r="A5475" s="10">
        <v>44944</v>
      </c>
      <c r="B5475" t="s">
        <v>101</v>
      </c>
      <c r="C5475" t="str">
        <f>VLOOKUP(SALES_TABLE[[#This Row],[SKU]], Table1[], 3, FALSE)</f>
        <v>Sports / Fitness</v>
      </c>
      <c r="D5475" t="s">
        <v>102</v>
      </c>
      <c r="E5475" t="s">
        <v>121</v>
      </c>
      <c r="F5475">
        <v>21</v>
      </c>
      <c r="G5475">
        <f>VLOOKUP(SALES_TABLE[[#This Row],[SKU]], Table1[], 4, FALSE)</f>
        <v>12600</v>
      </c>
      <c r="H5475">
        <f>SALES_TABLE[[#This Row],[Price]]*SALES_TABLE[[#This Row],[Sales]]</f>
        <v>264600</v>
      </c>
      <c r="I5475" t="str">
        <f t="shared" si="85"/>
        <v>Wednesday</v>
      </c>
    </row>
    <row r="5476" spans="1:9" x14ac:dyDescent="0.2">
      <c r="A5476" s="10">
        <v>44945</v>
      </c>
      <c r="B5476" t="s">
        <v>101</v>
      </c>
      <c r="C5476" t="str">
        <f>VLOOKUP(SALES_TABLE[[#This Row],[SKU]], Table1[], 3, FALSE)</f>
        <v>Sports / Fitness</v>
      </c>
      <c r="D5476" t="s">
        <v>102</v>
      </c>
      <c r="E5476" t="s">
        <v>121</v>
      </c>
      <c r="F5476">
        <v>6</v>
      </c>
      <c r="G5476">
        <f>VLOOKUP(SALES_TABLE[[#This Row],[SKU]], Table1[], 4, FALSE)</f>
        <v>12600</v>
      </c>
      <c r="H5476">
        <f>SALES_TABLE[[#This Row],[Price]]*SALES_TABLE[[#This Row],[Sales]]</f>
        <v>75600</v>
      </c>
      <c r="I5476" t="str">
        <f t="shared" si="85"/>
        <v>Thursday</v>
      </c>
    </row>
    <row r="5477" spans="1:9" x14ac:dyDescent="0.2">
      <c r="A5477" s="10">
        <v>44946</v>
      </c>
      <c r="B5477" t="s">
        <v>101</v>
      </c>
      <c r="C5477" t="str">
        <f>VLOOKUP(SALES_TABLE[[#This Row],[SKU]], Table1[], 3, FALSE)</f>
        <v>Sports / Fitness</v>
      </c>
      <c r="D5477" t="s">
        <v>102</v>
      </c>
      <c r="E5477" t="s">
        <v>121</v>
      </c>
      <c r="F5477">
        <v>9</v>
      </c>
      <c r="G5477">
        <f>VLOOKUP(SALES_TABLE[[#This Row],[SKU]], Table1[], 4, FALSE)</f>
        <v>12600</v>
      </c>
      <c r="H5477">
        <f>SALES_TABLE[[#This Row],[Price]]*SALES_TABLE[[#This Row],[Sales]]</f>
        <v>113400</v>
      </c>
      <c r="I5477" t="str">
        <f t="shared" si="85"/>
        <v>Friday</v>
      </c>
    </row>
    <row r="5478" spans="1:9" x14ac:dyDescent="0.2">
      <c r="A5478" s="10">
        <v>44947</v>
      </c>
      <c r="B5478" t="s">
        <v>101</v>
      </c>
      <c r="C5478" t="str">
        <f>VLOOKUP(SALES_TABLE[[#This Row],[SKU]], Table1[], 3, FALSE)</f>
        <v>Sports / Fitness</v>
      </c>
      <c r="D5478" t="s">
        <v>102</v>
      </c>
      <c r="E5478" t="s">
        <v>121</v>
      </c>
      <c r="F5478">
        <v>32</v>
      </c>
      <c r="G5478">
        <f>VLOOKUP(SALES_TABLE[[#This Row],[SKU]], Table1[], 4, FALSE)</f>
        <v>12600</v>
      </c>
      <c r="H5478">
        <f>SALES_TABLE[[#This Row],[Price]]*SALES_TABLE[[#This Row],[Sales]]</f>
        <v>403200</v>
      </c>
      <c r="I5478" t="str">
        <f t="shared" si="85"/>
        <v>Saturday</v>
      </c>
    </row>
    <row r="5479" spans="1:9" x14ac:dyDescent="0.2">
      <c r="A5479" s="10">
        <v>44948</v>
      </c>
      <c r="B5479" t="s">
        <v>101</v>
      </c>
      <c r="C5479" t="str">
        <f>VLOOKUP(SALES_TABLE[[#This Row],[SKU]], Table1[], 3, FALSE)</f>
        <v>Sports / Fitness</v>
      </c>
      <c r="D5479" t="s">
        <v>102</v>
      </c>
      <c r="E5479" t="s">
        <v>121</v>
      </c>
      <c r="F5479">
        <v>20</v>
      </c>
      <c r="G5479">
        <f>VLOOKUP(SALES_TABLE[[#This Row],[SKU]], Table1[], 4, FALSE)</f>
        <v>12600</v>
      </c>
      <c r="H5479">
        <f>SALES_TABLE[[#This Row],[Price]]*SALES_TABLE[[#This Row],[Sales]]</f>
        <v>252000</v>
      </c>
      <c r="I5479" t="str">
        <f t="shared" si="85"/>
        <v>Sunday</v>
      </c>
    </row>
    <row r="5480" spans="1:9" x14ac:dyDescent="0.2">
      <c r="A5480" s="10">
        <v>44949</v>
      </c>
      <c r="B5480" t="s">
        <v>101</v>
      </c>
      <c r="C5480" t="str">
        <f>VLOOKUP(SALES_TABLE[[#This Row],[SKU]], Table1[], 3, FALSE)</f>
        <v>Sports / Fitness</v>
      </c>
      <c r="D5480" t="s">
        <v>102</v>
      </c>
      <c r="E5480" t="s">
        <v>121</v>
      </c>
      <c r="F5480">
        <v>17</v>
      </c>
      <c r="G5480">
        <f>VLOOKUP(SALES_TABLE[[#This Row],[SKU]], Table1[], 4, FALSE)</f>
        <v>12600</v>
      </c>
      <c r="H5480">
        <f>SALES_TABLE[[#This Row],[Price]]*SALES_TABLE[[#This Row],[Sales]]</f>
        <v>214200</v>
      </c>
      <c r="I5480" t="str">
        <f t="shared" si="85"/>
        <v>Monday</v>
      </c>
    </row>
    <row r="5481" spans="1:9" x14ac:dyDescent="0.2">
      <c r="A5481" s="10">
        <v>44950</v>
      </c>
      <c r="B5481" t="s">
        <v>101</v>
      </c>
      <c r="C5481" t="str">
        <f>VLOOKUP(SALES_TABLE[[#This Row],[SKU]], Table1[], 3, FALSE)</f>
        <v>Sports / Fitness</v>
      </c>
      <c r="D5481" t="s">
        <v>102</v>
      </c>
      <c r="E5481" t="s">
        <v>121</v>
      </c>
      <c r="F5481">
        <v>25</v>
      </c>
      <c r="G5481">
        <f>VLOOKUP(SALES_TABLE[[#This Row],[SKU]], Table1[], 4, FALSE)</f>
        <v>12600</v>
      </c>
      <c r="H5481">
        <f>SALES_TABLE[[#This Row],[Price]]*SALES_TABLE[[#This Row],[Sales]]</f>
        <v>315000</v>
      </c>
      <c r="I5481" t="str">
        <f t="shared" si="85"/>
        <v>Tuesday</v>
      </c>
    </row>
    <row r="5482" spans="1:9" x14ac:dyDescent="0.2">
      <c r="A5482" s="10">
        <v>44951</v>
      </c>
      <c r="B5482" t="s">
        <v>101</v>
      </c>
      <c r="C5482" t="str">
        <f>VLOOKUP(SALES_TABLE[[#This Row],[SKU]], Table1[], 3, FALSE)</f>
        <v>Sports / Fitness</v>
      </c>
      <c r="D5482" t="s">
        <v>102</v>
      </c>
      <c r="E5482" t="s">
        <v>121</v>
      </c>
      <c r="F5482">
        <v>9</v>
      </c>
      <c r="G5482">
        <f>VLOOKUP(SALES_TABLE[[#This Row],[SKU]], Table1[], 4, FALSE)</f>
        <v>12600</v>
      </c>
      <c r="H5482">
        <f>SALES_TABLE[[#This Row],[Price]]*SALES_TABLE[[#This Row],[Sales]]</f>
        <v>113400</v>
      </c>
      <c r="I5482" t="str">
        <f t="shared" si="85"/>
        <v>Wednesday</v>
      </c>
    </row>
    <row r="5483" spans="1:9" x14ac:dyDescent="0.2">
      <c r="A5483" s="10">
        <v>44952</v>
      </c>
      <c r="B5483" t="s">
        <v>101</v>
      </c>
      <c r="C5483" t="str">
        <f>VLOOKUP(SALES_TABLE[[#This Row],[SKU]], Table1[], 3, FALSE)</f>
        <v>Sports / Fitness</v>
      </c>
      <c r="D5483" t="s">
        <v>102</v>
      </c>
      <c r="E5483" t="s">
        <v>121</v>
      </c>
      <c r="F5483">
        <v>16</v>
      </c>
      <c r="G5483">
        <f>VLOOKUP(SALES_TABLE[[#This Row],[SKU]], Table1[], 4, FALSE)</f>
        <v>12600</v>
      </c>
      <c r="H5483">
        <f>SALES_TABLE[[#This Row],[Price]]*SALES_TABLE[[#This Row],[Sales]]</f>
        <v>201600</v>
      </c>
      <c r="I5483" t="str">
        <f t="shared" si="85"/>
        <v>Thursday</v>
      </c>
    </row>
    <row r="5484" spans="1:9" x14ac:dyDescent="0.2">
      <c r="A5484" s="10">
        <v>44953</v>
      </c>
      <c r="B5484" t="s">
        <v>101</v>
      </c>
      <c r="C5484" t="str">
        <f>VLOOKUP(SALES_TABLE[[#This Row],[SKU]], Table1[], 3, FALSE)</f>
        <v>Sports / Fitness</v>
      </c>
      <c r="D5484" t="s">
        <v>102</v>
      </c>
      <c r="E5484" t="s">
        <v>121</v>
      </c>
      <c r="F5484">
        <v>43</v>
      </c>
      <c r="G5484">
        <f>VLOOKUP(SALES_TABLE[[#This Row],[SKU]], Table1[], 4, FALSE)</f>
        <v>12600</v>
      </c>
      <c r="H5484">
        <f>SALES_TABLE[[#This Row],[Price]]*SALES_TABLE[[#This Row],[Sales]]</f>
        <v>541800</v>
      </c>
      <c r="I5484" t="str">
        <f t="shared" si="85"/>
        <v>Friday</v>
      </c>
    </row>
    <row r="5485" spans="1:9" x14ac:dyDescent="0.2">
      <c r="A5485" s="10">
        <v>44954</v>
      </c>
      <c r="B5485" t="s">
        <v>101</v>
      </c>
      <c r="C5485" t="str">
        <f>VLOOKUP(SALES_TABLE[[#This Row],[SKU]], Table1[], 3, FALSE)</f>
        <v>Sports / Fitness</v>
      </c>
      <c r="D5485" t="s">
        <v>102</v>
      </c>
      <c r="E5485" t="s">
        <v>121</v>
      </c>
      <c r="F5485">
        <v>5</v>
      </c>
      <c r="G5485">
        <f>VLOOKUP(SALES_TABLE[[#This Row],[SKU]], Table1[], 4, FALSE)</f>
        <v>12600</v>
      </c>
      <c r="H5485">
        <f>SALES_TABLE[[#This Row],[Price]]*SALES_TABLE[[#This Row],[Sales]]</f>
        <v>63000</v>
      </c>
      <c r="I5485" t="str">
        <f t="shared" si="85"/>
        <v>Saturday</v>
      </c>
    </row>
    <row r="5486" spans="1:9" x14ac:dyDescent="0.2">
      <c r="A5486" s="10">
        <v>44955</v>
      </c>
      <c r="B5486" t="s">
        <v>101</v>
      </c>
      <c r="C5486" t="str">
        <f>VLOOKUP(SALES_TABLE[[#This Row],[SKU]], Table1[], 3, FALSE)</f>
        <v>Sports / Fitness</v>
      </c>
      <c r="D5486" t="s">
        <v>102</v>
      </c>
      <c r="E5486" t="s">
        <v>121</v>
      </c>
      <c r="F5486">
        <v>28</v>
      </c>
      <c r="G5486">
        <f>VLOOKUP(SALES_TABLE[[#This Row],[SKU]], Table1[], 4, FALSE)</f>
        <v>12600</v>
      </c>
      <c r="H5486">
        <f>SALES_TABLE[[#This Row],[Price]]*SALES_TABLE[[#This Row],[Sales]]</f>
        <v>352800</v>
      </c>
      <c r="I5486" t="str">
        <f t="shared" si="85"/>
        <v>Sunday</v>
      </c>
    </row>
    <row r="5487" spans="1:9" x14ac:dyDescent="0.2">
      <c r="A5487" s="10">
        <v>44955</v>
      </c>
      <c r="B5487" t="s">
        <v>101</v>
      </c>
      <c r="C5487" t="str">
        <f>VLOOKUP(SALES_TABLE[[#This Row],[SKU]], Table1[], 3, FALSE)</f>
        <v>Sports / Fitness</v>
      </c>
      <c r="D5487" t="s">
        <v>102</v>
      </c>
      <c r="E5487" t="s">
        <v>121</v>
      </c>
      <c r="F5487">
        <v>1</v>
      </c>
      <c r="G5487">
        <f>VLOOKUP(SALES_TABLE[[#This Row],[SKU]], Table1[], 4, FALSE)</f>
        <v>12600</v>
      </c>
      <c r="H5487">
        <f>SALES_TABLE[[#This Row],[Price]]*SALES_TABLE[[#This Row],[Sales]]</f>
        <v>12600</v>
      </c>
      <c r="I5487" t="str">
        <f t="shared" si="85"/>
        <v>Sunday</v>
      </c>
    </row>
    <row r="5488" spans="1:9" x14ac:dyDescent="0.2">
      <c r="A5488" s="10">
        <v>44956</v>
      </c>
      <c r="B5488" t="s">
        <v>101</v>
      </c>
      <c r="C5488" t="str">
        <f>VLOOKUP(SALES_TABLE[[#This Row],[SKU]], Table1[], 3, FALSE)</f>
        <v>Sports / Fitness</v>
      </c>
      <c r="D5488" t="s">
        <v>102</v>
      </c>
      <c r="E5488" t="s">
        <v>121</v>
      </c>
      <c r="F5488">
        <v>9</v>
      </c>
      <c r="G5488">
        <f>VLOOKUP(SALES_TABLE[[#This Row],[SKU]], Table1[], 4, FALSE)</f>
        <v>12600</v>
      </c>
      <c r="H5488">
        <f>SALES_TABLE[[#This Row],[Price]]*SALES_TABLE[[#This Row],[Sales]]</f>
        <v>113400</v>
      </c>
      <c r="I5488" t="str">
        <f t="shared" si="85"/>
        <v>Monday</v>
      </c>
    </row>
    <row r="5489" spans="1:9" x14ac:dyDescent="0.2">
      <c r="A5489" s="10">
        <v>44927</v>
      </c>
      <c r="B5489" t="s">
        <v>101</v>
      </c>
      <c r="C5489" t="str">
        <f>VLOOKUP(SALES_TABLE[[#This Row],[SKU]], Table1[], 3, FALSE)</f>
        <v>Sports / Fitness</v>
      </c>
      <c r="D5489" t="s">
        <v>102</v>
      </c>
      <c r="E5489" t="s">
        <v>122</v>
      </c>
      <c r="F5489">
        <v>10</v>
      </c>
      <c r="G5489">
        <f>VLOOKUP(SALES_TABLE[[#This Row],[SKU]], Table1[], 4, FALSE)</f>
        <v>12600</v>
      </c>
      <c r="H5489">
        <f>SALES_TABLE[[#This Row],[Price]]*SALES_TABLE[[#This Row],[Sales]]</f>
        <v>126000</v>
      </c>
      <c r="I5489" t="str">
        <f t="shared" si="85"/>
        <v>Sunday</v>
      </c>
    </row>
    <row r="5490" spans="1:9" x14ac:dyDescent="0.2">
      <c r="A5490" s="10">
        <v>44928</v>
      </c>
      <c r="B5490" t="s">
        <v>101</v>
      </c>
      <c r="C5490" t="str">
        <f>VLOOKUP(SALES_TABLE[[#This Row],[SKU]], Table1[], 3, FALSE)</f>
        <v>Sports / Fitness</v>
      </c>
      <c r="D5490" t="s">
        <v>102</v>
      </c>
      <c r="E5490" t="s">
        <v>122</v>
      </c>
      <c r="F5490">
        <v>14</v>
      </c>
      <c r="G5490">
        <f>VLOOKUP(SALES_TABLE[[#This Row],[SKU]], Table1[], 4, FALSE)</f>
        <v>12600</v>
      </c>
      <c r="H5490">
        <f>SALES_TABLE[[#This Row],[Price]]*SALES_TABLE[[#This Row],[Sales]]</f>
        <v>176400</v>
      </c>
      <c r="I5490" t="str">
        <f t="shared" si="85"/>
        <v>Monday</v>
      </c>
    </row>
    <row r="5491" spans="1:9" x14ac:dyDescent="0.2">
      <c r="A5491" s="10">
        <v>44929</v>
      </c>
      <c r="B5491" t="s">
        <v>101</v>
      </c>
      <c r="C5491" t="str">
        <f>VLOOKUP(SALES_TABLE[[#This Row],[SKU]], Table1[], 3, FALSE)</f>
        <v>Sports / Fitness</v>
      </c>
      <c r="D5491" t="s">
        <v>102</v>
      </c>
      <c r="E5491" t="s">
        <v>122</v>
      </c>
      <c r="F5491">
        <v>14</v>
      </c>
      <c r="G5491">
        <f>VLOOKUP(SALES_TABLE[[#This Row],[SKU]], Table1[], 4, FALSE)</f>
        <v>12600</v>
      </c>
      <c r="H5491">
        <f>SALES_TABLE[[#This Row],[Price]]*SALES_TABLE[[#This Row],[Sales]]</f>
        <v>176400</v>
      </c>
      <c r="I5491" t="str">
        <f t="shared" si="85"/>
        <v>Tuesday</v>
      </c>
    </row>
    <row r="5492" spans="1:9" x14ac:dyDescent="0.2">
      <c r="A5492" s="10">
        <v>44930</v>
      </c>
      <c r="B5492" t="s">
        <v>101</v>
      </c>
      <c r="C5492" t="str">
        <f>VLOOKUP(SALES_TABLE[[#This Row],[SKU]], Table1[], 3, FALSE)</f>
        <v>Sports / Fitness</v>
      </c>
      <c r="D5492" t="s">
        <v>102</v>
      </c>
      <c r="E5492" t="s">
        <v>122</v>
      </c>
      <c r="F5492">
        <v>23</v>
      </c>
      <c r="G5492">
        <f>VLOOKUP(SALES_TABLE[[#This Row],[SKU]], Table1[], 4, FALSE)</f>
        <v>12600</v>
      </c>
      <c r="H5492">
        <f>SALES_TABLE[[#This Row],[Price]]*SALES_TABLE[[#This Row],[Sales]]</f>
        <v>289800</v>
      </c>
      <c r="I5492" t="str">
        <f t="shared" si="85"/>
        <v>Wednesday</v>
      </c>
    </row>
    <row r="5493" spans="1:9" x14ac:dyDescent="0.2">
      <c r="A5493" s="10">
        <v>44931</v>
      </c>
      <c r="B5493" t="s">
        <v>101</v>
      </c>
      <c r="C5493" t="str">
        <f>VLOOKUP(SALES_TABLE[[#This Row],[SKU]], Table1[], 3, FALSE)</f>
        <v>Sports / Fitness</v>
      </c>
      <c r="D5493" t="s">
        <v>102</v>
      </c>
      <c r="E5493" t="s">
        <v>122</v>
      </c>
      <c r="F5493">
        <v>0</v>
      </c>
      <c r="G5493">
        <f>VLOOKUP(SALES_TABLE[[#This Row],[SKU]], Table1[], 4, FALSE)</f>
        <v>12600</v>
      </c>
      <c r="H5493">
        <f>SALES_TABLE[[#This Row],[Price]]*SALES_TABLE[[#This Row],[Sales]]</f>
        <v>0</v>
      </c>
      <c r="I5493" t="str">
        <f t="shared" si="85"/>
        <v>Thursday</v>
      </c>
    </row>
    <row r="5494" spans="1:9" x14ac:dyDescent="0.2">
      <c r="A5494" s="10">
        <v>44932</v>
      </c>
      <c r="B5494" t="s">
        <v>101</v>
      </c>
      <c r="C5494" t="str">
        <f>VLOOKUP(SALES_TABLE[[#This Row],[SKU]], Table1[], 3, FALSE)</f>
        <v>Sports / Fitness</v>
      </c>
      <c r="D5494" t="s">
        <v>102</v>
      </c>
      <c r="E5494" t="s">
        <v>122</v>
      </c>
      <c r="F5494">
        <v>7</v>
      </c>
      <c r="G5494">
        <f>VLOOKUP(SALES_TABLE[[#This Row],[SKU]], Table1[], 4, FALSE)</f>
        <v>12600</v>
      </c>
      <c r="H5494">
        <f>SALES_TABLE[[#This Row],[Price]]*SALES_TABLE[[#This Row],[Sales]]</f>
        <v>88200</v>
      </c>
      <c r="I5494" t="str">
        <f t="shared" si="85"/>
        <v>Friday</v>
      </c>
    </row>
    <row r="5495" spans="1:9" x14ac:dyDescent="0.2">
      <c r="A5495" s="10">
        <v>44933</v>
      </c>
      <c r="B5495" t="s">
        <v>101</v>
      </c>
      <c r="C5495" t="str">
        <f>VLOOKUP(SALES_TABLE[[#This Row],[SKU]], Table1[], 3, FALSE)</f>
        <v>Sports / Fitness</v>
      </c>
      <c r="D5495" t="s">
        <v>102</v>
      </c>
      <c r="E5495" t="s">
        <v>122</v>
      </c>
      <c r="F5495">
        <v>2</v>
      </c>
      <c r="G5495">
        <f>VLOOKUP(SALES_TABLE[[#This Row],[SKU]], Table1[], 4, FALSE)</f>
        <v>12600</v>
      </c>
      <c r="H5495">
        <f>SALES_TABLE[[#This Row],[Price]]*SALES_TABLE[[#This Row],[Sales]]</f>
        <v>25200</v>
      </c>
      <c r="I5495" t="str">
        <f t="shared" si="85"/>
        <v>Saturday</v>
      </c>
    </row>
    <row r="5496" spans="1:9" x14ac:dyDescent="0.2">
      <c r="A5496" s="10">
        <v>44934</v>
      </c>
      <c r="B5496" t="s">
        <v>101</v>
      </c>
      <c r="C5496" t="str">
        <f>VLOOKUP(SALES_TABLE[[#This Row],[SKU]], Table1[], 3, FALSE)</f>
        <v>Sports / Fitness</v>
      </c>
      <c r="D5496" t="s">
        <v>102</v>
      </c>
      <c r="E5496" t="s">
        <v>122</v>
      </c>
      <c r="F5496">
        <v>20</v>
      </c>
      <c r="G5496">
        <f>VLOOKUP(SALES_TABLE[[#This Row],[SKU]], Table1[], 4, FALSE)</f>
        <v>12600</v>
      </c>
      <c r="H5496">
        <f>SALES_TABLE[[#This Row],[Price]]*SALES_TABLE[[#This Row],[Sales]]</f>
        <v>252000</v>
      </c>
      <c r="I5496" t="str">
        <f t="shared" si="85"/>
        <v>Sunday</v>
      </c>
    </row>
    <row r="5497" spans="1:9" x14ac:dyDescent="0.2">
      <c r="A5497" s="10">
        <v>44935</v>
      </c>
      <c r="B5497" t="s">
        <v>101</v>
      </c>
      <c r="C5497" t="str">
        <f>VLOOKUP(SALES_TABLE[[#This Row],[SKU]], Table1[], 3, FALSE)</f>
        <v>Sports / Fitness</v>
      </c>
      <c r="D5497" t="s">
        <v>102</v>
      </c>
      <c r="E5497" t="s">
        <v>122</v>
      </c>
      <c r="F5497">
        <v>11</v>
      </c>
      <c r="G5497">
        <f>VLOOKUP(SALES_TABLE[[#This Row],[SKU]], Table1[], 4, FALSE)</f>
        <v>12600</v>
      </c>
      <c r="H5497">
        <f>SALES_TABLE[[#This Row],[Price]]*SALES_TABLE[[#This Row],[Sales]]</f>
        <v>138600</v>
      </c>
      <c r="I5497" t="str">
        <f t="shared" si="85"/>
        <v>Monday</v>
      </c>
    </row>
    <row r="5498" spans="1:9" x14ac:dyDescent="0.2">
      <c r="A5498" s="10">
        <v>44936</v>
      </c>
      <c r="B5498" t="s">
        <v>101</v>
      </c>
      <c r="C5498" t="str">
        <f>VLOOKUP(SALES_TABLE[[#This Row],[SKU]], Table1[], 3, FALSE)</f>
        <v>Sports / Fitness</v>
      </c>
      <c r="D5498" t="s">
        <v>102</v>
      </c>
      <c r="E5498" t="s">
        <v>122</v>
      </c>
      <c r="F5498">
        <v>4</v>
      </c>
      <c r="G5498">
        <f>VLOOKUP(SALES_TABLE[[#This Row],[SKU]], Table1[], 4, FALSE)</f>
        <v>12600</v>
      </c>
      <c r="H5498">
        <f>SALES_TABLE[[#This Row],[Price]]*SALES_TABLE[[#This Row],[Sales]]</f>
        <v>50400</v>
      </c>
      <c r="I5498" t="str">
        <f t="shared" si="85"/>
        <v>Tuesday</v>
      </c>
    </row>
    <row r="5499" spans="1:9" x14ac:dyDescent="0.2">
      <c r="A5499" s="10">
        <v>44937</v>
      </c>
      <c r="B5499" t="s">
        <v>101</v>
      </c>
      <c r="C5499" t="str">
        <f>VLOOKUP(SALES_TABLE[[#This Row],[SKU]], Table1[], 3, FALSE)</f>
        <v>Sports / Fitness</v>
      </c>
      <c r="D5499" t="s">
        <v>102</v>
      </c>
      <c r="E5499" t="s">
        <v>122</v>
      </c>
      <c r="F5499">
        <v>1</v>
      </c>
      <c r="G5499">
        <f>VLOOKUP(SALES_TABLE[[#This Row],[SKU]], Table1[], 4, FALSE)</f>
        <v>12600</v>
      </c>
      <c r="H5499">
        <f>SALES_TABLE[[#This Row],[Price]]*SALES_TABLE[[#This Row],[Sales]]</f>
        <v>12600</v>
      </c>
      <c r="I5499" t="str">
        <f t="shared" si="85"/>
        <v>Wednesday</v>
      </c>
    </row>
    <row r="5500" spans="1:9" x14ac:dyDescent="0.2">
      <c r="A5500" s="10">
        <v>44938</v>
      </c>
      <c r="B5500" t="s">
        <v>101</v>
      </c>
      <c r="C5500" t="str">
        <f>VLOOKUP(SALES_TABLE[[#This Row],[SKU]], Table1[], 3, FALSE)</f>
        <v>Sports / Fitness</v>
      </c>
      <c r="D5500" t="s">
        <v>102</v>
      </c>
      <c r="E5500" t="s">
        <v>122</v>
      </c>
      <c r="F5500">
        <v>20</v>
      </c>
      <c r="G5500">
        <f>VLOOKUP(SALES_TABLE[[#This Row],[SKU]], Table1[], 4, FALSE)</f>
        <v>12600</v>
      </c>
      <c r="H5500">
        <f>SALES_TABLE[[#This Row],[Price]]*SALES_TABLE[[#This Row],[Sales]]</f>
        <v>252000</v>
      </c>
      <c r="I5500" t="str">
        <f t="shared" si="85"/>
        <v>Thursday</v>
      </c>
    </row>
    <row r="5501" spans="1:9" x14ac:dyDescent="0.2">
      <c r="A5501" s="10">
        <v>44939</v>
      </c>
      <c r="B5501" t="s">
        <v>101</v>
      </c>
      <c r="C5501" t="str">
        <f>VLOOKUP(SALES_TABLE[[#This Row],[SKU]], Table1[], 3, FALSE)</f>
        <v>Sports / Fitness</v>
      </c>
      <c r="D5501" t="s">
        <v>102</v>
      </c>
      <c r="E5501" t="s">
        <v>122</v>
      </c>
      <c r="F5501">
        <v>10</v>
      </c>
      <c r="G5501">
        <f>VLOOKUP(SALES_TABLE[[#This Row],[SKU]], Table1[], 4, FALSE)</f>
        <v>12600</v>
      </c>
      <c r="H5501">
        <f>SALES_TABLE[[#This Row],[Price]]*SALES_TABLE[[#This Row],[Sales]]</f>
        <v>126000</v>
      </c>
      <c r="I5501" t="str">
        <f t="shared" si="85"/>
        <v>Friday</v>
      </c>
    </row>
    <row r="5502" spans="1:9" x14ac:dyDescent="0.2">
      <c r="A5502" s="10">
        <v>44940</v>
      </c>
      <c r="B5502" t="s">
        <v>101</v>
      </c>
      <c r="C5502" t="str">
        <f>VLOOKUP(SALES_TABLE[[#This Row],[SKU]], Table1[], 3, FALSE)</f>
        <v>Sports / Fitness</v>
      </c>
      <c r="D5502" t="s">
        <v>102</v>
      </c>
      <c r="E5502" t="s">
        <v>122</v>
      </c>
      <c r="F5502">
        <v>2</v>
      </c>
      <c r="G5502">
        <f>VLOOKUP(SALES_TABLE[[#This Row],[SKU]], Table1[], 4, FALSE)</f>
        <v>12600</v>
      </c>
      <c r="H5502">
        <f>SALES_TABLE[[#This Row],[Price]]*SALES_TABLE[[#This Row],[Sales]]</f>
        <v>25200</v>
      </c>
      <c r="I5502" t="str">
        <f t="shared" si="85"/>
        <v>Saturday</v>
      </c>
    </row>
    <row r="5503" spans="1:9" x14ac:dyDescent="0.2">
      <c r="A5503" s="10">
        <v>44941</v>
      </c>
      <c r="B5503" t="s">
        <v>101</v>
      </c>
      <c r="C5503" t="str">
        <f>VLOOKUP(SALES_TABLE[[#This Row],[SKU]], Table1[], 3, FALSE)</f>
        <v>Sports / Fitness</v>
      </c>
      <c r="D5503" t="s">
        <v>102</v>
      </c>
      <c r="E5503" t="s">
        <v>122</v>
      </c>
      <c r="F5503">
        <v>12</v>
      </c>
      <c r="G5503">
        <f>VLOOKUP(SALES_TABLE[[#This Row],[SKU]], Table1[], 4, FALSE)</f>
        <v>12600</v>
      </c>
      <c r="H5503">
        <f>SALES_TABLE[[#This Row],[Price]]*SALES_TABLE[[#This Row],[Sales]]</f>
        <v>151200</v>
      </c>
      <c r="I5503" t="str">
        <f t="shared" si="85"/>
        <v>Sunday</v>
      </c>
    </row>
    <row r="5504" spans="1:9" x14ac:dyDescent="0.2">
      <c r="A5504" s="10">
        <v>44942</v>
      </c>
      <c r="B5504" t="s">
        <v>101</v>
      </c>
      <c r="C5504" t="str">
        <f>VLOOKUP(SALES_TABLE[[#This Row],[SKU]], Table1[], 3, FALSE)</f>
        <v>Sports / Fitness</v>
      </c>
      <c r="D5504" t="s">
        <v>102</v>
      </c>
      <c r="E5504" t="s">
        <v>122</v>
      </c>
      <c r="F5504">
        <v>9</v>
      </c>
      <c r="G5504">
        <f>VLOOKUP(SALES_TABLE[[#This Row],[SKU]], Table1[], 4, FALSE)</f>
        <v>12600</v>
      </c>
      <c r="H5504">
        <f>SALES_TABLE[[#This Row],[Price]]*SALES_TABLE[[#This Row],[Sales]]</f>
        <v>113400</v>
      </c>
      <c r="I5504" t="str">
        <f t="shared" si="85"/>
        <v>Monday</v>
      </c>
    </row>
    <row r="5505" spans="1:9" x14ac:dyDescent="0.2">
      <c r="A5505" s="10">
        <v>44943</v>
      </c>
      <c r="B5505" t="s">
        <v>101</v>
      </c>
      <c r="C5505" t="str">
        <f>VLOOKUP(SALES_TABLE[[#This Row],[SKU]], Table1[], 3, FALSE)</f>
        <v>Sports / Fitness</v>
      </c>
      <c r="D5505" t="s">
        <v>102</v>
      </c>
      <c r="E5505" t="s">
        <v>122</v>
      </c>
      <c r="F5505">
        <v>7</v>
      </c>
      <c r="G5505">
        <f>VLOOKUP(SALES_TABLE[[#This Row],[SKU]], Table1[], 4, FALSE)</f>
        <v>12600</v>
      </c>
      <c r="H5505">
        <f>SALES_TABLE[[#This Row],[Price]]*SALES_TABLE[[#This Row],[Sales]]</f>
        <v>88200</v>
      </c>
      <c r="I5505" t="str">
        <f t="shared" si="85"/>
        <v>Tuesday</v>
      </c>
    </row>
    <row r="5506" spans="1:9" x14ac:dyDescent="0.2">
      <c r="A5506" s="10">
        <v>44944</v>
      </c>
      <c r="B5506" t="s">
        <v>101</v>
      </c>
      <c r="C5506" t="str">
        <f>VLOOKUP(SALES_TABLE[[#This Row],[SKU]], Table1[], 3, FALSE)</f>
        <v>Sports / Fitness</v>
      </c>
      <c r="D5506" t="s">
        <v>102</v>
      </c>
      <c r="E5506" t="s">
        <v>122</v>
      </c>
      <c r="F5506">
        <v>11</v>
      </c>
      <c r="G5506">
        <f>VLOOKUP(SALES_TABLE[[#This Row],[SKU]], Table1[], 4, FALSE)</f>
        <v>12600</v>
      </c>
      <c r="H5506">
        <f>SALES_TABLE[[#This Row],[Price]]*SALES_TABLE[[#This Row],[Sales]]</f>
        <v>138600</v>
      </c>
      <c r="I5506" t="str">
        <f t="shared" ref="I5506:I5569" si="86">TEXT(A5506, "dddd")</f>
        <v>Wednesday</v>
      </c>
    </row>
    <row r="5507" spans="1:9" x14ac:dyDescent="0.2">
      <c r="A5507" s="10">
        <v>44945</v>
      </c>
      <c r="B5507" t="s">
        <v>101</v>
      </c>
      <c r="C5507" t="str">
        <f>VLOOKUP(SALES_TABLE[[#This Row],[SKU]], Table1[], 3, FALSE)</f>
        <v>Sports / Fitness</v>
      </c>
      <c r="D5507" t="s">
        <v>102</v>
      </c>
      <c r="E5507" t="s">
        <v>122</v>
      </c>
      <c r="F5507">
        <v>8</v>
      </c>
      <c r="G5507">
        <f>VLOOKUP(SALES_TABLE[[#This Row],[SKU]], Table1[], 4, FALSE)</f>
        <v>12600</v>
      </c>
      <c r="H5507">
        <f>SALES_TABLE[[#This Row],[Price]]*SALES_TABLE[[#This Row],[Sales]]</f>
        <v>100800</v>
      </c>
      <c r="I5507" t="str">
        <f t="shared" si="86"/>
        <v>Thursday</v>
      </c>
    </row>
    <row r="5508" spans="1:9" x14ac:dyDescent="0.2">
      <c r="A5508" s="10">
        <v>44946</v>
      </c>
      <c r="B5508" t="s">
        <v>101</v>
      </c>
      <c r="C5508" t="str">
        <f>VLOOKUP(SALES_TABLE[[#This Row],[SKU]], Table1[], 3, FALSE)</f>
        <v>Sports / Fitness</v>
      </c>
      <c r="D5508" t="s">
        <v>102</v>
      </c>
      <c r="E5508" t="s">
        <v>122</v>
      </c>
      <c r="F5508">
        <v>4</v>
      </c>
      <c r="G5508">
        <f>VLOOKUP(SALES_TABLE[[#This Row],[SKU]], Table1[], 4, FALSE)</f>
        <v>12600</v>
      </c>
      <c r="H5508">
        <f>SALES_TABLE[[#This Row],[Price]]*SALES_TABLE[[#This Row],[Sales]]</f>
        <v>50400</v>
      </c>
      <c r="I5508" t="str">
        <f t="shared" si="86"/>
        <v>Friday</v>
      </c>
    </row>
    <row r="5509" spans="1:9" x14ac:dyDescent="0.2">
      <c r="A5509" s="10">
        <v>44947</v>
      </c>
      <c r="B5509" t="s">
        <v>101</v>
      </c>
      <c r="C5509" t="str">
        <f>VLOOKUP(SALES_TABLE[[#This Row],[SKU]], Table1[], 3, FALSE)</f>
        <v>Sports / Fitness</v>
      </c>
      <c r="D5509" t="s">
        <v>102</v>
      </c>
      <c r="E5509" t="s">
        <v>122</v>
      </c>
      <c r="F5509">
        <v>7</v>
      </c>
      <c r="G5509">
        <f>VLOOKUP(SALES_TABLE[[#This Row],[SKU]], Table1[], 4, FALSE)</f>
        <v>12600</v>
      </c>
      <c r="H5509">
        <f>SALES_TABLE[[#This Row],[Price]]*SALES_TABLE[[#This Row],[Sales]]</f>
        <v>88200</v>
      </c>
      <c r="I5509" t="str">
        <f t="shared" si="86"/>
        <v>Saturday</v>
      </c>
    </row>
    <row r="5510" spans="1:9" x14ac:dyDescent="0.2">
      <c r="A5510" s="10">
        <v>44948</v>
      </c>
      <c r="B5510" t="s">
        <v>101</v>
      </c>
      <c r="C5510" t="str">
        <f>VLOOKUP(SALES_TABLE[[#This Row],[SKU]], Table1[], 3, FALSE)</f>
        <v>Sports / Fitness</v>
      </c>
      <c r="D5510" t="s">
        <v>102</v>
      </c>
      <c r="E5510" t="s">
        <v>122</v>
      </c>
      <c r="F5510">
        <v>8</v>
      </c>
      <c r="G5510">
        <f>VLOOKUP(SALES_TABLE[[#This Row],[SKU]], Table1[], 4, FALSE)</f>
        <v>12600</v>
      </c>
      <c r="H5510">
        <f>SALES_TABLE[[#This Row],[Price]]*SALES_TABLE[[#This Row],[Sales]]</f>
        <v>100800</v>
      </c>
      <c r="I5510" t="str">
        <f t="shared" si="86"/>
        <v>Sunday</v>
      </c>
    </row>
    <row r="5511" spans="1:9" x14ac:dyDescent="0.2">
      <c r="A5511" s="10">
        <v>44949</v>
      </c>
      <c r="B5511" t="s">
        <v>101</v>
      </c>
      <c r="C5511" t="str">
        <f>VLOOKUP(SALES_TABLE[[#This Row],[SKU]], Table1[], 3, FALSE)</f>
        <v>Sports / Fitness</v>
      </c>
      <c r="D5511" t="s">
        <v>102</v>
      </c>
      <c r="E5511" t="s">
        <v>122</v>
      </c>
      <c r="F5511">
        <v>9</v>
      </c>
      <c r="G5511">
        <f>VLOOKUP(SALES_TABLE[[#This Row],[SKU]], Table1[], 4, FALSE)</f>
        <v>12600</v>
      </c>
      <c r="H5511">
        <f>SALES_TABLE[[#This Row],[Price]]*SALES_TABLE[[#This Row],[Sales]]</f>
        <v>113400</v>
      </c>
      <c r="I5511" t="str">
        <f t="shared" si="86"/>
        <v>Monday</v>
      </c>
    </row>
    <row r="5512" spans="1:9" x14ac:dyDescent="0.2">
      <c r="A5512" s="10">
        <v>44950</v>
      </c>
      <c r="B5512" t="s">
        <v>101</v>
      </c>
      <c r="C5512" t="str">
        <f>VLOOKUP(SALES_TABLE[[#This Row],[SKU]], Table1[], 3, FALSE)</f>
        <v>Sports / Fitness</v>
      </c>
      <c r="D5512" t="s">
        <v>102</v>
      </c>
      <c r="E5512" t="s">
        <v>122</v>
      </c>
      <c r="F5512">
        <v>9</v>
      </c>
      <c r="G5512">
        <f>VLOOKUP(SALES_TABLE[[#This Row],[SKU]], Table1[], 4, FALSE)</f>
        <v>12600</v>
      </c>
      <c r="H5512">
        <f>SALES_TABLE[[#This Row],[Price]]*SALES_TABLE[[#This Row],[Sales]]</f>
        <v>113400</v>
      </c>
      <c r="I5512" t="str">
        <f t="shared" si="86"/>
        <v>Tuesday</v>
      </c>
    </row>
    <row r="5513" spans="1:9" x14ac:dyDescent="0.2">
      <c r="A5513" s="10">
        <v>44951</v>
      </c>
      <c r="B5513" t="s">
        <v>101</v>
      </c>
      <c r="C5513" t="str">
        <f>VLOOKUP(SALES_TABLE[[#This Row],[SKU]], Table1[], 3, FALSE)</f>
        <v>Sports / Fitness</v>
      </c>
      <c r="D5513" t="s">
        <v>102</v>
      </c>
      <c r="E5513" t="s">
        <v>122</v>
      </c>
      <c r="F5513">
        <v>16</v>
      </c>
      <c r="G5513">
        <f>VLOOKUP(SALES_TABLE[[#This Row],[SKU]], Table1[], 4, FALSE)</f>
        <v>12600</v>
      </c>
      <c r="H5513">
        <f>SALES_TABLE[[#This Row],[Price]]*SALES_TABLE[[#This Row],[Sales]]</f>
        <v>201600</v>
      </c>
      <c r="I5513" t="str">
        <f t="shared" si="86"/>
        <v>Wednesday</v>
      </c>
    </row>
    <row r="5514" spans="1:9" x14ac:dyDescent="0.2">
      <c r="A5514" s="10">
        <v>44952</v>
      </c>
      <c r="B5514" t="s">
        <v>101</v>
      </c>
      <c r="C5514" t="str">
        <f>VLOOKUP(SALES_TABLE[[#This Row],[SKU]], Table1[], 3, FALSE)</f>
        <v>Sports / Fitness</v>
      </c>
      <c r="D5514" t="s">
        <v>102</v>
      </c>
      <c r="E5514" t="s">
        <v>122</v>
      </c>
      <c r="F5514">
        <v>15</v>
      </c>
      <c r="G5514">
        <f>VLOOKUP(SALES_TABLE[[#This Row],[SKU]], Table1[], 4, FALSE)</f>
        <v>12600</v>
      </c>
      <c r="H5514">
        <f>SALES_TABLE[[#This Row],[Price]]*SALES_TABLE[[#This Row],[Sales]]</f>
        <v>189000</v>
      </c>
      <c r="I5514" t="str">
        <f t="shared" si="86"/>
        <v>Thursday</v>
      </c>
    </row>
    <row r="5515" spans="1:9" x14ac:dyDescent="0.2">
      <c r="A5515" s="10">
        <v>44953</v>
      </c>
      <c r="B5515" t="s">
        <v>101</v>
      </c>
      <c r="C5515" t="str">
        <f>VLOOKUP(SALES_TABLE[[#This Row],[SKU]], Table1[], 3, FALSE)</f>
        <v>Sports / Fitness</v>
      </c>
      <c r="D5515" t="s">
        <v>102</v>
      </c>
      <c r="E5515" t="s">
        <v>122</v>
      </c>
      <c r="F5515">
        <v>12</v>
      </c>
      <c r="G5515">
        <f>VLOOKUP(SALES_TABLE[[#This Row],[SKU]], Table1[], 4, FALSE)</f>
        <v>12600</v>
      </c>
      <c r="H5515">
        <f>SALES_TABLE[[#This Row],[Price]]*SALES_TABLE[[#This Row],[Sales]]</f>
        <v>151200</v>
      </c>
      <c r="I5515" t="str">
        <f t="shared" si="86"/>
        <v>Friday</v>
      </c>
    </row>
    <row r="5516" spans="1:9" x14ac:dyDescent="0.2">
      <c r="A5516" s="10">
        <v>44954</v>
      </c>
      <c r="B5516" t="s">
        <v>101</v>
      </c>
      <c r="C5516" t="str">
        <f>VLOOKUP(SALES_TABLE[[#This Row],[SKU]], Table1[], 3, FALSE)</f>
        <v>Sports / Fitness</v>
      </c>
      <c r="D5516" t="s">
        <v>102</v>
      </c>
      <c r="E5516" t="s">
        <v>122</v>
      </c>
      <c r="F5516">
        <v>3</v>
      </c>
      <c r="G5516">
        <f>VLOOKUP(SALES_TABLE[[#This Row],[SKU]], Table1[], 4, FALSE)</f>
        <v>12600</v>
      </c>
      <c r="H5516">
        <f>SALES_TABLE[[#This Row],[Price]]*SALES_TABLE[[#This Row],[Sales]]</f>
        <v>37800</v>
      </c>
      <c r="I5516" t="str">
        <f t="shared" si="86"/>
        <v>Saturday</v>
      </c>
    </row>
    <row r="5517" spans="1:9" x14ac:dyDescent="0.2">
      <c r="A5517" s="10">
        <v>44955</v>
      </c>
      <c r="B5517" t="s">
        <v>101</v>
      </c>
      <c r="C5517" t="str">
        <f>VLOOKUP(SALES_TABLE[[#This Row],[SKU]], Table1[], 3, FALSE)</f>
        <v>Sports / Fitness</v>
      </c>
      <c r="D5517" t="s">
        <v>102</v>
      </c>
      <c r="E5517" t="s">
        <v>122</v>
      </c>
      <c r="F5517">
        <v>4</v>
      </c>
      <c r="G5517">
        <f>VLOOKUP(SALES_TABLE[[#This Row],[SKU]], Table1[], 4, FALSE)</f>
        <v>12600</v>
      </c>
      <c r="H5517">
        <f>SALES_TABLE[[#This Row],[Price]]*SALES_TABLE[[#This Row],[Sales]]</f>
        <v>50400</v>
      </c>
      <c r="I5517" t="str">
        <f t="shared" si="86"/>
        <v>Sunday</v>
      </c>
    </row>
    <row r="5518" spans="1:9" x14ac:dyDescent="0.2">
      <c r="A5518" s="10">
        <v>44955</v>
      </c>
      <c r="B5518" t="s">
        <v>101</v>
      </c>
      <c r="C5518" t="str">
        <f>VLOOKUP(SALES_TABLE[[#This Row],[SKU]], Table1[], 3, FALSE)</f>
        <v>Sports / Fitness</v>
      </c>
      <c r="D5518" t="s">
        <v>102</v>
      </c>
      <c r="E5518" t="s">
        <v>122</v>
      </c>
      <c r="F5518">
        <v>13</v>
      </c>
      <c r="G5518">
        <f>VLOOKUP(SALES_TABLE[[#This Row],[SKU]], Table1[], 4, FALSE)</f>
        <v>12600</v>
      </c>
      <c r="H5518">
        <f>SALES_TABLE[[#This Row],[Price]]*SALES_TABLE[[#This Row],[Sales]]</f>
        <v>163800</v>
      </c>
      <c r="I5518" t="str">
        <f t="shared" si="86"/>
        <v>Sunday</v>
      </c>
    </row>
    <row r="5519" spans="1:9" x14ac:dyDescent="0.2">
      <c r="A5519" s="10">
        <v>44956</v>
      </c>
      <c r="B5519" t="s">
        <v>101</v>
      </c>
      <c r="C5519" t="str">
        <f>VLOOKUP(SALES_TABLE[[#This Row],[SKU]], Table1[], 3, FALSE)</f>
        <v>Sports / Fitness</v>
      </c>
      <c r="D5519" t="s">
        <v>102</v>
      </c>
      <c r="E5519" t="s">
        <v>122</v>
      </c>
      <c r="F5519">
        <v>17</v>
      </c>
      <c r="G5519">
        <f>VLOOKUP(SALES_TABLE[[#This Row],[SKU]], Table1[], 4, FALSE)</f>
        <v>12600</v>
      </c>
      <c r="H5519">
        <f>SALES_TABLE[[#This Row],[Price]]*SALES_TABLE[[#This Row],[Sales]]</f>
        <v>214200</v>
      </c>
      <c r="I5519" t="str">
        <f t="shared" si="86"/>
        <v>Monday</v>
      </c>
    </row>
    <row r="5520" spans="1:9" x14ac:dyDescent="0.2">
      <c r="A5520" s="10">
        <v>44927</v>
      </c>
      <c r="B5520" t="s">
        <v>101</v>
      </c>
      <c r="C5520" t="str">
        <f>VLOOKUP(SALES_TABLE[[#This Row],[SKU]], Table1[], 3, FALSE)</f>
        <v>Sports / Fitness</v>
      </c>
      <c r="D5520" t="s">
        <v>102</v>
      </c>
      <c r="E5520" t="s">
        <v>123</v>
      </c>
      <c r="F5520">
        <v>5</v>
      </c>
      <c r="G5520">
        <f>VLOOKUP(SALES_TABLE[[#This Row],[SKU]], Table1[], 4, FALSE)</f>
        <v>12600</v>
      </c>
      <c r="H5520">
        <f>SALES_TABLE[[#This Row],[Price]]*SALES_TABLE[[#This Row],[Sales]]</f>
        <v>63000</v>
      </c>
      <c r="I5520" t="str">
        <f t="shared" si="86"/>
        <v>Sunday</v>
      </c>
    </row>
    <row r="5521" spans="1:9" x14ac:dyDescent="0.2">
      <c r="A5521" s="10">
        <v>44928</v>
      </c>
      <c r="B5521" t="s">
        <v>101</v>
      </c>
      <c r="C5521" t="str">
        <f>VLOOKUP(SALES_TABLE[[#This Row],[SKU]], Table1[], 3, FALSE)</f>
        <v>Sports / Fitness</v>
      </c>
      <c r="D5521" t="s">
        <v>102</v>
      </c>
      <c r="E5521" t="s">
        <v>123</v>
      </c>
      <c r="F5521">
        <v>92</v>
      </c>
      <c r="G5521">
        <f>VLOOKUP(SALES_TABLE[[#This Row],[SKU]], Table1[], 4, FALSE)</f>
        <v>12600</v>
      </c>
      <c r="H5521">
        <f>SALES_TABLE[[#This Row],[Price]]*SALES_TABLE[[#This Row],[Sales]]</f>
        <v>1159200</v>
      </c>
      <c r="I5521" t="str">
        <f t="shared" si="86"/>
        <v>Monday</v>
      </c>
    </row>
    <row r="5522" spans="1:9" x14ac:dyDescent="0.2">
      <c r="A5522" s="10">
        <v>44929</v>
      </c>
      <c r="B5522" t="s">
        <v>101</v>
      </c>
      <c r="C5522" t="str">
        <f>VLOOKUP(SALES_TABLE[[#This Row],[SKU]], Table1[], 3, FALSE)</f>
        <v>Sports / Fitness</v>
      </c>
      <c r="D5522" t="s">
        <v>102</v>
      </c>
      <c r="E5522" t="s">
        <v>123</v>
      </c>
      <c r="F5522">
        <v>87</v>
      </c>
      <c r="G5522">
        <f>VLOOKUP(SALES_TABLE[[#This Row],[SKU]], Table1[], 4, FALSE)</f>
        <v>12600</v>
      </c>
      <c r="H5522">
        <f>SALES_TABLE[[#This Row],[Price]]*SALES_TABLE[[#This Row],[Sales]]</f>
        <v>1096200</v>
      </c>
      <c r="I5522" t="str">
        <f t="shared" si="86"/>
        <v>Tuesday</v>
      </c>
    </row>
    <row r="5523" spans="1:9" x14ac:dyDescent="0.2">
      <c r="A5523" s="10">
        <v>44930</v>
      </c>
      <c r="B5523" t="s">
        <v>101</v>
      </c>
      <c r="C5523" t="str">
        <f>VLOOKUP(SALES_TABLE[[#This Row],[SKU]], Table1[], 3, FALSE)</f>
        <v>Sports / Fitness</v>
      </c>
      <c r="D5523" t="s">
        <v>102</v>
      </c>
      <c r="E5523" t="s">
        <v>123</v>
      </c>
      <c r="F5523">
        <v>45</v>
      </c>
      <c r="G5523">
        <f>VLOOKUP(SALES_TABLE[[#This Row],[SKU]], Table1[], 4, FALSE)</f>
        <v>12600</v>
      </c>
      <c r="H5523">
        <f>SALES_TABLE[[#This Row],[Price]]*SALES_TABLE[[#This Row],[Sales]]</f>
        <v>567000</v>
      </c>
      <c r="I5523" t="str">
        <f t="shared" si="86"/>
        <v>Wednesday</v>
      </c>
    </row>
    <row r="5524" spans="1:9" x14ac:dyDescent="0.2">
      <c r="A5524" s="10">
        <v>44931</v>
      </c>
      <c r="B5524" t="s">
        <v>101</v>
      </c>
      <c r="C5524" t="str">
        <f>VLOOKUP(SALES_TABLE[[#This Row],[SKU]], Table1[], 3, FALSE)</f>
        <v>Sports / Fitness</v>
      </c>
      <c r="D5524" t="s">
        <v>102</v>
      </c>
      <c r="E5524" t="s">
        <v>123</v>
      </c>
      <c r="F5524">
        <v>19</v>
      </c>
      <c r="G5524">
        <f>VLOOKUP(SALES_TABLE[[#This Row],[SKU]], Table1[], 4, FALSE)</f>
        <v>12600</v>
      </c>
      <c r="H5524">
        <f>SALES_TABLE[[#This Row],[Price]]*SALES_TABLE[[#This Row],[Sales]]</f>
        <v>239400</v>
      </c>
      <c r="I5524" t="str">
        <f t="shared" si="86"/>
        <v>Thursday</v>
      </c>
    </row>
    <row r="5525" spans="1:9" x14ac:dyDescent="0.2">
      <c r="A5525" s="10">
        <v>44932</v>
      </c>
      <c r="B5525" t="s">
        <v>101</v>
      </c>
      <c r="C5525" t="str">
        <f>VLOOKUP(SALES_TABLE[[#This Row],[SKU]], Table1[], 3, FALSE)</f>
        <v>Sports / Fitness</v>
      </c>
      <c r="D5525" t="s">
        <v>102</v>
      </c>
      <c r="E5525" t="s">
        <v>123</v>
      </c>
      <c r="F5525">
        <v>3</v>
      </c>
      <c r="G5525">
        <f>VLOOKUP(SALES_TABLE[[#This Row],[SKU]], Table1[], 4, FALSE)</f>
        <v>12600</v>
      </c>
      <c r="H5525">
        <f>SALES_TABLE[[#This Row],[Price]]*SALES_TABLE[[#This Row],[Sales]]</f>
        <v>37800</v>
      </c>
      <c r="I5525" t="str">
        <f t="shared" si="86"/>
        <v>Friday</v>
      </c>
    </row>
    <row r="5526" spans="1:9" x14ac:dyDescent="0.2">
      <c r="A5526" s="10">
        <v>44933</v>
      </c>
      <c r="B5526" t="s">
        <v>101</v>
      </c>
      <c r="C5526" t="str">
        <f>VLOOKUP(SALES_TABLE[[#This Row],[SKU]], Table1[], 3, FALSE)</f>
        <v>Sports / Fitness</v>
      </c>
      <c r="D5526" t="s">
        <v>102</v>
      </c>
      <c r="E5526" t="s">
        <v>123</v>
      </c>
      <c r="F5526">
        <v>29</v>
      </c>
      <c r="G5526">
        <f>VLOOKUP(SALES_TABLE[[#This Row],[SKU]], Table1[], 4, FALSE)</f>
        <v>12600</v>
      </c>
      <c r="H5526">
        <f>SALES_TABLE[[#This Row],[Price]]*SALES_TABLE[[#This Row],[Sales]]</f>
        <v>365400</v>
      </c>
      <c r="I5526" t="str">
        <f t="shared" si="86"/>
        <v>Saturday</v>
      </c>
    </row>
    <row r="5527" spans="1:9" x14ac:dyDescent="0.2">
      <c r="A5527" s="10">
        <v>44934</v>
      </c>
      <c r="B5527" t="s">
        <v>101</v>
      </c>
      <c r="C5527" t="str">
        <f>VLOOKUP(SALES_TABLE[[#This Row],[SKU]], Table1[], 3, FALSE)</f>
        <v>Sports / Fitness</v>
      </c>
      <c r="D5527" t="s">
        <v>102</v>
      </c>
      <c r="E5527" t="s">
        <v>123</v>
      </c>
      <c r="F5527">
        <v>6</v>
      </c>
      <c r="G5527">
        <f>VLOOKUP(SALES_TABLE[[#This Row],[SKU]], Table1[], 4, FALSE)</f>
        <v>12600</v>
      </c>
      <c r="H5527">
        <f>SALES_TABLE[[#This Row],[Price]]*SALES_TABLE[[#This Row],[Sales]]</f>
        <v>75600</v>
      </c>
      <c r="I5527" t="str">
        <f t="shared" si="86"/>
        <v>Sunday</v>
      </c>
    </row>
    <row r="5528" spans="1:9" x14ac:dyDescent="0.2">
      <c r="A5528" s="10">
        <v>44935</v>
      </c>
      <c r="B5528" t="s">
        <v>101</v>
      </c>
      <c r="C5528" t="str">
        <f>VLOOKUP(SALES_TABLE[[#This Row],[SKU]], Table1[], 3, FALSE)</f>
        <v>Sports / Fitness</v>
      </c>
      <c r="D5528" t="s">
        <v>102</v>
      </c>
      <c r="E5528" t="s">
        <v>123</v>
      </c>
      <c r="F5528">
        <v>25</v>
      </c>
      <c r="G5528">
        <f>VLOOKUP(SALES_TABLE[[#This Row],[SKU]], Table1[], 4, FALSE)</f>
        <v>12600</v>
      </c>
      <c r="H5528">
        <f>SALES_TABLE[[#This Row],[Price]]*SALES_TABLE[[#This Row],[Sales]]</f>
        <v>315000</v>
      </c>
      <c r="I5528" t="str">
        <f t="shared" si="86"/>
        <v>Monday</v>
      </c>
    </row>
    <row r="5529" spans="1:9" x14ac:dyDescent="0.2">
      <c r="A5529" s="10">
        <v>44936</v>
      </c>
      <c r="B5529" t="s">
        <v>101</v>
      </c>
      <c r="C5529" t="str">
        <f>VLOOKUP(SALES_TABLE[[#This Row],[SKU]], Table1[], 3, FALSE)</f>
        <v>Sports / Fitness</v>
      </c>
      <c r="D5529" t="s">
        <v>102</v>
      </c>
      <c r="E5529" t="s">
        <v>123</v>
      </c>
      <c r="F5529">
        <v>7</v>
      </c>
      <c r="G5529">
        <f>VLOOKUP(SALES_TABLE[[#This Row],[SKU]], Table1[], 4, FALSE)</f>
        <v>12600</v>
      </c>
      <c r="H5529">
        <f>SALES_TABLE[[#This Row],[Price]]*SALES_TABLE[[#This Row],[Sales]]</f>
        <v>88200</v>
      </c>
      <c r="I5529" t="str">
        <f t="shared" si="86"/>
        <v>Tuesday</v>
      </c>
    </row>
    <row r="5530" spans="1:9" x14ac:dyDescent="0.2">
      <c r="A5530" s="10">
        <v>44937</v>
      </c>
      <c r="B5530" t="s">
        <v>101</v>
      </c>
      <c r="C5530" t="str">
        <f>VLOOKUP(SALES_TABLE[[#This Row],[SKU]], Table1[], 3, FALSE)</f>
        <v>Sports / Fitness</v>
      </c>
      <c r="D5530" t="s">
        <v>102</v>
      </c>
      <c r="E5530" t="s">
        <v>123</v>
      </c>
      <c r="F5530">
        <v>1</v>
      </c>
      <c r="G5530">
        <f>VLOOKUP(SALES_TABLE[[#This Row],[SKU]], Table1[], 4, FALSE)</f>
        <v>12600</v>
      </c>
      <c r="H5530">
        <f>SALES_TABLE[[#This Row],[Price]]*SALES_TABLE[[#This Row],[Sales]]</f>
        <v>12600</v>
      </c>
      <c r="I5530" t="str">
        <f t="shared" si="86"/>
        <v>Wednesday</v>
      </c>
    </row>
    <row r="5531" spans="1:9" x14ac:dyDescent="0.2">
      <c r="A5531" s="10">
        <v>44938</v>
      </c>
      <c r="B5531" t="s">
        <v>101</v>
      </c>
      <c r="C5531" t="str">
        <f>VLOOKUP(SALES_TABLE[[#This Row],[SKU]], Table1[], 3, FALSE)</f>
        <v>Sports / Fitness</v>
      </c>
      <c r="D5531" t="s">
        <v>102</v>
      </c>
      <c r="E5531" t="s">
        <v>123</v>
      </c>
      <c r="F5531">
        <v>2</v>
      </c>
      <c r="G5531">
        <f>VLOOKUP(SALES_TABLE[[#This Row],[SKU]], Table1[], 4, FALSE)</f>
        <v>12600</v>
      </c>
      <c r="H5531">
        <f>SALES_TABLE[[#This Row],[Price]]*SALES_TABLE[[#This Row],[Sales]]</f>
        <v>25200</v>
      </c>
      <c r="I5531" t="str">
        <f t="shared" si="86"/>
        <v>Thursday</v>
      </c>
    </row>
    <row r="5532" spans="1:9" x14ac:dyDescent="0.2">
      <c r="A5532" s="10">
        <v>44939</v>
      </c>
      <c r="B5532" t="s">
        <v>101</v>
      </c>
      <c r="C5532" t="str">
        <f>VLOOKUP(SALES_TABLE[[#This Row],[SKU]], Table1[], 3, FALSE)</f>
        <v>Sports / Fitness</v>
      </c>
      <c r="D5532" t="s">
        <v>102</v>
      </c>
      <c r="E5532" t="s">
        <v>123</v>
      </c>
      <c r="F5532">
        <v>0</v>
      </c>
      <c r="G5532">
        <f>VLOOKUP(SALES_TABLE[[#This Row],[SKU]], Table1[], 4, FALSE)</f>
        <v>12600</v>
      </c>
      <c r="H5532">
        <f>SALES_TABLE[[#This Row],[Price]]*SALES_TABLE[[#This Row],[Sales]]</f>
        <v>0</v>
      </c>
      <c r="I5532" t="str">
        <f t="shared" si="86"/>
        <v>Friday</v>
      </c>
    </row>
    <row r="5533" spans="1:9" x14ac:dyDescent="0.2">
      <c r="A5533" s="10">
        <v>44940</v>
      </c>
      <c r="B5533" t="s">
        <v>101</v>
      </c>
      <c r="C5533" t="str">
        <f>VLOOKUP(SALES_TABLE[[#This Row],[SKU]], Table1[], 3, FALSE)</f>
        <v>Sports / Fitness</v>
      </c>
      <c r="D5533" t="s">
        <v>102</v>
      </c>
      <c r="E5533" t="s">
        <v>123</v>
      </c>
      <c r="F5533">
        <v>23</v>
      </c>
      <c r="G5533">
        <f>VLOOKUP(SALES_TABLE[[#This Row],[SKU]], Table1[], 4, FALSE)</f>
        <v>12600</v>
      </c>
      <c r="H5533">
        <f>SALES_TABLE[[#This Row],[Price]]*SALES_TABLE[[#This Row],[Sales]]</f>
        <v>289800</v>
      </c>
      <c r="I5533" t="str">
        <f t="shared" si="86"/>
        <v>Saturday</v>
      </c>
    </row>
    <row r="5534" spans="1:9" x14ac:dyDescent="0.2">
      <c r="A5534" s="10">
        <v>44941</v>
      </c>
      <c r="B5534" t="s">
        <v>101</v>
      </c>
      <c r="C5534" t="str">
        <f>VLOOKUP(SALES_TABLE[[#This Row],[SKU]], Table1[], 3, FALSE)</f>
        <v>Sports / Fitness</v>
      </c>
      <c r="D5534" t="s">
        <v>102</v>
      </c>
      <c r="E5534" t="s">
        <v>123</v>
      </c>
      <c r="F5534">
        <v>8</v>
      </c>
      <c r="G5534">
        <f>VLOOKUP(SALES_TABLE[[#This Row],[SKU]], Table1[], 4, FALSE)</f>
        <v>12600</v>
      </c>
      <c r="H5534">
        <f>SALES_TABLE[[#This Row],[Price]]*SALES_TABLE[[#This Row],[Sales]]</f>
        <v>100800</v>
      </c>
      <c r="I5534" t="str">
        <f t="shared" si="86"/>
        <v>Sunday</v>
      </c>
    </row>
    <row r="5535" spans="1:9" x14ac:dyDescent="0.2">
      <c r="A5535" s="10">
        <v>44942</v>
      </c>
      <c r="B5535" t="s">
        <v>101</v>
      </c>
      <c r="C5535" t="str">
        <f>VLOOKUP(SALES_TABLE[[#This Row],[SKU]], Table1[], 3, FALSE)</f>
        <v>Sports / Fitness</v>
      </c>
      <c r="D5535" t="s">
        <v>102</v>
      </c>
      <c r="E5535" t="s">
        <v>123</v>
      </c>
      <c r="F5535">
        <v>12</v>
      </c>
      <c r="G5535">
        <f>VLOOKUP(SALES_TABLE[[#This Row],[SKU]], Table1[], 4, FALSE)</f>
        <v>12600</v>
      </c>
      <c r="H5535">
        <f>SALES_TABLE[[#This Row],[Price]]*SALES_TABLE[[#This Row],[Sales]]</f>
        <v>151200</v>
      </c>
      <c r="I5535" t="str">
        <f t="shared" si="86"/>
        <v>Monday</v>
      </c>
    </row>
    <row r="5536" spans="1:9" x14ac:dyDescent="0.2">
      <c r="A5536" s="10">
        <v>44943</v>
      </c>
      <c r="B5536" t="s">
        <v>101</v>
      </c>
      <c r="C5536" t="str">
        <f>VLOOKUP(SALES_TABLE[[#This Row],[SKU]], Table1[], 3, FALSE)</f>
        <v>Sports / Fitness</v>
      </c>
      <c r="D5536" t="s">
        <v>102</v>
      </c>
      <c r="E5536" t="s">
        <v>123</v>
      </c>
      <c r="F5536">
        <v>25</v>
      </c>
      <c r="G5536">
        <f>VLOOKUP(SALES_TABLE[[#This Row],[SKU]], Table1[], 4, FALSE)</f>
        <v>12600</v>
      </c>
      <c r="H5536">
        <f>SALES_TABLE[[#This Row],[Price]]*SALES_TABLE[[#This Row],[Sales]]</f>
        <v>315000</v>
      </c>
      <c r="I5536" t="str">
        <f t="shared" si="86"/>
        <v>Tuesday</v>
      </c>
    </row>
    <row r="5537" spans="1:9" x14ac:dyDescent="0.2">
      <c r="A5537" s="10">
        <v>44944</v>
      </c>
      <c r="B5537" t="s">
        <v>101</v>
      </c>
      <c r="C5537" t="str">
        <f>VLOOKUP(SALES_TABLE[[#This Row],[SKU]], Table1[], 3, FALSE)</f>
        <v>Sports / Fitness</v>
      </c>
      <c r="D5537" t="s">
        <v>102</v>
      </c>
      <c r="E5537" t="s">
        <v>123</v>
      </c>
      <c r="F5537">
        <v>18</v>
      </c>
      <c r="G5537">
        <f>VLOOKUP(SALES_TABLE[[#This Row],[SKU]], Table1[], 4, FALSE)</f>
        <v>12600</v>
      </c>
      <c r="H5537">
        <f>SALES_TABLE[[#This Row],[Price]]*SALES_TABLE[[#This Row],[Sales]]</f>
        <v>226800</v>
      </c>
      <c r="I5537" t="str">
        <f t="shared" si="86"/>
        <v>Wednesday</v>
      </c>
    </row>
    <row r="5538" spans="1:9" x14ac:dyDescent="0.2">
      <c r="A5538" s="10">
        <v>44945</v>
      </c>
      <c r="B5538" t="s">
        <v>101</v>
      </c>
      <c r="C5538" t="str">
        <f>VLOOKUP(SALES_TABLE[[#This Row],[SKU]], Table1[], 3, FALSE)</f>
        <v>Sports / Fitness</v>
      </c>
      <c r="D5538" t="s">
        <v>102</v>
      </c>
      <c r="E5538" t="s">
        <v>123</v>
      </c>
      <c r="F5538">
        <v>28</v>
      </c>
      <c r="G5538">
        <f>VLOOKUP(SALES_TABLE[[#This Row],[SKU]], Table1[], 4, FALSE)</f>
        <v>12600</v>
      </c>
      <c r="H5538">
        <f>SALES_TABLE[[#This Row],[Price]]*SALES_TABLE[[#This Row],[Sales]]</f>
        <v>352800</v>
      </c>
      <c r="I5538" t="str">
        <f t="shared" si="86"/>
        <v>Thursday</v>
      </c>
    </row>
    <row r="5539" spans="1:9" x14ac:dyDescent="0.2">
      <c r="A5539" s="10">
        <v>44946</v>
      </c>
      <c r="B5539" t="s">
        <v>101</v>
      </c>
      <c r="C5539" t="str">
        <f>VLOOKUP(SALES_TABLE[[#This Row],[SKU]], Table1[], 3, FALSE)</f>
        <v>Sports / Fitness</v>
      </c>
      <c r="D5539" t="s">
        <v>102</v>
      </c>
      <c r="E5539" t="s">
        <v>123</v>
      </c>
      <c r="F5539">
        <v>14</v>
      </c>
      <c r="G5539">
        <f>VLOOKUP(SALES_TABLE[[#This Row],[SKU]], Table1[], 4, FALSE)</f>
        <v>12600</v>
      </c>
      <c r="H5539">
        <f>SALES_TABLE[[#This Row],[Price]]*SALES_TABLE[[#This Row],[Sales]]</f>
        <v>176400</v>
      </c>
      <c r="I5539" t="str">
        <f t="shared" si="86"/>
        <v>Friday</v>
      </c>
    </row>
    <row r="5540" spans="1:9" x14ac:dyDescent="0.2">
      <c r="A5540" s="10">
        <v>44947</v>
      </c>
      <c r="B5540" t="s">
        <v>101</v>
      </c>
      <c r="C5540" t="str">
        <f>VLOOKUP(SALES_TABLE[[#This Row],[SKU]], Table1[], 3, FALSE)</f>
        <v>Sports / Fitness</v>
      </c>
      <c r="D5540" t="s">
        <v>102</v>
      </c>
      <c r="E5540" t="s">
        <v>123</v>
      </c>
      <c r="F5540">
        <v>2</v>
      </c>
      <c r="G5540">
        <f>VLOOKUP(SALES_TABLE[[#This Row],[SKU]], Table1[], 4, FALSE)</f>
        <v>12600</v>
      </c>
      <c r="H5540">
        <f>SALES_TABLE[[#This Row],[Price]]*SALES_TABLE[[#This Row],[Sales]]</f>
        <v>25200</v>
      </c>
      <c r="I5540" t="str">
        <f t="shared" si="86"/>
        <v>Saturday</v>
      </c>
    </row>
    <row r="5541" spans="1:9" x14ac:dyDescent="0.2">
      <c r="A5541" s="10">
        <v>44948</v>
      </c>
      <c r="B5541" t="s">
        <v>101</v>
      </c>
      <c r="C5541" t="str">
        <f>VLOOKUP(SALES_TABLE[[#This Row],[SKU]], Table1[], 3, FALSE)</f>
        <v>Sports / Fitness</v>
      </c>
      <c r="D5541" t="s">
        <v>102</v>
      </c>
      <c r="E5541" t="s">
        <v>123</v>
      </c>
      <c r="F5541">
        <v>11</v>
      </c>
      <c r="G5541">
        <f>VLOOKUP(SALES_TABLE[[#This Row],[SKU]], Table1[], 4, FALSE)</f>
        <v>12600</v>
      </c>
      <c r="H5541">
        <f>SALES_TABLE[[#This Row],[Price]]*SALES_TABLE[[#This Row],[Sales]]</f>
        <v>138600</v>
      </c>
      <c r="I5541" t="str">
        <f t="shared" si="86"/>
        <v>Sunday</v>
      </c>
    </row>
    <row r="5542" spans="1:9" x14ac:dyDescent="0.2">
      <c r="A5542" s="10">
        <v>44949</v>
      </c>
      <c r="B5542" t="s">
        <v>101</v>
      </c>
      <c r="C5542" t="str">
        <f>VLOOKUP(SALES_TABLE[[#This Row],[SKU]], Table1[], 3, FALSE)</f>
        <v>Sports / Fitness</v>
      </c>
      <c r="D5542" t="s">
        <v>102</v>
      </c>
      <c r="E5542" t="s">
        <v>123</v>
      </c>
      <c r="F5542">
        <v>5</v>
      </c>
      <c r="G5542">
        <f>VLOOKUP(SALES_TABLE[[#This Row],[SKU]], Table1[], 4, FALSE)</f>
        <v>12600</v>
      </c>
      <c r="H5542">
        <f>SALES_TABLE[[#This Row],[Price]]*SALES_TABLE[[#This Row],[Sales]]</f>
        <v>63000</v>
      </c>
      <c r="I5542" t="str">
        <f t="shared" si="86"/>
        <v>Monday</v>
      </c>
    </row>
    <row r="5543" spans="1:9" x14ac:dyDescent="0.2">
      <c r="A5543" s="10">
        <v>44950</v>
      </c>
      <c r="B5543" t="s">
        <v>101</v>
      </c>
      <c r="C5543" t="str">
        <f>VLOOKUP(SALES_TABLE[[#This Row],[SKU]], Table1[], 3, FALSE)</f>
        <v>Sports / Fitness</v>
      </c>
      <c r="D5543" t="s">
        <v>102</v>
      </c>
      <c r="E5543" t="s">
        <v>123</v>
      </c>
      <c r="F5543">
        <v>1</v>
      </c>
      <c r="G5543">
        <f>VLOOKUP(SALES_TABLE[[#This Row],[SKU]], Table1[], 4, FALSE)</f>
        <v>12600</v>
      </c>
      <c r="H5543">
        <f>SALES_TABLE[[#This Row],[Price]]*SALES_TABLE[[#This Row],[Sales]]</f>
        <v>12600</v>
      </c>
      <c r="I5543" t="str">
        <f t="shared" si="86"/>
        <v>Tuesday</v>
      </c>
    </row>
    <row r="5544" spans="1:9" x14ac:dyDescent="0.2">
      <c r="A5544" s="10">
        <v>44951</v>
      </c>
      <c r="B5544" t="s">
        <v>101</v>
      </c>
      <c r="C5544" t="str">
        <f>VLOOKUP(SALES_TABLE[[#This Row],[SKU]], Table1[], 3, FALSE)</f>
        <v>Sports / Fitness</v>
      </c>
      <c r="D5544" t="s">
        <v>102</v>
      </c>
      <c r="E5544" t="s">
        <v>123</v>
      </c>
      <c r="F5544">
        <v>24</v>
      </c>
      <c r="G5544">
        <f>VLOOKUP(SALES_TABLE[[#This Row],[SKU]], Table1[], 4, FALSE)</f>
        <v>12600</v>
      </c>
      <c r="H5544">
        <f>SALES_TABLE[[#This Row],[Price]]*SALES_TABLE[[#This Row],[Sales]]</f>
        <v>302400</v>
      </c>
      <c r="I5544" t="str">
        <f t="shared" si="86"/>
        <v>Wednesday</v>
      </c>
    </row>
    <row r="5545" spans="1:9" x14ac:dyDescent="0.2">
      <c r="A5545" s="10">
        <v>44952</v>
      </c>
      <c r="B5545" t="s">
        <v>101</v>
      </c>
      <c r="C5545" t="str">
        <f>VLOOKUP(SALES_TABLE[[#This Row],[SKU]], Table1[], 3, FALSE)</f>
        <v>Sports / Fitness</v>
      </c>
      <c r="D5545" t="s">
        <v>102</v>
      </c>
      <c r="E5545" t="s">
        <v>123</v>
      </c>
      <c r="F5545">
        <v>13</v>
      </c>
      <c r="G5545">
        <f>VLOOKUP(SALES_TABLE[[#This Row],[SKU]], Table1[], 4, FALSE)</f>
        <v>12600</v>
      </c>
      <c r="H5545">
        <f>SALES_TABLE[[#This Row],[Price]]*SALES_TABLE[[#This Row],[Sales]]</f>
        <v>163800</v>
      </c>
      <c r="I5545" t="str">
        <f t="shared" si="86"/>
        <v>Thursday</v>
      </c>
    </row>
    <row r="5546" spans="1:9" x14ac:dyDescent="0.2">
      <c r="A5546" s="10">
        <v>44953</v>
      </c>
      <c r="B5546" t="s">
        <v>101</v>
      </c>
      <c r="C5546" t="str">
        <f>VLOOKUP(SALES_TABLE[[#This Row],[SKU]], Table1[], 3, FALSE)</f>
        <v>Sports / Fitness</v>
      </c>
      <c r="D5546" t="s">
        <v>102</v>
      </c>
      <c r="E5546" t="s">
        <v>123</v>
      </c>
      <c r="F5546">
        <v>28</v>
      </c>
      <c r="G5546">
        <f>VLOOKUP(SALES_TABLE[[#This Row],[SKU]], Table1[], 4, FALSE)</f>
        <v>12600</v>
      </c>
      <c r="H5546">
        <f>SALES_TABLE[[#This Row],[Price]]*SALES_TABLE[[#This Row],[Sales]]</f>
        <v>352800</v>
      </c>
      <c r="I5546" t="str">
        <f t="shared" si="86"/>
        <v>Friday</v>
      </c>
    </row>
    <row r="5547" spans="1:9" x14ac:dyDescent="0.2">
      <c r="A5547" s="10">
        <v>44954</v>
      </c>
      <c r="B5547" t="s">
        <v>101</v>
      </c>
      <c r="C5547" t="str">
        <f>VLOOKUP(SALES_TABLE[[#This Row],[SKU]], Table1[], 3, FALSE)</f>
        <v>Sports / Fitness</v>
      </c>
      <c r="D5547" t="s">
        <v>102</v>
      </c>
      <c r="E5547" t="s">
        <v>123</v>
      </c>
      <c r="F5547">
        <v>6</v>
      </c>
      <c r="G5547">
        <f>VLOOKUP(SALES_TABLE[[#This Row],[SKU]], Table1[], 4, FALSE)</f>
        <v>12600</v>
      </c>
      <c r="H5547">
        <f>SALES_TABLE[[#This Row],[Price]]*SALES_TABLE[[#This Row],[Sales]]</f>
        <v>75600</v>
      </c>
      <c r="I5547" t="str">
        <f t="shared" si="86"/>
        <v>Saturday</v>
      </c>
    </row>
    <row r="5548" spans="1:9" x14ac:dyDescent="0.2">
      <c r="A5548" s="10">
        <v>44955</v>
      </c>
      <c r="B5548" t="s">
        <v>101</v>
      </c>
      <c r="C5548" t="str">
        <f>VLOOKUP(SALES_TABLE[[#This Row],[SKU]], Table1[], 3, FALSE)</f>
        <v>Sports / Fitness</v>
      </c>
      <c r="D5548" t="s">
        <v>102</v>
      </c>
      <c r="E5548" t="s">
        <v>123</v>
      </c>
      <c r="F5548">
        <v>21</v>
      </c>
      <c r="G5548">
        <f>VLOOKUP(SALES_TABLE[[#This Row],[SKU]], Table1[], 4, FALSE)</f>
        <v>12600</v>
      </c>
      <c r="H5548">
        <f>SALES_TABLE[[#This Row],[Price]]*SALES_TABLE[[#This Row],[Sales]]</f>
        <v>264600</v>
      </c>
      <c r="I5548" t="str">
        <f t="shared" si="86"/>
        <v>Sunday</v>
      </c>
    </row>
    <row r="5549" spans="1:9" x14ac:dyDescent="0.2">
      <c r="A5549" s="10">
        <v>44955</v>
      </c>
      <c r="B5549" t="s">
        <v>101</v>
      </c>
      <c r="C5549" t="str">
        <f>VLOOKUP(SALES_TABLE[[#This Row],[SKU]], Table1[], 3, FALSE)</f>
        <v>Sports / Fitness</v>
      </c>
      <c r="D5549" t="s">
        <v>102</v>
      </c>
      <c r="E5549" t="s">
        <v>123</v>
      </c>
      <c r="F5549">
        <v>5</v>
      </c>
      <c r="G5549">
        <f>VLOOKUP(SALES_TABLE[[#This Row],[SKU]], Table1[], 4, FALSE)</f>
        <v>12600</v>
      </c>
      <c r="H5549">
        <f>SALES_TABLE[[#This Row],[Price]]*SALES_TABLE[[#This Row],[Sales]]</f>
        <v>63000</v>
      </c>
      <c r="I5549" t="str">
        <f t="shared" si="86"/>
        <v>Sunday</v>
      </c>
    </row>
    <row r="5550" spans="1:9" x14ac:dyDescent="0.2">
      <c r="A5550" s="10">
        <v>44956</v>
      </c>
      <c r="B5550" t="s">
        <v>101</v>
      </c>
      <c r="C5550" t="str">
        <f>VLOOKUP(SALES_TABLE[[#This Row],[SKU]], Table1[], 3, FALSE)</f>
        <v>Sports / Fitness</v>
      </c>
      <c r="D5550" t="s">
        <v>102</v>
      </c>
      <c r="E5550" t="s">
        <v>123</v>
      </c>
      <c r="F5550">
        <v>6</v>
      </c>
      <c r="G5550">
        <f>VLOOKUP(SALES_TABLE[[#This Row],[SKU]], Table1[], 4, FALSE)</f>
        <v>12600</v>
      </c>
      <c r="H5550">
        <f>SALES_TABLE[[#This Row],[Price]]*SALES_TABLE[[#This Row],[Sales]]</f>
        <v>75600</v>
      </c>
      <c r="I5550" t="str">
        <f t="shared" si="86"/>
        <v>Monday</v>
      </c>
    </row>
    <row r="5551" spans="1:9" x14ac:dyDescent="0.2">
      <c r="A5551" s="10">
        <v>44927</v>
      </c>
      <c r="B5551" t="s">
        <v>101</v>
      </c>
      <c r="C5551" t="str">
        <f>VLOOKUP(SALES_TABLE[[#This Row],[SKU]], Table1[], 3, FALSE)</f>
        <v>Sports / Fitness</v>
      </c>
      <c r="D5551" t="s">
        <v>102</v>
      </c>
      <c r="E5551" t="s">
        <v>124</v>
      </c>
      <c r="F5551">
        <v>12</v>
      </c>
      <c r="G5551">
        <f>VLOOKUP(SALES_TABLE[[#This Row],[SKU]], Table1[], 4, FALSE)</f>
        <v>12600</v>
      </c>
      <c r="H5551">
        <f>SALES_TABLE[[#This Row],[Price]]*SALES_TABLE[[#This Row],[Sales]]</f>
        <v>151200</v>
      </c>
      <c r="I5551" t="str">
        <f t="shared" si="86"/>
        <v>Sunday</v>
      </c>
    </row>
    <row r="5552" spans="1:9" x14ac:dyDescent="0.2">
      <c r="A5552" s="10">
        <v>44928</v>
      </c>
      <c r="B5552" t="s">
        <v>101</v>
      </c>
      <c r="C5552" t="str">
        <f>VLOOKUP(SALES_TABLE[[#This Row],[SKU]], Table1[], 3, FALSE)</f>
        <v>Sports / Fitness</v>
      </c>
      <c r="D5552" t="s">
        <v>102</v>
      </c>
      <c r="E5552" t="s">
        <v>124</v>
      </c>
      <c r="F5552">
        <v>14</v>
      </c>
      <c r="G5552">
        <f>VLOOKUP(SALES_TABLE[[#This Row],[SKU]], Table1[], 4, FALSE)</f>
        <v>12600</v>
      </c>
      <c r="H5552">
        <f>SALES_TABLE[[#This Row],[Price]]*SALES_TABLE[[#This Row],[Sales]]</f>
        <v>176400</v>
      </c>
      <c r="I5552" t="str">
        <f t="shared" si="86"/>
        <v>Monday</v>
      </c>
    </row>
    <row r="5553" spans="1:9" x14ac:dyDescent="0.2">
      <c r="A5553" s="10">
        <v>44929</v>
      </c>
      <c r="B5553" t="s">
        <v>101</v>
      </c>
      <c r="C5553" t="str">
        <f>VLOOKUP(SALES_TABLE[[#This Row],[SKU]], Table1[], 3, FALSE)</f>
        <v>Sports / Fitness</v>
      </c>
      <c r="D5553" t="s">
        <v>102</v>
      </c>
      <c r="E5553" t="s">
        <v>124</v>
      </c>
      <c r="F5553">
        <v>8</v>
      </c>
      <c r="G5553">
        <f>VLOOKUP(SALES_TABLE[[#This Row],[SKU]], Table1[], 4, FALSE)</f>
        <v>12600</v>
      </c>
      <c r="H5553">
        <f>SALES_TABLE[[#This Row],[Price]]*SALES_TABLE[[#This Row],[Sales]]</f>
        <v>100800</v>
      </c>
      <c r="I5553" t="str">
        <f t="shared" si="86"/>
        <v>Tuesday</v>
      </c>
    </row>
    <row r="5554" spans="1:9" x14ac:dyDescent="0.2">
      <c r="A5554" s="10">
        <v>44930</v>
      </c>
      <c r="B5554" t="s">
        <v>101</v>
      </c>
      <c r="C5554" t="str">
        <f>VLOOKUP(SALES_TABLE[[#This Row],[SKU]], Table1[], 3, FALSE)</f>
        <v>Sports / Fitness</v>
      </c>
      <c r="D5554" t="s">
        <v>102</v>
      </c>
      <c r="E5554" t="s">
        <v>124</v>
      </c>
      <c r="F5554">
        <v>8</v>
      </c>
      <c r="G5554">
        <f>VLOOKUP(SALES_TABLE[[#This Row],[SKU]], Table1[], 4, FALSE)</f>
        <v>12600</v>
      </c>
      <c r="H5554">
        <f>SALES_TABLE[[#This Row],[Price]]*SALES_TABLE[[#This Row],[Sales]]</f>
        <v>100800</v>
      </c>
      <c r="I5554" t="str">
        <f t="shared" si="86"/>
        <v>Wednesday</v>
      </c>
    </row>
    <row r="5555" spans="1:9" x14ac:dyDescent="0.2">
      <c r="A5555" s="10">
        <v>44931</v>
      </c>
      <c r="B5555" t="s">
        <v>101</v>
      </c>
      <c r="C5555" t="str">
        <f>VLOOKUP(SALES_TABLE[[#This Row],[SKU]], Table1[], 3, FALSE)</f>
        <v>Sports / Fitness</v>
      </c>
      <c r="D5555" t="s">
        <v>102</v>
      </c>
      <c r="E5555" t="s">
        <v>124</v>
      </c>
      <c r="F5555">
        <v>8</v>
      </c>
      <c r="G5555">
        <f>VLOOKUP(SALES_TABLE[[#This Row],[SKU]], Table1[], 4, FALSE)</f>
        <v>12600</v>
      </c>
      <c r="H5555">
        <f>SALES_TABLE[[#This Row],[Price]]*SALES_TABLE[[#This Row],[Sales]]</f>
        <v>100800</v>
      </c>
      <c r="I5555" t="str">
        <f t="shared" si="86"/>
        <v>Thursday</v>
      </c>
    </row>
    <row r="5556" spans="1:9" x14ac:dyDescent="0.2">
      <c r="A5556" s="10">
        <v>44932</v>
      </c>
      <c r="B5556" t="s">
        <v>101</v>
      </c>
      <c r="C5556" t="str">
        <f>VLOOKUP(SALES_TABLE[[#This Row],[SKU]], Table1[], 3, FALSE)</f>
        <v>Sports / Fitness</v>
      </c>
      <c r="D5556" t="s">
        <v>102</v>
      </c>
      <c r="E5556" t="s">
        <v>124</v>
      </c>
      <c r="F5556">
        <v>13</v>
      </c>
      <c r="G5556">
        <f>VLOOKUP(SALES_TABLE[[#This Row],[SKU]], Table1[], 4, FALSE)</f>
        <v>12600</v>
      </c>
      <c r="H5556">
        <f>SALES_TABLE[[#This Row],[Price]]*SALES_TABLE[[#This Row],[Sales]]</f>
        <v>163800</v>
      </c>
      <c r="I5556" t="str">
        <f t="shared" si="86"/>
        <v>Friday</v>
      </c>
    </row>
    <row r="5557" spans="1:9" x14ac:dyDescent="0.2">
      <c r="A5557" s="10">
        <v>44933</v>
      </c>
      <c r="B5557" t="s">
        <v>101</v>
      </c>
      <c r="C5557" t="str">
        <f>VLOOKUP(SALES_TABLE[[#This Row],[SKU]], Table1[], 3, FALSE)</f>
        <v>Sports / Fitness</v>
      </c>
      <c r="D5557" t="s">
        <v>102</v>
      </c>
      <c r="E5557" t="s">
        <v>124</v>
      </c>
      <c r="F5557">
        <v>18</v>
      </c>
      <c r="G5557">
        <f>VLOOKUP(SALES_TABLE[[#This Row],[SKU]], Table1[], 4, FALSE)</f>
        <v>12600</v>
      </c>
      <c r="H5557">
        <f>SALES_TABLE[[#This Row],[Price]]*SALES_TABLE[[#This Row],[Sales]]</f>
        <v>226800</v>
      </c>
      <c r="I5557" t="str">
        <f t="shared" si="86"/>
        <v>Saturday</v>
      </c>
    </row>
    <row r="5558" spans="1:9" x14ac:dyDescent="0.2">
      <c r="A5558" s="10">
        <v>44934</v>
      </c>
      <c r="B5558" t="s">
        <v>101</v>
      </c>
      <c r="C5558" t="str">
        <f>VLOOKUP(SALES_TABLE[[#This Row],[SKU]], Table1[], 3, FALSE)</f>
        <v>Sports / Fitness</v>
      </c>
      <c r="D5558" t="s">
        <v>102</v>
      </c>
      <c r="E5558" t="s">
        <v>124</v>
      </c>
      <c r="F5558">
        <v>4</v>
      </c>
      <c r="G5558">
        <f>VLOOKUP(SALES_TABLE[[#This Row],[SKU]], Table1[], 4, FALSE)</f>
        <v>12600</v>
      </c>
      <c r="H5558">
        <f>SALES_TABLE[[#This Row],[Price]]*SALES_TABLE[[#This Row],[Sales]]</f>
        <v>50400</v>
      </c>
      <c r="I5558" t="str">
        <f t="shared" si="86"/>
        <v>Sunday</v>
      </c>
    </row>
    <row r="5559" spans="1:9" x14ac:dyDescent="0.2">
      <c r="A5559" s="10">
        <v>44935</v>
      </c>
      <c r="B5559" t="s">
        <v>101</v>
      </c>
      <c r="C5559" t="str">
        <f>VLOOKUP(SALES_TABLE[[#This Row],[SKU]], Table1[], 3, FALSE)</f>
        <v>Sports / Fitness</v>
      </c>
      <c r="D5559" t="s">
        <v>102</v>
      </c>
      <c r="E5559" t="s">
        <v>124</v>
      </c>
      <c r="F5559">
        <v>1</v>
      </c>
      <c r="G5559">
        <f>VLOOKUP(SALES_TABLE[[#This Row],[SKU]], Table1[], 4, FALSE)</f>
        <v>12600</v>
      </c>
      <c r="H5559">
        <f>SALES_TABLE[[#This Row],[Price]]*SALES_TABLE[[#This Row],[Sales]]</f>
        <v>12600</v>
      </c>
      <c r="I5559" t="str">
        <f t="shared" si="86"/>
        <v>Monday</v>
      </c>
    </row>
    <row r="5560" spans="1:9" x14ac:dyDescent="0.2">
      <c r="A5560" s="10">
        <v>44936</v>
      </c>
      <c r="B5560" t="s">
        <v>101</v>
      </c>
      <c r="C5560" t="str">
        <f>VLOOKUP(SALES_TABLE[[#This Row],[SKU]], Table1[], 3, FALSE)</f>
        <v>Sports / Fitness</v>
      </c>
      <c r="D5560" t="s">
        <v>102</v>
      </c>
      <c r="E5560" t="s">
        <v>124</v>
      </c>
      <c r="F5560">
        <v>1</v>
      </c>
      <c r="G5560">
        <f>VLOOKUP(SALES_TABLE[[#This Row],[SKU]], Table1[], 4, FALSE)</f>
        <v>12600</v>
      </c>
      <c r="H5560">
        <f>SALES_TABLE[[#This Row],[Price]]*SALES_TABLE[[#This Row],[Sales]]</f>
        <v>12600</v>
      </c>
      <c r="I5560" t="str">
        <f t="shared" si="86"/>
        <v>Tuesday</v>
      </c>
    </row>
    <row r="5561" spans="1:9" x14ac:dyDescent="0.2">
      <c r="A5561" s="10">
        <v>44937</v>
      </c>
      <c r="B5561" t="s">
        <v>101</v>
      </c>
      <c r="C5561" t="str">
        <f>VLOOKUP(SALES_TABLE[[#This Row],[SKU]], Table1[], 3, FALSE)</f>
        <v>Sports / Fitness</v>
      </c>
      <c r="D5561" t="s">
        <v>102</v>
      </c>
      <c r="E5561" t="s">
        <v>124</v>
      </c>
      <c r="F5561">
        <v>7</v>
      </c>
      <c r="G5561">
        <f>VLOOKUP(SALES_TABLE[[#This Row],[SKU]], Table1[], 4, FALSE)</f>
        <v>12600</v>
      </c>
      <c r="H5561">
        <f>SALES_TABLE[[#This Row],[Price]]*SALES_TABLE[[#This Row],[Sales]]</f>
        <v>88200</v>
      </c>
      <c r="I5561" t="str">
        <f t="shared" si="86"/>
        <v>Wednesday</v>
      </c>
    </row>
    <row r="5562" spans="1:9" x14ac:dyDescent="0.2">
      <c r="A5562" s="10">
        <v>44938</v>
      </c>
      <c r="B5562" t="s">
        <v>101</v>
      </c>
      <c r="C5562" t="str">
        <f>VLOOKUP(SALES_TABLE[[#This Row],[SKU]], Table1[], 3, FALSE)</f>
        <v>Sports / Fitness</v>
      </c>
      <c r="D5562" t="s">
        <v>102</v>
      </c>
      <c r="E5562" t="s">
        <v>124</v>
      </c>
      <c r="F5562">
        <v>4</v>
      </c>
      <c r="G5562">
        <f>VLOOKUP(SALES_TABLE[[#This Row],[SKU]], Table1[], 4, FALSE)</f>
        <v>12600</v>
      </c>
      <c r="H5562">
        <f>SALES_TABLE[[#This Row],[Price]]*SALES_TABLE[[#This Row],[Sales]]</f>
        <v>50400</v>
      </c>
      <c r="I5562" t="str">
        <f t="shared" si="86"/>
        <v>Thursday</v>
      </c>
    </row>
    <row r="5563" spans="1:9" x14ac:dyDescent="0.2">
      <c r="A5563" s="10">
        <v>44939</v>
      </c>
      <c r="B5563" t="s">
        <v>101</v>
      </c>
      <c r="C5563" t="str">
        <f>VLOOKUP(SALES_TABLE[[#This Row],[SKU]], Table1[], 3, FALSE)</f>
        <v>Sports / Fitness</v>
      </c>
      <c r="D5563" t="s">
        <v>102</v>
      </c>
      <c r="E5563" t="s">
        <v>124</v>
      </c>
      <c r="F5563">
        <v>19</v>
      </c>
      <c r="G5563">
        <f>VLOOKUP(SALES_TABLE[[#This Row],[SKU]], Table1[], 4, FALSE)</f>
        <v>12600</v>
      </c>
      <c r="H5563">
        <f>SALES_TABLE[[#This Row],[Price]]*SALES_TABLE[[#This Row],[Sales]]</f>
        <v>239400</v>
      </c>
      <c r="I5563" t="str">
        <f t="shared" si="86"/>
        <v>Friday</v>
      </c>
    </row>
    <row r="5564" spans="1:9" x14ac:dyDescent="0.2">
      <c r="A5564" s="10">
        <v>44940</v>
      </c>
      <c r="B5564" t="s">
        <v>101</v>
      </c>
      <c r="C5564" t="str">
        <f>VLOOKUP(SALES_TABLE[[#This Row],[SKU]], Table1[], 3, FALSE)</f>
        <v>Sports / Fitness</v>
      </c>
      <c r="D5564" t="s">
        <v>102</v>
      </c>
      <c r="E5564" t="s">
        <v>124</v>
      </c>
      <c r="F5564">
        <v>16</v>
      </c>
      <c r="G5564">
        <f>VLOOKUP(SALES_TABLE[[#This Row],[SKU]], Table1[], 4, FALSE)</f>
        <v>12600</v>
      </c>
      <c r="H5564">
        <f>SALES_TABLE[[#This Row],[Price]]*SALES_TABLE[[#This Row],[Sales]]</f>
        <v>201600</v>
      </c>
      <c r="I5564" t="str">
        <f t="shared" si="86"/>
        <v>Saturday</v>
      </c>
    </row>
    <row r="5565" spans="1:9" x14ac:dyDescent="0.2">
      <c r="A5565" s="10">
        <v>44941</v>
      </c>
      <c r="B5565" t="s">
        <v>101</v>
      </c>
      <c r="C5565" t="str">
        <f>VLOOKUP(SALES_TABLE[[#This Row],[SKU]], Table1[], 3, FALSE)</f>
        <v>Sports / Fitness</v>
      </c>
      <c r="D5565" t="s">
        <v>102</v>
      </c>
      <c r="E5565" t="s">
        <v>124</v>
      </c>
      <c r="F5565">
        <v>1</v>
      </c>
      <c r="G5565">
        <f>VLOOKUP(SALES_TABLE[[#This Row],[SKU]], Table1[], 4, FALSE)</f>
        <v>12600</v>
      </c>
      <c r="H5565">
        <f>SALES_TABLE[[#This Row],[Price]]*SALES_TABLE[[#This Row],[Sales]]</f>
        <v>12600</v>
      </c>
      <c r="I5565" t="str">
        <f t="shared" si="86"/>
        <v>Sunday</v>
      </c>
    </row>
    <row r="5566" spans="1:9" x14ac:dyDescent="0.2">
      <c r="A5566" s="10">
        <v>44942</v>
      </c>
      <c r="B5566" t="s">
        <v>101</v>
      </c>
      <c r="C5566" t="str">
        <f>VLOOKUP(SALES_TABLE[[#This Row],[SKU]], Table1[], 3, FALSE)</f>
        <v>Sports / Fitness</v>
      </c>
      <c r="D5566" t="s">
        <v>102</v>
      </c>
      <c r="E5566" t="s">
        <v>124</v>
      </c>
      <c r="F5566">
        <v>13</v>
      </c>
      <c r="G5566">
        <f>VLOOKUP(SALES_TABLE[[#This Row],[SKU]], Table1[], 4, FALSE)</f>
        <v>12600</v>
      </c>
      <c r="H5566">
        <f>SALES_TABLE[[#This Row],[Price]]*SALES_TABLE[[#This Row],[Sales]]</f>
        <v>163800</v>
      </c>
      <c r="I5566" t="str">
        <f t="shared" si="86"/>
        <v>Monday</v>
      </c>
    </row>
    <row r="5567" spans="1:9" x14ac:dyDescent="0.2">
      <c r="A5567" s="10">
        <v>44943</v>
      </c>
      <c r="B5567" t="s">
        <v>101</v>
      </c>
      <c r="C5567" t="str">
        <f>VLOOKUP(SALES_TABLE[[#This Row],[SKU]], Table1[], 3, FALSE)</f>
        <v>Sports / Fitness</v>
      </c>
      <c r="D5567" t="s">
        <v>102</v>
      </c>
      <c r="E5567" t="s">
        <v>124</v>
      </c>
      <c r="F5567">
        <v>9</v>
      </c>
      <c r="G5567">
        <f>VLOOKUP(SALES_TABLE[[#This Row],[SKU]], Table1[], 4, FALSE)</f>
        <v>12600</v>
      </c>
      <c r="H5567">
        <f>SALES_TABLE[[#This Row],[Price]]*SALES_TABLE[[#This Row],[Sales]]</f>
        <v>113400</v>
      </c>
      <c r="I5567" t="str">
        <f t="shared" si="86"/>
        <v>Tuesday</v>
      </c>
    </row>
    <row r="5568" spans="1:9" x14ac:dyDescent="0.2">
      <c r="A5568" s="10">
        <v>44944</v>
      </c>
      <c r="B5568" t="s">
        <v>101</v>
      </c>
      <c r="C5568" t="str">
        <f>VLOOKUP(SALES_TABLE[[#This Row],[SKU]], Table1[], 3, FALSE)</f>
        <v>Sports / Fitness</v>
      </c>
      <c r="D5568" t="s">
        <v>102</v>
      </c>
      <c r="E5568" t="s">
        <v>124</v>
      </c>
      <c r="F5568">
        <v>14</v>
      </c>
      <c r="G5568">
        <f>VLOOKUP(SALES_TABLE[[#This Row],[SKU]], Table1[], 4, FALSE)</f>
        <v>12600</v>
      </c>
      <c r="H5568">
        <f>SALES_TABLE[[#This Row],[Price]]*SALES_TABLE[[#This Row],[Sales]]</f>
        <v>176400</v>
      </c>
      <c r="I5568" t="str">
        <f t="shared" si="86"/>
        <v>Wednesday</v>
      </c>
    </row>
    <row r="5569" spans="1:9" x14ac:dyDescent="0.2">
      <c r="A5569" s="10">
        <v>44945</v>
      </c>
      <c r="B5569" t="s">
        <v>101</v>
      </c>
      <c r="C5569" t="str">
        <f>VLOOKUP(SALES_TABLE[[#This Row],[SKU]], Table1[], 3, FALSE)</f>
        <v>Sports / Fitness</v>
      </c>
      <c r="D5569" t="s">
        <v>102</v>
      </c>
      <c r="E5569" t="s">
        <v>124</v>
      </c>
      <c r="F5569">
        <v>6</v>
      </c>
      <c r="G5569">
        <f>VLOOKUP(SALES_TABLE[[#This Row],[SKU]], Table1[], 4, FALSE)</f>
        <v>12600</v>
      </c>
      <c r="H5569">
        <f>SALES_TABLE[[#This Row],[Price]]*SALES_TABLE[[#This Row],[Sales]]</f>
        <v>75600</v>
      </c>
      <c r="I5569" t="str">
        <f t="shared" si="86"/>
        <v>Thursday</v>
      </c>
    </row>
    <row r="5570" spans="1:9" x14ac:dyDescent="0.2">
      <c r="A5570" s="10">
        <v>44946</v>
      </c>
      <c r="B5570" t="s">
        <v>101</v>
      </c>
      <c r="C5570" t="str">
        <f>VLOOKUP(SALES_TABLE[[#This Row],[SKU]], Table1[], 3, FALSE)</f>
        <v>Sports / Fitness</v>
      </c>
      <c r="D5570" t="s">
        <v>102</v>
      </c>
      <c r="E5570" t="s">
        <v>124</v>
      </c>
      <c r="F5570">
        <v>4</v>
      </c>
      <c r="G5570">
        <f>VLOOKUP(SALES_TABLE[[#This Row],[SKU]], Table1[], 4, FALSE)</f>
        <v>12600</v>
      </c>
      <c r="H5570">
        <f>SALES_TABLE[[#This Row],[Price]]*SALES_TABLE[[#This Row],[Sales]]</f>
        <v>50400</v>
      </c>
      <c r="I5570" t="str">
        <f t="shared" ref="I5570:I5633" si="87">TEXT(A5570, "dddd")</f>
        <v>Friday</v>
      </c>
    </row>
    <row r="5571" spans="1:9" x14ac:dyDescent="0.2">
      <c r="A5571" s="10">
        <v>44947</v>
      </c>
      <c r="B5571" t="s">
        <v>101</v>
      </c>
      <c r="C5571" t="str">
        <f>VLOOKUP(SALES_TABLE[[#This Row],[SKU]], Table1[], 3, FALSE)</f>
        <v>Sports / Fitness</v>
      </c>
      <c r="D5571" t="s">
        <v>102</v>
      </c>
      <c r="E5571" t="s">
        <v>124</v>
      </c>
      <c r="F5571">
        <v>9</v>
      </c>
      <c r="G5571">
        <f>VLOOKUP(SALES_TABLE[[#This Row],[SKU]], Table1[], 4, FALSE)</f>
        <v>12600</v>
      </c>
      <c r="H5571">
        <f>SALES_TABLE[[#This Row],[Price]]*SALES_TABLE[[#This Row],[Sales]]</f>
        <v>113400</v>
      </c>
      <c r="I5571" t="str">
        <f t="shared" si="87"/>
        <v>Saturday</v>
      </c>
    </row>
    <row r="5572" spans="1:9" x14ac:dyDescent="0.2">
      <c r="A5572" s="10">
        <v>44948</v>
      </c>
      <c r="B5572" t="s">
        <v>101</v>
      </c>
      <c r="C5572" t="str">
        <f>VLOOKUP(SALES_TABLE[[#This Row],[SKU]], Table1[], 3, FALSE)</f>
        <v>Sports / Fitness</v>
      </c>
      <c r="D5572" t="s">
        <v>102</v>
      </c>
      <c r="E5572" t="s">
        <v>124</v>
      </c>
      <c r="F5572">
        <v>0</v>
      </c>
      <c r="G5572">
        <f>VLOOKUP(SALES_TABLE[[#This Row],[SKU]], Table1[], 4, FALSE)</f>
        <v>12600</v>
      </c>
      <c r="H5572">
        <f>SALES_TABLE[[#This Row],[Price]]*SALES_TABLE[[#This Row],[Sales]]</f>
        <v>0</v>
      </c>
      <c r="I5572" t="str">
        <f t="shared" si="87"/>
        <v>Sunday</v>
      </c>
    </row>
    <row r="5573" spans="1:9" x14ac:dyDescent="0.2">
      <c r="A5573" s="10">
        <v>44949</v>
      </c>
      <c r="B5573" t="s">
        <v>101</v>
      </c>
      <c r="C5573" t="str">
        <f>VLOOKUP(SALES_TABLE[[#This Row],[SKU]], Table1[], 3, FALSE)</f>
        <v>Sports / Fitness</v>
      </c>
      <c r="D5573" t="s">
        <v>102</v>
      </c>
      <c r="E5573" t="s">
        <v>124</v>
      </c>
      <c r="F5573">
        <v>4</v>
      </c>
      <c r="G5573">
        <f>VLOOKUP(SALES_TABLE[[#This Row],[SKU]], Table1[], 4, FALSE)</f>
        <v>12600</v>
      </c>
      <c r="H5573">
        <f>SALES_TABLE[[#This Row],[Price]]*SALES_TABLE[[#This Row],[Sales]]</f>
        <v>50400</v>
      </c>
      <c r="I5573" t="str">
        <f t="shared" si="87"/>
        <v>Monday</v>
      </c>
    </row>
    <row r="5574" spans="1:9" x14ac:dyDescent="0.2">
      <c r="A5574" s="10">
        <v>44950</v>
      </c>
      <c r="B5574" t="s">
        <v>101</v>
      </c>
      <c r="C5574" t="str">
        <f>VLOOKUP(SALES_TABLE[[#This Row],[SKU]], Table1[], 3, FALSE)</f>
        <v>Sports / Fitness</v>
      </c>
      <c r="D5574" t="s">
        <v>102</v>
      </c>
      <c r="E5574" t="s">
        <v>124</v>
      </c>
      <c r="F5574">
        <v>14</v>
      </c>
      <c r="G5574">
        <f>VLOOKUP(SALES_TABLE[[#This Row],[SKU]], Table1[], 4, FALSE)</f>
        <v>12600</v>
      </c>
      <c r="H5574">
        <f>SALES_TABLE[[#This Row],[Price]]*SALES_TABLE[[#This Row],[Sales]]</f>
        <v>176400</v>
      </c>
      <c r="I5574" t="str">
        <f t="shared" si="87"/>
        <v>Tuesday</v>
      </c>
    </row>
    <row r="5575" spans="1:9" x14ac:dyDescent="0.2">
      <c r="A5575" s="10">
        <v>44951</v>
      </c>
      <c r="B5575" t="s">
        <v>101</v>
      </c>
      <c r="C5575" t="str">
        <f>VLOOKUP(SALES_TABLE[[#This Row],[SKU]], Table1[], 3, FALSE)</f>
        <v>Sports / Fitness</v>
      </c>
      <c r="D5575" t="s">
        <v>102</v>
      </c>
      <c r="E5575" t="s">
        <v>124</v>
      </c>
      <c r="F5575">
        <v>14</v>
      </c>
      <c r="G5575">
        <f>VLOOKUP(SALES_TABLE[[#This Row],[SKU]], Table1[], 4, FALSE)</f>
        <v>12600</v>
      </c>
      <c r="H5575">
        <f>SALES_TABLE[[#This Row],[Price]]*SALES_TABLE[[#This Row],[Sales]]</f>
        <v>176400</v>
      </c>
      <c r="I5575" t="str">
        <f t="shared" si="87"/>
        <v>Wednesday</v>
      </c>
    </row>
    <row r="5576" spans="1:9" x14ac:dyDescent="0.2">
      <c r="A5576" s="10">
        <v>44952</v>
      </c>
      <c r="B5576" t="s">
        <v>101</v>
      </c>
      <c r="C5576" t="str">
        <f>VLOOKUP(SALES_TABLE[[#This Row],[SKU]], Table1[], 3, FALSE)</f>
        <v>Sports / Fitness</v>
      </c>
      <c r="D5576" t="s">
        <v>102</v>
      </c>
      <c r="E5576" t="s">
        <v>124</v>
      </c>
      <c r="F5576">
        <v>11</v>
      </c>
      <c r="G5576">
        <f>VLOOKUP(SALES_TABLE[[#This Row],[SKU]], Table1[], 4, FALSE)</f>
        <v>12600</v>
      </c>
      <c r="H5576">
        <f>SALES_TABLE[[#This Row],[Price]]*SALES_TABLE[[#This Row],[Sales]]</f>
        <v>138600</v>
      </c>
      <c r="I5576" t="str">
        <f t="shared" si="87"/>
        <v>Thursday</v>
      </c>
    </row>
    <row r="5577" spans="1:9" x14ac:dyDescent="0.2">
      <c r="A5577" s="10">
        <v>44953</v>
      </c>
      <c r="B5577" t="s">
        <v>101</v>
      </c>
      <c r="C5577" t="str">
        <f>VLOOKUP(SALES_TABLE[[#This Row],[SKU]], Table1[], 3, FALSE)</f>
        <v>Sports / Fitness</v>
      </c>
      <c r="D5577" t="s">
        <v>102</v>
      </c>
      <c r="E5577" t="s">
        <v>124</v>
      </c>
      <c r="F5577">
        <v>13</v>
      </c>
      <c r="G5577">
        <f>VLOOKUP(SALES_TABLE[[#This Row],[SKU]], Table1[], 4, FALSE)</f>
        <v>12600</v>
      </c>
      <c r="H5577">
        <f>SALES_TABLE[[#This Row],[Price]]*SALES_TABLE[[#This Row],[Sales]]</f>
        <v>163800</v>
      </c>
      <c r="I5577" t="str">
        <f t="shared" si="87"/>
        <v>Friday</v>
      </c>
    </row>
    <row r="5578" spans="1:9" x14ac:dyDescent="0.2">
      <c r="A5578" s="10">
        <v>44954</v>
      </c>
      <c r="B5578" t="s">
        <v>101</v>
      </c>
      <c r="C5578" t="str">
        <f>VLOOKUP(SALES_TABLE[[#This Row],[SKU]], Table1[], 3, FALSE)</f>
        <v>Sports / Fitness</v>
      </c>
      <c r="D5578" t="s">
        <v>102</v>
      </c>
      <c r="E5578" t="s">
        <v>124</v>
      </c>
      <c r="F5578">
        <v>5</v>
      </c>
      <c r="G5578">
        <f>VLOOKUP(SALES_TABLE[[#This Row],[SKU]], Table1[], 4, FALSE)</f>
        <v>12600</v>
      </c>
      <c r="H5578">
        <f>SALES_TABLE[[#This Row],[Price]]*SALES_TABLE[[#This Row],[Sales]]</f>
        <v>63000</v>
      </c>
      <c r="I5578" t="str">
        <f t="shared" si="87"/>
        <v>Saturday</v>
      </c>
    </row>
    <row r="5579" spans="1:9" x14ac:dyDescent="0.2">
      <c r="A5579" s="10">
        <v>44955</v>
      </c>
      <c r="B5579" t="s">
        <v>101</v>
      </c>
      <c r="C5579" t="str">
        <f>VLOOKUP(SALES_TABLE[[#This Row],[SKU]], Table1[], 3, FALSE)</f>
        <v>Sports / Fitness</v>
      </c>
      <c r="D5579" t="s">
        <v>102</v>
      </c>
      <c r="E5579" t="s">
        <v>124</v>
      </c>
      <c r="F5579">
        <v>16</v>
      </c>
      <c r="G5579">
        <f>VLOOKUP(SALES_TABLE[[#This Row],[SKU]], Table1[], 4, FALSE)</f>
        <v>12600</v>
      </c>
      <c r="H5579">
        <f>SALES_TABLE[[#This Row],[Price]]*SALES_TABLE[[#This Row],[Sales]]</f>
        <v>201600</v>
      </c>
      <c r="I5579" t="str">
        <f t="shared" si="87"/>
        <v>Sunday</v>
      </c>
    </row>
    <row r="5580" spans="1:9" x14ac:dyDescent="0.2">
      <c r="A5580" s="10">
        <v>44955</v>
      </c>
      <c r="B5580" t="s">
        <v>101</v>
      </c>
      <c r="C5580" t="str">
        <f>VLOOKUP(SALES_TABLE[[#This Row],[SKU]], Table1[], 3, FALSE)</f>
        <v>Sports / Fitness</v>
      </c>
      <c r="D5580" t="s">
        <v>102</v>
      </c>
      <c r="E5580" t="s">
        <v>124</v>
      </c>
      <c r="F5580">
        <v>11</v>
      </c>
      <c r="G5580">
        <f>VLOOKUP(SALES_TABLE[[#This Row],[SKU]], Table1[], 4, FALSE)</f>
        <v>12600</v>
      </c>
      <c r="H5580">
        <f>SALES_TABLE[[#This Row],[Price]]*SALES_TABLE[[#This Row],[Sales]]</f>
        <v>138600</v>
      </c>
      <c r="I5580" t="str">
        <f t="shared" si="87"/>
        <v>Sunday</v>
      </c>
    </row>
    <row r="5581" spans="1:9" x14ac:dyDescent="0.2">
      <c r="A5581" s="10">
        <v>44956</v>
      </c>
      <c r="B5581" t="s">
        <v>101</v>
      </c>
      <c r="C5581" t="str">
        <f>VLOOKUP(SALES_TABLE[[#This Row],[SKU]], Table1[], 3, FALSE)</f>
        <v>Sports / Fitness</v>
      </c>
      <c r="D5581" t="s">
        <v>102</v>
      </c>
      <c r="E5581" t="s">
        <v>124</v>
      </c>
      <c r="F5581">
        <v>7</v>
      </c>
      <c r="G5581">
        <f>VLOOKUP(SALES_TABLE[[#This Row],[SKU]], Table1[], 4, FALSE)</f>
        <v>12600</v>
      </c>
      <c r="H5581">
        <f>SALES_TABLE[[#This Row],[Price]]*SALES_TABLE[[#This Row],[Sales]]</f>
        <v>88200</v>
      </c>
      <c r="I5581" t="str">
        <f t="shared" si="87"/>
        <v>Monday</v>
      </c>
    </row>
    <row r="5582" spans="1:9" x14ac:dyDescent="0.2">
      <c r="A5582" s="10">
        <v>44927</v>
      </c>
      <c r="B5582" t="s">
        <v>103</v>
      </c>
      <c r="C5582" t="str">
        <f>VLOOKUP(SALES_TABLE[[#This Row],[SKU]], Table1[], 3, FALSE)</f>
        <v xml:space="preserve">Video Games </v>
      </c>
      <c r="D5582" t="s">
        <v>104</v>
      </c>
      <c r="E5582" t="s">
        <v>121</v>
      </c>
      <c r="F5582">
        <v>152</v>
      </c>
      <c r="G5582">
        <f>VLOOKUP(SALES_TABLE[[#This Row],[SKU]], Table1[], 4, FALSE)</f>
        <v>1534</v>
      </c>
      <c r="H5582">
        <f>SALES_TABLE[[#This Row],[Price]]*SALES_TABLE[[#This Row],[Sales]]</f>
        <v>233168</v>
      </c>
      <c r="I5582" t="str">
        <f t="shared" si="87"/>
        <v>Sunday</v>
      </c>
    </row>
    <row r="5583" spans="1:9" x14ac:dyDescent="0.2">
      <c r="A5583" s="10">
        <v>44928</v>
      </c>
      <c r="B5583" t="s">
        <v>103</v>
      </c>
      <c r="C5583" t="str">
        <f>VLOOKUP(SALES_TABLE[[#This Row],[SKU]], Table1[], 3, FALSE)</f>
        <v xml:space="preserve">Video Games </v>
      </c>
      <c r="D5583" t="s">
        <v>104</v>
      </c>
      <c r="E5583" t="s">
        <v>121</v>
      </c>
      <c r="F5583">
        <v>59</v>
      </c>
      <c r="G5583">
        <f>VLOOKUP(SALES_TABLE[[#This Row],[SKU]], Table1[], 4, FALSE)</f>
        <v>1534</v>
      </c>
      <c r="H5583">
        <f>SALES_TABLE[[#This Row],[Price]]*SALES_TABLE[[#This Row],[Sales]]</f>
        <v>90506</v>
      </c>
      <c r="I5583" t="str">
        <f t="shared" si="87"/>
        <v>Monday</v>
      </c>
    </row>
    <row r="5584" spans="1:9" x14ac:dyDescent="0.2">
      <c r="A5584" s="10">
        <v>44929</v>
      </c>
      <c r="B5584" t="s">
        <v>103</v>
      </c>
      <c r="C5584" t="str">
        <f>VLOOKUP(SALES_TABLE[[#This Row],[SKU]], Table1[], 3, FALSE)</f>
        <v xml:space="preserve">Video Games </v>
      </c>
      <c r="D5584" t="s">
        <v>104</v>
      </c>
      <c r="E5584" t="s">
        <v>121</v>
      </c>
      <c r="F5584">
        <v>37</v>
      </c>
      <c r="G5584">
        <f>VLOOKUP(SALES_TABLE[[#This Row],[SKU]], Table1[], 4, FALSE)</f>
        <v>1534</v>
      </c>
      <c r="H5584">
        <f>SALES_TABLE[[#This Row],[Price]]*SALES_TABLE[[#This Row],[Sales]]</f>
        <v>56758</v>
      </c>
      <c r="I5584" t="str">
        <f t="shared" si="87"/>
        <v>Tuesday</v>
      </c>
    </row>
    <row r="5585" spans="1:9" x14ac:dyDescent="0.2">
      <c r="A5585" s="10">
        <v>44930</v>
      </c>
      <c r="B5585" t="s">
        <v>103</v>
      </c>
      <c r="C5585" t="str">
        <f>VLOOKUP(SALES_TABLE[[#This Row],[SKU]], Table1[], 3, FALSE)</f>
        <v xml:space="preserve">Video Games </v>
      </c>
      <c r="D5585" t="s">
        <v>104</v>
      </c>
      <c r="E5585" t="s">
        <v>121</v>
      </c>
      <c r="F5585">
        <v>111</v>
      </c>
      <c r="G5585">
        <f>VLOOKUP(SALES_TABLE[[#This Row],[SKU]], Table1[], 4, FALSE)</f>
        <v>1534</v>
      </c>
      <c r="H5585">
        <f>SALES_TABLE[[#This Row],[Price]]*SALES_TABLE[[#This Row],[Sales]]</f>
        <v>170274</v>
      </c>
      <c r="I5585" t="str">
        <f t="shared" si="87"/>
        <v>Wednesday</v>
      </c>
    </row>
    <row r="5586" spans="1:9" x14ac:dyDescent="0.2">
      <c r="A5586" s="10">
        <v>44931</v>
      </c>
      <c r="B5586" t="s">
        <v>103</v>
      </c>
      <c r="C5586" t="str">
        <f>VLOOKUP(SALES_TABLE[[#This Row],[SKU]], Table1[], 3, FALSE)</f>
        <v xml:space="preserve">Video Games </v>
      </c>
      <c r="D5586" t="s">
        <v>104</v>
      </c>
      <c r="E5586" t="s">
        <v>121</v>
      </c>
      <c r="F5586">
        <v>185</v>
      </c>
      <c r="G5586">
        <f>VLOOKUP(SALES_TABLE[[#This Row],[SKU]], Table1[], 4, FALSE)</f>
        <v>1534</v>
      </c>
      <c r="H5586">
        <f>SALES_TABLE[[#This Row],[Price]]*SALES_TABLE[[#This Row],[Sales]]</f>
        <v>283790</v>
      </c>
      <c r="I5586" t="str">
        <f t="shared" si="87"/>
        <v>Thursday</v>
      </c>
    </row>
    <row r="5587" spans="1:9" x14ac:dyDescent="0.2">
      <c r="A5587" s="10">
        <v>44932</v>
      </c>
      <c r="B5587" t="s">
        <v>103</v>
      </c>
      <c r="C5587" t="str">
        <f>VLOOKUP(SALES_TABLE[[#This Row],[SKU]], Table1[], 3, FALSE)</f>
        <v xml:space="preserve">Video Games </v>
      </c>
      <c r="D5587" t="s">
        <v>104</v>
      </c>
      <c r="E5587" t="s">
        <v>121</v>
      </c>
      <c r="F5587">
        <v>49</v>
      </c>
      <c r="G5587">
        <f>VLOOKUP(SALES_TABLE[[#This Row],[SKU]], Table1[], 4, FALSE)</f>
        <v>1534</v>
      </c>
      <c r="H5587">
        <f>SALES_TABLE[[#This Row],[Price]]*SALES_TABLE[[#This Row],[Sales]]</f>
        <v>75166</v>
      </c>
      <c r="I5587" t="str">
        <f t="shared" si="87"/>
        <v>Friday</v>
      </c>
    </row>
    <row r="5588" spans="1:9" x14ac:dyDescent="0.2">
      <c r="A5588" s="10">
        <v>44933</v>
      </c>
      <c r="B5588" t="s">
        <v>103</v>
      </c>
      <c r="C5588" t="str">
        <f>VLOOKUP(SALES_TABLE[[#This Row],[SKU]], Table1[], 3, FALSE)</f>
        <v xml:space="preserve">Video Games </v>
      </c>
      <c r="D5588" t="s">
        <v>104</v>
      </c>
      <c r="E5588" t="s">
        <v>121</v>
      </c>
      <c r="F5588">
        <v>3</v>
      </c>
      <c r="G5588">
        <f>VLOOKUP(SALES_TABLE[[#This Row],[SKU]], Table1[], 4, FALSE)</f>
        <v>1534</v>
      </c>
      <c r="H5588">
        <f>SALES_TABLE[[#This Row],[Price]]*SALES_TABLE[[#This Row],[Sales]]</f>
        <v>4602</v>
      </c>
      <c r="I5588" t="str">
        <f t="shared" si="87"/>
        <v>Saturday</v>
      </c>
    </row>
    <row r="5589" spans="1:9" x14ac:dyDescent="0.2">
      <c r="A5589" s="10">
        <v>44934</v>
      </c>
      <c r="B5589" t="s">
        <v>103</v>
      </c>
      <c r="C5589" t="str">
        <f>VLOOKUP(SALES_TABLE[[#This Row],[SKU]], Table1[], 3, FALSE)</f>
        <v xml:space="preserve">Video Games </v>
      </c>
      <c r="D5589" t="s">
        <v>104</v>
      </c>
      <c r="E5589" t="s">
        <v>121</v>
      </c>
      <c r="F5589">
        <v>7</v>
      </c>
      <c r="G5589">
        <f>VLOOKUP(SALES_TABLE[[#This Row],[SKU]], Table1[], 4, FALSE)</f>
        <v>1534</v>
      </c>
      <c r="H5589">
        <f>SALES_TABLE[[#This Row],[Price]]*SALES_TABLE[[#This Row],[Sales]]</f>
        <v>10738</v>
      </c>
      <c r="I5589" t="str">
        <f t="shared" si="87"/>
        <v>Sunday</v>
      </c>
    </row>
    <row r="5590" spans="1:9" x14ac:dyDescent="0.2">
      <c r="A5590" s="10">
        <v>44935</v>
      </c>
      <c r="B5590" t="s">
        <v>103</v>
      </c>
      <c r="C5590" t="str">
        <f>VLOOKUP(SALES_TABLE[[#This Row],[SKU]], Table1[], 3, FALSE)</f>
        <v xml:space="preserve">Video Games </v>
      </c>
      <c r="D5590" t="s">
        <v>104</v>
      </c>
      <c r="E5590" t="s">
        <v>121</v>
      </c>
      <c r="F5590">
        <v>20</v>
      </c>
      <c r="G5590">
        <f>VLOOKUP(SALES_TABLE[[#This Row],[SKU]], Table1[], 4, FALSE)</f>
        <v>1534</v>
      </c>
      <c r="H5590">
        <f>SALES_TABLE[[#This Row],[Price]]*SALES_TABLE[[#This Row],[Sales]]</f>
        <v>30680</v>
      </c>
      <c r="I5590" t="str">
        <f t="shared" si="87"/>
        <v>Monday</v>
      </c>
    </row>
    <row r="5591" spans="1:9" x14ac:dyDescent="0.2">
      <c r="A5591" s="10">
        <v>44936</v>
      </c>
      <c r="B5591" t="s">
        <v>103</v>
      </c>
      <c r="C5591" t="str">
        <f>VLOOKUP(SALES_TABLE[[#This Row],[SKU]], Table1[], 3, FALSE)</f>
        <v xml:space="preserve">Video Games </v>
      </c>
      <c r="D5591" t="s">
        <v>104</v>
      </c>
      <c r="E5591" t="s">
        <v>121</v>
      </c>
      <c r="F5591">
        <v>20</v>
      </c>
      <c r="G5591">
        <f>VLOOKUP(SALES_TABLE[[#This Row],[SKU]], Table1[], 4, FALSE)</f>
        <v>1534</v>
      </c>
      <c r="H5591">
        <f>SALES_TABLE[[#This Row],[Price]]*SALES_TABLE[[#This Row],[Sales]]</f>
        <v>30680</v>
      </c>
      <c r="I5591" t="str">
        <f t="shared" si="87"/>
        <v>Tuesday</v>
      </c>
    </row>
    <row r="5592" spans="1:9" x14ac:dyDescent="0.2">
      <c r="A5592" s="10">
        <v>44937</v>
      </c>
      <c r="B5592" t="s">
        <v>103</v>
      </c>
      <c r="C5592" t="str">
        <f>VLOOKUP(SALES_TABLE[[#This Row],[SKU]], Table1[], 3, FALSE)</f>
        <v xml:space="preserve">Video Games </v>
      </c>
      <c r="D5592" t="s">
        <v>104</v>
      </c>
      <c r="E5592" t="s">
        <v>121</v>
      </c>
      <c r="F5592">
        <v>2</v>
      </c>
      <c r="G5592">
        <f>VLOOKUP(SALES_TABLE[[#This Row],[SKU]], Table1[], 4, FALSE)</f>
        <v>1534</v>
      </c>
      <c r="H5592">
        <f>SALES_TABLE[[#This Row],[Price]]*SALES_TABLE[[#This Row],[Sales]]</f>
        <v>3068</v>
      </c>
      <c r="I5592" t="str">
        <f t="shared" si="87"/>
        <v>Wednesday</v>
      </c>
    </row>
    <row r="5593" spans="1:9" x14ac:dyDescent="0.2">
      <c r="A5593" s="10">
        <v>44938</v>
      </c>
      <c r="B5593" t="s">
        <v>103</v>
      </c>
      <c r="C5593" t="str">
        <f>VLOOKUP(SALES_TABLE[[#This Row],[SKU]], Table1[], 3, FALSE)</f>
        <v xml:space="preserve">Video Games </v>
      </c>
      <c r="D5593" t="s">
        <v>104</v>
      </c>
      <c r="E5593" t="s">
        <v>121</v>
      </c>
      <c r="F5593">
        <v>207</v>
      </c>
      <c r="G5593">
        <f>VLOOKUP(SALES_TABLE[[#This Row],[SKU]], Table1[], 4, FALSE)</f>
        <v>1534</v>
      </c>
      <c r="H5593">
        <f>SALES_TABLE[[#This Row],[Price]]*SALES_TABLE[[#This Row],[Sales]]</f>
        <v>317538</v>
      </c>
      <c r="I5593" t="str">
        <f t="shared" si="87"/>
        <v>Thursday</v>
      </c>
    </row>
    <row r="5594" spans="1:9" x14ac:dyDescent="0.2">
      <c r="A5594" s="10">
        <v>44939</v>
      </c>
      <c r="B5594" t="s">
        <v>103</v>
      </c>
      <c r="C5594" t="str">
        <f>VLOOKUP(SALES_TABLE[[#This Row],[SKU]], Table1[], 3, FALSE)</f>
        <v xml:space="preserve">Video Games </v>
      </c>
      <c r="D5594" t="s">
        <v>104</v>
      </c>
      <c r="E5594" t="s">
        <v>121</v>
      </c>
      <c r="F5594">
        <v>35</v>
      </c>
      <c r="G5594">
        <f>VLOOKUP(SALES_TABLE[[#This Row],[SKU]], Table1[], 4, FALSE)</f>
        <v>1534</v>
      </c>
      <c r="H5594">
        <f>SALES_TABLE[[#This Row],[Price]]*SALES_TABLE[[#This Row],[Sales]]</f>
        <v>53690</v>
      </c>
      <c r="I5594" t="str">
        <f t="shared" si="87"/>
        <v>Friday</v>
      </c>
    </row>
    <row r="5595" spans="1:9" x14ac:dyDescent="0.2">
      <c r="A5595" s="10">
        <v>44940</v>
      </c>
      <c r="B5595" t="s">
        <v>103</v>
      </c>
      <c r="C5595" t="str">
        <f>VLOOKUP(SALES_TABLE[[#This Row],[SKU]], Table1[], 3, FALSE)</f>
        <v xml:space="preserve">Video Games </v>
      </c>
      <c r="D5595" t="s">
        <v>104</v>
      </c>
      <c r="E5595" t="s">
        <v>121</v>
      </c>
      <c r="F5595">
        <v>45</v>
      </c>
      <c r="G5595">
        <f>VLOOKUP(SALES_TABLE[[#This Row],[SKU]], Table1[], 4, FALSE)</f>
        <v>1534</v>
      </c>
      <c r="H5595">
        <f>SALES_TABLE[[#This Row],[Price]]*SALES_TABLE[[#This Row],[Sales]]</f>
        <v>69030</v>
      </c>
      <c r="I5595" t="str">
        <f t="shared" si="87"/>
        <v>Saturday</v>
      </c>
    </row>
    <row r="5596" spans="1:9" x14ac:dyDescent="0.2">
      <c r="A5596" s="10">
        <v>44941</v>
      </c>
      <c r="B5596" t="s">
        <v>103</v>
      </c>
      <c r="C5596" t="str">
        <f>VLOOKUP(SALES_TABLE[[#This Row],[SKU]], Table1[], 3, FALSE)</f>
        <v xml:space="preserve">Video Games </v>
      </c>
      <c r="D5596" t="s">
        <v>104</v>
      </c>
      <c r="E5596" t="s">
        <v>121</v>
      </c>
      <c r="F5596">
        <v>184</v>
      </c>
      <c r="G5596">
        <f>VLOOKUP(SALES_TABLE[[#This Row],[SKU]], Table1[], 4, FALSE)</f>
        <v>1534</v>
      </c>
      <c r="H5596">
        <f>SALES_TABLE[[#This Row],[Price]]*SALES_TABLE[[#This Row],[Sales]]</f>
        <v>282256</v>
      </c>
      <c r="I5596" t="str">
        <f t="shared" si="87"/>
        <v>Sunday</v>
      </c>
    </row>
    <row r="5597" spans="1:9" x14ac:dyDescent="0.2">
      <c r="A5597" s="10">
        <v>44942</v>
      </c>
      <c r="B5597" t="s">
        <v>103</v>
      </c>
      <c r="C5597" t="str">
        <f>VLOOKUP(SALES_TABLE[[#This Row],[SKU]], Table1[], 3, FALSE)</f>
        <v xml:space="preserve">Video Games </v>
      </c>
      <c r="D5597" t="s">
        <v>104</v>
      </c>
      <c r="E5597" t="s">
        <v>121</v>
      </c>
      <c r="F5597">
        <v>67</v>
      </c>
      <c r="G5597">
        <f>VLOOKUP(SALES_TABLE[[#This Row],[SKU]], Table1[], 4, FALSE)</f>
        <v>1534</v>
      </c>
      <c r="H5597">
        <f>SALES_TABLE[[#This Row],[Price]]*SALES_TABLE[[#This Row],[Sales]]</f>
        <v>102778</v>
      </c>
      <c r="I5597" t="str">
        <f t="shared" si="87"/>
        <v>Monday</v>
      </c>
    </row>
    <row r="5598" spans="1:9" x14ac:dyDescent="0.2">
      <c r="A5598" s="10">
        <v>44943</v>
      </c>
      <c r="B5598" t="s">
        <v>103</v>
      </c>
      <c r="C5598" t="str">
        <f>VLOOKUP(SALES_TABLE[[#This Row],[SKU]], Table1[], 3, FALSE)</f>
        <v xml:space="preserve">Video Games </v>
      </c>
      <c r="D5598" t="s">
        <v>104</v>
      </c>
      <c r="E5598" t="s">
        <v>121</v>
      </c>
      <c r="F5598">
        <v>6</v>
      </c>
      <c r="G5598">
        <f>VLOOKUP(SALES_TABLE[[#This Row],[SKU]], Table1[], 4, FALSE)</f>
        <v>1534</v>
      </c>
      <c r="H5598">
        <f>SALES_TABLE[[#This Row],[Price]]*SALES_TABLE[[#This Row],[Sales]]</f>
        <v>9204</v>
      </c>
      <c r="I5598" t="str">
        <f t="shared" si="87"/>
        <v>Tuesday</v>
      </c>
    </row>
    <row r="5599" spans="1:9" x14ac:dyDescent="0.2">
      <c r="A5599" s="10">
        <v>44944</v>
      </c>
      <c r="B5599" t="s">
        <v>103</v>
      </c>
      <c r="C5599" t="str">
        <f>VLOOKUP(SALES_TABLE[[#This Row],[SKU]], Table1[], 3, FALSE)</f>
        <v xml:space="preserve">Video Games </v>
      </c>
      <c r="D5599" t="s">
        <v>104</v>
      </c>
      <c r="E5599" t="s">
        <v>121</v>
      </c>
      <c r="F5599">
        <v>139</v>
      </c>
      <c r="G5599">
        <f>VLOOKUP(SALES_TABLE[[#This Row],[SKU]], Table1[], 4, FALSE)</f>
        <v>1534</v>
      </c>
      <c r="H5599">
        <f>SALES_TABLE[[#This Row],[Price]]*SALES_TABLE[[#This Row],[Sales]]</f>
        <v>213226</v>
      </c>
      <c r="I5599" t="str">
        <f t="shared" si="87"/>
        <v>Wednesday</v>
      </c>
    </row>
    <row r="5600" spans="1:9" x14ac:dyDescent="0.2">
      <c r="A5600" s="10">
        <v>44945</v>
      </c>
      <c r="B5600" t="s">
        <v>103</v>
      </c>
      <c r="C5600" t="str">
        <f>VLOOKUP(SALES_TABLE[[#This Row],[SKU]], Table1[], 3, FALSE)</f>
        <v xml:space="preserve">Video Games </v>
      </c>
      <c r="D5600" t="s">
        <v>104</v>
      </c>
      <c r="E5600" t="s">
        <v>121</v>
      </c>
      <c r="F5600">
        <v>29</v>
      </c>
      <c r="G5600">
        <f>VLOOKUP(SALES_TABLE[[#This Row],[SKU]], Table1[], 4, FALSE)</f>
        <v>1534</v>
      </c>
      <c r="H5600">
        <f>SALES_TABLE[[#This Row],[Price]]*SALES_TABLE[[#This Row],[Sales]]</f>
        <v>44486</v>
      </c>
      <c r="I5600" t="str">
        <f t="shared" si="87"/>
        <v>Thursday</v>
      </c>
    </row>
    <row r="5601" spans="1:9" x14ac:dyDescent="0.2">
      <c r="A5601" s="10">
        <v>44946</v>
      </c>
      <c r="B5601" t="s">
        <v>103</v>
      </c>
      <c r="C5601" t="str">
        <f>VLOOKUP(SALES_TABLE[[#This Row],[SKU]], Table1[], 3, FALSE)</f>
        <v xml:space="preserve">Video Games </v>
      </c>
      <c r="D5601" t="s">
        <v>104</v>
      </c>
      <c r="E5601" t="s">
        <v>121</v>
      </c>
      <c r="F5601">
        <v>210</v>
      </c>
      <c r="G5601">
        <f>VLOOKUP(SALES_TABLE[[#This Row],[SKU]], Table1[], 4, FALSE)</f>
        <v>1534</v>
      </c>
      <c r="H5601">
        <f>SALES_TABLE[[#This Row],[Price]]*SALES_TABLE[[#This Row],[Sales]]</f>
        <v>322140</v>
      </c>
      <c r="I5601" t="str">
        <f t="shared" si="87"/>
        <v>Friday</v>
      </c>
    </row>
    <row r="5602" spans="1:9" x14ac:dyDescent="0.2">
      <c r="A5602" s="10">
        <v>44947</v>
      </c>
      <c r="B5602" t="s">
        <v>103</v>
      </c>
      <c r="C5602" t="str">
        <f>VLOOKUP(SALES_TABLE[[#This Row],[SKU]], Table1[], 3, FALSE)</f>
        <v xml:space="preserve">Video Games </v>
      </c>
      <c r="D5602" t="s">
        <v>104</v>
      </c>
      <c r="E5602" t="s">
        <v>121</v>
      </c>
      <c r="F5602">
        <v>62</v>
      </c>
      <c r="G5602">
        <f>VLOOKUP(SALES_TABLE[[#This Row],[SKU]], Table1[], 4, FALSE)</f>
        <v>1534</v>
      </c>
      <c r="H5602">
        <f>SALES_TABLE[[#This Row],[Price]]*SALES_TABLE[[#This Row],[Sales]]</f>
        <v>95108</v>
      </c>
      <c r="I5602" t="str">
        <f t="shared" si="87"/>
        <v>Saturday</v>
      </c>
    </row>
    <row r="5603" spans="1:9" x14ac:dyDescent="0.2">
      <c r="A5603" s="10">
        <v>44948</v>
      </c>
      <c r="B5603" t="s">
        <v>103</v>
      </c>
      <c r="C5603" t="str">
        <f>VLOOKUP(SALES_TABLE[[#This Row],[SKU]], Table1[], 3, FALSE)</f>
        <v xml:space="preserve">Video Games </v>
      </c>
      <c r="D5603" t="s">
        <v>104</v>
      </c>
      <c r="E5603" t="s">
        <v>121</v>
      </c>
      <c r="F5603">
        <v>88</v>
      </c>
      <c r="G5603">
        <f>VLOOKUP(SALES_TABLE[[#This Row],[SKU]], Table1[], 4, FALSE)</f>
        <v>1534</v>
      </c>
      <c r="H5603">
        <f>SALES_TABLE[[#This Row],[Price]]*SALES_TABLE[[#This Row],[Sales]]</f>
        <v>134992</v>
      </c>
      <c r="I5603" t="str">
        <f t="shared" si="87"/>
        <v>Sunday</v>
      </c>
    </row>
    <row r="5604" spans="1:9" x14ac:dyDescent="0.2">
      <c r="A5604" s="10">
        <v>44949</v>
      </c>
      <c r="B5604" t="s">
        <v>103</v>
      </c>
      <c r="C5604" t="str">
        <f>VLOOKUP(SALES_TABLE[[#This Row],[SKU]], Table1[], 3, FALSE)</f>
        <v xml:space="preserve">Video Games </v>
      </c>
      <c r="D5604" t="s">
        <v>104</v>
      </c>
      <c r="E5604" t="s">
        <v>121</v>
      </c>
      <c r="F5604">
        <v>46</v>
      </c>
      <c r="G5604">
        <f>VLOOKUP(SALES_TABLE[[#This Row],[SKU]], Table1[], 4, FALSE)</f>
        <v>1534</v>
      </c>
      <c r="H5604">
        <f>SALES_TABLE[[#This Row],[Price]]*SALES_TABLE[[#This Row],[Sales]]</f>
        <v>70564</v>
      </c>
      <c r="I5604" t="str">
        <f t="shared" si="87"/>
        <v>Monday</v>
      </c>
    </row>
    <row r="5605" spans="1:9" x14ac:dyDescent="0.2">
      <c r="A5605" s="10">
        <v>44950</v>
      </c>
      <c r="B5605" t="s">
        <v>103</v>
      </c>
      <c r="C5605" t="str">
        <f>VLOOKUP(SALES_TABLE[[#This Row],[SKU]], Table1[], 3, FALSE)</f>
        <v xml:space="preserve">Video Games </v>
      </c>
      <c r="D5605" t="s">
        <v>104</v>
      </c>
      <c r="E5605" t="s">
        <v>121</v>
      </c>
      <c r="F5605">
        <v>144</v>
      </c>
      <c r="G5605">
        <f>VLOOKUP(SALES_TABLE[[#This Row],[SKU]], Table1[], 4, FALSE)</f>
        <v>1534</v>
      </c>
      <c r="H5605">
        <f>SALES_TABLE[[#This Row],[Price]]*SALES_TABLE[[#This Row],[Sales]]</f>
        <v>220896</v>
      </c>
      <c r="I5605" t="str">
        <f t="shared" si="87"/>
        <v>Tuesday</v>
      </c>
    </row>
    <row r="5606" spans="1:9" x14ac:dyDescent="0.2">
      <c r="A5606" s="10">
        <v>44951</v>
      </c>
      <c r="B5606" t="s">
        <v>103</v>
      </c>
      <c r="C5606" t="str">
        <f>VLOOKUP(SALES_TABLE[[#This Row],[SKU]], Table1[], 3, FALSE)</f>
        <v xml:space="preserve">Video Games </v>
      </c>
      <c r="D5606" t="s">
        <v>104</v>
      </c>
      <c r="E5606" t="s">
        <v>121</v>
      </c>
      <c r="F5606">
        <v>40</v>
      </c>
      <c r="G5606">
        <f>VLOOKUP(SALES_TABLE[[#This Row],[SKU]], Table1[], 4, FALSE)</f>
        <v>1534</v>
      </c>
      <c r="H5606">
        <f>SALES_TABLE[[#This Row],[Price]]*SALES_TABLE[[#This Row],[Sales]]</f>
        <v>61360</v>
      </c>
      <c r="I5606" t="str">
        <f t="shared" si="87"/>
        <v>Wednesday</v>
      </c>
    </row>
    <row r="5607" spans="1:9" x14ac:dyDescent="0.2">
      <c r="A5607" s="10">
        <v>44952</v>
      </c>
      <c r="B5607" t="s">
        <v>103</v>
      </c>
      <c r="C5607" t="str">
        <f>VLOOKUP(SALES_TABLE[[#This Row],[SKU]], Table1[], 3, FALSE)</f>
        <v xml:space="preserve">Video Games </v>
      </c>
      <c r="D5607" t="s">
        <v>104</v>
      </c>
      <c r="E5607" t="s">
        <v>121</v>
      </c>
      <c r="F5607">
        <v>53</v>
      </c>
      <c r="G5607">
        <f>VLOOKUP(SALES_TABLE[[#This Row],[SKU]], Table1[], 4, FALSE)</f>
        <v>1534</v>
      </c>
      <c r="H5607">
        <f>SALES_TABLE[[#This Row],[Price]]*SALES_TABLE[[#This Row],[Sales]]</f>
        <v>81302</v>
      </c>
      <c r="I5607" t="str">
        <f t="shared" si="87"/>
        <v>Thursday</v>
      </c>
    </row>
    <row r="5608" spans="1:9" x14ac:dyDescent="0.2">
      <c r="A5608" s="10">
        <v>44953</v>
      </c>
      <c r="B5608" t="s">
        <v>103</v>
      </c>
      <c r="C5608" t="str">
        <f>VLOOKUP(SALES_TABLE[[#This Row],[SKU]], Table1[], 3, FALSE)</f>
        <v xml:space="preserve">Video Games </v>
      </c>
      <c r="D5608" t="s">
        <v>104</v>
      </c>
      <c r="E5608" t="s">
        <v>121</v>
      </c>
      <c r="F5608">
        <v>111</v>
      </c>
      <c r="G5608">
        <f>VLOOKUP(SALES_TABLE[[#This Row],[SKU]], Table1[], 4, FALSE)</f>
        <v>1534</v>
      </c>
      <c r="H5608">
        <f>SALES_TABLE[[#This Row],[Price]]*SALES_TABLE[[#This Row],[Sales]]</f>
        <v>170274</v>
      </c>
      <c r="I5608" t="str">
        <f t="shared" si="87"/>
        <v>Friday</v>
      </c>
    </row>
    <row r="5609" spans="1:9" x14ac:dyDescent="0.2">
      <c r="A5609" s="10">
        <v>44954</v>
      </c>
      <c r="B5609" t="s">
        <v>103</v>
      </c>
      <c r="C5609" t="str">
        <f>VLOOKUP(SALES_TABLE[[#This Row],[SKU]], Table1[], 3, FALSE)</f>
        <v xml:space="preserve">Video Games </v>
      </c>
      <c r="D5609" t="s">
        <v>104</v>
      </c>
      <c r="E5609" t="s">
        <v>121</v>
      </c>
      <c r="F5609">
        <v>25</v>
      </c>
      <c r="G5609">
        <f>VLOOKUP(SALES_TABLE[[#This Row],[SKU]], Table1[], 4, FALSE)</f>
        <v>1534</v>
      </c>
      <c r="H5609">
        <f>SALES_TABLE[[#This Row],[Price]]*SALES_TABLE[[#This Row],[Sales]]</f>
        <v>38350</v>
      </c>
      <c r="I5609" t="str">
        <f t="shared" si="87"/>
        <v>Saturday</v>
      </c>
    </row>
    <row r="5610" spans="1:9" x14ac:dyDescent="0.2">
      <c r="A5610" s="10">
        <v>44955</v>
      </c>
      <c r="B5610" t="s">
        <v>103</v>
      </c>
      <c r="C5610" t="str">
        <f>VLOOKUP(SALES_TABLE[[#This Row],[SKU]], Table1[], 3, FALSE)</f>
        <v xml:space="preserve">Video Games </v>
      </c>
      <c r="D5610" t="s">
        <v>104</v>
      </c>
      <c r="E5610" t="s">
        <v>121</v>
      </c>
      <c r="F5610">
        <v>77</v>
      </c>
      <c r="G5610">
        <f>VLOOKUP(SALES_TABLE[[#This Row],[SKU]], Table1[], 4, FALSE)</f>
        <v>1534</v>
      </c>
      <c r="H5610">
        <f>SALES_TABLE[[#This Row],[Price]]*SALES_TABLE[[#This Row],[Sales]]</f>
        <v>118118</v>
      </c>
      <c r="I5610" t="str">
        <f t="shared" si="87"/>
        <v>Sunday</v>
      </c>
    </row>
    <row r="5611" spans="1:9" x14ac:dyDescent="0.2">
      <c r="A5611" s="10">
        <v>44955</v>
      </c>
      <c r="B5611" t="s">
        <v>103</v>
      </c>
      <c r="C5611" t="str">
        <f>VLOOKUP(SALES_TABLE[[#This Row],[SKU]], Table1[], 3, FALSE)</f>
        <v xml:space="preserve">Video Games </v>
      </c>
      <c r="D5611" t="s">
        <v>104</v>
      </c>
      <c r="E5611" t="s">
        <v>121</v>
      </c>
      <c r="F5611">
        <v>61</v>
      </c>
      <c r="G5611">
        <f>VLOOKUP(SALES_TABLE[[#This Row],[SKU]], Table1[], 4, FALSE)</f>
        <v>1534</v>
      </c>
      <c r="H5611">
        <f>SALES_TABLE[[#This Row],[Price]]*SALES_TABLE[[#This Row],[Sales]]</f>
        <v>93574</v>
      </c>
      <c r="I5611" t="str">
        <f t="shared" si="87"/>
        <v>Sunday</v>
      </c>
    </row>
    <row r="5612" spans="1:9" x14ac:dyDescent="0.2">
      <c r="A5612" s="10">
        <v>44956</v>
      </c>
      <c r="B5612" t="s">
        <v>103</v>
      </c>
      <c r="C5612" t="str">
        <f>VLOOKUP(SALES_TABLE[[#This Row],[SKU]], Table1[], 3, FALSE)</f>
        <v xml:space="preserve">Video Games </v>
      </c>
      <c r="D5612" t="s">
        <v>104</v>
      </c>
      <c r="E5612" t="s">
        <v>121</v>
      </c>
      <c r="F5612">
        <v>66</v>
      </c>
      <c r="G5612">
        <f>VLOOKUP(SALES_TABLE[[#This Row],[SKU]], Table1[], 4, FALSE)</f>
        <v>1534</v>
      </c>
      <c r="H5612">
        <f>SALES_TABLE[[#This Row],[Price]]*SALES_TABLE[[#This Row],[Sales]]</f>
        <v>101244</v>
      </c>
      <c r="I5612" t="str">
        <f t="shared" si="87"/>
        <v>Monday</v>
      </c>
    </row>
    <row r="5613" spans="1:9" x14ac:dyDescent="0.2">
      <c r="A5613" s="10">
        <v>44927</v>
      </c>
      <c r="B5613" t="s">
        <v>103</v>
      </c>
      <c r="C5613" t="str">
        <f>VLOOKUP(SALES_TABLE[[#This Row],[SKU]], Table1[], 3, FALSE)</f>
        <v xml:space="preserve">Video Games </v>
      </c>
      <c r="D5613" t="s">
        <v>104</v>
      </c>
      <c r="E5613" t="s">
        <v>122</v>
      </c>
      <c r="F5613">
        <v>74</v>
      </c>
      <c r="G5613">
        <f>VLOOKUP(SALES_TABLE[[#This Row],[SKU]], Table1[], 4, FALSE)</f>
        <v>1534</v>
      </c>
      <c r="H5613">
        <f>SALES_TABLE[[#This Row],[Price]]*SALES_TABLE[[#This Row],[Sales]]</f>
        <v>113516</v>
      </c>
      <c r="I5613" t="str">
        <f t="shared" si="87"/>
        <v>Sunday</v>
      </c>
    </row>
    <row r="5614" spans="1:9" x14ac:dyDescent="0.2">
      <c r="A5614" s="10">
        <v>44928</v>
      </c>
      <c r="B5614" t="s">
        <v>103</v>
      </c>
      <c r="C5614" t="str">
        <f>VLOOKUP(SALES_TABLE[[#This Row],[SKU]], Table1[], 3, FALSE)</f>
        <v xml:space="preserve">Video Games </v>
      </c>
      <c r="D5614" t="s">
        <v>104</v>
      </c>
      <c r="E5614" t="s">
        <v>122</v>
      </c>
      <c r="F5614">
        <v>79</v>
      </c>
      <c r="G5614">
        <f>VLOOKUP(SALES_TABLE[[#This Row],[SKU]], Table1[], 4, FALSE)</f>
        <v>1534</v>
      </c>
      <c r="H5614">
        <f>SALES_TABLE[[#This Row],[Price]]*SALES_TABLE[[#This Row],[Sales]]</f>
        <v>121186</v>
      </c>
      <c r="I5614" t="str">
        <f t="shared" si="87"/>
        <v>Monday</v>
      </c>
    </row>
    <row r="5615" spans="1:9" x14ac:dyDescent="0.2">
      <c r="A5615" s="10">
        <v>44929</v>
      </c>
      <c r="B5615" t="s">
        <v>103</v>
      </c>
      <c r="C5615" t="str">
        <f>VLOOKUP(SALES_TABLE[[#This Row],[SKU]], Table1[], 3, FALSE)</f>
        <v xml:space="preserve">Video Games </v>
      </c>
      <c r="D5615" t="s">
        <v>104</v>
      </c>
      <c r="E5615" t="s">
        <v>122</v>
      </c>
      <c r="F5615">
        <v>14</v>
      </c>
      <c r="G5615">
        <f>VLOOKUP(SALES_TABLE[[#This Row],[SKU]], Table1[], 4, FALSE)</f>
        <v>1534</v>
      </c>
      <c r="H5615">
        <f>SALES_TABLE[[#This Row],[Price]]*SALES_TABLE[[#This Row],[Sales]]</f>
        <v>21476</v>
      </c>
      <c r="I5615" t="str">
        <f t="shared" si="87"/>
        <v>Tuesday</v>
      </c>
    </row>
    <row r="5616" spans="1:9" x14ac:dyDescent="0.2">
      <c r="A5616" s="10">
        <v>44930</v>
      </c>
      <c r="B5616" t="s">
        <v>103</v>
      </c>
      <c r="C5616" t="str">
        <f>VLOOKUP(SALES_TABLE[[#This Row],[SKU]], Table1[], 3, FALSE)</f>
        <v xml:space="preserve">Video Games </v>
      </c>
      <c r="D5616" t="s">
        <v>104</v>
      </c>
      <c r="E5616" t="s">
        <v>122</v>
      </c>
      <c r="F5616">
        <v>3</v>
      </c>
      <c r="G5616">
        <f>VLOOKUP(SALES_TABLE[[#This Row],[SKU]], Table1[], 4, FALSE)</f>
        <v>1534</v>
      </c>
      <c r="H5616">
        <f>SALES_TABLE[[#This Row],[Price]]*SALES_TABLE[[#This Row],[Sales]]</f>
        <v>4602</v>
      </c>
      <c r="I5616" t="str">
        <f t="shared" si="87"/>
        <v>Wednesday</v>
      </c>
    </row>
    <row r="5617" spans="1:9" x14ac:dyDescent="0.2">
      <c r="A5617" s="10">
        <v>44931</v>
      </c>
      <c r="B5617" t="s">
        <v>103</v>
      </c>
      <c r="C5617" t="str">
        <f>VLOOKUP(SALES_TABLE[[#This Row],[SKU]], Table1[], 3, FALSE)</f>
        <v xml:space="preserve">Video Games </v>
      </c>
      <c r="D5617" t="s">
        <v>104</v>
      </c>
      <c r="E5617" t="s">
        <v>122</v>
      </c>
      <c r="F5617">
        <v>64</v>
      </c>
      <c r="G5617">
        <f>VLOOKUP(SALES_TABLE[[#This Row],[SKU]], Table1[], 4, FALSE)</f>
        <v>1534</v>
      </c>
      <c r="H5617">
        <f>SALES_TABLE[[#This Row],[Price]]*SALES_TABLE[[#This Row],[Sales]]</f>
        <v>98176</v>
      </c>
      <c r="I5617" t="str">
        <f t="shared" si="87"/>
        <v>Thursday</v>
      </c>
    </row>
    <row r="5618" spans="1:9" x14ac:dyDescent="0.2">
      <c r="A5618" s="10">
        <v>44932</v>
      </c>
      <c r="B5618" t="s">
        <v>103</v>
      </c>
      <c r="C5618" t="str">
        <f>VLOOKUP(SALES_TABLE[[#This Row],[SKU]], Table1[], 3, FALSE)</f>
        <v xml:space="preserve">Video Games </v>
      </c>
      <c r="D5618" t="s">
        <v>104</v>
      </c>
      <c r="E5618" t="s">
        <v>122</v>
      </c>
      <c r="F5618">
        <v>6</v>
      </c>
      <c r="G5618">
        <f>VLOOKUP(SALES_TABLE[[#This Row],[SKU]], Table1[], 4, FALSE)</f>
        <v>1534</v>
      </c>
      <c r="H5618">
        <f>SALES_TABLE[[#This Row],[Price]]*SALES_TABLE[[#This Row],[Sales]]</f>
        <v>9204</v>
      </c>
      <c r="I5618" t="str">
        <f t="shared" si="87"/>
        <v>Friday</v>
      </c>
    </row>
    <row r="5619" spans="1:9" x14ac:dyDescent="0.2">
      <c r="A5619" s="10">
        <v>44933</v>
      </c>
      <c r="B5619" t="s">
        <v>103</v>
      </c>
      <c r="C5619" t="str">
        <f>VLOOKUP(SALES_TABLE[[#This Row],[SKU]], Table1[], 3, FALSE)</f>
        <v xml:space="preserve">Video Games </v>
      </c>
      <c r="D5619" t="s">
        <v>104</v>
      </c>
      <c r="E5619" t="s">
        <v>122</v>
      </c>
      <c r="F5619">
        <v>35</v>
      </c>
      <c r="G5619">
        <f>VLOOKUP(SALES_TABLE[[#This Row],[SKU]], Table1[], 4, FALSE)</f>
        <v>1534</v>
      </c>
      <c r="H5619">
        <f>SALES_TABLE[[#This Row],[Price]]*SALES_TABLE[[#This Row],[Sales]]</f>
        <v>53690</v>
      </c>
      <c r="I5619" t="str">
        <f t="shared" si="87"/>
        <v>Saturday</v>
      </c>
    </row>
    <row r="5620" spans="1:9" x14ac:dyDescent="0.2">
      <c r="A5620" s="10">
        <v>44934</v>
      </c>
      <c r="B5620" t="s">
        <v>103</v>
      </c>
      <c r="C5620" t="str">
        <f>VLOOKUP(SALES_TABLE[[#This Row],[SKU]], Table1[], 3, FALSE)</f>
        <v xml:space="preserve">Video Games </v>
      </c>
      <c r="D5620" t="s">
        <v>104</v>
      </c>
      <c r="E5620" t="s">
        <v>122</v>
      </c>
      <c r="F5620">
        <v>59</v>
      </c>
      <c r="G5620">
        <f>VLOOKUP(SALES_TABLE[[#This Row],[SKU]], Table1[], 4, FALSE)</f>
        <v>1534</v>
      </c>
      <c r="H5620">
        <f>SALES_TABLE[[#This Row],[Price]]*SALES_TABLE[[#This Row],[Sales]]</f>
        <v>90506</v>
      </c>
      <c r="I5620" t="str">
        <f t="shared" si="87"/>
        <v>Sunday</v>
      </c>
    </row>
    <row r="5621" spans="1:9" x14ac:dyDescent="0.2">
      <c r="A5621" s="10">
        <v>44935</v>
      </c>
      <c r="B5621" t="s">
        <v>103</v>
      </c>
      <c r="C5621" t="str">
        <f>VLOOKUP(SALES_TABLE[[#This Row],[SKU]], Table1[], 3, FALSE)</f>
        <v xml:space="preserve">Video Games </v>
      </c>
      <c r="D5621" t="s">
        <v>104</v>
      </c>
      <c r="E5621" t="s">
        <v>122</v>
      </c>
      <c r="F5621">
        <v>89</v>
      </c>
      <c r="G5621">
        <f>VLOOKUP(SALES_TABLE[[#This Row],[SKU]], Table1[], 4, FALSE)</f>
        <v>1534</v>
      </c>
      <c r="H5621">
        <f>SALES_TABLE[[#This Row],[Price]]*SALES_TABLE[[#This Row],[Sales]]</f>
        <v>136526</v>
      </c>
      <c r="I5621" t="str">
        <f t="shared" si="87"/>
        <v>Monday</v>
      </c>
    </row>
    <row r="5622" spans="1:9" x14ac:dyDescent="0.2">
      <c r="A5622" s="10">
        <v>44936</v>
      </c>
      <c r="B5622" t="s">
        <v>103</v>
      </c>
      <c r="C5622" t="str">
        <f>VLOOKUP(SALES_TABLE[[#This Row],[SKU]], Table1[], 3, FALSE)</f>
        <v xml:space="preserve">Video Games </v>
      </c>
      <c r="D5622" t="s">
        <v>104</v>
      </c>
      <c r="E5622" t="s">
        <v>122</v>
      </c>
      <c r="F5622">
        <v>9</v>
      </c>
      <c r="G5622">
        <f>VLOOKUP(SALES_TABLE[[#This Row],[SKU]], Table1[], 4, FALSE)</f>
        <v>1534</v>
      </c>
      <c r="H5622">
        <f>SALES_TABLE[[#This Row],[Price]]*SALES_TABLE[[#This Row],[Sales]]</f>
        <v>13806</v>
      </c>
      <c r="I5622" t="str">
        <f t="shared" si="87"/>
        <v>Tuesday</v>
      </c>
    </row>
    <row r="5623" spans="1:9" x14ac:dyDescent="0.2">
      <c r="A5623" s="10">
        <v>44937</v>
      </c>
      <c r="B5623" t="s">
        <v>103</v>
      </c>
      <c r="C5623" t="str">
        <f>VLOOKUP(SALES_TABLE[[#This Row],[SKU]], Table1[], 3, FALSE)</f>
        <v xml:space="preserve">Video Games </v>
      </c>
      <c r="D5623" t="s">
        <v>104</v>
      </c>
      <c r="E5623" t="s">
        <v>122</v>
      </c>
      <c r="F5623">
        <v>12</v>
      </c>
      <c r="G5623">
        <f>VLOOKUP(SALES_TABLE[[#This Row],[SKU]], Table1[], 4, FALSE)</f>
        <v>1534</v>
      </c>
      <c r="H5623">
        <f>SALES_TABLE[[#This Row],[Price]]*SALES_TABLE[[#This Row],[Sales]]</f>
        <v>18408</v>
      </c>
      <c r="I5623" t="str">
        <f t="shared" si="87"/>
        <v>Wednesday</v>
      </c>
    </row>
    <row r="5624" spans="1:9" x14ac:dyDescent="0.2">
      <c r="A5624" s="10">
        <v>44938</v>
      </c>
      <c r="B5624" t="s">
        <v>103</v>
      </c>
      <c r="C5624" t="str">
        <f>VLOOKUP(SALES_TABLE[[#This Row],[SKU]], Table1[], 3, FALSE)</f>
        <v xml:space="preserve">Video Games </v>
      </c>
      <c r="D5624" t="s">
        <v>104</v>
      </c>
      <c r="E5624" t="s">
        <v>122</v>
      </c>
      <c r="F5624">
        <v>9</v>
      </c>
      <c r="G5624">
        <f>VLOOKUP(SALES_TABLE[[#This Row],[SKU]], Table1[], 4, FALSE)</f>
        <v>1534</v>
      </c>
      <c r="H5624">
        <f>SALES_TABLE[[#This Row],[Price]]*SALES_TABLE[[#This Row],[Sales]]</f>
        <v>13806</v>
      </c>
      <c r="I5624" t="str">
        <f t="shared" si="87"/>
        <v>Thursday</v>
      </c>
    </row>
    <row r="5625" spans="1:9" x14ac:dyDescent="0.2">
      <c r="A5625" s="10">
        <v>44939</v>
      </c>
      <c r="B5625" t="s">
        <v>103</v>
      </c>
      <c r="C5625" t="str">
        <f>VLOOKUP(SALES_TABLE[[#This Row],[SKU]], Table1[], 3, FALSE)</f>
        <v xml:space="preserve">Video Games </v>
      </c>
      <c r="D5625" t="s">
        <v>104</v>
      </c>
      <c r="E5625" t="s">
        <v>122</v>
      </c>
      <c r="F5625">
        <v>9</v>
      </c>
      <c r="G5625">
        <f>VLOOKUP(SALES_TABLE[[#This Row],[SKU]], Table1[], 4, FALSE)</f>
        <v>1534</v>
      </c>
      <c r="H5625">
        <f>SALES_TABLE[[#This Row],[Price]]*SALES_TABLE[[#This Row],[Sales]]</f>
        <v>13806</v>
      </c>
      <c r="I5625" t="str">
        <f t="shared" si="87"/>
        <v>Friday</v>
      </c>
    </row>
    <row r="5626" spans="1:9" x14ac:dyDescent="0.2">
      <c r="A5626" s="10">
        <v>44940</v>
      </c>
      <c r="B5626" t="s">
        <v>103</v>
      </c>
      <c r="C5626" t="str">
        <f>VLOOKUP(SALES_TABLE[[#This Row],[SKU]], Table1[], 3, FALSE)</f>
        <v xml:space="preserve">Video Games </v>
      </c>
      <c r="D5626" t="s">
        <v>104</v>
      </c>
      <c r="E5626" t="s">
        <v>122</v>
      </c>
      <c r="F5626">
        <v>81</v>
      </c>
      <c r="G5626">
        <f>VLOOKUP(SALES_TABLE[[#This Row],[SKU]], Table1[], 4, FALSE)</f>
        <v>1534</v>
      </c>
      <c r="H5626">
        <f>SALES_TABLE[[#This Row],[Price]]*SALES_TABLE[[#This Row],[Sales]]</f>
        <v>124254</v>
      </c>
      <c r="I5626" t="str">
        <f t="shared" si="87"/>
        <v>Saturday</v>
      </c>
    </row>
    <row r="5627" spans="1:9" x14ac:dyDescent="0.2">
      <c r="A5627" s="10">
        <v>44941</v>
      </c>
      <c r="B5627" t="s">
        <v>103</v>
      </c>
      <c r="C5627" t="str">
        <f>VLOOKUP(SALES_TABLE[[#This Row],[SKU]], Table1[], 3, FALSE)</f>
        <v xml:space="preserve">Video Games </v>
      </c>
      <c r="D5627" t="s">
        <v>104</v>
      </c>
      <c r="E5627" t="s">
        <v>122</v>
      </c>
      <c r="F5627">
        <v>55</v>
      </c>
      <c r="G5627">
        <f>VLOOKUP(SALES_TABLE[[#This Row],[SKU]], Table1[], 4, FALSE)</f>
        <v>1534</v>
      </c>
      <c r="H5627">
        <f>SALES_TABLE[[#This Row],[Price]]*SALES_TABLE[[#This Row],[Sales]]</f>
        <v>84370</v>
      </c>
      <c r="I5627" t="str">
        <f t="shared" si="87"/>
        <v>Sunday</v>
      </c>
    </row>
    <row r="5628" spans="1:9" x14ac:dyDescent="0.2">
      <c r="A5628" s="10">
        <v>44942</v>
      </c>
      <c r="B5628" t="s">
        <v>103</v>
      </c>
      <c r="C5628" t="str">
        <f>VLOOKUP(SALES_TABLE[[#This Row],[SKU]], Table1[], 3, FALSE)</f>
        <v xml:space="preserve">Video Games </v>
      </c>
      <c r="D5628" t="s">
        <v>104</v>
      </c>
      <c r="E5628" t="s">
        <v>122</v>
      </c>
      <c r="F5628">
        <v>19</v>
      </c>
      <c r="G5628">
        <f>VLOOKUP(SALES_TABLE[[#This Row],[SKU]], Table1[], 4, FALSE)</f>
        <v>1534</v>
      </c>
      <c r="H5628">
        <f>SALES_TABLE[[#This Row],[Price]]*SALES_TABLE[[#This Row],[Sales]]</f>
        <v>29146</v>
      </c>
      <c r="I5628" t="str">
        <f t="shared" si="87"/>
        <v>Monday</v>
      </c>
    </row>
    <row r="5629" spans="1:9" x14ac:dyDescent="0.2">
      <c r="A5629" s="10">
        <v>44943</v>
      </c>
      <c r="B5629" t="s">
        <v>103</v>
      </c>
      <c r="C5629" t="str">
        <f>VLOOKUP(SALES_TABLE[[#This Row],[SKU]], Table1[], 3, FALSE)</f>
        <v xml:space="preserve">Video Games </v>
      </c>
      <c r="D5629" t="s">
        <v>104</v>
      </c>
      <c r="E5629" t="s">
        <v>122</v>
      </c>
      <c r="F5629">
        <v>21</v>
      </c>
      <c r="G5629">
        <f>VLOOKUP(SALES_TABLE[[#This Row],[SKU]], Table1[], 4, FALSE)</f>
        <v>1534</v>
      </c>
      <c r="H5629">
        <f>SALES_TABLE[[#This Row],[Price]]*SALES_TABLE[[#This Row],[Sales]]</f>
        <v>32214</v>
      </c>
      <c r="I5629" t="str">
        <f t="shared" si="87"/>
        <v>Tuesday</v>
      </c>
    </row>
    <row r="5630" spans="1:9" x14ac:dyDescent="0.2">
      <c r="A5630" s="10">
        <v>44944</v>
      </c>
      <c r="B5630" t="s">
        <v>103</v>
      </c>
      <c r="C5630" t="str">
        <f>VLOOKUP(SALES_TABLE[[#This Row],[SKU]], Table1[], 3, FALSE)</f>
        <v xml:space="preserve">Video Games </v>
      </c>
      <c r="D5630" t="s">
        <v>104</v>
      </c>
      <c r="E5630" t="s">
        <v>122</v>
      </c>
      <c r="F5630">
        <v>72</v>
      </c>
      <c r="G5630">
        <f>VLOOKUP(SALES_TABLE[[#This Row],[SKU]], Table1[], 4, FALSE)</f>
        <v>1534</v>
      </c>
      <c r="H5630">
        <f>SALES_TABLE[[#This Row],[Price]]*SALES_TABLE[[#This Row],[Sales]]</f>
        <v>110448</v>
      </c>
      <c r="I5630" t="str">
        <f t="shared" si="87"/>
        <v>Wednesday</v>
      </c>
    </row>
    <row r="5631" spans="1:9" x14ac:dyDescent="0.2">
      <c r="A5631" s="10">
        <v>44945</v>
      </c>
      <c r="B5631" t="s">
        <v>103</v>
      </c>
      <c r="C5631" t="str">
        <f>VLOOKUP(SALES_TABLE[[#This Row],[SKU]], Table1[], 3, FALSE)</f>
        <v xml:space="preserve">Video Games </v>
      </c>
      <c r="D5631" t="s">
        <v>104</v>
      </c>
      <c r="E5631" t="s">
        <v>122</v>
      </c>
      <c r="F5631">
        <v>80</v>
      </c>
      <c r="G5631">
        <f>VLOOKUP(SALES_TABLE[[#This Row],[SKU]], Table1[], 4, FALSE)</f>
        <v>1534</v>
      </c>
      <c r="H5631">
        <f>SALES_TABLE[[#This Row],[Price]]*SALES_TABLE[[#This Row],[Sales]]</f>
        <v>122720</v>
      </c>
      <c r="I5631" t="str">
        <f t="shared" si="87"/>
        <v>Thursday</v>
      </c>
    </row>
    <row r="5632" spans="1:9" x14ac:dyDescent="0.2">
      <c r="A5632" s="10">
        <v>44946</v>
      </c>
      <c r="B5632" t="s">
        <v>103</v>
      </c>
      <c r="C5632" t="str">
        <f>VLOOKUP(SALES_TABLE[[#This Row],[SKU]], Table1[], 3, FALSE)</f>
        <v xml:space="preserve">Video Games </v>
      </c>
      <c r="D5632" t="s">
        <v>104</v>
      </c>
      <c r="E5632" t="s">
        <v>122</v>
      </c>
      <c r="F5632">
        <v>3</v>
      </c>
      <c r="G5632">
        <f>VLOOKUP(SALES_TABLE[[#This Row],[SKU]], Table1[], 4, FALSE)</f>
        <v>1534</v>
      </c>
      <c r="H5632">
        <f>SALES_TABLE[[#This Row],[Price]]*SALES_TABLE[[#This Row],[Sales]]</f>
        <v>4602</v>
      </c>
      <c r="I5632" t="str">
        <f t="shared" si="87"/>
        <v>Friday</v>
      </c>
    </row>
    <row r="5633" spans="1:9" x14ac:dyDescent="0.2">
      <c r="A5633" s="10">
        <v>44947</v>
      </c>
      <c r="B5633" t="s">
        <v>103</v>
      </c>
      <c r="C5633" t="str">
        <f>VLOOKUP(SALES_TABLE[[#This Row],[SKU]], Table1[], 3, FALSE)</f>
        <v xml:space="preserve">Video Games </v>
      </c>
      <c r="D5633" t="s">
        <v>104</v>
      </c>
      <c r="E5633" t="s">
        <v>122</v>
      </c>
      <c r="F5633">
        <v>41</v>
      </c>
      <c r="G5633">
        <f>VLOOKUP(SALES_TABLE[[#This Row],[SKU]], Table1[], 4, FALSE)</f>
        <v>1534</v>
      </c>
      <c r="H5633">
        <f>SALES_TABLE[[#This Row],[Price]]*SALES_TABLE[[#This Row],[Sales]]</f>
        <v>62894</v>
      </c>
      <c r="I5633" t="str">
        <f t="shared" si="87"/>
        <v>Saturday</v>
      </c>
    </row>
    <row r="5634" spans="1:9" x14ac:dyDescent="0.2">
      <c r="A5634" s="10">
        <v>44948</v>
      </c>
      <c r="B5634" t="s">
        <v>103</v>
      </c>
      <c r="C5634" t="str">
        <f>VLOOKUP(SALES_TABLE[[#This Row],[SKU]], Table1[], 3, FALSE)</f>
        <v xml:space="preserve">Video Games </v>
      </c>
      <c r="D5634" t="s">
        <v>104</v>
      </c>
      <c r="E5634" t="s">
        <v>122</v>
      </c>
      <c r="F5634">
        <v>9</v>
      </c>
      <c r="G5634">
        <f>VLOOKUP(SALES_TABLE[[#This Row],[SKU]], Table1[], 4, FALSE)</f>
        <v>1534</v>
      </c>
      <c r="H5634">
        <f>SALES_TABLE[[#This Row],[Price]]*SALES_TABLE[[#This Row],[Sales]]</f>
        <v>13806</v>
      </c>
      <c r="I5634" t="str">
        <f t="shared" ref="I5634:I5697" si="88">TEXT(A5634, "dddd")</f>
        <v>Sunday</v>
      </c>
    </row>
    <row r="5635" spans="1:9" x14ac:dyDescent="0.2">
      <c r="A5635" s="10">
        <v>44949</v>
      </c>
      <c r="B5635" t="s">
        <v>103</v>
      </c>
      <c r="C5635" t="str">
        <f>VLOOKUP(SALES_TABLE[[#This Row],[SKU]], Table1[], 3, FALSE)</f>
        <v xml:space="preserve">Video Games </v>
      </c>
      <c r="D5635" t="s">
        <v>104</v>
      </c>
      <c r="E5635" t="s">
        <v>122</v>
      </c>
      <c r="F5635">
        <v>44</v>
      </c>
      <c r="G5635">
        <f>VLOOKUP(SALES_TABLE[[#This Row],[SKU]], Table1[], 4, FALSE)</f>
        <v>1534</v>
      </c>
      <c r="H5635">
        <f>SALES_TABLE[[#This Row],[Price]]*SALES_TABLE[[#This Row],[Sales]]</f>
        <v>67496</v>
      </c>
      <c r="I5635" t="str">
        <f t="shared" si="88"/>
        <v>Monday</v>
      </c>
    </row>
    <row r="5636" spans="1:9" x14ac:dyDescent="0.2">
      <c r="A5636" s="10">
        <v>44950</v>
      </c>
      <c r="B5636" t="s">
        <v>103</v>
      </c>
      <c r="C5636" t="str">
        <f>VLOOKUP(SALES_TABLE[[#This Row],[SKU]], Table1[], 3, FALSE)</f>
        <v xml:space="preserve">Video Games </v>
      </c>
      <c r="D5636" t="s">
        <v>104</v>
      </c>
      <c r="E5636" t="s">
        <v>122</v>
      </c>
      <c r="F5636">
        <v>55</v>
      </c>
      <c r="G5636">
        <f>VLOOKUP(SALES_TABLE[[#This Row],[SKU]], Table1[], 4, FALSE)</f>
        <v>1534</v>
      </c>
      <c r="H5636">
        <f>SALES_TABLE[[#This Row],[Price]]*SALES_TABLE[[#This Row],[Sales]]</f>
        <v>84370</v>
      </c>
      <c r="I5636" t="str">
        <f t="shared" si="88"/>
        <v>Tuesday</v>
      </c>
    </row>
    <row r="5637" spans="1:9" x14ac:dyDescent="0.2">
      <c r="A5637" s="10">
        <v>44951</v>
      </c>
      <c r="B5637" t="s">
        <v>103</v>
      </c>
      <c r="C5637" t="str">
        <f>VLOOKUP(SALES_TABLE[[#This Row],[SKU]], Table1[], 3, FALSE)</f>
        <v xml:space="preserve">Video Games </v>
      </c>
      <c r="D5637" t="s">
        <v>104</v>
      </c>
      <c r="E5637" t="s">
        <v>122</v>
      </c>
      <c r="F5637">
        <v>13</v>
      </c>
      <c r="G5637">
        <f>VLOOKUP(SALES_TABLE[[#This Row],[SKU]], Table1[], 4, FALSE)</f>
        <v>1534</v>
      </c>
      <c r="H5637">
        <f>SALES_TABLE[[#This Row],[Price]]*SALES_TABLE[[#This Row],[Sales]]</f>
        <v>19942</v>
      </c>
      <c r="I5637" t="str">
        <f t="shared" si="88"/>
        <v>Wednesday</v>
      </c>
    </row>
    <row r="5638" spans="1:9" x14ac:dyDescent="0.2">
      <c r="A5638" s="10">
        <v>44952</v>
      </c>
      <c r="B5638" t="s">
        <v>103</v>
      </c>
      <c r="C5638" t="str">
        <f>VLOOKUP(SALES_TABLE[[#This Row],[SKU]], Table1[], 3, FALSE)</f>
        <v xml:space="preserve">Video Games </v>
      </c>
      <c r="D5638" t="s">
        <v>104</v>
      </c>
      <c r="E5638" t="s">
        <v>122</v>
      </c>
      <c r="F5638">
        <v>37</v>
      </c>
      <c r="G5638">
        <f>VLOOKUP(SALES_TABLE[[#This Row],[SKU]], Table1[], 4, FALSE)</f>
        <v>1534</v>
      </c>
      <c r="H5638">
        <f>SALES_TABLE[[#This Row],[Price]]*SALES_TABLE[[#This Row],[Sales]]</f>
        <v>56758</v>
      </c>
      <c r="I5638" t="str">
        <f t="shared" si="88"/>
        <v>Thursday</v>
      </c>
    </row>
    <row r="5639" spans="1:9" x14ac:dyDescent="0.2">
      <c r="A5639" s="10">
        <v>44953</v>
      </c>
      <c r="B5639" t="s">
        <v>103</v>
      </c>
      <c r="C5639" t="str">
        <f>VLOOKUP(SALES_TABLE[[#This Row],[SKU]], Table1[], 3, FALSE)</f>
        <v xml:space="preserve">Video Games </v>
      </c>
      <c r="D5639" t="s">
        <v>104</v>
      </c>
      <c r="E5639" t="s">
        <v>122</v>
      </c>
      <c r="F5639">
        <v>56</v>
      </c>
      <c r="G5639">
        <f>VLOOKUP(SALES_TABLE[[#This Row],[SKU]], Table1[], 4, FALSE)</f>
        <v>1534</v>
      </c>
      <c r="H5639">
        <f>SALES_TABLE[[#This Row],[Price]]*SALES_TABLE[[#This Row],[Sales]]</f>
        <v>85904</v>
      </c>
      <c r="I5639" t="str">
        <f t="shared" si="88"/>
        <v>Friday</v>
      </c>
    </row>
    <row r="5640" spans="1:9" x14ac:dyDescent="0.2">
      <c r="A5640" s="10">
        <v>44954</v>
      </c>
      <c r="B5640" t="s">
        <v>103</v>
      </c>
      <c r="C5640" t="str">
        <f>VLOOKUP(SALES_TABLE[[#This Row],[SKU]], Table1[], 3, FALSE)</f>
        <v xml:space="preserve">Video Games </v>
      </c>
      <c r="D5640" t="s">
        <v>104</v>
      </c>
      <c r="E5640" t="s">
        <v>122</v>
      </c>
      <c r="F5640">
        <v>23</v>
      </c>
      <c r="G5640">
        <f>VLOOKUP(SALES_TABLE[[#This Row],[SKU]], Table1[], 4, FALSE)</f>
        <v>1534</v>
      </c>
      <c r="H5640">
        <f>SALES_TABLE[[#This Row],[Price]]*SALES_TABLE[[#This Row],[Sales]]</f>
        <v>35282</v>
      </c>
      <c r="I5640" t="str">
        <f t="shared" si="88"/>
        <v>Saturday</v>
      </c>
    </row>
    <row r="5641" spans="1:9" x14ac:dyDescent="0.2">
      <c r="A5641" s="10">
        <v>44955</v>
      </c>
      <c r="B5641" t="s">
        <v>103</v>
      </c>
      <c r="C5641" t="str">
        <f>VLOOKUP(SALES_TABLE[[#This Row],[SKU]], Table1[], 3, FALSE)</f>
        <v xml:space="preserve">Video Games </v>
      </c>
      <c r="D5641" t="s">
        <v>104</v>
      </c>
      <c r="E5641" t="s">
        <v>122</v>
      </c>
      <c r="F5641">
        <v>91</v>
      </c>
      <c r="G5641">
        <f>VLOOKUP(SALES_TABLE[[#This Row],[SKU]], Table1[], 4, FALSE)</f>
        <v>1534</v>
      </c>
      <c r="H5641">
        <f>SALES_TABLE[[#This Row],[Price]]*SALES_TABLE[[#This Row],[Sales]]</f>
        <v>139594</v>
      </c>
      <c r="I5641" t="str">
        <f t="shared" si="88"/>
        <v>Sunday</v>
      </c>
    </row>
    <row r="5642" spans="1:9" x14ac:dyDescent="0.2">
      <c r="A5642" s="10">
        <v>44955</v>
      </c>
      <c r="B5642" t="s">
        <v>103</v>
      </c>
      <c r="C5642" t="str">
        <f>VLOOKUP(SALES_TABLE[[#This Row],[SKU]], Table1[], 3, FALSE)</f>
        <v xml:space="preserve">Video Games </v>
      </c>
      <c r="D5642" t="s">
        <v>104</v>
      </c>
      <c r="E5642" t="s">
        <v>122</v>
      </c>
      <c r="F5642">
        <v>39</v>
      </c>
      <c r="G5642">
        <f>VLOOKUP(SALES_TABLE[[#This Row],[SKU]], Table1[], 4, FALSE)</f>
        <v>1534</v>
      </c>
      <c r="H5642">
        <f>SALES_TABLE[[#This Row],[Price]]*SALES_TABLE[[#This Row],[Sales]]</f>
        <v>59826</v>
      </c>
      <c r="I5642" t="str">
        <f t="shared" si="88"/>
        <v>Sunday</v>
      </c>
    </row>
    <row r="5643" spans="1:9" x14ac:dyDescent="0.2">
      <c r="A5643" s="10">
        <v>44956</v>
      </c>
      <c r="B5643" t="s">
        <v>103</v>
      </c>
      <c r="C5643" t="str">
        <f>VLOOKUP(SALES_TABLE[[#This Row],[SKU]], Table1[], 3, FALSE)</f>
        <v xml:space="preserve">Video Games </v>
      </c>
      <c r="D5643" t="s">
        <v>104</v>
      </c>
      <c r="E5643" t="s">
        <v>122</v>
      </c>
      <c r="F5643">
        <v>23</v>
      </c>
      <c r="G5643">
        <f>VLOOKUP(SALES_TABLE[[#This Row],[SKU]], Table1[], 4, FALSE)</f>
        <v>1534</v>
      </c>
      <c r="H5643">
        <f>SALES_TABLE[[#This Row],[Price]]*SALES_TABLE[[#This Row],[Sales]]</f>
        <v>35282</v>
      </c>
      <c r="I5643" t="str">
        <f t="shared" si="88"/>
        <v>Monday</v>
      </c>
    </row>
    <row r="5644" spans="1:9" x14ac:dyDescent="0.2">
      <c r="A5644" s="10">
        <v>44927</v>
      </c>
      <c r="B5644" t="s">
        <v>103</v>
      </c>
      <c r="C5644" t="str">
        <f>VLOOKUP(SALES_TABLE[[#This Row],[SKU]], Table1[], 3, FALSE)</f>
        <v xml:space="preserve">Video Games </v>
      </c>
      <c r="D5644" t="s">
        <v>104</v>
      </c>
      <c r="E5644" t="s">
        <v>123</v>
      </c>
      <c r="F5644">
        <v>57</v>
      </c>
      <c r="G5644">
        <f>VLOOKUP(SALES_TABLE[[#This Row],[SKU]], Table1[], 4, FALSE)</f>
        <v>1534</v>
      </c>
      <c r="H5644">
        <f>SALES_TABLE[[#This Row],[Price]]*SALES_TABLE[[#This Row],[Sales]]</f>
        <v>87438</v>
      </c>
      <c r="I5644" t="str">
        <f t="shared" si="88"/>
        <v>Sunday</v>
      </c>
    </row>
    <row r="5645" spans="1:9" x14ac:dyDescent="0.2">
      <c r="A5645" s="10">
        <v>44928</v>
      </c>
      <c r="B5645" t="s">
        <v>103</v>
      </c>
      <c r="C5645" t="str">
        <f>VLOOKUP(SALES_TABLE[[#This Row],[SKU]], Table1[], 3, FALSE)</f>
        <v xml:space="preserve">Video Games </v>
      </c>
      <c r="D5645" t="s">
        <v>104</v>
      </c>
      <c r="E5645" t="s">
        <v>123</v>
      </c>
      <c r="F5645">
        <v>82</v>
      </c>
      <c r="G5645">
        <f>VLOOKUP(SALES_TABLE[[#This Row],[SKU]], Table1[], 4, FALSE)</f>
        <v>1534</v>
      </c>
      <c r="H5645">
        <f>SALES_TABLE[[#This Row],[Price]]*SALES_TABLE[[#This Row],[Sales]]</f>
        <v>125788</v>
      </c>
      <c r="I5645" t="str">
        <f t="shared" si="88"/>
        <v>Monday</v>
      </c>
    </row>
    <row r="5646" spans="1:9" x14ac:dyDescent="0.2">
      <c r="A5646" s="10">
        <v>44929</v>
      </c>
      <c r="B5646" t="s">
        <v>103</v>
      </c>
      <c r="C5646" t="str">
        <f>VLOOKUP(SALES_TABLE[[#This Row],[SKU]], Table1[], 3, FALSE)</f>
        <v xml:space="preserve">Video Games </v>
      </c>
      <c r="D5646" t="s">
        <v>104</v>
      </c>
      <c r="E5646" t="s">
        <v>123</v>
      </c>
      <c r="F5646">
        <v>22</v>
      </c>
      <c r="G5646">
        <f>VLOOKUP(SALES_TABLE[[#This Row],[SKU]], Table1[], 4, FALSE)</f>
        <v>1534</v>
      </c>
      <c r="H5646">
        <f>SALES_TABLE[[#This Row],[Price]]*SALES_TABLE[[#This Row],[Sales]]</f>
        <v>33748</v>
      </c>
      <c r="I5646" t="str">
        <f t="shared" si="88"/>
        <v>Tuesday</v>
      </c>
    </row>
    <row r="5647" spans="1:9" x14ac:dyDescent="0.2">
      <c r="A5647" s="10">
        <v>44930</v>
      </c>
      <c r="B5647" t="s">
        <v>103</v>
      </c>
      <c r="C5647" t="str">
        <f>VLOOKUP(SALES_TABLE[[#This Row],[SKU]], Table1[], 3, FALSE)</f>
        <v xml:space="preserve">Video Games </v>
      </c>
      <c r="D5647" t="s">
        <v>104</v>
      </c>
      <c r="E5647" t="s">
        <v>123</v>
      </c>
      <c r="F5647">
        <v>84</v>
      </c>
      <c r="G5647">
        <f>VLOOKUP(SALES_TABLE[[#This Row],[SKU]], Table1[], 4, FALSE)</f>
        <v>1534</v>
      </c>
      <c r="H5647">
        <f>SALES_TABLE[[#This Row],[Price]]*SALES_TABLE[[#This Row],[Sales]]</f>
        <v>128856</v>
      </c>
      <c r="I5647" t="str">
        <f t="shared" si="88"/>
        <v>Wednesday</v>
      </c>
    </row>
    <row r="5648" spans="1:9" x14ac:dyDescent="0.2">
      <c r="A5648" s="10">
        <v>44931</v>
      </c>
      <c r="B5648" t="s">
        <v>103</v>
      </c>
      <c r="C5648" t="str">
        <f>VLOOKUP(SALES_TABLE[[#This Row],[SKU]], Table1[], 3, FALSE)</f>
        <v xml:space="preserve">Video Games </v>
      </c>
      <c r="D5648" t="s">
        <v>104</v>
      </c>
      <c r="E5648" t="s">
        <v>123</v>
      </c>
      <c r="F5648">
        <v>19</v>
      </c>
      <c r="G5648">
        <f>VLOOKUP(SALES_TABLE[[#This Row],[SKU]], Table1[], 4, FALSE)</f>
        <v>1534</v>
      </c>
      <c r="H5648">
        <f>SALES_TABLE[[#This Row],[Price]]*SALES_TABLE[[#This Row],[Sales]]</f>
        <v>29146</v>
      </c>
      <c r="I5648" t="str">
        <f t="shared" si="88"/>
        <v>Thursday</v>
      </c>
    </row>
    <row r="5649" spans="1:9" x14ac:dyDescent="0.2">
      <c r="A5649" s="10">
        <v>44932</v>
      </c>
      <c r="B5649" t="s">
        <v>103</v>
      </c>
      <c r="C5649" t="str">
        <f>VLOOKUP(SALES_TABLE[[#This Row],[SKU]], Table1[], 3, FALSE)</f>
        <v xml:space="preserve">Video Games </v>
      </c>
      <c r="D5649" t="s">
        <v>104</v>
      </c>
      <c r="E5649" t="s">
        <v>123</v>
      </c>
      <c r="F5649">
        <v>15</v>
      </c>
      <c r="G5649">
        <f>VLOOKUP(SALES_TABLE[[#This Row],[SKU]], Table1[], 4, FALSE)</f>
        <v>1534</v>
      </c>
      <c r="H5649">
        <f>SALES_TABLE[[#This Row],[Price]]*SALES_TABLE[[#This Row],[Sales]]</f>
        <v>23010</v>
      </c>
      <c r="I5649" t="str">
        <f t="shared" si="88"/>
        <v>Friday</v>
      </c>
    </row>
    <row r="5650" spans="1:9" x14ac:dyDescent="0.2">
      <c r="A5650" s="10">
        <v>44933</v>
      </c>
      <c r="B5650" t="s">
        <v>103</v>
      </c>
      <c r="C5650" t="str">
        <f>VLOOKUP(SALES_TABLE[[#This Row],[SKU]], Table1[], 3, FALSE)</f>
        <v xml:space="preserve">Video Games </v>
      </c>
      <c r="D5650" t="s">
        <v>104</v>
      </c>
      <c r="E5650" t="s">
        <v>123</v>
      </c>
      <c r="F5650">
        <v>48</v>
      </c>
      <c r="G5650">
        <f>VLOOKUP(SALES_TABLE[[#This Row],[SKU]], Table1[], 4, FALSE)</f>
        <v>1534</v>
      </c>
      <c r="H5650">
        <f>SALES_TABLE[[#This Row],[Price]]*SALES_TABLE[[#This Row],[Sales]]</f>
        <v>73632</v>
      </c>
      <c r="I5650" t="str">
        <f t="shared" si="88"/>
        <v>Saturday</v>
      </c>
    </row>
    <row r="5651" spans="1:9" x14ac:dyDescent="0.2">
      <c r="A5651" s="10">
        <v>44934</v>
      </c>
      <c r="B5651" t="s">
        <v>103</v>
      </c>
      <c r="C5651" t="str">
        <f>VLOOKUP(SALES_TABLE[[#This Row],[SKU]], Table1[], 3, FALSE)</f>
        <v xml:space="preserve">Video Games </v>
      </c>
      <c r="D5651" t="s">
        <v>104</v>
      </c>
      <c r="E5651" t="s">
        <v>123</v>
      </c>
      <c r="F5651">
        <v>44</v>
      </c>
      <c r="G5651">
        <f>VLOOKUP(SALES_TABLE[[#This Row],[SKU]], Table1[], 4, FALSE)</f>
        <v>1534</v>
      </c>
      <c r="H5651">
        <f>SALES_TABLE[[#This Row],[Price]]*SALES_TABLE[[#This Row],[Sales]]</f>
        <v>67496</v>
      </c>
      <c r="I5651" t="str">
        <f t="shared" si="88"/>
        <v>Sunday</v>
      </c>
    </row>
    <row r="5652" spans="1:9" x14ac:dyDescent="0.2">
      <c r="A5652" s="10">
        <v>44935</v>
      </c>
      <c r="B5652" t="s">
        <v>103</v>
      </c>
      <c r="C5652" t="str">
        <f>VLOOKUP(SALES_TABLE[[#This Row],[SKU]], Table1[], 3, FALSE)</f>
        <v xml:space="preserve">Video Games </v>
      </c>
      <c r="D5652" t="s">
        <v>104</v>
      </c>
      <c r="E5652" t="s">
        <v>123</v>
      </c>
      <c r="F5652">
        <v>30</v>
      </c>
      <c r="G5652">
        <f>VLOOKUP(SALES_TABLE[[#This Row],[SKU]], Table1[], 4, FALSE)</f>
        <v>1534</v>
      </c>
      <c r="H5652">
        <f>SALES_TABLE[[#This Row],[Price]]*SALES_TABLE[[#This Row],[Sales]]</f>
        <v>46020</v>
      </c>
      <c r="I5652" t="str">
        <f t="shared" si="88"/>
        <v>Monday</v>
      </c>
    </row>
    <row r="5653" spans="1:9" x14ac:dyDescent="0.2">
      <c r="A5653" s="10">
        <v>44936</v>
      </c>
      <c r="B5653" t="s">
        <v>103</v>
      </c>
      <c r="C5653" t="str">
        <f>VLOOKUP(SALES_TABLE[[#This Row],[SKU]], Table1[], 3, FALSE)</f>
        <v xml:space="preserve">Video Games </v>
      </c>
      <c r="D5653" t="s">
        <v>104</v>
      </c>
      <c r="E5653" t="s">
        <v>123</v>
      </c>
      <c r="F5653">
        <v>10</v>
      </c>
      <c r="G5653">
        <f>VLOOKUP(SALES_TABLE[[#This Row],[SKU]], Table1[], 4, FALSE)</f>
        <v>1534</v>
      </c>
      <c r="H5653">
        <f>SALES_TABLE[[#This Row],[Price]]*SALES_TABLE[[#This Row],[Sales]]</f>
        <v>15340</v>
      </c>
      <c r="I5653" t="str">
        <f t="shared" si="88"/>
        <v>Tuesday</v>
      </c>
    </row>
    <row r="5654" spans="1:9" x14ac:dyDescent="0.2">
      <c r="A5654" s="10">
        <v>44937</v>
      </c>
      <c r="B5654" t="s">
        <v>103</v>
      </c>
      <c r="C5654" t="str">
        <f>VLOOKUP(SALES_TABLE[[#This Row],[SKU]], Table1[], 3, FALSE)</f>
        <v xml:space="preserve">Video Games </v>
      </c>
      <c r="D5654" t="s">
        <v>104</v>
      </c>
      <c r="E5654" t="s">
        <v>123</v>
      </c>
      <c r="F5654">
        <v>49</v>
      </c>
      <c r="G5654">
        <f>VLOOKUP(SALES_TABLE[[#This Row],[SKU]], Table1[], 4, FALSE)</f>
        <v>1534</v>
      </c>
      <c r="H5654">
        <f>SALES_TABLE[[#This Row],[Price]]*SALES_TABLE[[#This Row],[Sales]]</f>
        <v>75166</v>
      </c>
      <c r="I5654" t="str">
        <f t="shared" si="88"/>
        <v>Wednesday</v>
      </c>
    </row>
    <row r="5655" spans="1:9" x14ac:dyDescent="0.2">
      <c r="A5655" s="10">
        <v>44938</v>
      </c>
      <c r="B5655" t="s">
        <v>103</v>
      </c>
      <c r="C5655" t="str">
        <f>VLOOKUP(SALES_TABLE[[#This Row],[SKU]], Table1[], 3, FALSE)</f>
        <v xml:space="preserve">Video Games </v>
      </c>
      <c r="D5655" t="s">
        <v>104</v>
      </c>
      <c r="E5655" t="s">
        <v>123</v>
      </c>
      <c r="F5655">
        <v>12</v>
      </c>
      <c r="G5655">
        <f>VLOOKUP(SALES_TABLE[[#This Row],[SKU]], Table1[], 4, FALSE)</f>
        <v>1534</v>
      </c>
      <c r="H5655">
        <f>SALES_TABLE[[#This Row],[Price]]*SALES_TABLE[[#This Row],[Sales]]</f>
        <v>18408</v>
      </c>
      <c r="I5655" t="str">
        <f t="shared" si="88"/>
        <v>Thursday</v>
      </c>
    </row>
    <row r="5656" spans="1:9" x14ac:dyDescent="0.2">
      <c r="A5656" s="10">
        <v>44939</v>
      </c>
      <c r="B5656" t="s">
        <v>103</v>
      </c>
      <c r="C5656" t="str">
        <f>VLOOKUP(SALES_TABLE[[#This Row],[SKU]], Table1[], 3, FALSE)</f>
        <v xml:space="preserve">Video Games </v>
      </c>
      <c r="D5656" t="s">
        <v>104</v>
      </c>
      <c r="E5656" t="s">
        <v>123</v>
      </c>
      <c r="F5656">
        <v>25</v>
      </c>
      <c r="G5656">
        <f>VLOOKUP(SALES_TABLE[[#This Row],[SKU]], Table1[], 4, FALSE)</f>
        <v>1534</v>
      </c>
      <c r="H5656">
        <f>SALES_TABLE[[#This Row],[Price]]*SALES_TABLE[[#This Row],[Sales]]</f>
        <v>38350</v>
      </c>
      <c r="I5656" t="str">
        <f t="shared" si="88"/>
        <v>Friday</v>
      </c>
    </row>
    <row r="5657" spans="1:9" x14ac:dyDescent="0.2">
      <c r="A5657" s="10">
        <v>44940</v>
      </c>
      <c r="B5657" t="s">
        <v>103</v>
      </c>
      <c r="C5657" t="str">
        <f>VLOOKUP(SALES_TABLE[[#This Row],[SKU]], Table1[], 3, FALSE)</f>
        <v xml:space="preserve">Video Games </v>
      </c>
      <c r="D5657" t="s">
        <v>104</v>
      </c>
      <c r="E5657" t="s">
        <v>123</v>
      </c>
      <c r="F5657">
        <v>5</v>
      </c>
      <c r="G5657">
        <f>VLOOKUP(SALES_TABLE[[#This Row],[SKU]], Table1[], 4, FALSE)</f>
        <v>1534</v>
      </c>
      <c r="H5657">
        <f>SALES_TABLE[[#This Row],[Price]]*SALES_TABLE[[#This Row],[Sales]]</f>
        <v>7670</v>
      </c>
      <c r="I5657" t="str">
        <f t="shared" si="88"/>
        <v>Saturday</v>
      </c>
    </row>
    <row r="5658" spans="1:9" x14ac:dyDescent="0.2">
      <c r="A5658" s="10">
        <v>44941</v>
      </c>
      <c r="B5658" t="s">
        <v>103</v>
      </c>
      <c r="C5658" t="str">
        <f>VLOOKUP(SALES_TABLE[[#This Row],[SKU]], Table1[], 3, FALSE)</f>
        <v xml:space="preserve">Video Games </v>
      </c>
      <c r="D5658" t="s">
        <v>104</v>
      </c>
      <c r="E5658" t="s">
        <v>123</v>
      </c>
      <c r="F5658">
        <v>35</v>
      </c>
      <c r="G5658">
        <f>VLOOKUP(SALES_TABLE[[#This Row],[SKU]], Table1[], 4, FALSE)</f>
        <v>1534</v>
      </c>
      <c r="H5658">
        <f>SALES_TABLE[[#This Row],[Price]]*SALES_TABLE[[#This Row],[Sales]]</f>
        <v>53690</v>
      </c>
      <c r="I5658" t="str">
        <f t="shared" si="88"/>
        <v>Sunday</v>
      </c>
    </row>
    <row r="5659" spans="1:9" x14ac:dyDescent="0.2">
      <c r="A5659" s="10">
        <v>44942</v>
      </c>
      <c r="B5659" t="s">
        <v>103</v>
      </c>
      <c r="C5659" t="str">
        <f>VLOOKUP(SALES_TABLE[[#This Row],[SKU]], Table1[], 3, FALSE)</f>
        <v xml:space="preserve">Video Games </v>
      </c>
      <c r="D5659" t="s">
        <v>104</v>
      </c>
      <c r="E5659" t="s">
        <v>123</v>
      </c>
      <c r="F5659">
        <v>25</v>
      </c>
      <c r="G5659">
        <f>VLOOKUP(SALES_TABLE[[#This Row],[SKU]], Table1[], 4, FALSE)</f>
        <v>1534</v>
      </c>
      <c r="H5659">
        <f>SALES_TABLE[[#This Row],[Price]]*SALES_TABLE[[#This Row],[Sales]]</f>
        <v>38350</v>
      </c>
      <c r="I5659" t="str">
        <f t="shared" si="88"/>
        <v>Monday</v>
      </c>
    </row>
    <row r="5660" spans="1:9" x14ac:dyDescent="0.2">
      <c r="A5660" s="10">
        <v>44943</v>
      </c>
      <c r="B5660" t="s">
        <v>103</v>
      </c>
      <c r="C5660" t="str">
        <f>VLOOKUP(SALES_TABLE[[#This Row],[SKU]], Table1[], 3, FALSE)</f>
        <v xml:space="preserve">Video Games </v>
      </c>
      <c r="D5660" t="s">
        <v>104</v>
      </c>
      <c r="E5660" t="s">
        <v>123</v>
      </c>
      <c r="F5660">
        <v>9</v>
      </c>
      <c r="G5660">
        <f>VLOOKUP(SALES_TABLE[[#This Row],[SKU]], Table1[], 4, FALSE)</f>
        <v>1534</v>
      </c>
      <c r="H5660">
        <f>SALES_TABLE[[#This Row],[Price]]*SALES_TABLE[[#This Row],[Sales]]</f>
        <v>13806</v>
      </c>
      <c r="I5660" t="str">
        <f t="shared" si="88"/>
        <v>Tuesday</v>
      </c>
    </row>
    <row r="5661" spans="1:9" x14ac:dyDescent="0.2">
      <c r="A5661" s="10">
        <v>44944</v>
      </c>
      <c r="B5661" t="s">
        <v>103</v>
      </c>
      <c r="C5661" t="str">
        <f>VLOOKUP(SALES_TABLE[[#This Row],[SKU]], Table1[], 3, FALSE)</f>
        <v xml:space="preserve">Video Games </v>
      </c>
      <c r="D5661" t="s">
        <v>104</v>
      </c>
      <c r="E5661" t="s">
        <v>123</v>
      </c>
      <c r="F5661">
        <v>43</v>
      </c>
      <c r="G5661">
        <f>VLOOKUP(SALES_TABLE[[#This Row],[SKU]], Table1[], 4, FALSE)</f>
        <v>1534</v>
      </c>
      <c r="H5661">
        <f>SALES_TABLE[[#This Row],[Price]]*SALES_TABLE[[#This Row],[Sales]]</f>
        <v>65962</v>
      </c>
      <c r="I5661" t="str">
        <f t="shared" si="88"/>
        <v>Wednesday</v>
      </c>
    </row>
    <row r="5662" spans="1:9" x14ac:dyDescent="0.2">
      <c r="A5662" s="10">
        <v>44945</v>
      </c>
      <c r="B5662" t="s">
        <v>103</v>
      </c>
      <c r="C5662" t="str">
        <f>VLOOKUP(SALES_TABLE[[#This Row],[SKU]], Table1[], 3, FALSE)</f>
        <v xml:space="preserve">Video Games </v>
      </c>
      <c r="D5662" t="s">
        <v>104</v>
      </c>
      <c r="E5662" t="s">
        <v>123</v>
      </c>
      <c r="F5662">
        <v>62</v>
      </c>
      <c r="G5662">
        <f>VLOOKUP(SALES_TABLE[[#This Row],[SKU]], Table1[], 4, FALSE)</f>
        <v>1534</v>
      </c>
      <c r="H5662">
        <f>SALES_TABLE[[#This Row],[Price]]*SALES_TABLE[[#This Row],[Sales]]</f>
        <v>95108</v>
      </c>
      <c r="I5662" t="str">
        <f t="shared" si="88"/>
        <v>Thursday</v>
      </c>
    </row>
    <row r="5663" spans="1:9" x14ac:dyDescent="0.2">
      <c r="A5663" s="10">
        <v>44946</v>
      </c>
      <c r="B5663" t="s">
        <v>103</v>
      </c>
      <c r="C5663" t="str">
        <f>VLOOKUP(SALES_TABLE[[#This Row],[SKU]], Table1[], 3, FALSE)</f>
        <v xml:space="preserve">Video Games </v>
      </c>
      <c r="D5663" t="s">
        <v>104</v>
      </c>
      <c r="E5663" t="s">
        <v>123</v>
      </c>
      <c r="F5663">
        <v>23</v>
      </c>
      <c r="G5663">
        <f>VLOOKUP(SALES_TABLE[[#This Row],[SKU]], Table1[], 4, FALSE)</f>
        <v>1534</v>
      </c>
      <c r="H5663">
        <f>SALES_TABLE[[#This Row],[Price]]*SALES_TABLE[[#This Row],[Sales]]</f>
        <v>35282</v>
      </c>
      <c r="I5663" t="str">
        <f t="shared" si="88"/>
        <v>Friday</v>
      </c>
    </row>
    <row r="5664" spans="1:9" x14ac:dyDescent="0.2">
      <c r="A5664" s="10">
        <v>44947</v>
      </c>
      <c r="B5664" t="s">
        <v>103</v>
      </c>
      <c r="C5664" t="str">
        <f>VLOOKUP(SALES_TABLE[[#This Row],[SKU]], Table1[], 3, FALSE)</f>
        <v xml:space="preserve">Video Games </v>
      </c>
      <c r="D5664" t="s">
        <v>104</v>
      </c>
      <c r="E5664" t="s">
        <v>123</v>
      </c>
      <c r="F5664">
        <v>4</v>
      </c>
      <c r="G5664">
        <f>VLOOKUP(SALES_TABLE[[#This Row],[SKU]], Table1[], 4, FALSE)</f>
        <v>1534</v>
      </c>
      <c r="H5664">
        <f>SALES_TABLE[[#This Row],[Price]]*SALES_TABLE[[#This Row],[Sales]]</f>
        <v>6136</v>
      </c>
      <c r="I5664" t="str">
        <f t="shared" si="88"/>
        <v>Saturday</v>
      </c>
    </row>
    <row r="5665" spans="1:9" x14ac:dyDescent="0.2">
      <c r="A5665" s="10">
        <v>44948</v>
      </c>
      <c r="B5665" t="s">
        <v>103</v>
      </c>
      <c r="C5665" t="str">
        <f>VLOOKUP(SALES_TABLE[[#This Row],[SKU]], Table1[], 3, FALSE)</f>
        <v xml:space="preserve">Video Games </v>
      </c>
      <c r="D5665" t="s">
        <v>104</v>
      </c>
      <c r="E5665" t="s">
        <v>123</v>
      </c>
      <c r="F5665">
        <v>63</v>
      </c>
      <c r="G5665">
        <f>VLOOKUP(SALES_TABLE[[#This Row],[SKU]], Table1[], 4, FALSE)</f>
        <v>1534</v>
      </c>
      <c r="H5665">
        <f>SALES_TABLE[[#This Row],[Price]]*SALES_TABLE[[#This Row],[Sales]]</f>
        <v>96642</v>
      </c>
      <c r="I5665" t="str">
        <f t="shared" si="88"/>
        <v>Sunday</v>
      </c>
    </row>
    <row r="5666" spans="1:9" x14ac:dyDescent="0.2">
      <c r="A5666" s="10">
        <v>44949</v>
      </c>
      <c r="B5666" t="s">
        <v>103</v>
      </c>
      <c r="C5666" t="str">
        <f>VLOOKUP(SALES_TABLE[[#This Row],[SKU]], Table1[], 3, FALSE)</f>
        <v xml:space="preserve">Video Games </v>
      </c>
      <c r="D5666" t="s">
        <v>104</v>
      </c>
      <c r="E5666" t="s">
        <v>123</v>
      </c>
      <c r="F5666">
        <v>34</v>
      </c>
      <c r="G5666">
        <f>VLOOKUP(SALES_TABLE[[#This Row],[SKU]], Table1[], 4, FALSE)</f>
        <v>1534</v>
      </c>
      <c r="H5666">
        <f>SALES_TABLE[[#This Row],[Price]]*SALES_TABLE[[#This Row],[Sales]]</f>
        <v>52156</v>
      </c>
      <c r="I5666" t="str">
        <f t="shared" si="88"/>
        <v>Monday</v>
      </c>
    </row>
    <row r="5667" spans="1:9" x14ac:dyDescent="0.2">
      <c r="A5667" s="10">
        <v>44950</v>
      </c>
      <c r="B5667" t="s">
        <v>103</v>
      </c>
      <c r="C5667" t="str">
        <f>VLOOKUP(SALES_TABLE[[#This Row],[SKU]], Table1[], 3, FALSE)</f>
        <v xml:space="preserve">Video Games </v>
      </c>
      <c r="D5667" t="s">
        <v>104</v>
      </c>
      <c r="E5667" t="s">
        <v>123</v>
      </c>
      <c r="F5667">
        <v>11</v>
      </c>
      <c r="G5667">
        <f>VLOOKUP(SALES_TABLE[[#This Row],[SKU]], Table1[], 4, FALSE)</f>
        <v>1534</v>
      </c>
      <c r="H5667">
        <f>SALES_TABLE[[#This Row],[Price]]*SALES_TABLE[[#This Row],[Sales]]</f>
        <v>16874</v>
      </c>
      <c r="I5667" t="str">
        <f t="shared" si="88"/>
        <v>Tuesday</v>
      </c>
    </row>
    <row r="5668" spans="1:9" x14ac:dyDescent="0.2">
      <c r="A5668" s="10">
        <v>44951</v>
      </c>
      <c r="B5668" t="s">
        <v>103</v>
      </c>
      <c r="C5668" t="str">
        <f>VLOOKUP(SALES_TABLE[[#This Row],[SKU]], Table1[], 3, FALSE)</f>
        <v xml:space="preserve">Video Games </v>
      </c>
      <c r="D5668" t="s">
        <v>104</v>
      </c>
      <c r="E5668" t="s">
        <v>123</v>
      </c>
      <c r="F5668">
        <v>40</v>
      </c>
      <c r="G5668">
        <f>VLOOKUP(SALES_TABLE[[#This Row],[SKU]], Table1[], 4, FALSE)</f>
        <v>1534</v>
      </c>
      <c r="H5668">
        <f>SALES_TABLE[[#This Row],[Price]]*SALES_TABLE[[#This Row],[Sales]]</f>
        <v>61360</v>
      </c>
      <c r="I5668" t="str">
        <f t="shared" si="88"/>
        <v>Wednesday</v>
      </c>
    </row>
    <row r="5669" spans="1:9" x14ac:dyDescent="0.2">
      <c r="A5669" s="10">
        <v>44952</v>
      </c>
      <c r="B5669" t="s">
        <v>103</v>
      </c>
      <c r="C5669" t="str">
        <f>VLOOKUP(SALES_TABLE[[#This Row],[SKU]], Table1[], 3, FALSE)</f>
        <v xml:space="preserve">Video Games </v>
      </c>
      <c r="D5669" t="s">
        <v>104</v>
      </c>
      <c r="E5669" t="s">
        <v>123</v>
      </c>
      <c r="F5669">
        <v>34</v>
      </c>
      <c r="G5669">
        <f>VLOOKUP(SALES_TABLE[[#This Row],[SKU]], Table1[], 4, FALSE)</f>
        <v>1534</v>
      </c>
      <c r="H5669">
        <f>SALES_TABLE[[#This Row],[Price]]*SALES_TABLE[[#This Row],[Sales]]</f>
        <v>52156</v>
      </c>
      <c r="I5669" t="str">
        <f t="shared" si="88"/>
        <v>Thursday</v>
      </c>
    </row>
    <row r="5670" spans="1:9" x14ac:dyDescent="0.2">
      <c r="A5670" s="10">
        <v>44953</v>
      </c>
      <c r="B5670" t="s">
        <v>103</v>
      </c>
      <c r="C5670" t="str">
        <f>VLOOKUP(SALES_TABLE[[#This Row],[SKU]], Table1[], 3, FALSE)</f>
        <v xml:space="preserve">Video Games </v>
      </c>
      <c r="D5670" t="s">
        <v>104</v>
      </c>
      <c r="E5670" t="s">
        <v>123</v>
      </c>
      <c r="F5670">
        <v>15</v>
      </c>
      <c r="G5670">
        <f>VLOOKUP(SALES_TABLE[[#This Row],[SKU]], Table1[], 4, FALSE)</f>
        <v>1534</v>
      </c>
      <c r="H5670">
        <f>SALES_TABLE[[#This Row],[Price]]*SALES_TABLE[[#This Row],[Sales]]</f>
        <v>23010</v>
      </c>
      <c r="I5670" t="str">
        <f t="shared" si="88"/>
        <v>Friday</v>
      </c>
    </row>
    <row r="5671" spans="1:9" x14ac:dyDescent="0.2">
      <c r="A5671" s="10">
        <v>44954</v>
      </c>
      <c r="B5671" t="s">
        <v>103</v>
      </c>
      <c r="C5671" t="str">
        <f>VLOOKUP(SALES_TABLE[[#This Row],[SKU]], Table1[], 3, FALSE)</f>
        <v xml:space="preserve">Video Games </v>
      </c>
      <c r="D5671" t="s">
        <v>104</v>
      </c>
      <c r="E5671" t="s">
        <v>123</v>
      </c>
      <c r="F5671">
        <v>24</v>
      </c>
      <c r="G5671">
        <f>VLOOKUP(SALES_TABLE[[#This Row],[SKU]], Table1[], 4, FALSE)</f>
        <v>1534</v>
      </c>
      <c r="H5671">
        <f>SALES_TABLE[[#This Row],[Price]]*SALES_TABLE[[#This Row],[Sales]]</f>
        <v>36816</v>
      </c>
      <c r="I5671" t="str">
        <f t="shared" si="88"/>
        <v>Saturday</v>
      </c>
    </row>
    <row r="5672" spans="1:9" x14ac:dyDescent="0.2">
      <c r="A5672" s="10">
        <v>44955</v>
      </c>
      <c r="B5672" t="s">
        <v>103</v>
      </c>
      <c r="C5672" t="str">
        <f>VLOOKUP(SALES_TABLE[[#This Row],[SKU]], Table1[], 3, FALSE)</f>
        <v xml:space="preserve">Video Games </v>
      </c>
      <c r="D5672" t="s">
        <v>104</v>
      </c>
      <c r="E5672" t="s">
        <v>123</v>
      </c>
      <c r="F5672">
        <v>66</v>
      </c>
      <c r="G5672">
        <f>VLOOKUP(SALES_TABLE[[#This Row],[SKU]], Table1[], 4, FALSE)</f>
        <v>1534</v>
      </c>
      <c r="H5672">
        <f>SALES_TABLE[[#This Row],[Price]]*SALES_TABLE[[#This Row],[Sales]]</f>
        <v>101244</v>
      </c>
      <c r="I5672" t="str">
        <f t="shared" si="88"/>
        <v>Sunday</v>
      </c>
    </row>
    <row r="5673" spans="1:9" x14ac:dyDescent="0.2">
      <c r="A5673" s="10">
        <v>44955</v>
      </c>
      <c r="B5673" t="s">
        <v>103</v>
      </c>
      <c r="C5673" t="str">
        <f>VLOOKUP(SALES_TABLE[[#This Row],[SKU]], Table1[], 3, FALSE)</f>
        <v xml:space="preserve">Video Games </v>
      </c>
      <c r="D5673" t="s">
        <v>104</v>
      </c>
      <c r="E5673" t="s">
        <v>123</v>
      </c>
      <c r="F5673">
        <v>23</v>
      </c>
      <c r="G5673">
        <f>VLOOKUP(SALES_TABLE[[#This Row],[SKU]], Table1[], 4, FALSE)</f>
        <v>1534</v>
      </c>
      <c r="H5673">
        <f>SALES_TABLE[[#This Row],[Price]]*SALES_TABLE[[#This Row],[Sales]]</f>
        <v>35282</v>
      </c>
      <c r="I5673" t="str">
        <f t="shared" si="88"/>
        <v>Sunday</v>
      </c>
    </row>
    <row r="5674" spans="1:9" x14ac:dyDescent="0.2">
      <c r="A5674" s="10">
        <v>44956</v>
      </c>
      <c r="B5674" t="s">
        <v>103</v>
      </c>
      <c r="C5674" t="str">
        <f>VLOOKUP(SALES_TABLE[[#This Row],[SKU]], Table1[], 3, FALSE)</f>
        <v xml:space="preserve">Video Games </v>
      </c>
      <c r="D5674" t="s">
        <v>104</v>
      </c>
      <c r="E5674" t="s">
        <v>123</v>
      </c>
      <c r="F5674">
        <v>50</v>
      </c>
      <c r="G5674">
        <f>VLOOKUP(SALES_TABLE[[#This Row],[SKU]], Table1[], 4, FALSE)</f>
        <v>1534</v>
      </c>
      <c r="H5674">
        <f>SALES_TABLE[[#This Row],[Price]]*SALES_TABLE[[#This Row],[Sales]]</f>
        <v>76700</v>
      </c>
      <c r="I5674" t="str">
        <f t="shared" si="88"/>
        <v>Monday</v>
      </c>
    </row>
    <row r="5675" spans="1:9" x14ac:dyDescent="0.2">
      <c r="A5675" s="10">
        <v>44927</v>
      </c>
      <c r="B5675" t="s">
        <v>103</v>
      </c>
      <c r="C5675" t="str">
        <f>VLOOKUP(SALES_TABLE[[#This Row],[SKU]], Table1[], 3, FALSE)</f>
        <v xml:space="preserve">Video Games </v>
      </c>
      <c r="D5675" t="s">
        <v>104</v>
      </c>
      <c r="E5675" t="s">
        <v>124</v>
      </c>
      <c r="F5675">
        <v>16</v>
      </c>
      <c r="G5675">
        <f>VLOOKUP(SALES_TABLE[[#This Row],[SKU]], Table1[], 4, FALSE)</f>
        <v>1534</v>
      </c>
      <c r="H5675">
        <f>SALES_TABLE[[#This Row],[Price]]*SALES_TABLE[[#This Row],[Sales]]</f>
        <v>24544</v>
      </c>
      <c r="I5675" t="str">
        <f t="shared" si="88"/>
        <v>Sunday</v>
      </c>
    </row>
    <row r="5676" spans="1:9" x14ac:dyDescent="0.2">
      <c r="A5676" s="10">
        <v>44928</v>
      </c>
      <c r="B5676" t="s">
        <v>103</v>
      </c>
      <c r="C5676" t="str">
        <f>VLOOKUP(SALES_TABLE[[#This Row],[SKU]], Table1[], 3, FALSE)</f>
        <v xml:space="preserve">Video Games </v>
      </c>
      <c r="D5676" t="s">
        <v>104</v>
      </c>
      <c r="E5676" t="s">
        <v>124</v>
      </c>
      <c r="F5676">
        <v>86</v>
      </c>
      <c r="G5676">
        <f>VLOOKUP(SALES_TABLE[[#This Row],[SKU]], Table1[], 4, FALSE)</f>
        <v>1534</v>
      </c>
      <c r="H5676">
        <f>SALES_TABLE[[#This Row],[Price]]*SALES_TABLE[[#This Row],[Sales]]</f>
        <v>131924</v>
      </c>
      <c r="I5676" t="str">
        <f t="shared" si="88"/>
        <v>Monday</v>
      </c>
    </row>
    <row r="5677" spans="1:9" x14ac:dyDescent="0.2">
      <c r="A5677" s="10">
        <v>44929</v>
      </c>
      <c r="B5677" t="s">
        <v>103</v>
      </c>
      <c r="C5677" t="str">
        <f>VLOOKUP(SALES_TABLE[[#This Row],[SKU]], Table1[], 3, FALSE)</f>
        <v xml:space="preserve">Video Games </v>
      </c>
      <c r="D5677" t="s">
        <v>104</v>
      </c>
      <c r="E5677" t="s">
        <v>124</v>
      </c>
      <c r="F5677">
        <v>16</v>
      </c>
      <c r="G5677">
        <f>VLOOKUP(SALES_TABLE[[#This Row],[SKU]], Table1[], 4, FALSE)</f>
        <v>1534</v>
      </c>
      <c r="H5677">
        <f>SALES_TABLE[[#This Row],[Price]]*SALES_TABLE[[#This Row],[Sales]]</f>
        <v>24544</v>
      </c>
      <c r="I5677" t="str">
        <f t="shared" si="88"/>
        <v>Tuesday</v>
      </c>
    </row>
    <row r="5678" spans="1:9" x14ac:dyDescent="0.2">
      <c r="A5678" s="10">
        <v>44930</v>
      </c>
      <c r="B5678" t="s">
        <v>103</v>
      </c>
      <c r="C5678" t="str">
        <f>VLOOKUP(SALES_TABLE[[#This Row],[SKU]], Table1[], 3, FALSE)</f>
        <v xml:space="preserve">Video Games </v>
      </c>
      <c r="D5678" t="s">
        <v>104</v>
      </c>
      <c r="E5678" t="s">
        <v>124</v>
      </c>
      <c r="F5678">
        <v>15</v>
      </c>
      <c r="G5678">
        <f>VLOOKUP(SALES_TABLE[[#This Row],[SKU]], Table1[], 4, FALSE)</f>
        <v>1534</v>
      </c>
      <c r="H5678">
        <f>SALES_TABLE[[#This Row],[Price]]*SALES_TABLE[[#This Row],[Sales]]</f>
        <v>23010</v>
      </c>
      <c r="I5678" t="str">
        <f t="shared" si="88"/>
        <v>Wednesday</v>
      </c>
    </row>
    <row r="5679" spans="1:9" x14ac:dyDescent="0.2">
      <c r="A5679" s="10">
        <v>44931</v>
      </c>
      <c r="B5679" t="s">
        <v>103</v>
      </c>
      <c r="C5679" t="str">
        <f>VLOOKUP(SALES_TABLE[[#This Row],[SKU]], Table1[], 3, FALSE)</f>
        <v xml:space="preserve">Video Games </v>
      </c>
      <c r="D5679" t="s">
        <v>104</v>
      </c>
      <c r="E5679" t="s">
        <v>124</v>
      </c>
      <c r="F5679">
        <v>19</v>
      </c>
      <c r="G5679">
        <f>VLOOKUP(SALES_TABLE[[#This Row],[SKU]], Table1[], 4, FALSE)</f>
        <v>1534</v>
      </c>
      <c r="H5679">
        <f>SALES_TABLE[[#This Row],[Price]]*SALES_TABLE[[#This Row],[Sales]]</f>
        <v>29146</v>
      </c>
      <c r="I5679" t="str">
        <f t="shared" si="88"/>
        <v>Thursday</v>
      </c>
    </row>
    <row r="5680" spans="1:9" x14ac:dyDescent="0.2">
      <c r="A5680" s="10">
        <v>44932</v>
      </c>
      <c r="B5680" t="s">
        <v>103</v>
      </c>
      <c r="C5680" t="str">
        <f>VLOOKUP(SALES_TABLE[[#This Row],[SKU]], Table1[], 3, FALSE)</f>
        <v xml:space="preserve">Video Games </v>
      </c>
      <c r="D5680" t="s">
        <v>104</v>
      </c>
      <c r="E5680" t="s">
        <v>124</v>
      </c>
      <c r="F5680">
        <v>40</v>
      </c>
      <c r="G5680">
        <f>VLOOKUP(SALES_TABLE[[#This Row],[SKU]], Table1[], 4, FALSE)</f>
        <v>1534</v>
      </c>
      <c r="H5680">
        <f>SALES_TABLE[[#This Row],[Price]]*SALES_TABLE[[#This Row],[Sales]]</f>
        <v>61360</v>
      </c>
      <c r="I5680" t="str">
        <f t="shared" si="88"/>
        <v>Friday</v>
      </c>
    </row>
    <row r="5681" spans="1:9" x14ac:dyDescent="0.2">
      <c r="A5681" s="10">
        <v>44933</v>
      </c>
      <c r="B5681" t="s">
        <v>103</v>
      </c>
      <c r="C5681" t="str">
        <f>VLOOKUP(SALES_TABLE[[#This Row],[SKU]], Table1[], 3, FALSE)</f>
        <v xml:space="preserve">Video Games </v>
      </c>
      <c r="D5681" t="s">
        <v>104</v>
      </c>
      <c r="E5681" t="s">
        <v>124</v>
      </c>
      <c r="F5681">
        <v>8</v>
      </c>
      <c r="G5681">
        <f>VLOOKUP(SALES_TABLE[[#This Row],[SKU]], Table1[], 4, FALSE)</f>
        <v>1534</v>
      </c>
      <c r="H5681">
        <f>SALES_TABLE[[#This Row],[Price]]*SALES_TABLE[[#This Row],[Sales]]</f>
        <v>12272</v>
      </c>
      <c r="I5681" t="str">
        <f t="shared" si="88"/>
        <v>Saturday</v>
      </c>
    </row>
    <row r="5682" spans="1:9" x14ac:dyDescent="0.2">
      <c r="A5682" s="10">
        <v>44934</v>
      </c>
      <c r="B5682" t="s">
        <v>103</v>
      </c>
      <c r="C5682" t="str">
        <f>VLOOKUP(SALES_TABLE[[#This Row],[SKU]], Table1[], 3, FALSE)</f>
        <v xml:space="preserve">Video Games </v>
      </c>
      <c r="D5682" t="s">
        <v>104</v>
      </c>
      <c r="E5682" t="s">
        <v>124</v>
      </c>
      <c r="F5682">
        <v>11</v>
      </c>
      <c r="G5682">
        <f>VLOOKUP(SALES_TABLE[[#This Row],[SKU]], Table1[], 4, FALSE)</f>
        <v>1534</v>
      </c>
      <c r="H5682">
        <f>SALES_TABLE[[#This Row],[Price]]*SALES_TABLE[[#This Row],[Sales]]</f>
        <v>16874</v>
      </c>
      <c r="I5682" t="str">
        <f t="shared" si="88"/>
        <v>Sunday</v>
      </c>
    </row>
    <row r="5683" spans="1:9" x14ac:dyDescent="0.2">
      <c r="A5683" s="10">
        <v>44935</v>
      </c>
      <c r="B5683" t="s">
        <v>103</v>
      </c>
      <c r="C5683" t="str">
        <f>VLOOKUP(SALES_TABLE[[#This Row],[SKU]], Table1[], 3, FALSE)</f>
        <v xml:space="preserve">Video Games </v>
      </c>
      <c r="D5683" t="s">
        <v>104</v>
      </c>
      <c r="E5683" t="s">
        <v>124</v>
      </c>
      <c r="F5683">
        <v>57</v>
      </c>
      <c r="G5683">
        <f>VLOOKUP(SALES_TABLE[[#This Row],[SKU]], Table1[], 4, FALSE)</f>
        <v>1534</v>
      </c>
      <c r="H5683">
        <f>SALES_TABLE[[#This Row],[Price]]*SALES_TABLE[[#This Row],[Sales]]</f>
        <v>87438</v>
      </c>
      <c r="I5683" t="str">
        <f t="shared" si="88"/>
        <v>Monday</v>
      </c>
    </row>
    <row r="5684" spans="1:9" x14ac:dyDescent="0.2">
      <c r="A5684" s="10">
        <v>44936</v>
      </c>
      <c r="B5684" t="s">
        <v>103</v>
      </c>
      <c r="C5684" t="str">
        <f>VLOOKUP(SALES_TABLE[[#This Row],[SKU]], Table1[], 3, FALSE)</f>
        <v xml:space="preserve">Video Games </v>
      </c>
      <c r="D5684" t="s">
        <v>104</v>
      </c>
      <c r="E5684" t="s">
        <v>124</v>
      </c>
      <c r="F5684">
        <v>51</v>
      </c>
      <c r="G5684">
        <f>VLOOKUP(SALES_TABLE[[#This Row],[SKU]], Table1[], 4, FALSE)</f>
        <v>1534</v>
      </c>
      <c r="H5684">
        <f>SALES_TABLE[[#This Row],[Price]]*SALES_TABLE[[#This Row],[Sales]]</f>
        <v>78234</v>
      </c>
      <c r="I5684" t="str">
        <f t="shared" si="88"/>
        <v>Tuesday</v>
      </c>
    </row>
    <row r="5685" spans="1:9" x14ac:dyDescent="0.2">
      <c r="A5685" s="10">
        <v>44937</v>
      </c>
      <c r="B5685" t="s">
        <v>103</v>
      </c>
      <c r="C5685" t="str">
        <f>VLOOKUP(SALES_TABLE[[#This Row],[SKU]], Table1[], 3, FALSE)</f>
        <v xml:space="preserve">Video Games </v>
      </c>
      <c r="D5685" t="s">
        <v>104</v>
      </c>
      <c r="E5685" t="s">
        <v>124</v>
      </c>
      <c r="F5685">
        <v>22</v>
      </c>
      <c r="G5685">
        <f>VLOOKUP(SALES_TABLE[[#This Row],[SKU]], Table1[], 4, FALSE)</f>
        <v>1534</v>
      </c>
      <c r="H5685">
        <f>SALES_TABLE[[#This Row],[Price]]*SALES_TABLE[[#This Row],[Sales]]</f>
        <v>33748</v>
      </c>
      <c r="I5685" t="str">
        <f t="shared" si="88"/>
        <v>Wednesday</v>
      </c>
    </row>
    <row r="5686" spans="1:9" x14ac:dyDescent="0.2">
      <c r="A5686" s="10">
        <v>44938</v>
      </c>
      <c r="B5686" t="s">
        <v>103</v>
      </c>
      <c r="C5686" t="str">
        <f>VLOOKUP(SALES_TABLE[[#This Row],[SKU]], Table1[], 3, FALSE)</f>
        <v xml:space="preserve">Video Games </v>
      </c>
      <c r="D5686" t="s">
        <v>104</v>
      </c>
      <c r="E5686" t="s">
        <v>124</v>
      </c>
      <c r="F5686">
        <v>7</v>
      </c>
      <c r="G5686">
        <f>VLOOKUP(SALES_TABLE[[#This Row],[SKU]], Table1[], 4, FALSE)</f>
        <v>1534</v>
      </c>
      <c r="H5686">
        <f>SALES_TABLE[[#This Row],[Price]]*SALES_TABLE[[#This Row],[Sales]]</f>
        <v>10738</v>
      </c>
      <c r="I5686" t="str">
        <f t="shared" si="88"/>
        <v>Thursday</v>
      </c>
    </row>
    <row r="5687" spans="1:9" x14ac:dyDescent="0.2">
      <c r="A5687" s="10">
        <v>44939</v>
      </c>
      <c r="B5687" t="s">
        <v>103</v>
      </c>
      <c r="C5687" t="str">
        <f>VLOOKUP(SALES_TABLE[[#This Row],[SKU]], Table1[], 3, FALSE)</f>
        <v xml:space="preserve">Video Games </v>
      </c>
      <c r="D5687" t="s">
        <v>104</v>
      </c>
      <c r="E5687" t="s">
        <v>124</v>
      </c>
      <c r="F5687">
        <v>9</v>
      </c>
      <c r="G5687">
        <f>VLOOKUP(SALES_TABLE[[#This Row],[SKU]], Table1[], 4, FALSE)</f>
        <v>1534</v>
      </c>
      <c r="H5687">
        <f>SALES_TABLE[[#This Row],[Price]]*SALES_TABLE[[#This Row],[Sales]]</f>
        <v>13806</v>
      </c>
      <c r="I5687" t="str">
        <f t="shared" si="88"/>
        <v>Friday</v>
      </c>
    </row>
    <row r="5688" spans="1:9" x14ac:dyDescent="0.2">
      <c r="A5688" s="10">
        <v>44940</v>
      </c>
      <c r="B5688" t="s">
        <v>103</v>
      </c>
      <c r="C5688" t="str">
        <f>VLOOKUP(SALES_TABLE[[#This Row],[SKU]], Table1[], 3, FALSE)</f>
        <v xml:space="preserve">Video Games </v>
      </c>
      <c r="D5688" t="s">
        <v>104</v>
      </c>
      <c r="E5688" t="s">
        <v>124</v>
      </c>
      <c r="F5688">
        <v>46</v>
      </c>
      <c r="G5688">
        <f>VLOOKUP(SALES_TABLE[[#This Row],[SKU]], Table1[], 4, FALSE)</f>
        <v>1534</v>
      </c>
      <c r="H5688">
        <f>SALES_TABLE[[#This Row],[Price]]*SALES_TABLE[[#This Row],[Sales]]</f>
        <v>70564</v>
      </c>
      <c r="I5688" t="str">
        <f t="shared" si="88"/>
        <v>Saturday</v>
      </c>
    </row>
    <row r="5689" spans="1:9" x14ac:dyDescent="0.2">
      <c r="A5689" s="10">
        <v>44941</v>
      </c>
      <c r="B5689" t="s">
        <v>103</v>
      </c>
      <c r="C5689" t="str">
        <f>VLOOKUP(SALES_TABLE[[#This Row],[SKU]], Table1[], 3, FALSE)</f>
        <v xml:space="preserve">Video Games </v>
      </c>
      <c r="D5689" t="s">
        <v>104</v>
      </c>
      <c r="E5689" t="s">
        <v>124</v>
      </c>
      <c r="F5689">
        <v>25</v>
      </c>
      <c r="G5689">
        <f>VLOOKUP(SALES_TABLE[[#This Row],[SKU]], Table1[], 4, FALSE)</f>
        <v>1534</v>
      </c>
      <c r="H5689">
        <f>SALES_TABLE[[#This Row],[Price]]*SALES_TABLE[[#This Row],[Sales]]</f>
        <v>38350</v>
      </c>
      <c r="I5689" t="str">
        <f t="shared" si="88"/>
        <v>Sunday</v>
      </c>
    </row>
    <row r="5690" spans="1:9" x14ac:dyDescent="0.2">
      <c r="A5690" s="10">
        <v>44942</v>
      </c>
      <c r="B5690" t="s">
        <v>103</v>
      </c>
      <c r="C5690" t="str">
        <f>VLOOKUP(SALES_TABLE[[#This Row],[SKU]], Table1[], 3, FALSE)</f>
        <v xml:space="preserve">Video Games </v>
      </c>
      <c r="D5690" t="s">
        <v>104</v>
      </c>
      <c r="E5690" t="s">
        <v>124</v>
      </c>
      <c r="F5690">
        <v>24</v>
      </c>
      <c r="G5690">
        <f>VLOOKUP(SALES_TABLE[[#This Row],[SKU]], Table1[], 4, FALSE)</f>
        <v>1534</v>
      </c>
      <c r="H5690">
        <f>SALES_TABLE[[#This Row],[Price]]*SALES_TABLE[[#This Row],[Sales]]</f>
        <v>36816</v>
      </c>
      <c r="I5690" t="str">
        <f t="shared" si="88"/>
        <v>Monday</v>
      </c>
    </row>
    <row r="5691" spans="1:9" x14ac:dyDescent="0.2">
      <c r="A5691" s="10">
        <v>44943</v>
      </c>
      <c r="B5691" t="s">
        <v>103</v>
      </c>
      <c r="C5691" t="str">
        <f>VLOOKUP(SALES_TABLE[[#This Row],[SKU]], Table1[], 3, FALSE)</f>
        <v xml:space="preserve">Video Games </v>
      </c>
      <c r="D5691" t="s">
        <v>104</v>
      </c>
      <c r="E5691" t="s">
        <v>124</v>
      </c>
      <c r="F5691">
        <v>9</v>
      </c>
      <c r="G5691">
        <f>VLOOKUP(SALES_TABLE[[#This Row],[SKU]], Table1[], 4, FALSE)</f>
        <v>1534</v>
      </c>
      <c r="H5691">
        <f>SALES_TABLE[[#This Row],[Price]]*SALES_TABLE[[#This Row],[Sales]]</f>
        <v>13806</v>
      </c>
      <c r="I5691" t="str">
        <f t="shared" si="88"/>
        <v>Tuesday</v>
      </c>
    </row>
    <row r="5692" spans="1:9" x14ac:dyDescent="0.2">
      <c r="A5692" s="10">
        <v>44944</v>
      </c>
      <c r="B5692" t="s">
        <v>103</v>
      </c>
      <c r="C5692" t="str">
        <f>VLOOKUP(SALES_TABLE[[#This Row],[SKU]], Table1[], 3, FALSE)</f>
        <v xml:space="preserve">Video Games </v>
      </c>
      <c r="D5692" t="s">
        <v>104</v>
      </c>
      <c r="E5692" t="s">
        <v>124</v>
      </c>
      <c r="F5692">
        <v>47</v>
      </c>
      <c r="G5692">
        <f>VLOOKUP(SALES_TABLE[[#This Row],[SKU]], Table1[], 4, FALSE)</f>
        <v>1534</v>
      </c>
      <c r="H5692">
        <f>SALES_TABLE[[#This Row],[Price]]*SALES_TABLE[[#This Row],[Sales]]</f>
        <v>72098</v>
      </c>
      <c r="I5692" t="str">
        <f t="shared" si="88"/>
        <v>Wednesday</v>
      </c>
    </row>
    <row r="5693" spans="1:9" x14ac:dyDescent="0.2">
      <c r="A5693" s="10">
        <v>44945</v>
      </c>
      <c r="B5693" t="s">
        <v>103</v>
      </c>
      <c r="C5693" t="str">
        <f>VLOOKUP(SALES_TABLE[[#This Row],[SKU]], Table1[], 3, FALSE)</f>
        <v xml:space="preserve">Video Games </v>
      </c>
      <c r="D5693" t="s">
        <v>104</v>
      </c>
      <c r="E5693" t="s">
        <v>124</v>
      </c>
      <c r="F5693">
        <v>1</v>
      </c>
      <c r="G5693">
        <f>VLOOKUP(SALES_TABLE[[#This Row],[SKU]], Table1[], 4, FALSE)</f>
        <v>1534</v>
      </c>
      <c r="H5693">
        <f>SALES_TABLE[[#This Row],[Price]]*SALES_TABLE[[#This Row],[Sales]]</f>
        <v>1534</v>
      </c>
      <c r="I5693" t="str">
        <f t="shared" si="88"/>
        <v>Thursday</v>
      </c>
    </row>
    <row r="5694" spans="1:9" x14ac:dyDescent="0.2">
      <c r="A5694" s="10">
        <v>44946</v>
      </c>
      <c r="B5694" t="s">
        <v>103</v>
      </c>
      <c r="C5694" t="str">
        <f>VLOOKUP(SALES_TABLE[[#This Row],[SKU]], Table1[], 3, FALSE)</f>
        <v xml:space="preserve">Video Games </v>
      </c>
      <c r="D5694" t="s">
        <v>104</v>
      </c>
      <c r="E5694" t="s">
        <v>124</v>
      </c>
      <c r="F5694">
        <v>4</v>
      </c>
      <c r="G5694">
        <f>VLOOKUP(SALES_TABLE[[#This Row],[SKU]], Table1[], 4, FALSE)</f>
        <v>1534</v>
      </c>
      <c r="H5694">
        <f>SALES_TABLE[[#This Row],[Price]]*SALES_TABLE[[#This Row],[Sales]]</f>
        <v>6136</v>
      </c>
      <c r="I5694" t="str">
        <f t="shared" si="88"/>
        <v>Friday</v>
      </c>
    </row>
    <row r="5695" spans="1:9" x14ac:dyDescent="0.2">
      <c r="A5695" s="10">
        <v>44947</v>
      </c>
      <c r="B5695" t="s">
        <v>103</v>
      </c>
      <c r="C5695" t="str">
        <f>VLOOKUP(SALES_TABLE[[#This Row],[SKU]], Table1[], 3, FALSE)</f>
        <v xml:space="preserve">Video Games </v>
      </c>
      <c r="D5695" t="s">
        <v>104</v>
      </c>
      <c r="E5695" t="s">
        <v>124</v>
      </c>
      <c r="F5695">
        <v>6</v>
      </c>
      <c r="G5695">
        <f>VLOOKUP(SALES_TABLE[[#This Row],[SKU]], Table1[], 4, FALSE)</f>
        <v>1534</v>
      </c>
      <c r="H5695">
        <f>SALES_TABLE[[#This Row],[Price]]*SALES_TABLE[[#This Row],[Sales]]</f>
        <v>9204</v>
      </c>
      <c r="I5695" t="str">
        <f t="shared" si="88"/>
        <v>Saturday</v>
      </c>
    </row>
    <row r="5696" spans="1:9" x14ac:dyDescent="0.2">
      <c r="A5696" s="10">
        <v>44948</v>
      </c>
      <c r="B5696" t="s">
        <v>103</v>
      </c>
      <c r="C5696" t="str">
        <f>VLOOKUP(SALES_TABLE[[#This Row],[SKU]], Table1[], 3, FALSE)</f>
        <v xml:space="preserve">Video Games </v>
      </c>
      <c r="D5696" t="s">
        <v>104</v>
      </c>
      <c r="E5696" t="s">
        <v>124</v>
      </c>
      <c r="F5696">
        <v>53</v>
      </c>
      <c r="G5696">
        <f>VLOOKUP(SALES_TABLE[[#This Row],[SKU]], Table1[], 4, FALSE)</f>
        <v>1534</v>
      </c>
      <c r="H5696">
        <f>SALES_TABLE[[#This Row],[Price]]*SALES_TABLE[[#This Row],[Sales]]</f>
        <v>81302</v>
      </c>
      <c r="I5696" t="str">
        <f t="shared" si="88"/>
        <v>Sunday</v>
      </c>
    </row>
    <row r="5697" spans="1:9" x14ac:dyDescent="0.2">
      <c r="A5697" s="10">
        <v>44949</v>
      </c>
      <c r="B5697" t="s">
        <v>103</v>
      </c>
      <c r="C5697" t="str">
        <f>VLOOKUP(SALES_TABLE[[#This Row],[SKU]], Table1[], 3, FALSE)</f>
        <v xml:space="preserve">Video Games </v>
      </c>
      <c r="D5697" t="s">
        <v>104</v>
      </c>
      <c r="E5697" t="s">
        <v>124</v>
      </c>
      <c r="F5697">
        <v>73</v>
      </c>
      <c r="G5697">
        <f>VLOOKUP(SALES_TABLE[[#This Row],[SKU]], Table1[], 4, FALSE)</f>
        <v>1534</v>
      </c>
      <c r="H5697">
        <f>SALES_TABLE[[#This Row],[Price]]*SALES_TABLE[[#This Row],[Sales]]</f>
        <v>111982</v>
      </c>
      <c r="I5697" t="str">
        <f t="shared" si="88"/>
        <v>Monday</v>
      </c>
    </row>
    <row r="5698" spans="1:9" x14ac:dyDescent="0.2">
      <c r="A5698" s="10">
        <v>44950</v>
      </c>
      <c r="B5698" t="s">
        <v>103</v>
      </c>
      <c r="C5698" t="str">
        <f>VLOOKUP(SALES_TABLE[[#This Row],[SKU]], Table1[], 3, FALSE)</f>
        <v xml:space="preserve">Video Games </v>
      </c>
      <c r="D5698" t="s">
        <v>104</v>
      </c>
      <c r="E5698" t="s">
        <v>124</v>
      </c>
      <c r="F5698">
        <v>38</v>
      </c>
      <c r="G5698">
        <f>VLOOKUP(SALES_TABLE[[#This Row],[SKU]], Table1[], 4, FALSE)</f>
        <v>1534</v>
      </c>
      <c r="H5698">
        <f>SALES_TABLE[[#This Row],[Price]]*SALES_TABLE[[#This Row],[Sales]]</f>
        <v>58292</v>
      </c>
      <c r="I5698" t="str">
        <f t="shared" ref="I5698:I5761" si="89">TEXT(A5698, "dddd")</f>
        <v>Tuesday</v>
      </c>
    </row>
    <row r="5699" spans="1:9" x14ac:dyDescent="0.2">
      <c r="A5699" s="10">
        <v>44951</v>
      </c>
      <c r="B5699" t="s">
        <v>103</v>
      </c>
      <c r="C5699" t="str">
        <f>VLOOKUP(SALES_TABLE[[#This Row],[SKU]], Table1[], 3, FALSE)</f>
        <v xml:space="preserve">Video Games </v>
      </c>
      <c r="D5699" t="s">
        <v>104</v>
      </c>
      <c r="E5699" t="s">
        <v>124</v>
      </c>
      <c r="F5699">
        <v>22</v>
      </c>
      <c r="G5699">
        <f>VLOOKUP(SALES_TABLE[[#This Row],[SKU]], Table1[], 4, FALSE)</f>
        <v>1534</v>
      </c>
      <c r="H5699">
        <f>SALES_TABLE[[#This Row],[Price]]*SALES_TABLE[[#This Row],[Sales]]</f>
        <v>33748</v>
      </c>
      <c r="I5699" t="str">
        <f t="shared" si="89"/>
        <v>Wednesday</v>
      </c>
    </row>
    <row r="5700" spans="1:9" x14ac:dyDescent="0.2">
      <c r="A5700" s="10">
        <v>44952</v>
      </c>
      <c r="B5700" t="s">
        <v>103</v>
      </c>
      <c r="C5700" t="str">
        <f>VLOOKUP(SALES_TABLE[[#This Row],[SKU]], Table1[], 3, FALSE)</f>
        <v xml:space="preserve">Video Games </v>
      </c>
      <c r="D5700" t="s">
        <v>104</v>
      </c>
      <c r="E5700" t="s">
        <v>124</v>
      </c>
      <c r="F5700">
        <v>41</v>
      </c>
      <c r="G5700">
        <f>VLOOKUP(SALES_TABLE[[#This Row],[SKU]], Table1[], 4, FALSE)</f>
        <v>1534</v>
      </c>
      <c r="H5700">
        <f>SALES_TABLE[[#This Row],[Price]]*SALES_TABLE[[#This Row],[Sales]]</f>
        <v>62894</v>
      </c>
      <c r="I5700" t="str">
        <f t="shared" si="89"/>
        <v>Thursday</v>
      </c>
    </row>
    <row r="5701" spans="1:9" x14ac:dyDescent="0.2">
      <c r="A5701" s="10">
        <v>44953</v>
      </c>
      <c r="B5701" t="s">
        <v>103</v>
      </c>
      <c r="C5701" t="str">
        <f>VLOOKUP(SALES_TABLE[[#This Row],[SKU]], Table1[], 3, FALSE)</f>
        <v xml:space="preserve">Video Games </v>
      </c>
      <c r="D5701" t="s">
        <v>104</v>
      </c>
      <c r="E5701" t="s">
        <v>124</v>
      </c>
      <c r="F5701">
        <v>10</v>
      </c>
      <c r="G5701">
        <f>VLOOKUP(SALES_TABLE[[#This Row],[SKU]], Table1[], 4, FALSE)</f>
        <v>1534</v>
      </c>
      <c r="H5701">
        <f>SALES_TABLE[[#This Row],[Price]]*SALES_TABLE[[#This Row],[Sales]]</f>
        <v>15340</v>
      </c>
      <c r="I5701" t="str">
        <f t="shared" si="89"/>
        <v>Friday</v>
      </c>
    </row>
    <row r="5702" spans="1:9" x14ac:dyDescent="0.2">
      <c r="A5702" s="10">
        <v>44954</v>
      </c>
      <c r="B5702" t="s">
        <v>103</v>
      </c>
      <c r="C5702" t="str">
        <f>VLOOKUP(SALES_TABLE[[#This Row],[SKU]], Table1[], 3, FALSE)</f>
        <v xml:space="preserve">Video Games </v>
      </c>
      <c r="D5702" t="s">
        <v>104</v>
      </c>
      <c r="E5702" t="s">
        <v>124</v>
      </c>
      <c r="F5702">
        <v>34</v>
      </c>
      <c r="G5702">
        <f>VLOOKUP(SALES_TABLE[[#This Row],[SKU]], Table1[], 4, FALSE)</f>
        <v>1534</v>
      </c>
      <c r="H5702">
        <f>SALES_TABLE[[#This Row],[Price]]*SALES_TABLE[[#This Row],[Sales]]</f>
        <v>52156</v>
      </c>
      <c r="I5702" t="str">
        <f t="shared" si="89"/>
        <v>Saturday</v>
      </c>
    </row>
    <row r="5703" spans="1:9" x14ac:dyDescent="0.2">
      <c r="A5703" s="10">
        <v>44955</v>
      </c>
      <c r="B5703" t="s">
        <v>103</v>
      </c>
      <c r="C5703" t="str">
        <f>VLOOKUP(SALES_TABLE[[#This Row],[SKU]], Table1[], 3, FALSE)</f>
        <v xml:space="preserve">Video Games </v>
      </c>
      <c r="D5703" t="s">
        <v>104</v>
      </c>
      <c r="E5703" t="s">
        <v>124</v>
      </c>
      <c r="F5703">
        <v>13</v>
      </c>
      <c r="G5703">
        <f>VLOOKUP(SALES_TABLE[[#This Row],[SKU]], Table1[], 4, FALSE)</f>
        <v>1534</v>
      </c>
      <c r="H5703">
        <f>SALES_TABLE[[#This Row],[Price]]*SALES_TABLE[[#This Row],[Sales]]</f>
        <v>19942</v>
      </c>
      <c r="I5703" t="str">
        <f t="shared" si="89"/>
        <v>Sunday</v>
      </c>
    </row>
    <row r="5704" spans="1:9" x14ac:dyDescent="0.2">
      <c r="A5704" s="10">
        <v>44955</v>
      </c>
      <c r="B5704" t="s">
        <v>103</v>
      </c>
      <c r="C5704" t="str">
        <f>VLOOKUP(SALES_TABLE[[#This Row],[SKU]], Table1[], 3, FALSE)</f>
        <v xml:space="preserve">Video Games </v>
      </c>
      <c r="D5704" t="s">
        <v>104</v>
      </c>
      <c r="E5704" t="s">
        <v>124</v>
      </c>
      <c r="F5704">
        <v>20</v>
      </c>
      <c r="G5704">
        <f>VLOOKUP(SALES_TABLE[[#This Row],[SKU]], Table1[], 4, FALSE)</f>
        <v>1534</v>
      </c>
      <c r="H5704">
        <f>SALES_TABLE[[#This Row],[Price]]*SALES_TABLE[[#This Row],[Sales]]</f>
        <v>30680</v>
      </c>
      <c r="I5704" t="str">
        <f t="shared" si="89"/>
        <v>Sunday</v>
      </c>
    </row>
    <row r="5705" spans="1:9" x14ac:dyDescent="0.2">
      <c r="A5705" s="10">
        <v>44956</v>
      </c>
      <c r="B5705" t="s">
        <v>103</v>
      </c>
      <c r="C5705" t="str">
        <f>VLOOKUP(SALES_TABLE[[#This Row],[SKU]], Table1[], 3, FALSE)</f>
        <v xml:space="preserve">Video Games </v>
      </c>
      <c r="D5705" t="s">
        <v>104</v>
      </c>
      <c r="E5705" t="s">
        <v>124</v>
      </c>
      <c r="F5705">
        <v>0</v>
      </c>
      <c r="G5705">
        <f>VLOOKUP(SALES_TABLE[[#This Row],[SKU]], Table1[], 4, FALSE)</f>
        <v>1534</v>
      </c>
      <c r="H5705">
        <f>SALES_TABLE[[#This Row],[Price]]*SALES_TABLE[[#This Row],[Sales]]</f>
        <v>0</v>
      </c>
      <c r="I5705" t="str">
        <f t="shared" si="89"/>
        <v>Monday</v>
      </c>
    </row>
    <row r="5706" spans="1:9" x14ac:dyDescent="0.2">
      <c r="A5706" s="10">
        <v>44927</v>
      </c>
      <c r="B5706" t="s">
        <v>106</v>
      </c>
      <c r="C5706" t="str">
        <f>VLOOKUP(SALES_TABLE[[#This Row],[SKU]], Table1[], 3, FALSE)</f>
        <v xml:space="preserve">Video Games </v>
      </c>
      <c r="D5706" t="s">
        <v>107</v>
      </c>
      <c r="E5706" t="s">
        <v>121</v>
      </c>
      <c r="F5706">
        <v>46</v>
      </c>
      <c r="G5706">
        <f>VLOOKUP(SALES_TABLE[[#This Row],[SKU]], Table1[], 4, FALSE)</f>
        <v>492</v>
      </c>
      <c r="H5706">
        <f>SALES_TABLE[[#This Row],[Price]]*SALES_TABLE[[#This Row],[Sales]]</f>
        <v>22632</v>
      </c>
      <c r="I5706" t="str">
        <f t="shared" si="89"/>
        <v>Sunday</v>
      </c>
    </row>
    <row r="5707" spans="1:9" x14ac:dyDescent="0.2">
      <c r="A5707" s="10">
        <v>44928</v>
      </c>
      <c r="B5707" t="s">
        <v>106</v>
      </c>
      <c r="C5707" t="str">
        <f>VLOOKUP(SALES_TABLE[[#This Row],[SKU]], Table1[], 3, FALSE)</f>
        <v xml:space="preserve">Video Games </v>
      </c>
      <c r="D5707" t="s">
        <v>107</v>
      </c>
      <c r="E5707" t="s">
        <v>121</v>
      </c>
      <c r="F5707">
        <v>9</v>
      </c>
      <c r="G5707">
        <f>VLOOKUP(SALES_TABLE[[#This Row],[SKU]], Table1[], 4, FALSE)</f>
        <v>492</v>
      </c>
      <c r="H5707">
        <f>SALES_TABLE[[#This Row],[Price]]*SALES_TABLE[[#This Row],[Sales]]</f>
        <v>4428</v>
      </c>
      <c r="I5707" t="str">
        <f t="shared" si="89"/>
        <v>Monday</v>
      </c>
    </row>
    <row r="5708" spans="1:9" x14ac:dyDescent="0.2">
      <c r="A5708" s="10">
        <v>44929</v>
      </c>
      <c r="B5708" t="s">
        <v>106</v>
      </c>
      <c r="C5708" t="str">
        <f>VLOOKUP(SALES_TABLE[[#This Row],[SKU]], Table1[], 3, FALSE)</f>
        <v xml:space="preserve">Video Games </v>
      </c>
      <c r="D5708" t="s">
        <v>107</v>
      </c>
      <c r="E5708" t="s">
        <v>121</v>
      </c>
      <c r="F5708">
        <v>264</v>
      </c>
      <c r="G5708">
        <f>VLOOKUP(SALES_TABLE[[#This Row],[SKU]], Table1[], 4, FALSE)</f>
        <v>492</v>
      </c>
      <c r="H5708">
        <f>SALES_TABLE[[#This Row],[Price]]*SALES_TABLE[[#This Row],[Sales]]</f>
        <v>129888</v>
      </c>
      <c r="I5708" t="str">
        <f t="shared" si="89"/>
        <v>Tuesday</v>
      </c>
    </row>
    <row r="5709" spans="1:9" x14ac:dyDescent="0.2">
      <c r="A5709" s="10">
        <v>44930</v>
      </c>
      <c r="B5709" t="s">
        <v>106</v>
      </c>
      <c r="C5709" t="str">
        <f>VLOOKUP(SALES_TABLE[[#This Row],[SKU]], Table1[], 3, FALSE)</f>
        <v xml:space="preserve">Video Games </v>
      </c>
      <c r="D5709" t="s">
        <v>107</v>
      </c>
      <c r="E5709" t="s">
        <v>121</v>
      </c>
      <c r="F5709">
        <v>0</v>
      </c>
      <c r="G5709">
        <f>VLOOKUP(SALES_TABLE[[#This Row],[SKU]], Table1[], 4, FALSE)</f>
        <v>492</v>
      </c>
      <c r="H5709">
        <f>SALES_TABLE[[#This Row],[Price]]*SALES_TABLE[[#This Row],[Sales]]</f>
        <v>0</v>
      </c>
      <c r="I5709" t="str">
        <f t="shared" si="89"/>
        <v>Wednesday</v>
      </c>
    </row>
    <row r="5710" spans="1:9" x14ac:dyDescent="0.2">
      <c r="A5710" s="10">
        <v>44931</v>
      </c>
      <c r="B5710" t="s">
        <v>106</v>
      </c>
      <c r="C5710" t="str">
        <f>VLOOKUP(SALES_TABLE[[#This Row],[SKU]], Table1[], 3, FALSE)</f>
        <v xml:space="preserve">Video Games </v>
      </c>
      <c r="D5710" t="s">
        <v>107</v>
      </c>
      <c r="E5710" t="s">
        <v>121</v>
      </c>
      <c r="F5710">
        <v>37</v>
      </c>
      <c r="G5710">
        <f>VLOOKUP(SALES_TABLE[[#This Row],[SKU]], Table1[], 4, FALSE)</f>
        <v>492</v>
      </c>
      <c r="H5710">
        <f>SALES_TABLE[[#This Row],[Price]]*SALES_TABLE[[#This Row],[Sales]]</f>
        <v>18204</v>
      </c>
      <c r="I5710" t="str">
        <f t="shared" si="89"/>
        <v>Thursday</v>
      </c>
    </row>
    <row r="5711" spans="1:9" x14ac:dyDescent="0.2">
      <c r="A5711" s="10">
        <v>44932</v>
      </c>
      <c r="B5711" t="s">
        <v>106</v>
      </c>
      <c r="C5711" t="str">
        <f>VLOOKUP(SALES_TABLE[[#This Row],[SKU]], Table1[], 3, FALSE)</f>
        <v xml:space="preserve">Video Games </v>
      </c>
      <c r="D5711" t="s">
        <v>107</v>
      </c>
      <c r="E5711" t="s">
        <v>121</v>
      </c>
      <c r="F5711">
        <v>21</v>
      </c>
      <c r="G5711">
        <f>VLOOKUP(SALES_TABLE[[#This Row],[SKU]], Table1[], 4, FALSE)</f>
        <v>492</v>
      </c>
      <c r="H5711">
        <f>SALES_TABLE[[#This Row],[Price]]*SALES_TABLE[[#This Row],[Sales]]</f>
        <v>10332</v>
      </c>
      <c r="I5711" t="str">
        <f t="shared" si="89"/>
        <v>Friday</v>
      </c>
    </row>
    <row r="5712" spans="1:9" x14ac:dyDescent="0.2">
      <c r="A5712" s="10">
        <v>44933</v>
      </c>
      <c r="B5712" t="s">
        <v>106</v>
      </c>
      <c r="C5712" t="str">
        <f>VLOOKUP(SALES_TABLE[[#This Row],[SKU]], Table1[], 3, FALSE)</f>
        <v xml:space="preserve">Video Games </v>
      </c>
      <c r="D5712" t="s">
        <v>107</v>
      </c>
      <c r="E5712" t="s">
        <v>121</v>
      </c>
      <c r="F5712">
        <v>126</v>
      </c>
      <c r="G5712">
        <f>VLOOKUP(SALES_TABLE[[#This Row],[SKU]], Table1[], 4, FALSE)</f>
        <v>492</v>
      </c>
      <c r="H5712">
        <f>SALES_TABLE[[#This Row],[Price]]*SALES_TABLE[[#This Row],[Sales]]</f>
        <v>61992</v>
      </c>
      <c r="I5712" t="str">
        <f t="shared" si="89"/>
        <v>Saturday</v>
      </c>
    </row>
    <row r="5713" spans="1:9" x14ac:dyDescent="0.2">
      <c r="A5713" s="10">
        <v>44934</v>
      </c>
      <c r="B5713" t="s">
        <v>106</v>
      </c>
      <c r="C5713" t="str">
        <f>VLOOKUP(SALES_TABLE[[#This Row],[SKU]], Table1[], 3, FALSE)</f>
        <v xml:space="preserve">Video Games </v>
      </c>
      <c r="D5713" t="s">
        <v>107</v>
      </c>
      <c r="E5713" t="s">
        <v>121</v>
      </c>
      <c r="F5713">
        <v>52</v>
      </c>
      <c r="G5713">
        <f>VLOOKUP(SALES_TABLE[[#This Row],[SKU]], Table1[], 4, FALSE)</f>
        <v>492</v>
      </c>
      <c r="H5713">
        <f>SALES_TABLE[[#This Row],[Price]]*SALES_TABLE[[#This Row],[Sales]]</f>
        <v>25584</v>
      </c>
      <c r="I5713" t="str">
        <f t="shared" si="89"/>
        <v>Sunday</v>
      </c>
    </row>
    <row r="5714" spans="1:9" x14ac:dyDescent="0.2">
      <c r="A5714" s="10">
        <v>44935</v>
      </c>
      <c r="B5714" t="s">
        <v>106</v>
      </c>
      <c r="C5714" t="str">
        <f>VLOOKUP(SALES_TABLE[[#This Row],[SKU]], Table1[], 3, FALSE)</f>
        <v xml:space="preserve">Video Games </v>
      </c>
      <c r="D5714" t="s">
        <v>107</v>
      </c>
      <c r="E5714" t="s">
        <v>121</v>
      </c>
      <c r="F5714">
        <v>41</v>
      </c>
      <c r="G5714">
        <f>VLOOKUP(SALES_TABLE[[#This Row],[SKU]], Table1[], 4, FALSE)</f>
        <v>492</v>
      </c>
      <c r="H5714">
        <f>SALES_TABLE[[#This Row],[Price]]*SALES_TABLE[[#This Row],[Sales]]</f>
        <v>20172</v>
      </c>
      <c r="I5714" t="str">
        <f t="shared" si="89"/>
        <v>Monday</v>
      </c>
    </row>
    <row r="5715" spans="1:9" x14ac:dyDescent="0.2">
      <c r="A5715" s="10">
        <v>44936</v>
      </c>
      <c r="B5715" t="s">
        <v>106</v>
      </c>
      <c r="C5715" t="str">
        <f>VLOOKUP(SALES_TABLE[[#This Row],[SKU]], Table1[], 3, FALSE)</f>
        <v xml:space="preserve">Video Games </v>
      </c>
      <c r="D5715" t="s">
        <v>107</v>
      </c>
      <c r="E5715" t="s">
        <v>121</v>
      </c>
      <c r="F5715">
        <v>234</v>
      </c>
      <c r="G5715">
        <f>VLOOKUP(SALES_TABLE[[#This Row],[SKU]], Table1[], 4, FALSE)</f>
        <v>492</v>
      </c>
      <c r="H5715">
        <f>SALES_TABLE[[#This Row],[Price]]*SALES_TABLE[[#This Row],[Sales]]</f>
        <v>115128</v>
      </c>
      <c r="I5715" t="str">
        <f t="shared" si="89"/>
        <v>Tuesday</v>
      </c>
    </row>
    <row r="5716" spans="1:9" x14ac:dyDescent="0.2">
      <c r="A5716" s="10">
        <v>44937</v>
      </c>
      <c r="B5716" t="s">
        <v>106</v>
      </c>
      <c r="C5716" t="str">
        <f>VLOOKUP(SALES_TABLE[[#This Row],[SKU]], Table1[], 3, FALSE)</f>
        <v xml:space="preserve">Video Games </v>
      </c>
      <c r="D5716" t="s">
        <v>107</v>
      </c>
      <c r="E5716" t="s">
        <v>121</v>
      </c>
      <c r="F5716">
        <v>197</v>
      </c>
      <c r="G5716">
        <f>VLOOKUP(SALES_TABLE[[#This Row],[SKU]], Table1[], 4, FALSE)</f>
        <v>492</v>
      </c>
      <c r="H5716">
        <f>SALES_TABLE[[#This Row],[Price]]*SALES_TABLE[[#This Row],[Sales]]</f>
        <v>96924</v>
      </c>
      <c r="I5716" t="str">
        <f t="shared" si="89"/>
        <v>Wednesday</v>
      </c>
    </row>
    <row r="5717" spans="1:9" x14ac:dyDescent="0.2">
      <c r="A5717" s="10">
        <v>44938</v>
      </c>
      <c r="B5717" t="s">
        <v>106</v>
      </c>
      <c r="C5717" t="str">
        <f>VLOOKUP(SALES_TABLE[[#This Row],[SKU]], Table1[], 3, FALSE)</f>
        <v xml:space="preserve">Video Games </v>
      </c>
      <c r="D5717" t="s">
        <v>107</v>
      </c>
      <c r="E5717" t="s">
        <v>121</v>
      </c>
      <c r="F5717">
        <v>49</v>
      </c>
      <c r="G5717">
        <f>VLOOKUP(SALES_TABLE[[#This Row],[SKU]], Table1[], 4, FALSE)</f>
        <v>492</v>
      </c>
      <c r="H5717">
        <f>SALES_TABLE[[#This Row],[Price]]*SALES_TABLE[[#This Row],[Sales]]</f>
        <v>24108</v>
      </c>
      <c r="I5717" t="str">
        <f t="shared" si="89"/>
        <v>Thursday</v>
      </c>
    </row>
    <row r="5718" spans="1:9" x14ac:dyDescent="0.2">
      <c r="A5718" s="10">
        <v>44939</v>
      </c>
      <c r="B5718" t="s">
        <v>106</v>
      </c>
      <c r="C5718" t="str">
        <f>VLOOKUP(SALES_TABLE[[#This Row],[SKU]], Table1[], 3, FALSE)</f>
        <v xml:space="preserve">Video Games </v>
      </c>
      <c r="D5718" t="s">
        <v>107</v>
      </c>
      <c r="E5718" t="s">
        <v>121</v>
      </c>
      <c r="F5718">
        <v>239</v>
      </c>
      <c r="G5718">
        <f>VLOOKUP(SALES_TABLE[[#This Row],[SKU]], Table1[], 4, FALSE)</f>
        <v>492</v>
      </c>
      <c r="H5718">
        <f>SALES_TABLE[[#This Row],[Price]]*SALES_TABLE[[#This Row],[Sales]]</f>
        <v>117588</v>
      </c>
      <c r="I5718" t="str">
        <f t="shared" si="89"/>
        <v>Friday</v>
      </c>
    </row>
    <row r="5719" spans="1:9" x14ac:dyDescent="0.2">
      <c r="A5719" s="10">
        <v>44940</v>
      </c>
      <c r="B5719" t="s">
        <v>106</v>
      </c>
      <c r="C5719" t="str">
        <f>VLOOKUP(SALES_TABLE[[#This Row],[SKU]], Table1[], 3, FALSE)</f>
        <v xml:space="preserve">Video Games </v>
      </c>
      <c r="D5719" t="s">
        <v>107</v>
      </c>
      <c r="E5719" t="s">
        <v>121</v>
      </c>
      <c r="F5719">
        <v>13</v>
      </c>
      <c r="G5719">
        <f>VLOOKUP(SALES_TABLE[[#This Row],[SKU]], Table1[], 4, FALSE)</f>
        <v>492</v>
      </c>
      <c r="H5719">
        <f>SALES_TABLE[[#This Row],[Price]]*SALES_TABLE[[#This Row],[Sales]]</f>
        <v>6396</v>
      </c>
      <c r="I5719" t="str">
        <f t="shared" si="89"/>
        <v>Saturday</v>
      </c>
    </row>
    <row r="5720" spans="1:9" x14ac:dyDescent="0.2">
      <c r="A5720" s="10">
        <v>44941</v>
      </c>
      <c r="B5720" t="s">
        <v>106</v>
      </c>
      <c r="C5720" t="str">
        <f>VLOOKUP(SALES_TABLE[[#This Row],[SKU]], Table1[], 3, FALSE)</f>
        <v xml:space="preserve">Video Games </v>
      </c>
      <c r="D5720" t="s">
        <v>107</v>
      </c>
      <c r="E5720" t="s">
        <v>121</v>
      </c>
      <c r="F5720">
        <v>70</v>
      </c>
      <c r="G5720">
        <f>VLOOKUP(SALES_TABLE[[#This Row],[SKU]], Table1[], 4, FALSE)</f>
        <v>492</v>
      </c>
      <c r="H5720">
        <f>SALES_TABLE[[#This Row],[Price]]*SALES_TABLE[[#This Row],[Sales]]</f>
        <v>34440</v>
      </c>
      <c r="I5720" t="str">
        <f t="shared" si="89"/>
        <v>Sunday</v>
      </c>
    </row>
    <row r="5721" spans="1:9" x14ac:dyDescent="0.2">
      <c r="A5721" s="10">
        <v>44942</v>
      </c>
      <c r="B5721" t="s">
        <v>106</v>
      </c>
      <c r="C5721" t="str">
        <f>VLOOKUP(SALES_TABLE[[#This Row],[SKU]], Table1[], 3, FALSE)</f>
        <v xml:space="preserve">Video Games </v>
      </c>
      <c r="D5721" t="s">
        <v>107</v>
      </c>
      <c r="E5721" t="s">
        <v>121</v>
      </c>
      <c r="F5721">
        <v>29</v>
      </c>
      <c r="G5721">
        <f>VLOOKUP(SALES_TABLE[[#This Row],[SKU]], Table1[], 4, FALSE)</f>
        <v>492</v>
      </c>
      <c r="H5721">
        <f>SALES_TABLE[[#This Row],[Price]]*SALES_TABLE[[#This Row],[Sales]]</f>
        <v>14268</v>
      </c>
      <c r="I5721" t="str">
        <f t="shared" si="89"/>
        <v>Monday</v>
      </c>
    </row>
    <row r="5722" spans="1:9" x14ac:dyDescent="0.2">
      <c r="A5722" s="10">
        <v>44943</v>
      </c>
      <c r="B5722" t="s">
        <v>106</v>
      </c>
      <c r="C5722" t="str">
        <f>VLOOKUP(SALES_TABLE[[#This Row],[SKU]], Table1[], 3, FALSE)</f>
        <v xml:space="preserve">Video Games </v>
      </c>
      <c r="D5722" t="s">
        <v>107</v>
      </c>
      <c r="E5722" t="s">
        <v>121</v>
      </c>
      <c r="F5722">
        <v>11</v>
      </c>
      <c r="G5722">
        <f>VLOOKUP(SALES_TABLE[[#This Row],[SKU]], Table1[], 4, FALSE)</f>
        <v>492</v>
      </c>
      <c r="H5722">
        <f>SALES_TABLE[[#This Row],[Price]]*SALES_TABLE[[#This Row],[Sales]]</f>
        <v>5412</v>
      </c>
      <c r="I5722" t="str">
        <f t="shared" si="89"/>
        <v>Tuesday</v>
      </c>
    </row>
    <row r="5723" spans="1:9" x14ac:dyDescent="0.2">
      <c r="A5723" s="10">
        <v>44944</v>
      </c>
      <c r="B5723" t="s">
        <v>106</v>
      </c>
      <c r="C5723" t="str">
        <f>VLOOKUP(SALES_TABLE[[#This Row],[SKU]], Table1[], 3, FALSE)</f>
        <v xml:space="preserve">Video Games </v>
      </c>
      <c r="D5723" t="s">
        <v>107</v>
      </c>
      <c r="E5723" t="s">
        <v>121</v>
      </c>
      <c r="F5723">
        <v>122</v>
      </c>
      <c r="G5723">
        <f>VLOOKUP(SALES_TABLE[[#This Row],[SKU]], Table1[], 4, FALSE)</f>
        <v>492</v>
      </c>
      <c r="H5723">
        <f>SALES_TABLE[[#This Row],[Price]]*SALES_TABLE[[#This Row],[Sales]]</f>
        <v>60024</v>
      </c>
      <c r="I5723" t="str">
        <f t="shared" si="89"/>
        <v>Wednesday</v>
      </c>
    </row>
    <row r="5724" spans="1:9" x14ac:dyDescent="0.2">
      <c r="A5724" s="10">
        <v>44945</v>
      </c>
      <c r="B5724" t="s">
        <v>106</v>
      </c>
      <c r="C5724" t="str">
        <f>VLOOKUP(SALES_TABLE[[#This Row],[SKU]], Table1[], 3, FALSE)</f>
        <v xml:space="preserve">Video Games </v>
      </c>
      <c r="D5724" t="s">
        <v>107</v>
      </c>
      <c r="E5724" t="s">
        <v>121</v>
      </c>
      <c r="F5724">
        <v>157</v>
      </c>
      <c r="G5724">
        <f>VLOOKUP(SALES_TABLE[[#This Row],[SKU]], Table1[], 4, FALSE)</f>
        <v>492</v>
      </c>
      <c r="H5724">
        <f>SALES_TABLE[[#This Row],[Price]]*SALES_TABLE[[#This Row],[Sales]]</f>
        <v>77244</v>
      </c>
      <c r="I5724" t="str">
        <f t="shared" si="89"/>
        <v>Thursday</v>
      </c>
    </row>
    <row r="5725" spans="1:9" x14ac:dyDescent="0.2">
      <c r="A5725" s="10">
        <v>44946</v>
      </c>
      <c r="B5725" t="s">
        <v>106</v>
      </c>
      <c r="C5725" t="str">
        <f>VLOOKUP(SALES_TABLE[[#This Row],[SKU]], Table1[], 3, FALSE)</f>
        <v xml:space="preserve">Video Games </v>
      </c>
      <c r="D5725" t="s">
        <v>107</v>
      </c>
      <c r="E5725" t="s">
        <v>121</v>
      </c>
      <c r="F5725">
        <v>115</v>
      </c>
      <c r="G5725">
        <f>VLOOKUP(SALES_TABLE[[#This Row],[SKU]], Table1[], 4, FALSE)</f>
        <v>492</v>
      </c>
      <c r="H5725">
        <f>SALES_TABLE[[#This Row],[Price]]*SALES_TABLE[[#This Row],[Sales]]</f>
        <v>56580</v>
      </c>
      <c r="I5725" t="str">
        <f t="shared" si="89"/>
        <v>Friday</v>
      </c>
    </row>
    <row r="5726" spans="1:9" x14ac:dyDescent="0.2">
      <c r="A5726" s="10">
        <v>44947</v>
      </c>
      <c r="B5726" t="s">
        <v>106</v>
      </c>
      <c r="C5726" t="str">
        <f>VLOOKUP(SALES_TABLE[[#This Row],[SKU]], Table1[], 3, FALSE)</f>
        <v xml:space="preserve">Video Games </v>
      </c>
      <c r="D5726" t="s">
        <v>107</v>
      </c>
      <c r="E5726" t="s">
        <v>121</v>
      </c>
      <c r="F5726">
        <v>39</v>
      </c>
      <c r="G5726">
        <f>VLOOKUP(SALES_TABLE[[#This Row],[SKU]], Table1[], 4, FALSE)</f>
        <v>492</v>
      </c>
      <c r="H5726">
        <f>SALES_TABLE[[#This Row],[Price]]*SALES_TABLE[[#This Row],[Sales]]</f>
        <v>19188</v>
      </c>
      <c r="I5726" t="str">
        <f t="shared" si="89"/>
        <v>Saturday</v>
      </c>
    </row>
    <row r="5727" spans="1:9" x14ac:dyDescent="0.2">
      <c r="A5727" s="10">
        <v>44948</v>
      </c>
      <c r="B5727" t="s">
        <v>106</v>
      </c>
      <c r="C5727" t="str">
        <f>VLOOKUP(SALES_TABLE[[#This Row],[SKU]], Table1[], 3, FALSE)</f>
        <v xml:space="preserve">Video Games </v>
      </c>
      <c r="D5727" t="s">
        <v>107</v>
      </c>
      <c r="E5727" t="s">
        <v>121</v>
      </c>
      <c r="F5727">
        <v>17</v>
      </c>
      <c r="G5727">
        <f>VLOOKUP(SALES_TABLE[[#This Row],[SKU]], Table1[], 4, FALSE)</f>
        <v>492</v>
      </c>
      <c r="H5727">
        <f>SALES_TABLE[[#This Row],[Price]]*SALES_TABLE[[#This Row],[Sales]]</f>
        <v>8364</v>
      </c>
      <c r="I5727" t="str">
        <f t="shared" si="89"/>
        <v>Sunday</v>
      </c>
    </row>
    <row r="5728" spans="1:9" x14ac:dyDescent="0.2">
      <c r="A5728" s="10">
        <v>44949</v>
      </c>
      <c r="B5728" t="s">
        <v>106</v>
      </c>
      <c r="C5728" t="str">
        <f>VLOOKUP(SALES_TABLE[[#This Row],[SKU]], Table1[], 3, FALSE)</f>
        <v xml:space="preserve">Video Games </v>
      </c>
      <c r="D5728" t="s">
        <v>107</v>
      </c>
      <c r="E5728" t="s">
        <v>121</v>
      </c>
      <c r="F5728">
        <v>48</v>
      </c>
      <c r="G5728">
        <f>VLOOKUP(SALES_TABLE[[#This Row],[SKU]], Table1[], 4, FALSE)</f>
        <v>492</v>
      </c>
      <c r="H5728">
        <f>SALES_TABLE[[#This Row],[Price]]*SALES_TABLE[[#This Row],[Sales]]</f>
        <v>23616</v>
      </c>
      <c r="I5728" t="str">
        <f t="shared" si="89"/>
        <v>Monday</v>
      </c>
    </row>
    <row r="5729" spans="1:9" x14ac:dyDescent="0.2">
      <c r="A5729" s="10">
        <v>44950</v>
      </c>
      <c r="B5729" t="s">
        <v>106</v>
      </c>
      <c r="C5729" t="str">
        <f>VLOOKUP(SALES_TABLE[[#This Row],[SKU]], Table1[], 3, FALSE)</f>
        <v xml:space="preserve">Video Games </v>
      </c>
      <c r="D5729" t="s">
        <v>107</v>
      </c>
      <c r="E5729" t="s">
        <v>121</v>
      </c>
      <c r="F5729">
        <v>243</v>
      </c>
      <c r="G5729">
        <f>VLOOKUP(SALES_TABLE[[#This Row],[SKU]], Table1[], 4, FALSE)</f>
        <v>492</v>
      </c>
      <c r="H5729">
        <f>SALES_TABLE[[#This Row],[Price]]*SALES_TABLE[[#This Row],[Sales]]</f>
        <v>119556</v>
      </c>
      <c r="I5729" t="str">
        <f t="shared" si="89"/>
        <v>Tuesday</v>
      </c>
    </row>
    <row r="5730" spans="1:9" x14ac:dyDescent="0.2">
      <c r="A5730" s="10">
        <v>44951</v>
      </c>
      <c r="B5730" t="s">
        <v>106</v>
      </c>
      <c r="C5730" t="str">
        <f>VLOOKUP(SALES_TABLE[[#This Row],[SKU]], Table1[], 3, FALSE)</f>
        <v xml:space="preserve">Video Games </v>
      </c>
      <c r="D5730" t="s">
        <v>107</v>
      </c>
      <c r="E5730" t="s">
        <v>121</v>
      </c>
      <c r="F5730">
        <v>48</v>
      </c>
      <c r="G5730">
        <f>VLOOKUP(SALES_TABLE[[#This Row],[SKU]], Table1[], 4, FALSE)</f>
        <v>492</v>
      </c>
      <c r="H5730">
        <f>SALES_TABLE[[#This Row],[Price]]*SALES_TABLE[[#This Row],[Sales]]</f>
        <v>23616</v>
      </c>
      <c r="I5730" t="str">
        <f t="shared" si="89"/>
        <v>Wednesday</v>
      </c>
    </row>
    <row r="5731" spans="1:9" x14ac:dyDescent="0.2">
      <c r="A5731" s="10">
        <v>44952</v>
      </c>
      <c r="B5731" t="s">
        <v>106</v>
      </c>
      <c r="C5731" t="str">
        <f>VLOOKUP(SALES_TABLE[[#This Row],[SKU]], Table1[], 3, FALSE)</f>
        <v xml:space="preserve">Video Games </v>
      </c>
      <c r="D5731" t="s">
        <v>107</v>
      </c>
      <c r="E5731" t="s">
        <v>121</v>
      </c>
      <c r="F5731">
        <v>9</v>
      </c>
      <c r="G5731">
        <f>VLOOKUP(SALES_TABLE[[#This Row],[SKU]], Table1[], 4, FALSE)</f>
        <v>492</v>
      </c>
      <c r="H5731">
        <f>SALES_TABLE[[#This Row],[Price]]*SALES_TABLE[[#This Row],[Sales]]</f>
        <v>4428</v>
      </c>
      <c r="I5731" t="str">
        <f t="shared" si="89"/>
        <v>Thursday</v>
      </c>
    </row>
    <row r="5732" spans="1:9" x14ac:dyDescent="0.2">
      <c r="A5732" s="10">
        <v>44953</v>
      </c>
      <c r="B5732" t="s">
        <v>106</v>
      </c>
      <c r="C5732" t="str">
        <f>VLOOKUP(SALES_TABLE[[#This Row],[SKU]], Table1[], 3, FALSE)</f>
        <v xml:space="preserve">Video Games </v>
      </c>
      <c r="D5732" t="s">
        <v>107</v>
      </c>
      <c r="E5732" t="s">
        <v>121</v>
      </c>
      <c r="F5732">
        <v>113</v>
      </c>
      <c r="G5732">
        <f>VLOOKUP(SALES_TABLE[[#This Row],[SKU]], Table1[], 4, FALSE)</f>
        <v>492</v>
      </c>
      <c r="H5732">
        <f>SALES_TABLE[[#This Row],[Price]]*SALES_TABLE[[#This Row],[Sales]]</f>
        <v>55596</v>
      </c>
      <c r="I5732" t="str">
        <f t="shared" si="89"/>
        <v>Friday</v>
      </c>
    </row>
    <row r="5733" spans="1:9" x14ac:dyDescent="0.2">
      <c r="A5733" s="10">
        <v>44954</v>
      </c>
      <c r="B5733" t="s">
        <v>106</v>
      </c>
      <c r="C5733" t="str">
        <f>VLOOKUP(SALES_TABLE[[#This Row],[SKU]], Table1[], 3, FALSE)</f>
        <v xml:space="preserve">Video Games </v>
      </c>
      <c r="D5733" t="s">
        <v>107</v>
      </c>
      <c r="E5733" t="s">
        <v>121</v>
      </c>
      <c r="F5733">
        <v>4</v>
      </c>
      <c r="G5733">
        <f>VLOOKUP(SALES_TABLE[[#This Row],[SKU]], Table1[], 4, FALSE)</f>
        <v>492</v>
      </c>
      <c r="H5733">
        <f>SALES_TABLE[[#This Row],[Price]]*SALES_TABLE[[#This Row],[Sales]]</f>
        <v>1968</v>
      </c>
      <c r="I5733" t="str">
        <f t="shared" si="89"/>
        <v>Saturday</v>
      </c>
    </row>
    <row r="5734" spans="1:9" x14ac:dyDescent="0.2">
      <c r="A5734" s="10">
        <v>44955</v>
      </c>
      <c r="B5734" t="s">
        <v>106</v>
      </c>
      <c r="C5734" t="str">
        <f>VLOOKUP(SALES_TABLE[[#This Row],[SKU]], Table1[], 3, FALSE)</f>
        <v xml:space="preserve">Video Games </v>
      </c>
      <c r="D5734" t="s">
        <v>107</v>
      </c>
      <c r="E5734" t="s">
        <v>121</v>
      </c>
      <c r="F5734">
        <v>123</v>
      </c>
      <c r="G5734">
        <f>VLOOKUP(SALES_TABLE[[#This Row],[SKU]], Table1[], 4, FALSE)</f>
        <v>492</v>
      </c>
      <c r="H5734">
        <f>SALES_TABLE[[#This Row],[Price]]*SALES_TABLE[[#This Row],[Sales]]</f>
        <v>60516</v>
      </c>
      <c r="I5734" t="str">
        <f t="shared" si="89"/>
        <v>Sunday</v>
      </c>
    </row>
    <row r="5735" spans="1:9" x14ac:dyDescent="0.2">
      <c r="A5735" s="10">
        <v>44955</v>
      </c>
      <c r="B5735" t="s">
        <v>106</v>
      </c>
      <c r="C5735" t="str">
        <f>VLOOKUP(SALES_TABLE[[#This Row],[SKU]], Table1[], 3, FALSE)</f>
        <v xml:space="preserve">Video Games </v>
      </c>
      <c r="D5735" t="s">
        <v>107</v>
      </c>
      <c r="E5735" t="s">
        <v>121</v>
      </c>
      <c r="F5735">
        <v>100</v>
      </c>
      <c r="G5735">
        <f>VLOOKUP(SALES_TABLE[[#This Row],[SKU]], Table1[], 4, FALSE)</f>
        <v>492</v>
      </c>
      <c r="H5735">
        <f>SALES_TABLE[[#This Row],[Price]]*SALES_TABLE[[#This Row],[Sales]]</f>
        <v>49200</v>
      </c>
      <c r="I5735" t="str">
        <f t="shared" si="89"/>
        <v>Sunday</v>
      </c>
    </row>
    <row r="5736" spans="1:9" x14ac:dyDescent="0.2">
      <c r="A5736" s="10">
        <v>44956</v>
      </c>
      <c r="B5736" t="s">
        <v>106</v>
      </c>
      <c r="C5736" t="str">
        <f>VLOOKUP(SALES_TABLE[[#This Row],[SKU]], Table1[], 3, FALSE)</f>
        <v xml:space="preserve">Video Games </v>
      </c>
      <c r="D5736" t="s">
        <v>107</v>
      </c>
      <c r="E5736" t="s">
        <v>121</v>
      </c>
      <c r="F5736">
        <v>50</v>
      </c>
      <c r="G5736">
        <f>VLOOKUP(SALES_TABLE[[#This Row],[SKU]], Table1[], 4, FALSE)</f>
        <v>492</v>
      </c>
      <c r="H5736">
        <f>SALES_TABLE[[#This Row],[Price]]*SALES_TABLE[[#This Row],[Sales]]</f>
        <v>24600</v>
      </c>
      <c r="I5736" t="str">
        <f t="shared" si="89"/>
        <v>Monday</v>
      </c>
    </row>
    <row r="5737" spans="1:9" x14ac:dyDescent="0.2">
      <c r="A5737" s="10">
        <v>44927</v>
      </c>
      <c r="B5737" t="s">
        <v>106</v>
      </c>
      <c r="C5737" t="str">
        <f>VLOOKUP(SALES_TABLE[[#This Row],[SKU]], Table1[], 3, FALSE)</f>
        <v xml:space="preserve">Video Games </v>
      </c>
      <c r="D5737" t="s">
        <v>107</v>
      </c>
      <c r="E5737" t="s">
        <v>122</v>
      </c>
      <c r="F5737">
        <v>49</v>
      </c>
      <c r="G5737">
        <f>VLOOKUP(SALES_TABLE[[#This Row],[SKU]], Table1[], 4, FALSE)</f>
        <v>492</v>
      </c>
      <c r="H5737">
        <f>SALES_TABLE[[#This Row],[Price]]*SALES_TABLE[[#This Row],[Sales]]</f>
        <v>24108</v>
      </c>
      <c r="I5737" t="str">
        <f t="shared" si="89"/>
        <v>Sunday</v>
      </c>
    </row>
    <row r="5738" spans="1:9" x14ac:dyDescent="0.2">
      <c r="A5738" s="10">
        <v>44928</v>
      </c>
      <c r="B5738" t="s">
        <v>106</v>
      </c>
      <c r="C5738" t="str">
        <f>VLOOKUP(SALES_TABLE[[#This Row],[SKU]], Table1[], 3, FALSE)</f>
        <v xml:space="preserve">Video Games </v>
      </c>
      <c r="D5738" t="s">
        <v>107</v>
      </c>
      <c r="E5738" t="s">
        <v>122</v>
      </c>
      <c r="F5738">
        <v>47</v>
      </c>
      <c r="G5738">
        <f>VLOOKUP(SALES_TABLE[[#This Row],[SKU]], Table1[], 4, FALSE)</f>
        <v>492</v>
      </c>
      <c r="H5738">
        <f>SALES_TABLE[[#This Row],[Price]]*SALES_TABLE[[#This Row],[Sales]]</f>
        <v>23124</v>
      </c>
      <c r="I5738" t="str">
        <f t="shared" si="89"/>
        <v>Monday</v>
      </c>
    </row>
    <row r="5739" spans="1:9" x14ac:dyDescent="0.2">
      <c r="A5739" s="10">
        <v>44929</v>
      </c>
      <c r="B5739" t="s">
        <v>106</v>
      </c>
      <c r="C5739" t="str">
        <f>VLOOKUP(SALES_TABLE[[#This Row],[SKU]], Table1[], 3, FALSE)</f>
        <v xml:space="preserve">Video Games </v>
      </c>
      <c r="D5739" t="s">
        <v>107</v>
      </c>
      <c r="E5739" t="s">
        <v>122</v>
      </c>
      <c r="F5739">
        <v>37</v>
      </c>
      <c r="G5739">
        <f>VLOOKUP(SALES_TABLE[[#This Row],[SKU]], Table1[], 4, FALSE)</f>
        <v>492</v>
      </c>
      <c r="H5739">
        <f>SALES_TABLE[[#This Row],[Price]]*SALES_TABLE[[#This Row],[Sales]]</f>
        <v>18204</v>
      </c>
      <c r="I5739" t="str">
        <f t="shared" si="89"/>
        <v>Tuesday</v>
      </c>
    </row>
    <row r="5740" spans="1:9" x14ac:dyDescent="0.2">
      <c r="A5740" s="10">
        <v>44930</v>
      </c>
      <c r="B5740" t="s">
        <v>106</v>
      </c>
      <c r="C5740" t="str">
        <f>VLOOKUP(SALES_TABLE[[#This Row],[SKU]], Table1[], 3, FALSE)</f>
        <v xml:space="preserve">Video Games </v>
      </c>
      <c r="D5740" t="s">
        <v>107</v>
      </c>
      <c r="E5740" t="s">
        <v>122</v>
      </c>
      <c r="F5740">
        <v>2</v>
      </c>
      <c r="G5740">
        <f>VLOOKUP(SALES_TABLE[[#This Row],[SKU]], Table1[], 4, FALSE)</f>
        <v>492</v>
      </c>
      <c r="H5740">
        <f>SALES_TABLE[[#This Row],[Price]]*SALES_TABLE[[#This Row],[Sales]]</f>
        <v>984</v>
      </c>
      <c r="I5740" t="str">
        <f t="shared" si="89"/>
        <v>Wednesday</v>
      </c>
    </row>
    <row r="5741" spans="1:9" x14ac:dyDescent="0.2">
      <c r="A5741" s="10">
        <v>44931</v>
      </c>
      <c r="B5741" t="s">
        <v>106</v>
      </c>
      <c r="C5741" t="str">
        <f>VLOOKUP(SALES_TABLE[[#This Row],[SKU]], Table1[], 3, FALSE)</f>
        <v xml:space="preserve">Video Games </v>
      </c>
      <c r="D5741" t="s">
        <v>107</v>
      </c>
      <c r="E5741" t="s">
        <v>122</v>
      </c>
      <c r="F5741">
        <v>41</v>
      </c>
      <c r="G5741">
        <f>VLOOKUP(SALES_TABLE[[#This Row],[SKU]], Table1[], 4, FALSE)</f>
        <v>492</v>
      </c>
      <c r="H5741">
        <f>SALES_TABLE[[#This Row],[Price]]*SALES_TABLE[[#This Row],[Sales]]</f>
        <v>20172</v>
      </c>
      <c r="I5741" t="str">
        <f t="shared" si="89"/>
        <v>Thursday</v>
      </c>
    </row>
    <row r="5742" spans="1:9" x14ac:dyDescent="0.2">
      <c r="A5742" s="10">
        <v>44932</v>
      </c>
      <c r="B5742" t="s">
        <v>106</v>
      </c>
      <c r="C5742" t="str">
        <f>VLOOKUP(SALES_TABLE[[#This Row],[SKU]], Table1[], 3, FALSE)</f>
        <v xml:space="preserve">Video Games </v>
      </c>
      <c r="D5742" t="s">
        <v>107</v>
      </c>
      <c r="E5742" t="s">
        <v>122</v>
      </c>
      <c r="F5742">
        <v>56</v>
      </c>
      <c r="G5742">
        <f>VLOOKUP(SALES_TABLE[[#This Row],[SKU]], Table1[], 4, FALSE)</f>
        <v>492</v>
      </c>
      <c r="H5742">
        <f>SALES_TABLE[[#This Row],[Price]]*SALES_TABLE[[#This Row],[Sales]]</f>
        <v>27552</v>
      </c>
      <c r="I5742" t="str">
        <f t="shared" si="89"/>
        <v>Friday</v>
      </c>
    </row>
    <row r="5743" spans="1:9" x14ac:dyDescent="0.2">
      <c r="A5743" s="10">
        <v>44933</v>
      </c>
      <c r="B5743" t="s">
        <v>106</v>
      </c>
      <c r="C5743" t="str">
        <f>VLOOKUP(SALES_TABLE[[#This Row],[SKU]], Table1[], 3, FALSE)</f>
        <v xml:space="preserve">Video Games </v>
      </c>
      <c r="D5743" t="s">
        <v>107</v>
      </c>
      <c r="E5743" t="s">
        <v>122</v>
      </c>
      <c r="F5743">
        <v>11</v>
      </c>
      <c r="G5743">
        <f>VLOOKUP(SALES_TABLE[[#This Row],[SKU]], Table1[], 4, FALSE)</f>
        <v>492</v>
      </c>
      <c r="H5743">
        <f>SALES_TABLE[[#This Row],[Price]]*SALES_TABLE[[#This Row],[Sales]]</f>
        <v>5412</v>
      </c>
      <c r="I5743" t="str">
        <f t="shared" si="89"/>
        <v>Saturday</v>
      </c>
    </row>
    <row r="5744" spans="1:9" x14ac:dyDescent="0.2">
      <c r="A5744" s="10">
        <v>44934</v>
      </c>
      <c r="B5744" t="s">
        <v>106</v>
      </c>
      <c r="C5744" t="str">
        <f>VLOOKUP(SALES_TABLE[[#This Row],[SKU]], Table1[], 3, FALSE)</f>
        <v xml:space="preserve">Video Games </v>
      </c>
      <c r="D5744" t="s">
        <v>107</v>
      </c>
      <c r="E5744" t="s">
        <v>122</v>
      </c>
      <c r="F5744">
        <v>66</v>
      </c>
      <c r="G5744">
        <f>VLOOKUP(SALES_TABLE[[#This Row],[SKU]], Table1[], 4, FALSE)</f>
        <v>492</v>
      </c>
      <c r="H5744">
        <f>SALES_TABLE[[#This Row],[Price]]*SALES_TABLE[[#This Row],[Sales]]</f>
        <v>32472</v>
      </c>
      <c r="I5744" t="str">
        <f t="shared" si="89"/>
        <v>Sunday</v>
      </c>
    </row>
    <row r="5745" spans="1:9" x14ac:dyDescent="0.2">
      <c r="A5745" s="10">
        <v>44935</v>
      </c>
      <c r="B5745" t="s">
        <v>106</v>
      </c>
      <c r="C5745" t="str">
        <f>VLOOKUP(SALES_TABLE[[#This Row],[SKU]], Table1[], 3, FALSE)</f>
        <v xml:space="preserve">Video Games </v>
      </c>
      <c r="D5745" t="s">
        <v>107</v>
      </c>
      <c r="E5745" t="s">
        <v>122</v>
      </c>
      <c r="F5745">
        <v>27</v>
      </c>
      <c r="G5745">
        <f>VLOOKUP(SALES_TABLE[[#This Row],[SKU]], Table1[], 4, FALSE)</f>
        <v>492</v>
      </c>
      <c r="H5745">
        <f>SALES_TABLE[[#This Row],[Price]]*SALES_TABLE[[#This Row],[Sales]]</f>
        <v>13284</v>
      </c>
      <c r="I5745" t="str">
        <f t="shared" si="89"/>
        <v>Monday</v>
      </c>
    </row>
    <row r="5746" spans="1:9" x14ac:dyDescent="0.2">
      <c r="A5746" s="10">
        <v>44936</v>
      </c>
      <c r="B5746" t="s">
        <v>106</v>
      </c>
      <c r="C5746" t="str">
        <f>VLOOKUP(SALES_TABLE[[#This Row],[SKU]], Table1[], 3, FALSE)</f>
        <v xml:space="preserve">Video Games </v>
      </c>
      <c r="D5746" t="s">
        <v>107</v>
      </c>
      <c r="E5746" t="s">
        <v>122</v>
      </c>
      <c r="F5746">
        <v>4</v>
      </c>
      <c r="G5746">
        <f>VLOOKUP(SALES_TABLE[[#This Row],[SKU]], Table1[], 4, FALSE)</f>
        <v>492</v>
      </c>
      <c r="H5746">
        <f>SALES_TABLE[[#This Row],[Price]]*SALES_TABLE[[#This Row],[Sales]]</f>
        <v>1968</v>
      </c>
      <c r="I5746" t="str">
        <f t="shared" si="89"/>
        <v>Tuesday</v>
      </c>
    </row>
    <row r="5747" spans="1:9" x14ac:dyDescent="0.2">
      <c r="A5747" s="10">
        <v>44937</v>
      </c>
      <c r="B5747" t="s">
        <v>106</v>
      </c>
      <c r="C5747" t="str">
        <f>VLOOKUP(SALES_TABLE[[#This Row],[SKU]], Table1[], 3, FALSE)</f>
        <v xml:space="preserve">Video Games </v>
      </c>
      <c r="D5747" t="s">
        <v>107</v>
      </c>
      <c r="E5747" t="s">
        <v>122</v>
      </c>
      <c r="F5747">
        <v>60</v>
      </c>
      <c r="G5747">
        <f>VLOOKUP(SALES_TABLE[[#This Row],[SKU]], Table1[], 4, FALSE)</f>
        <v>492</v>
      </c>
      <c r="H5747">
        <f>SALES_TABLE[[#This Row],[Price]]*SALES_TABLE[[#This Row],[Sales]]</f>
        <v>29520</v>
      </c>
      <c r="I5747" t="str">
        <f t="shared" si="89"/>
        <v>Wednesday</v>
      </c>
    </row>
    <row r="5748" spans="1:9" x14ac:dyDescent="0.2">
      <c r="A5748" s="10">
        <v>44938</v>
      </c>
      <c r="B5748" t="s">
        <v>106</v>
      </c>
      <c r="C5748" t="str">
        <f>VLOOKUP(SALES_TABLE[[#This Row],[SKU]], Table1[], 3, FALSE)</f>
        <v xml:space="preserve">Video Games </v>
      </c>
      <c r="D5748" t="s">
        <v>107</v>
      </c>
      <c r="E5748" t="s">
        <v>122</v>
      </c>
      <c r="F5748">
        <v>16</v>
      </c>
      <c r="G5748">
        <f>VLOOKUP(SALES_TABLE[[#This Row],[SKU]], Table1[], 4, FALSE)</f>
        <v>492</v>
      </c>
      <c r="H5748">
        <f>SALES_TABLE[[#This Row],[Price]]*SALES_TABLE[[#This Row],[Sales]]</f>
        <v>7872</v>
      </c>
      <c r="I5748" t="str">
        <f t="shared" si="89"/>
        <v>Thursday</v>
      </c>
    </row>
    <row r="5749" spans="1:9" x14ac:dyDescent="0.2">
      <c r="A5749" s="10">
        <v>44939</v>
      </c>
      <c r="B5749" t="s">
        <v>106</v>
      </c>
      <c r="C5749" t="str">
        <f>VLOOKUP(SALES_TABLE[[#This Row],[SKU]], Table1[], 3, FALSE)</f>
        <v xml:space="preserve">Video Games </v>
      </c>
      <c r="D5749" t="s">
        <v>107</v>
      </c>
      <c r="E5749" t="s">
        <v>122</v>
      </c>
      <c r="F5749">
        <v>32</v>
      </c>
      <c r="G5749">
        <f>VLOOKUP(SALES_TABLE[[#This Row],[SKU]], Table1[], 4, FALSE)</f>
        <v>492</v>
      </c>
      <c r="H5749">
        <f>SALES_TABLE[[#This Row],[Price]]*SALES_TABLE[[#This Row],[Sales]]</f>
        <v>15744</v>
      </c>
      <c r="I5749" t="str">
        <f t="shared" si="89"/>
        <v>Friday</v>
      </c>
    </row>
    <row r="5750" spans="1:9" x14ac:dyDescent="0.2">
      <c r="A5750" s="10">
        <v>44940</v>
      </c>
      <c r="B5750" t="s">
        <v>106</v>
      </c>
      <c r="C5750" t="str">
        <f>VLOOKUP(SALES_TABLE[[#This Row],[SKU]], Table1[], 3, FALSE)</f>
        <v xml:space="preserve">Video Games </v>
      </c>
      <c r="D5750" t="s">
        <v>107</v>
      </c>
      <c r="E5750" t="s">
        <v>122</v>
      </c>
      <c r="F5750">
        <v>50</v>
      </c>
      <c r="G5750">
        <f>VLOOKUP(SALES_TABLE[[#This Row],[SKU]], Table1[], 4, FALSE)</f>
        <v>492</v>
      </c>
      <c r="H5750">
        <f>SALES_TABLE[[#This Row],[Price]]*SALES_TABLE[[#This Row],[Sales]]</f>
        <v>24600</v>
      </c>
      <c r="I5750" t="str">
        <f t="shared" si="89"/>
        <v>Saturday</v>
      </c>
    </row>
    <row r="5751" spans="1:9" x14ac:dyDescent="0.2">
      <c r="A5751" s="10">
        <v>44941</v>
      </c>
      <c r="B5751" t="s">
        <v>106</v>
      </c>
      <c r="C5751" t="str">
        <f>VLOOKUP(SALES_TABLE[[#This Row],[SKU]], Table1[], 3, FALSE)</f>
        <v xml:space="preserve">Video Games </v>
      </c>
      <c r="D5751" t="s">
        <v>107</v>
      </c>
      <c r="E5751" t="s">
        <v>122</v>
      </c>
      <c r="F5751">
        <v>10</v>
      </c>
      <c r="G5751">
        <f>VLOOKUP(SALES_TABLE[[#This Row],[SKU]], Table1[], 4, FALSE)</f>
        <v>492</v>
      </c>
      <c r="H5751">
        <f>SALES_TABLE[[#This Row],[Price]]*SALES_TABLE[[#This Row],[Sales]]</f>
        <v>4920</v>
      </c>
      <c r="I5751" t="str">
        <f t="shared" si="89"/>
        <v>Sunday</v>
      </c>
    </row>
    <row r="5752" spans="1:9" x14ac:dyDescent="0.2">
      <c r="A5752" s="10">
        <v>44942</v>
      </c>
      <c r="B5752" t="s">
        <v>106</v>
      </c>
      <c r="C5752" t="str">
        <f>VLOOKUP(SALES_TABLE[[#This Row],[SKU]], Table1[], 3, FALSE)</f>
        <v xml:space="preserve">Video Games </v>
      </c>
      <c r="D5752" t="s">
        <v>107</v>
      </c>
      <c r="E5752" t="s">
        <v>122</v>
      </c>
      <c r="F5752">
        <v>7</v>
      </c>
      <c r="G5752">
        <f>VLOOKUP(SALES_TABLE[[#This Row],[SKU]], Table1[], 4, FALSE)</f>
        <v>492</v>
      </c>
      <c r="H5752">
        <f>SALES_TABLE[[#This Row],[Price]]*SALES_TABLE[[#This Row],[Sales]]</f>
        <v>3444</v>
      </c>
      <c r="I5752" t="str">
        <f t="shared" si="89"/>
        <v>Monday</v>
      </c>
    </row>
    <row r="5753" spans="1:9" x14ac:dyDescent="0.2">
      <c r="A5753" s="10">
        <v>44943</v>
      </c>
      <c r="B5753" t="s">
        <v>106</v>
      </c>
      <c r="C5753" t="str">
        <f>VLOOKUP(SALES_TABLE[[#This Row],[SKU]], Table1[], 3, FALSE)</f>
        <v xml:space="preserve">Video Games </v>
      </c>
      <c r="D5753" t="s">
        <v>107</v>
      </c>
      <c r="E5753" t="s">
        <v>122</v>
      </c>
      <c r="F5753">
        <v>46</v>
      </c>
      <c r="G5753">
        <f>VLOOKUP(SALES_TABLE[[#This Row],[SKU]], Table1[], 4, FALSE)</f>
        <v>492</v>
      </c>
      <c r="H5753">
        <f>SALES_TABLE[[#This Row],[Price]]*SALES_TABLE[[#This Row],[Sales]]</f>
        <v>22632</v>
      </c>
      <c r="I5753" t="str">
        <f t="shared" si="89"/>
        <v>Tuesday</v>
      </c>
    </row>
    <row r="5754" spans="1:9" x14ac:dyDescent="0.2">
      <c r="A5754" s="10">
        <v>44944</v>
      </c>
      <c r="B5754" t="s">
        <v>106</v>
      </c>
      <c r="C5754" t="str">
        <f>VLOOKUP(SALES_TABLE[[#This Row],[SKU]], Table1[], 3, FALSE)</f>
        <v xml:space="preserve">Video Games </v>
      </c>
      <c r="D5754" t="s">
        <v>107</v>
      </c>
      <c r="E5754" t="s">
        <v>122</v>
      </c>
      <c r="F5754">
        <v>11</v>
      </c>
      <c r="G5754">
        <f>VLOOKUP(SALES_TABLE[[#This Row],[SKU]], Table1[], 4, FALSE)</f>
        <v>492</v>
      </c>
      <c r="H5754">
        <f>SALES_TABLE[[#This Row],[Price]]*SALES_TABLE[[#This Row],[Sales]]</f>
        <v>5412</v>
      </c>
      <c r="I5754" t="str">
        <f t="shared" si="89"/>
        <v>Wednesday</v>
      </c>
    </row>
    <row r="5755" spans="1:9" x14ac:dyDescent="0.2">
      <c r="A5755" s="10">
        <v>44945</v>
      </c>
      <c r="B5755" t="s">
        <v>106</v>
      </c>
      <c r="C5755" t="str">
        <f>VLOOKUP(SALES_TABLE[[#This Row],[SKU]], Table1[], 3, FALSE)</f>
        <v xml:space="preserve">Video Games </v>
      </c>
      <c r="D5755" t="s">
        <v>107</v>
      </c>
      <c r="E5755" t="s">
        <v>122</v>
      </c>
      <c r="F5755">
        <v>28</v>
      </c>
      <c r="G5755">
        <f>VLOOKUP(SALES_TABLE[[#This Row],[SKU]], Table1[], 4, FALSE)</f>
        <v>492</v>
      </c>
      <c r="H5755">
        <f>SALES_TABLE[[#This Row],[Price]]*SALES_TABLE[[#This Row],[Sales]]</f>
        <v>13776</v>
      </c>
      <c r="I5755" t="str">
        <f t="shared" si="89"/>
        <v>Thursday</v>
      </c>
    </row>
    <row r="5756" spans="1:9" x14ac:dyDescent="0.2">
      <c r="A5756" s="10">
        <v>44946</v>
      </c>
      <c r="B5756" t="s">
        <v>106</v>
      </c>
      <c r="C5756" t="str">
        <f>VLOOKUP(SALES_TABLE[[#This Row],[SKU]], Table1[], 3, FALSE)</f>
        <v xml:space="preserve">Video Games </v>
      </c>
      <c r="D5756" t="s">
        <v>107</v>
      </c>
      <c r="E5756" t="s">
        <v>122</v>
      </c>
      <c r="F5756">
        <v>33</v>
      </c>
      <c r="G5756">
        <f>VLOOKUP(SALES_TABLE[[#This Row],[SKU]], Table1[], 4, FALSE)</f>
        <v>492</v>
      </c>
      <c r="H5756">
        <f>SALES_TABLE[[#This Row],[Price]]*SALES_TABLE[[#This Row],[Sales]]</f>
        <v>16236</v>
      </c>
      <c r="I5756" t="str">
        <f t="shared" si="89"/>
        <v>Friday</v>
      </c>
    </row>
    <row r="5757" spans="1:9" x14ac:dyDescent="0.2">
      <c r="A5757" s="10">
        <v>44947</v>
      </c>
      <c r="B5757" t="s">
        <v>106</v>
      </c>
      <c r="C5757" t="str">
        <f>VLOOKUP(SALES_TABLE[[#This Row],[SKU]], Table1[], 3, FALSE)</f>
        <v xml:space="preserve">Video Games </v>
      </c>
      <c r="D5757" t="s">
        <v>107</v>
      </c>
      <c r="E5757" t="s">
        <v>122</v>
      </c>
      <c r="F5757">
        <v>0</v>
      </c>
      <c r="G5757">
        <f>VLOOKUP(SALES_TABLE[[#This Row],[SKU]], Table1[], 4, FALSE)</f>
        <v>492</v>
      </c>
      <c r="H5757">
        <f>SALES_TABLE[[#This Row],[Price]]*SALES_TABLE[[#This Row],[Sales]]</f>
        <v>0</v>
      </c>
      <c r="I5757" t="str">
        <f t="shared" si="89"/>
        <v>Saturday</v>
      </c>
    </row>
    <row r="5758" spans="1:9" x14ac:dyDescent="0.2">
      <c r="A5758" s="10">
        <v>44948</v>
      </c>
      <c r="B5758" t="s">
        <v>106</v>
      </c>
      <c r="C5758" t="str">
        <f>VLOOKUP(SALES_TABLE[[#This Row],[SKU]], Table1[], 3, FALSE)</f>
        <v xml:space="preserve">Video Games </v>
      </c>
      <c r="D5758" t="s">
        <v>107</v>
      </c>
      <c r="E5758" t="s">
        <v>122</v>
      </c>
      <c r="F5758">
        <v>47</v>
      </c>
      <c r="G5758">
        <f>VLOOKUP(SALES_TABLE[[#This Row],[SKU]], Table1[], 4, FALSE)</f>
        <v>492</v>
      </c>
      <c r="H5758">
        <f>SALES_TABLE[[#This Row],[Price]]*SALES_TABLE[[#This Row],[Sales]]</f>
        <v>23124</v>
      </c>
      <c r="I5758" t="str">
        <f t="shared" si="89"/>
        <v>Sunday</v>
      </c>
    </row>
    <row r="5759" spans="1:9" x14ac:dyDescent="0.2">
      <c r="A5759" s="10">
        <v>44949</v>
      </c>
      <c r="B5759" t="s">
        <v>106</v>
      </c>
      <c r="C5759" t="str">
        <f>VLOOKUP(SALES_TABLE[[#This Row],[SKU]], Table1[], 3, FALSE)</f>
        <v xml:space="preserve">Video Games </v>
      </c>
      <c r="D5759" t="s">
        <v>107</v>
      </c>
      <c r="E5759" t="s">
        <v>122</v>
      </c>
      <c r="F5759">
        <v>65</v>
      </c>
      <c r="G5759">
        <f>VLOOKUP(SALES_TABLE[[#This Row],[SKU]], Table1[], 4, FALSE)</f>
        <v>492</v>
      </c>
      <c r="H5759">
        <f>SALES_TABLE[[#This Row],[Price]]*SALES_TABLE[[#This Row],[Sales]]</f>
        <v>31980</v>
      </c>
      <c r="I5759" t="str">
        <f t="shared" si="89"/>
        <v>Monday</v>
      </c>
    </row>
    <row r="5760" spans="1:9" x14ac:dyDescent="0.2">
      <c r="A5760" s="10">
        <v>44950</v>
      </c>
      <c r="B5760" t="s">
        <v>106</v>
      </c>
      <c r="C5760" t="str">
        <f>VLOOKUP(SALES_TABLE[[#This Row],[SKU]], Table1[], 3, FALSE)</f>
        <v xml:space="preserve">Video Games </v>
      </c>
      <c r="D5760" t="s">
        <v>107</v>
      </c>
      <c r="E5760" t="s">
        <v>122</v>
      </c>
      <c r="F5760">
        <v>52</v>
      </c>
      <c r="G5760">
        <f>VLOOKUP(SALES_TABLE[[#This Row],[SKU]], Table1[], 4, FALSE)</f>
        <v>492</v>
      </c>
      <c r="H5760">
        <f>SALES_TABLE[[#This Row],[Price]]*SALES_TABLE[[#This Row],[Sales]]</f>
        <v>25584</v>
      </c>
      <c r="I5760" t="str">
        <f t="shared" si="89"/>
        <v>Tuesday</v>
      </c>
    </row>
    <row r="5761" spans="1:9" x14ac:dyDescent="0.2">
      <c r="A5761" s="10">
        <v>44951</v>
      </c>
      <c r="B5761" t="s">
        <v>106</v>
      </c>
      <c r="C5761" t="str">
        <f>VLOOKUP(SALES_TABLE[[#This Row],[SKU]], Table1[], 3, FALSE)</f>
        <v xml:space="preserve">Video Games </v>
      </c>
      <c r="D5761" t="s">
        <v>107</v>
      </c>
      <c r="E5761" t="s">
        <v>122</v>
      </c>
      <c r="F5761">
        <v>94</v>
      </c>
      <c r="G5761">
        <f>VLOOKUP(SALES_TABLE[[#This Row],[SKU]], Table1[], 4, FALSE)</f>
        <v>492</v>
      </c>
      <c r="H5761">
        <f>SALES_TABLE[[#This Row],[Price]]*SALES_TABLE[[#This Row],[Sales]]</f>
        <v>46248</v>
      </c>
      <c r="I5761" t="str">
        <f t="shared" si="89"/>
        <v>Wednesday</v>
      </c>
    </row>
    <row r="5762" spans="1:9" x14ac:dyDescent="0.2">
      <c r="A5762" s="10">
        <v>44952</v>
      </c>
      <c r="B5762" t="s">
        <v>106</v>
      </c>
      <c r="C5762" t="str">
        <f>VLOOKUP(SALES_TABLE[[#This Row],[SKU]], Table1[], 3, FALSE)</f>
        <v xml:space="preserve">Video Games </v>
      </c>
      <c r="D5762" t="s">
        <v>107</v>
      </c>
      <c r="E5762" t="s">
        <v>122</v>
      </c>
      <c r="F5762">
        <v>44</v>
      </c>
      <c r="G5762">
        <f>VLOOKUP(SALES_TABLE[[#This Row],[SKU]], Table1[], 4, FALSE)</f>
        <v>492</v>
      </c>
      <c r="H5762">
        <f>SALES_TABLE[[#This Row],[Price]]*SALES_TABLE[[#This Row],[Sales]]</f>
        <v>21648</v>
      </c>
      <c r="I5762" t="str">
        <f t="shared" ref="I5762:I5825" si="90">TEXT(A5762, "dddd")</f>
        <v>Thursday</v>
      </c>
    </row>
    <row r="5763" spans="1:9" x14ac:dyDescent="0.2">
      <c r="A5763" s="10">
        <v>44953</v>
      </c>
      <c r="B5763" t="s">
        <v>106</v>
      </c>
      <c r="C5763" t="str">
        <f>VLOOKUP(SALES_TABLE[[#This Row],[SKU]], Table1[], 3, FALSE)</f>
        <v xml:space="preserve">Video Games </v>
      </c>
      <c r="D5763" t="s">
        <v>107</v>
      </c>
      <c r="E5763" t="s">
        <v>122</v>
      </c>
      <c r="F5763">
        <v>7</v>
      </c>
      <c r="G5763">
        <f>VLOOKUP(SALES_TABLE[[#This Row],[SKU]], Table1[], 4, FALSE)</f>
        <v>492</v>
      </c>
      <c r="H5763">
        <f>SALES_TABLE[[#This Row],[Price]]*SALES_TABLE[[#This Row],[Sales]]</f>
        <v>3444</v>
      </c>
      <c r="I5763" t="str">
        <f t="shared" si="90"/>
        <v>Friday</v>
      </c>
    </row>
    <row r="5764" spans="1:9" x14ac:dyDescent="0.2">
      <c r="A5764" s="10">
        <v>44954</v>
      </c>
      <c r="B5764" t="s">
        <v>106</v>
      </c>
      <c r="C5764" t="str">
        <f>VLOOKUP(SALES_TABLE[[#This Row],[SKU]], Table1[], 3, FALSE)</f>
        <v xml:space="preserve">Video Games </v>
      </c>
      <c r="D5764" t="s">
        <v>107</v>
      </c>
      <c r="E5764" t="s">
        <v>122</v>
      </c>
      <c r="F5764">
        <v>9</v>
      </c>
      <c r="G5764">
        <f>VLOOKUP(SALES_TABLE[[#This Row],[SKU]], Table1[], 4, FALSE)</f>
        <v>492</v>
      </c>
      <c r="H5764">
        <f>SALES_TABLE[[#This Row],[Price]]*SALES_TABLE[[#This Row],[Sales]]</f>
        <v>4428</v>
      </c>
      <c r="I5764" t="str">
        <f t="shared" si="90"/>
        <v>Saturday</v>
      </c>
    </row>
    <row r="5765" spans="1:9" x14ac:dyDescent="0.2">
      <c r="A5765" s="10">
        <v>44955</v>
      </c>
      <c r="B5765" t="s">
        <v>106</v>
      </c>
      <c r="C5765" t="str">
        <f>VLOOKUP(SALES_TABLE[[#This Row],[SKU]], Table1[], 3, FALSE)</f>
        <v xml:space="preserve">Video Games </v>
      </c>
      <c r="D5765" t="s">
        <v>107</v>
      </c>
      <c r="E5765" t="s">
        <v>122</v>
      </c>
      <c r="F5765">
        <v>24</v>
      </c>
      <c r="G5765">
        <f>VLOOKUP(SALES_TABLE[[#This Row],[SKU]], Table1[], 4, FALSE)</f>
        <v>492</v>
      </c>
      <c r="H5765">
        <f>SALES_TABLE[[#This Row],[Price]]*SALES_TABLE[[#This Row],[Sales]]</f>
        <v>11808</v>
      </c>
      <c r="I5765" t="str">
        <f t="shared" si="90"/>
        <v>Sunday</v>
      </c>
    </row>
    <row r="5766" spans="1:9" x14ac:dyDescent="0.2">
      <c r="A5766" s="10">
        <v>44955</v>
      </c>
      <c r="B5766" t="s">
        <v>106</v>
      </c>
      <c r="C5766" t="str">
        <f>VLOOKUP(SALES_TABLE[[#This Row],[SKU]], Table1[], 3, FALSE)</f>
        <v xml:space="preserve">Video Games </v>
      </c>
      <c r="D5766" t="s">
        <v>107</v>
      </c>
      <c r="E5766" t="s">
        <v>122</v>
      </c>
      <c r="F5766">
        <v>39</v>
      </c>
      <c r="G5766">
        <f>VLOOKUP(SALES_TABLE[[#This Row],[SKU]], Table1[], 4, FALSE)</f>
        <v>492</v>
      </c>
      <c r="H5766">
        <f>SALES_TABLE[[#This Row],[Price]]*SALES_TABLE[[#This Row],[Sales]]</f>
        <v>19188</v>
      </c>
      <c r="I5766" t="str">
        <f t="shared" si="90"/>
        <v>Sunday</v>
      </c>
    </row>
    <row r="5767" spans="1:9" x14ac:dyDescent="0.2">
      <c r="A5767" s="10">
        <v>44956</v>
      </c>
      <c r="B5767" t="s">
        <v>106</v>
      </c>
      <c r="C5767" t="str">
        <f>VLOOKUP(SALES_TABLE[[#This Row],[SKU]], Table1[], 3, FALSE)</f>
        <v xml:space="preserve">Video Games </v>
      </c>
      <c r="D5767" t="s">
        <v>107</v>
      </c>
      <c r="E5767" t="s">
        <v>122</v>
      </c>
      <c r="F5767">
        <v>0</v>
      </c>
      <c r="G5767">
        <f>VLOOKUP(SALES_TABLE[[#This Row],[SKU]], Table1[], 4, FALSE)</f>
        <v>492</v>
      </c>
      <c r="H5767">
        <f>SALES_TABLE[[#This Row],[Price]]*SALES_TABLE[[#This Row],[Sales]]</f>
        <v>0</v>
      </c>
      <c r="I5767" t="str">
        <f t="shared" si="90"/>
        <v>Monday</v>
      </c>
    </row>
    <row r="5768" spans="1:9" x14ac:dyDescent="0.2">
      <c r="A5768" s="10">
        <v>44927</v>
      </c>
      <c r="B5768" t="s">
        <v>106</v>
      </c>
      <c r="C5768" t="str">
        <f>VLOOKUP(SALES_TABLE[[#This Row],[SKU]], Table1[], 3, FALSE)</f>
        <v xml:space="preserve">Video Games </v>
      </c>
      <c r="D5768" t="s">
        <v>107</v>
      </c>
      <c r="E5768" t="s">
        <v>123</v>
      </c>
      <c r="F5768">
        <v>3</v>
      </c>
      <c r="G5768">
        <f>VLOOKUP(SALES_TABLE[[#This Row],[SKU]], Table1[], 4, FALSE)</f>
        <v>492</v>
      </c>
      <c r="H5768">
        <f>SALES_TABLE[[#This Row],[Price]]*SALES_TABLE[[#This Row],[Sales]]</f>
        <v>1476</v>
      </c>
      <c r="I5768" t="str">
        <f t="shared" si="90"/>
        <v>Sunday</v>
      </c>
    </row>
    <row r="5769" spans="1:9" x14ac:dyDescent="0.2">
      <c r="A5769" s="10">
        <v>44928</v>
      </c>
      <c r="B5769" t="s">
        <v>106</v>
      </c>
      <c r="C5769" t="str">
        <f>VLOOKUP(SALES_TABLE[[#This Row],[SKU]], Table1[], 3, FALSE)</f>
        <v xml:space="preserve">Video Games </v>
      </c>
      <c r="D5769" t="s">
        <v>107</v>
      </c>
      <c r="E5769" t="s">
        <v>123</v>
      </c>
      <c r="F5769">
        <v>35</v>
      </c>
      <c r="G5769">
        <f>VLOOKUP(SALES_TABLE[[#This Row],[SKU]], Table1[], 4, FALSE)</f>
        <v>492</v>
      </c>
      <c r="H5769">
        <f>SALES_TABLE[[#This Row],[Price]]*SALES_TABLE[[#This Row],[Sales]]</f>
        <v>17220</v>
      </c>
      <c r="I5769" t="str">
        <f t="shared" si="90"/>
        <v>Monday</v>
      </c>
    </row>
    <row r="5770" spans="1:9" x14ac:dyDescent="0.2">
      <c r="A5770" s="10">
        <v>44929</v>
      </c>
      <c r="B5770" t="s">
        <v>106</v>
      </c>
      <c r="C5770" t="str">
        <f>VLOOKUP(SALES_TABLE[[#This Row],[SKU]], Table1[], 3, FALSE)</f>
        <v xml:space="preserve">Video Games </v>
      </c>
      <c r="D5770" t="s">
        <v>107</v>
      </c>
      <c r="E5770" t="s">
        <v>123</v>
      </c>
      <c r="F5770">
        <v>36</v>
      </c>
      <c r="G5770">
        <f>VLOOKUP(SALES_TABLE[[#This Row],[SKU]], Table1[], 4, FALSE)</f>
        <v>492</v>
      </c>
      <c r="H5770">
        <f>SALES_TABLE[[#This Row],[Price]]*SALES_TABLE[[#This Row],[Sales]]</f>
        <v>17712</v>
      </c>
      <c r="I5770" t="str">
        <f t="shared" si="90"/>
        <v>Tuesday</v>
      </c>
    </row>
    <row r="5771" spans="1:9" x14ac:dyDescent="0.2">
      <c r="A5771" s="10">
        <v>44930</v>
      </c>
      <c r="B5771" t="s">
        <v>106</v>
      </c>
      <c r="C5771" t="str">
        <f>VLOOKUP(SALES_TABLE[[#This Row],[SKU]], Table1[], 3, FALSE)</f>
        <v xml:space="preserve">Video Games </v>
      </c>
      <c r="D5771" t="s">
        <v>107</v>
      </c>
      <c r="E5771" t="s">
        <v>123</v>
      </c>
      <c r="F5771">
        <v>19</v>
      </c>
      <c r="G5771">
        <f>VLOOKUP(SALES_TABLE[[#This Row],[SKU]], Table1[], 4, FALSE)</f>
        <v>492</v>
      </c>
      <c r="H5771">
        <f>SALES_TABLE[[#This Row],[Price]]*SALES_TABLE[[#This Row],[Sales]]</f>
        <v>9348</v>
      </c>
      <c r="I5771" t="str">
        <f t="shared" si="90"/>
        <v>Wednesday</v>
      </c>
    </row>
    <row r="5772" spans="1:9" x14ac:dyDescent="0.2">
      <c r="A5772" s="10">
        <v>44931</v>
      </c>
      <c r="B5772" t="s">
        <v>106</v>
      </c>
      <c r="C5772" t="str">
        <f>VLOOKUP(SALES_TABLE[[#This Row],[SKU]], Table1[], 3, FALSE)</f>
        <v xml:space="preserve">Video Games </v>
      </c>
      <c r="D5772" t="s">
        <v>107</v>
      </c>
      <c r="E5772" t="s">
        <v>123</v>
      </c>
      <c r="F5772">
        <v>0</v>
      </c>
      <c r="G5772">
        <f>VLOOKUP(SALES_TABLE[[#This Row],[SKU]], Table1[], 4, FALSE)</f>
        <v>492</v>
      </c>
      <c r="H5772">
        <f>SALES_TABLE[[#This Row],[Price]]*SALES_TABLE[[#This Row],[Sales]]</f>
        <v>0</v>
      </c>
      <c r="I5772" t="str">
        <f t="shared" si="90"/>
        <v>Thursday</v>
      </c>
    </row>
    <row r="5773" spans="1:9" x14ac:dyDescent="0.2">
      <c r="A5773" s="10">
        <v>44932</v>
      </c>
      <c r="B5773" t="s">
        <v>106</v>
      </c>
      <c r="C5773" t="str">
        <f>VLOOKUP(SALES_TABLE[[#This Row],[SKU]], Table1[], 3, FALSE)</f>
        <v xml:space="preserve">Video Games </v>
      </c>
      <c r="D5773" t="s">
        <v>107</v>
      </c>
      <c r="E5773" t="s">
        <v>123</v>
      </c>
      <c r="F5773">
        <v>31</v>
      </c>
      <c r="G5773">
        <f>VLOOKUP(SALES_TABLE[[#This Row],[SKU]], Table1[], 4, FALSE)</f>
        <v>492</v>
      </c>
      <c r="H5773">
        <f>SALES_TABLE[[#This Row],[Price]]*SALES_TABLE[[#This Row],[Sales]]</f>
        <v>15252</v>
      </c>
      <c r="I5773" t="str">
        <f t="shared" si="90"/>
        <v>Friday</v>
      </c>
    </row>
    <row r="5774" spans="1:9" x14ac:dyDescent="0.2">
      <c r="A5774" s="10">
        <v>44933</v>
      </c>
      <c r="B5774" t="s">
        <v>106</v>
      </c>
      <c r="C5774" t="str">
        <f>VLOOKUP(SALES_TABLE[[#This Row],[SKU]], Table1[], 3, FALSE)</f>
        <v xml:space="preserve">Video Games </v>
      </c>
      <c r="D5774" t="s">
        <v>107</v>
      </c>
      <c r="E5774" t="s">
        <v>123</v>
      </c>
      <c r="F5774">
        <v>66</v>
      </c>
      <c r="G5774">
        <f>VLOOKUP(SALES_TABLE[[#This Row],[SKU]], Table1[], 4, FALSE)</f>
        <v>492</v>
      </c>
      <c r="H5774">
        <f>SALES_TABLE[[#This Row],[Price]]*SALES_TABLE[[#This Row],[Sales]]</f>
        <v>32472</v>
      </c>
      <c r="I5774" t="str">
        <f t="shared" si="90"/>
        <v>Saturday</v>
      </c>
    </row>
    <row r="5775" spans="1:9" x14ac:dyDescent="0.2">
      <c r="A5775" s="10">
        <v>44934</v>
      </c>
      <c r="B5775" t="s">
        <v>106</v>
      </c>
      <c r="C5775" t="str">
        <f>VLOOKUP(SALES_TABLE[[#This Row],[SKU]], Table1[], 3, FALSE)</f>
        <v xml:space="preserve">Video Games </v>
      </c>
      <c r="D5775" t="s">
        <v>107</v>
      </c>
      <c r="E5775" t="s">
        <v>123</v>
      </c>
      <c r="F5775">
        <v>79</v>
      </c>
      <c r="G5775">
        <f>VLOOKUP(SALES_TABLE[[#This Row],[SKU]], Table1[], 4, FALSE)</f>
        <v>492</v>
      </c>
      <c r="H5775">
        <f>SALES_TABLE[[#This Row],[Price]]*SALES_TABLE[[#This Row],[Sales]]</f>
        <v>38868</v>
      </c>
      <c r="I5775" t="str">
        <f t="shared" si="90"/>
        <v>Sunday</v>
      </c>
    </row>
    <row r="5776" spans="1:9" x14ac:dyDescent="0.2">
      <c r="A5776" s="10">
        <v>44935</v>
      </c>
      <c r="B5776" t="s">
        <v>106</v>
      </c>
      <c r="C5776" t="str">
        <f>VLOOKUP(SALES_TABLE[[#This Row],[SKU]], Table1[], 3, FALSE)</f>
        <v xml:space="preserve">Video Games </v>
      </c>
      <c r="D5776" t="s">
        <v>107</v>
      </c>
      <c r="E5776" t="s">
        <v>123</v>
      </c>
      <c r="F5776">
        <v>3</v>
      </c>
      <c r="G5776">
        <f>VLOOKUP(SALES_TABLE[[#This Row],[SKU]], Table1[], 4, FALSE)</f>
        <v>492</v>
      </c>
      <c r="H5776">
        <f>SALES_TABLE[[#This Row],[Price]]*SALES_TABLE[[#This Row],[Sales]]</f>
        <v>1476</v>
      </c>
      <c r="I5776" t="str">
        <f t="shared" si="90"/>
        <v>Monday</v>
      </c>
    </row>
    <row r="5777" spans="1:9" x14ac:dyDescent="0.2">
      <c r="A5777" s="10">
        <v>44936</v>
      </c>
      <c r="B5777" t="s">
        <v>106</v>
      </c>
      <c r="C5777" t="str">
        <f>VLOOKUP(SALES_TABLE[[#This Row],[SKU]], Table1[], 3, FALSE)</f>
        <v xml:space="preserve">Video Games </v>
      </c>
      <c r="D5777" t="s">
        <v>107</v>
      </c>
      <c r="E5777" t="s">
        <v>123</v>
      </c>
      <c r="F5777">
        <v>56</v>
      </c>
      <c r="G5777">
        <f>VLOOKUP(SALES_TABLE[[#This Row],[SKU]], Table1[], 4, FALSE)</f>
        <v>492</v>
      </c>
      <c r="H5777">
        <f>SALES_TABLE[[#This Row],[Price]]*SALES_TABLE[[#This Row],[Sales]]</f>
        <v>27552</v>
      </c>
      <c r="I5777" t="str">
        <f t="shared" si="90"/>
        <v>Tuesday</v>
      </c>
    </row>
    <row r="5778" spans="1:9" x14ac:dyDescent="0.2">
      <c r="A5778" s="10">
        <v>44937</v>
      </c>
      <c r="B5778" t="s">
        <v>106</v>
      </c>
      <c r="C5778" t="str">
        <f>VLOOKUP(SALES_TABLE[[#This Row],[SKU]], Table1[], 3, FALSE)</f>
        <v xml:space="preserve">Video Games </v>
      </c>
      <c r="D5778" t="s">
        <v>107</v>
      </c>
      <c r="E5778" t="s">
        <v>123</v>
      </c>
      <c r="F5778">
        <v>48</v>
      </c>
      <c r="G5778">
        <f>VLOOKUP(SALES_TABLE[[#This Row],[SKU]], Table1[], 4, FALSE)</f>
        <v>492</v>
      </c>
      <c r="H5778">
        <f>SALES_TABLE[[#This Row],[Price]]*SALES_TABLE[[#This Row],[Sales]]</f>
        <v>23616</v>
      </c>
      <c r="I5778" t="str">
        <f t="shared" si="90"/>
        <v>Wednesday</v>
      </c>
    </row>
    <row r="5779" spans="1:9" x14ac:dyDescent="0.2">
      <c r="A5779" s="10">
        <v>44938</v>
      </c>
      <c r="B5779" t="s">
        <v>106</v>
      </c>
      <c r="C5779" t="str">
        <f>VLOOKUP(SALES_TABLE[[#This Row],[SKU]], Table1[], 3, FALSE)</f>
        <v xml:space="preserve">Video Games </v>
      </c>
      <c r="D5779" t="s">
        <v>107</v>
      </c>
      <c r="E5779" t="s">
        <v>123</v>
      </c>
      <c r="F5779">
        <v>25</v>
      </c>
      <c r="G5779">
        <f>VLOOKUP(SALES_TABLE[[#This Row],[SKU]], Table1[], 4, FALSE)</f>
        <v>492</v>
      </c>
      <c r="H5779">
        <f>SALES_TABLE[[#This Row],[Price]]*SALES_TABLE[[#This Row],[Sales]]</f>
        <v>12300</v>
      </c>
      <c r="I5779" t="str">
        <f t="shared" si="90"/>
        <v>Thursday</v>
      </c>
    </row>
    <row r="5780" spans="1:9" x14ac:dyDescent="0.2">
      <c r="A5780" s="10">
        <v>44939</v>
      </c>
      <c r="B5780" t="s">
        <v>106</v>
      </c>
      <c r="C5780" t="str">
        <f>VLOOKUP(SALES_TABLE[[#This Row],[SKU]], Table1[], 3, FALSE)</f>
        <v xml:space="preserve">Video Games </v>
      </c>
      <c r="D5780" t="s">
        <v>107</v>
      </c>
      <c r="E5780" t="s">
        <v>123</v>
      </c>
      <c r="F5780">
        <v>87</v>
      </c>
      <c r="G5780">
        <f>VLOOKUP(SALES_TABLE[[#This Row],[SKU]], Table1[], 4, FALSE)</f>
        <v>492</v>
      </c>
      <c r="H5780">
        <f>SALES_TABLE[[#This Row],[Price]]*SALES_TABLE[[#This Row],[Sales]]</f>
        <v>42804</v>
      </c>
      <c r="I5780" t="str">
        <f t="shared" si="90"/>
        <v>Friday</v>
      </c>
    </row>
    <row r="5781" spans="1:9" x14ac:dyDescent="0.2">
      <c r="A5781" s="10">
        <v>44940</v>
      </c>
      <c r="B5781" t="s">
        <v>106</v>
      </c>
      <c r="C5781" t="str">
        <f>VLOOKUP(SALES_TABLE[[#This Row],[SKU]], Table1[], 3, FALSE)</f>
        <v xml:space="preserve">Video Games </v>
      </c>
      <c r="D5781" t="s">
        <v>107</v>
      </c>
      <c r="E5781" t="s">
        <v>123</v>
      </c>
      <c r="F5781">
        <v>33</v>
      </c>
      <c r="G5781">
        <f>VLOOKUP(SALES_TABLE[[#This Row],[SKU]], Table1[], 4, FALSE)</f>
        <v>492</v>
      </c>
      <c r="H5781">
        <f>SALES_TABLE[[#This Row],[Price]]*SALES_TABLE[[#This Row],[Sales]]</f>
        <v>16236</v>
      </c>
      <c r="I5781" t="str">
        <f t="shared" si="90"/>
        <v>Saturday</v>
      </c>
    </row>
    <row r="5782" spans="1:9" x14ac:dyDescent="0.2">
      <c r="A5782" s="10">
        <v>44941</v>
      </c>
      <c r="B5782" t="s">
        <v>106</v>
      </c>
      <c r="C5782" t="str">
        <f>VLOOKUP(SALES_TABLE[[#This Row],[SKU]], Table1[], 3, FALSE)</f>
        <v xml:space="preserve">Video Games </v>
      </c>
      <c r="D5782" t="s">
        <v>107</v>
      </c>
      <c r="E5782" t="s">
        <v>123</v>
      </c>
      <c r="F5782">
        <v>34</v>
      </c>
      <c r="G5782">
        <f>VLOOKUP(SALES_TABLE[[#This Row],[SKU]], Table1[], 4, FALSE)</f>
        <v>492</v>
      </c>
      <c r="H5782">
        <f>SALES_TABLE[[#This Row],[Price]]*SALES_TABLE[[#This Row],[Sales]]</f>
        <v>16728</v>
      </c>
      <c r="I5782" t="str">
        <f t="shared" si="90"/>
        <v>Sunday</v>
      </c>
    </row>
    <row r="5783" spans="1:9" x14ac:dyDescent="0.2">
      <c r="A5783" s="10">
        <v>44942</v>
      </c>
      <c r="B5783" t="s">
        <v>106</v>
      </c>
      <c r="C5783" t="str">
        <f>VLOOKUP(SALES_TABLE[[#This Row],[SKU]], Table1[], 3, FALSE)</f>
        <v xml:space="preserve">Video Games </v>
      </c>
      <c r="D5783" t="s">
        <v>107</v>
      </c>
      <c r="E5783" t="s">
        <v>123</v>
      </c>
      <c r="F5783">
        <v>74</v>
      </c>
      <c r="G5783">
        <f>VLOOKUP(SALES_TABLE[[#This Row],[SKU]], Table1[], 4, FALSE)</f>
        <v>492</v>
      </c>
      <c r="H5783">
        <f>SALES_TABLE[[#This Row],[Price]]*SALES_TABLE[[#This Row],[Sales]]</f>
        <v>36408</v>
      </c>
      <c r="I5783" t="str">
        <f t="shared" si="90"/>
        <v>Monday</v>
      </c>
    </row>
    <row r="5784" spans="1:9" x14ac:dyDescent="0.2">
      <c r="A5784" s="10">
        <v>44943</v>
      </c>
      <c r="B5784" t="s">
        <v>106</v>
      </c>
      <c r="C5784" t="str">
        <f>VLOOKUP(SALES_TABLE[[#This Row],[SKU]], Table1[], 3, FALSE)</f>
        <v xml:space="preserve">Video Games </v>
      </c>
      <c r="D5784" t="s">
        <v>107</v>
      </c>
      <c r="E5784" t="s">
        <v>123</v>
      </c>
      <c r="F5784">
        <v>61</v>
      </c>
      <c r="G5784">
        <f>VLOOKUP(SALES_TABLE[[#This Row],[SKU]], Table1[], 4, FALSE)</f>
        <v>492</v>
      </c>
      <c r="H5784">
        <f>SALES_TABLE[[#This Row],[Price]]*SALES_TABLE[[#This Row],[Sales]]</f>
        <v>30012</v>
      </c>
      <c r="I5784" t="str">
        <f t="shared" si="90"/>
        <v>Tuesday</v>
      </c>
    </row>
    <row r="5785" spans="1:9" x14ac:dyDescent="0.2">
      <c r="A5785" s="10">
        <v>44944</v>
      </c>
      <c r="B5785" t="s">
        <v>106</v>
      </c>
      <c r="C5785" t="str">
        <f>VLOOKUP(SALES_TABLE[[#This Row],[SKU]], Table1[], 3, FALSE)</f>
        <v xml:space="preserve">Video Games </v>
      </c>
      <c r="D5785" t="s">
        <v>107</v>
      </c>
      <c r="E5785" t="s">
        <v>123</v>
      </c>
      <c r="F5785">
        <v>22</v>
      </c>
      <c r="G5785">
        <f>VLOOKUP(SALES_TABLE[[#This Row],[SKU]], Table1[], 4, FALSE)</f>
        <v>492</v>
      </c>
      <c r="H5785">
        <f>SALES_TABLE[[#This Row],[Price]]*SALES_TABLE[[#This Row],[Sales]]</f>
        <v>10824</v>
      </c>
      <c r="I5785" t="str">
        <f t="shared" si="90"/>
        <v>Wednesday</v>
      </c>
    </row>
    <row r="5786" spans="1:9" x14ac:dyDescent="0.2">
      <c r="A5786" s="10">
        <v>44945</v>
      </c>
      <c r="B5786" t="s">
        <v>106</v>
      </c>
      <c r="C5786" t="str">
        <f>VLOOKUP(SALES_TABLE[[#This Row],[SKU]], Table1[], 3, FALSE)</f>
        <v xml:space="preserve">Video Games </v>
      </c>
      <c r="D5786" t="s">
        <v>107</v>
      </c>
      <c r="E5786" t="s">
        <v>123</v>
      </c>
      <c r="F5786">
        <v>32</v>
      </c>
      <c r="G5786">
        <f>VLOOKUP(SALES_TABLE[[#This Row],[SKU]], Table1[], 4, FALSE)</f>
        <v>492</v>
      </c>
      <c r="H5786">
        <f>SALES_TABLE[[#This Row],[Price]]*SALES_TABLE[[#This Row],[Sales]]</f>
        <v>15744</v>
      </c>
      <c r="I5786" t="str">
        <f t="shared" si="90"/>
        <v>Thursday</v>
      </c>
    </row>
    <row r="5787" spans="1:9" x14ac:dyDescent="0.2">
      <c r="A5787" s="10">
        <v>44946</v>
      </c>
      <c r="B5787" t="s">
        <v>106</v>
      </c>
      <c r="C5787" t="str">
        <f>VLOOKUP(SALES_TABLE[[#This Row],[SKU]], Table1[], 3, FALSE)</f>
        <v xml:space="preserve">Video Games </v>
      </c>
      <c r="D5787" t="s">
        <v>107</v>
      </c>
      <c r="E5787" t="s">
        <v>123</v>
      </c>
      <c r="F5787">
        <v>20</v>
      </c>
      <c r="G5787">
        <f>VLOOKUP(SALES_TABLE[[#This Row],[SKU]], Table1[], 4, FALSE)</f>
        <v>492</v>
      </c>
      <c r="H5787">
        <f>SALES_TABLE[[#This Row],[Price]]*SALES_TABLE[[#This Row],[Sales]]</f>
        <v>9840</v>
      </c>
      <c r="I5787" t="str">
        <f t="shared" si="90"/>
        <v>Friday</v>
      </c>
    </row>
    <row r="5788" spans="1:9" x14ac:dyDescent="0.2">
      <c r="A5788" s="10">
        <v>44947</v>
      </c>
      <c r="B5788" t="s">
        <v>106</v>
      </c>
      <c r="C5788" t="str">
        <f>VLOOKUP(SALES_TABLE[[#This Row],[SKU]], Table1[], 3, FALSE)</f>
        <v xml:space="preserve">Video Games </v>
      </c>
      <c r="D5788" t="s">
        <v>107</v>
      </c>
      <c r="E5788" t="s">
        <v>123</v>
      </c>
      <c r="F5788">
        <v>72</v>
      </c>
      <c r="G5788">
        <f>VLOOKUP(SALES_TABLE[[#This Row],[SKU]], Table1[], 4, FALSE)</f>
        <v>492</v>
      </c>
      <c r="H5788">
        <f>SALES_TABLE[[#This Row],[Price]]*SALES_TABLE[[#This Row],[Sales]]</f>
        <v>35424</v>
      </c>
      <c r="I5788" t="str">
        <f t="shared" si="90"/>
        <v>Saturday</v>
      </c>
    </row>
    <row r="5789" spans="1:9" x14ac:dyDescent="0.2">
      <c r="A5789" s="10">
        <v>44948</v>
      </c>
      <c r="B5789" t="s">
        <v>106</v>
      </c>
      <c r="C5789" t="str">
        <f>VLOOKUP(SALES_TABLE[[#This Row],[SKU]], Table1[], 3, FALSE)</f>
        <v xml:space="preserve">Video Games </v>
      </c>
      <c r="D5789" t="s">
        <v>107</v>
      </c>
      <c r="E5789" t="s">
        <v>123</v>
      </c>
      <c r="F5789">
        <v>64</v>
      </c>
      <c r="G5789">
        <f>VLOOKUP(SALES_TABLE[[#This Row],[SKU]], Table1[], 4, FALSE)</f>
        <v>492</v>
      </c>
      <c r="H5789">
        <f>SALES_TABLE[[#This Row],[Price]]*SALES_TABLE[[#This Row],[Sales]]</f>
        <v>31488</v>
      </c>
      <c r="I5789" t="str">
        <f t="shared" si="90"/>
        <v>Sunday</v>
      </c>
    </row>
    <row r="5790" spans="1:9" x14ac:dyDescent="0.2">
      <c r="A5790" s="10">
        <v>44949</v>
      </c>
      <c r="B5790" t="s">
        <v>106</v>
      </c>
      <c r="C5790" t="str">
        <f>VLOOKUP(SALES_TABLE[[#This Row],[SKU]], Table1[], 3, FALSE)</f>
        <v xml:space="preserve">Video Games </v>
      </c>
      <c r="D5790" t="s">
        <v>107</v>
      </c>
      <c r="E5790" t="s">
        <v>123</v>
      </c>
      <c r="F5790">
        <v>48</v>
      </c>
      <c r="G5790">
        <f>VLOOKUP(SALES_TABLE[[#This Row],[SKU]], Table1[], 4, FALSE)</f>
        <v>492</v>
      </c>
      <c r="H5790">
        <f>SALES_TABLE[[#This Row],[Price]]*SALES_TABLE[[#This Row],[Sales]]</f>
        <v>23616</v>
      </c>
      <c r="I5790" t="str">
        <f t="shared" si="90"/>
        <v>Monday</v>
      </c>
    </row>
    <row r="5791" spans="1:9" x14ac:dyDescent="0.2">
      <c r="A5791" s="10">
        <v>44950</v>
      </c>
      <c r="B5791" t="s">
        <v>106</v>
      </c>
      <c r="C5791" t="str">
        <f>VLOOKUP(SALES_TABLE[[#This Row],[SKU]], Table1[], 3, FALSE)</f>
        <v xml:space="preserve">Video Games </v>
      </c>
      <c r="D5791" t="s">
        <v>107</v>
      </c>
      <c r="E5791" t="s">
        <v>123</v>
      </c>
      <c r="F5791">
        <v>48</v>
      </c>
      <c r="G5791">
        <f>VLOOKUP(SALES_TABLE[[#This Row],[SKU]], Table1[], 4, FALSE)</f>
        <v>492</v>
      </c>
      <c r="H5791">
        <f>SALES_TABLE[[#This Row],[Price]]*SALES_TABLE[[#This Row],[Sales]]</f>
        <v>23616</v>
      </c>
      <c r="I5791" t="str">
        <f t="shared" si="90"/>
        <v>Tuesday</v>
      </c>
    </row>
    <row r="5792" spans="1:9" x14ac:dyDescent="0.2">
      <c r="A5792" s="10">
        <v>44951</v>
      </c>
      <c r="B5792" t="s">
        <v>106</v>
      </c>
      <c r="C5792" t="str">
        <f>VLOOKUP(SALES_TABLE[[#This Row],[SKU]], Table1[], 3, FALSE)</f>
        <v xml:space="preserve">Video Games </v>
      </c>
      <c r="D5792" t="s">
        <v>107</v>
      </c>
      <c r="E5792" t="s">
        <v>123</v>
      </c>
      <c r="F5792">
        <v>12</v>
      </c>
      <c r="G5792">
        <f>VLOOKUP(SALES_TABLE[[#This Row],[SKU]], Table1[], 4, FALSE)</f>
        <v>492</v>
      </c>
      <c r="H5792">
        <f>SALES_TABLE[[#This Row],[Price]]*SALES_TABLE[[#This Row],[Sales]]</f>
        <v>5904</v>
      </c>
      <c r="I5792" t="str">
        <f t="shared" si="90"/>
        <v>Wednesday</v>
      </c>
    </row>
    <row r="5793" spans="1:9" x14ac:dyDescent="0.2">
      <c r="A5793" s="10">
        <v>44952</v>
      </c>
      <c r="B5793" t="s">
        <v>106</v>
      </c>
      <c r="C5793" t="str">
        <f>VLOOKUP(SALES_TABLE[[#This Row],[SKU]], Table1[], 3, FALSE)</f>
        <v xml:space="preserve">Video Games </v>
      </c>
      <c r="D5793" t="s">
        <v>107</v>
      </c>
      <c r="E5793" t="s">
        <v>123</v>
      </c>
      <c r="F5793">
        <v>16</v>
      </c>
      <c r="G5793">
        <f>VLOOKUP(SALES_TABLE[[#This Row],[SKU]], Table1[], 4, FALSE)</f>
        <v>492</v>
      </c>
      <c r="H5793">
        <f>SALES_TABLE[[#This Row],[Price]]*SALES_TABLE[[#This Row],[Sales]]</f>
        <v>7872</v>
      </c>
      <c r="I5793" t="str">
        <f t="shared" si="90"/>
        <v>Thursday</v>
      </c>
    </row>
    <row r="5794" spans="1:9" x14ac:dyDescent="0.2">
      <c r="A5794" s="10">
        <v>44953</v>
      </c>
      <c r="B5794" t="s">
        <v>106</v>
      </c>
      <c r="C5794" t="str">
        <f>VLOOKUP(SALES_TABLE[[#This Row],[SKU]], Table1[], 3, FALSE)</f>
        <v xml:space="preserve">Video Games </v>
      </c>
      <c r="D5794" t="s">
        <v>107</v>
      </c>
      <c r="E5794" t="s">
        <v>123</v>
      </c>
      <c r="F5794">
        <v>47</v>
      </c>
      <c r="G5794">
        <f>VLOOKUP(SALES_TABLE[[#This Row],[SKU]], Table1[], 4, FALSE)</f>
        <v>492</v>
      </c>
      <c r="H5794">
        <f>SALES_TABLE[[#This Row],[Price]]*SALES_TABLE[[#This Row],[Sales]]</f>
        <v>23124</v>
      </c>
      <c r="I5794" t="str">
        <f t="shared" si="90"/>
        <v>Friday</v>
      </c>
    </row>
    <row r="5795" spans="1:9" x14ac:dyDescent="0.2">
      <c r="A5795" s="10">
        <v>44954</v>
      </c>
      <c r="B5795" t="s">
        <v>106</v>
      </c>
      <c r="C5795" t="str">
        <f>VLOOKUP(SALES_TABLE[[#This Row],[SKU]], Table1[], 3, FALSE)</f>
        <v xml:space="preserve">Video Games </v>
      </c>
      <c r="D5795" t="s">
        <v>107</v>
      </c>
      <c r="E5795" t="s">
        <v>123</v>
      </c>
      <c r="F5795">
        <v>49</v>
      </c>
      <c r="G5795">
        <f>VLOOKUP(SALES_TABLE[[#This Row],[SKU]], Table1[], 4, FALSE)</f>
        <v>492</v>
      </c>
      <c r="H5795">
        <f>SALES_TABLE[[#This Row],[Price]]*SALES_TABLE[[#This Row],[Sales]]</f>
        <v>24108</v>
      </c>
      <c r="I5795" t="str">
        <f t="shared" si="90"/>
        <v>Saturday</v>
      </c>
    </row>
    <row r="5796" spans="1:9" x14ac:dyDescent="0.2">
      <c r="A5796" s="10">
        <v>44955</v>
      </c>
      <c r="B5796" t="s">
        <v>106</v>
      </c>
      <c r="C5796" t="str">
        <f>VLOOKUP(SALES_TABLE[[#This Row],[SKU]], Table1[], 3, FALSE)</f>
        <v xml:space="preserve">Video Games </v>
      </c>
      <c r="D5796" t="s">
        <v>107</v>
      </c>
      <c r="E5796" t="s">
        <v>123</v>
      </c>
      <c r="F5796">
        <v>26</v>
      </c>
      <c r="G5796">
        <f>VLOOKUP(SALES_TABLE[[#This Row],[SKU]], Table1[], 4, FALSE)</f>
        <v>492</v>
      </c>
      <c r="H5796">
        <f>SALES_TABLE[[#This Row],[Price]]*SALES_TABLE[[#This Row],[Sales]]</f>
        <v>12792</v>
      </c>
      <c r="I5796" t="str">
        <f t="shared" si="90"/>
        <v>Sunday</v>
      </c>
    </row>
    <row r="5797" spans="1:9" x14ac:dyDescent="0.2">
      <c r="A5797" s="10">
        <v>44955</v>
      </c>
      <c r="B5797" t="s">
        <v>106</v>
      </c>
      <c r="C5797" t="str">
        <f>VLOOKUP(SALES_TABLE[[#This Row],[SKU]], Table1[], 3, FALSE)</f>
        <v xml:space="preserve">Video Games </v>
      </c>
      <c r="D5797" t="s">
        <v>107</v>
      </c>
      <c r="E5797" t="s">
        <v>123</v>
      </c>
      <c r="F5797">
        <v>59</v>
      </c>
      <c r="G5797">
        <f>VLOOKUP(SALES_TABLE[[#This Row],[SKU]], Table1[], 4, FALSE)</f>
        <v>492</v>
      </c>
      <c r="H5797">
        <f>SALES_TABLE[[#This Row],[Price]]*SALES_TABLE[[#This Row],[Sales]]</f>
        <v>29028</v>
      </c>
      <c r="I5797" t="str">
        <f t="shared" si="90"/>
        <v>Sunday</v>
      </c>
    </row>
    <row r="5798" spans="1:9" x14ac:dyDescent="0.2">
      <c r="A5798" s="10">
        <v>44956</v>
      </c>
      <c r="B5798" t="s">
        <v>106</v>
      </c>
      <c r="C5798" t="str">
        <f>VLOOKUP(SALES_TABLE[[#This Row],[SKU]], Table1[], 3, FALSE)</f>
        <v xml:space="preserve">Video Games </v>
      </c>
      <c r="D5798" t="s">
        <v>107</v>
      </c>
      <c r="E5798" t="s">
        <v>123</v>
      </c>
      <c r="F5798">
        <v>10</v>
      </c>
      <c r="G5798">
        <f>VLOOKUP(SALES_TABLE[[#This Row],[SKU]], Table1[], 4, FALSE)</f>
        <v>492</v>
      </c>
      <c r="H5798">
        <f>SALES_TABLE[[#This Row],[Price]]*SALES_TABLE[[#This Row],[Sales]]</f>
        <v>4920</v>
      </c>
      <c r="I5798" t="str">
        <f t="shared" si="90"/>
        <v>Monday</v>
      </c>
    </row>
    <row r="5799" spans="1:9" x14ac:dyDescent="0.2">
      <c r="A5799" s="10">
        <v>44927</v>
      </c>
      <c r="B5799" t="s">
        <v>106</v>
      </c>
      <c r="C5799" t="str">
        <f>VLOOKUP(SALES_TABLE[[#This Row],[SKU]], Table1[], 3, FALSE)</f>
        <v xml:space="preserve">Video Games </v>
      </c>
      <c r="D5799" t="s">
        <v>107</v>
      </c>
      <c r="E5799" t="s">
        <v>124</v>
      </c>
      <c r="F5799">
        <v>3</v>
      </c>
      <c r="G5799">
        <f>VLOOKUP(SALES_TABLE[[#This Row],[SKU]], Table1[], 4, FALSE)</f>
        <v>492</v>
      </c>
      <c r="H5799">
        <f>SALES_TABLE[[#This Row],[Price]]*SALES_TABLE[[#This Row],[Sales]]</f>
        <v>1476</v>
      </c>
      <c r="I5799" t="str">
        <f t="shared" si="90"/>
        <v>Sunday</v>
      </c>
    </row>
    <row r="5800" spans="1:9" x14ac:dyDescent="0.2">
      <c r="A5800" s="10">
        <v>44928</v>
      </c>
      <c r="B5800" t="s">
        <v>106</v>
      </c>
      <c r="C5800" t="str">
        <f>VLOOKUP(SALES_TABLE[[#This Row],[SKU]], Table1[], 3, FALSE)</f>
        <v xml:space="preserve">Video Games </v>
      </c>
      <c r="D5800" t="s">
        <v>107</v>
      </c>
      <c r="E5800" t="s">
        <v>124</v>
      </c>
      <c r="F5800">
        <v>68</v>
      </c>
      <c r="G5800">
        <f>VLOOKUP(SALES_TABLE[[#This Row],[SKU]], Table1[], 4, FALSE)</f>
        <v>492</v>
      </c>
      <c r="H5800">
        <f>SALES_TABLE[[#This Row],[Price]]*SALES_TABLE[[#This Row],[Sales]]</f>
        <v>33456</v>
      </c>
      <c r="I5800" t="str">
        <f t="shared" si="90"/>
        <v>Monday</v>
      </c>
    </row>
    <row r="5801" spans="1:9" x14ac:dyDescent="0.2">
      <c r="A5801" s="10">
        <v>44929</v>
      </c>
      <c r="B5801" t="s">
        <v>106</v>
      </c>
      <c r="C5801" t="str">
        <f>VLOOKUP(SALES_TABLE[[#This Row],[SKU]], Table1[], 3, FALSE)</f>
        <v xml:space="preserve">Video Games </v>
      </c>
      <c r="D5801" t="s">
        <v>107</v>
      </c>
      <c r="E5801" t="s">
        <v>124</v>
      </c>
      <c r="F5801">
        <v>22</v>
      </c>
      <c r="G5801">
        <f>VLOOKUP(SALES_TABLE[[#This Row],[SKU]], Table1[], 4, FALSE)</f>
        <v>492</v>
      </c>
      <c r="H5801">
        <f>SALES_TABLE[[#This Row],[Price]]*SALES_TABLE[[#This Row],[Sales]]</f>
        <v>10824</v>
      </c>
      <c r="I5801" t="str">
        <f t="shared" si="90"/>
        <v>Tuesday</v>
      </c>
    </row>
    <row r="5802" spans="1:9" x14ac:dyDescent="0.2">
      <c r="A5802" s="10">
        <v>44930</v>
      </c>
      <c r="B5802" t="s">
        <v>106</v>
      </c>
      <c r="C5802" t="str">
        <f>VLOOKUP(SALES_TABLE[[#This Row],[SKU]], Table1[], 3, FALSE)</f>
        <v xml:space="preserve">Video Games </v>
      </c>
      <c r="D5802" t="s">
        <v>107</v>
      </c>
      <c r="E5802" t="s">
        <v>124</v>
      </c>
      <c r="F5802">
        <v>1</v>
      </c>
      <c r="G5802">
        <f>VLOOKUP(SALES_TABLE[[#This Row],[SKU]], Table1[], 4, FALSE)</f>
        <v>492</v>
      </c>
      <c r="H5802">
        <f>SALES_TABLE[[#This Row],[Price]]*SALES_TABLE[[#This Row],[Sales]]</f>
        <v>492</v>
      </c>
      <c r="I5802" t="str">
        <f t="shared" si="90"/>
        <v>Wednesday</v>
      </c>
    </row>
    <row r="5803" spans="1:9" x14ac:dyDescent="0.2">
      <c r="A5803" s="10">
        <v>44931</v>
      </c>
      <c r="B5803" t="s">
        <v>106</v>
      </c>
      <c r="C5803" t="str">
        <f>VLOOKUP(SALES_TABLE[[#This Row],[SKU]], Table1[], 3, FALSE)</f>
        <v xml:space="preserve">Video Games </v>
      </c>
      <c r="D5803" t="s">
        <v>107</v>
      </c>
      <c r="E5803" t="s">
        <v>124</v>
      </c>
      <c r="F5803">
        <v>28</v>
      </c>
      <c r="G5803">
        <f>VLOOKUP(SALES_TABLE[[#This Row],[SKU]], Table1[], 4, FALSE)</f>
        <v>492</v>
      </c>
      <c r="H5803">
        <f>SALES_TABLE[[#This Row],[Price]]*SALES_TABLE[[#This Row],[Sales]]</f>
        <v>13776</v>
      </c>
      <c r="I5803" t="str">
        <f t="shared" si="90"/>
        <v>Thursday</v>
      </c>
    </row>
    <row r="5804" spans="1:9" x14ac:dyDescent="0.2">
      <c r="A5804" s="10">
        <v>44932</v>
      </c>
      <c r="B5804" t="s">
        <v>106</v>
      </c>
      <c r="C5804" t="str">
        <f>VLOOKUP(SALES_TABLE[[#This Row],[SKU]], Table1[], 3, FALSE)</f>
        <v xml:space="preserve">Video Games </v>
      </c>
      <c r="D5804" t="s">
        <v>107</v>
      </c>
      <c r="E5804" t="s">
        <v>124</v>
      </c>
      <c r="F5804">
        <v>0</v>
      </c>
      <c r="G5804">
        <f>VLOOKUP(SALES_TABLE[[#This Row],[SKU]], Table1[], 4, FALSE)</f>
        <v>492</v>
      </c>
      <c r="H5804">
        <f>SALES_TABLE[[#This Row],[Price]]*SALES_TABLE[[#This Row],[Sales]]</f>
        <v>0</v>
      </c>
      <c r="I5804" t="str">
        <f t="shared" si="90"/>
        <v>Friday</v>
      </c>
    </row>
    <row r="5805" spans="1:9" x14ac:dyDescent="0.2">
      <c r="A5805" s="10">
        <v>44933</v>
      </c>
      <c r="B5805" t="s">
        <v>106</v>
      </c>
      <c r="C5805" t="str">
        <f>VLOOKUP(SALES_TABLE[[#This Row],[SKU]], Table1[], 3, FALSE)</f>
        <v xml:space="preserve">Video Games </v>
      </c>
      <c r="D5805" t="s">
        <v>107</v>
      </c>
      <c r="E5805" t="s">
        <v>124</v>
      </c>
      <c r="F5805">
        <v>30</v>
      </c>
      <c r="G5805">
        <f>VLOOKUP(SALES_TABLE[[#This Row],[SKU]], Table1[], 4, FALSE)</f>
        <v>492</v>
      </c>
      <c r="H5805">
        <f>SALES_TABLE[[#This Row],[Price]]*SALES_TABLE[[#This Row],[Sales]]</f>
        <v>14760</v>
      </c>
      <c r="I5805" t="str">
        <f t="shared" si="90"/>
        <v>Saturday</v>
      </c>
    </row>
    <row r="5806" spans="1:9" x14ac:dyDescent="0.2">
      <c r="A5806" s="10">
        <v>44934</v>
      </c>
      <c r="B5806" t="s">
        <v>106</v>
      </c>
      <c r="C5806" t="str">
        <f>VLOOKUP(SALES_TABLE[[#This Row],[SKU]], Table1[], 3, FALSE)</f>
        <v xml:space="preserve">Video Games </v>
      </c>
      <c r="D5806" t="s">
        <v>107</v>
      </c>
      <c r="E5806" t="s">
        <v>124</v>
      </c>
      <c r="F5806">
        <v>33</v>
      </c>
      <c r="G5806">
        <f>VLOOKUP(SALES_TABLE[[#This Row],[SKU]], Table1[], 4, FALSE)</f>
        <v>492</v>
      </c>
      <c r="H5806">
        <f>SALES_TABLE[[#This Row],[Price]]*SALES_TABLE[[#This Row],[Sales]]</f>
        <v>16236</v>
      </c>
      <c r="I5806" t="str">
        <f t="shared" si="90"/>
        <v>Sunday</v>
      </c>
    </row>
    <row r="5807" spans="1:9" x14ac:dyDescent="0.2">
      <c r="A5807" s="10">
        <v>44935</v>
      </c>
      <c r="B5807" t="s">
        <v>106</v>
      </c>
      <c r="C5807" t="str">
        <f>VLOOKUP(SALES_TABLE[[#This Row],[SKU]], Table1[], 3, FALSE)</f>
        <v xml:space="preserve">Video Games </v>
      </c>
      <c r="D5807" t="s">
        <v>107</v>
      </c>
      <c r="E5807" t="s">
        <v>124</v>
      </c>
      <c r="F5807">
        <v>2</v>
      </c>
      <c r="G5807">
        <f>VLOOKUP(SALES_TABLE[[#This Row],[SKU]], Table1[], 4, FALSE)</f>
        <v>492</v>
      </c>
      <c r="H5807">
        <f>SALES_TABLE[[#This Row],[Price]]*SALES_TABLE[[#This Row],[Sales]]</f>
        <v>984</v>
      </c>
      <c r="I5807" t="str">
        <f t="shared" si="90"/>
        <v>Monday</v>
      </c>
    </row>
    <row r="5808" spans="1:9" x14ac:dyDescent="0.2">
      <c r="A5808" s="10">
        <v>44936</v>
      </c>
      <c r="B5808" t="s">
        <v>106</v>
      </c>
      <c r="C5808" t="str">
        <f>VLOOKUP(SALES_TABLE[[#This Row],[SKU]], Table1[], 3, FALSE)</f>
        <v xml:space="preserve">Video Games </v>
      </c>
      <c r="D5808" t="s">
        <v>107</v>
      </c>
      <c r="E5808" t="s">
        <v>124</v>
      </c>
      <c r="F5808">
        <v>11</v>
      </c>
      <c r="G5808">
        <f>VLOOKUP(SALES_TABLE[[#This Row],[SKU]], Table1[], 4, FALSE)</f>
        <v>492</v>
      </c>
      <c r="H5808">
        <f>SALES_TABLE[[#This Row],[Price]]*SALES_TABLE[[#This Row],[Sales]]</f>
        <v>5412</v>
      </c>
      <c r="I5808" t="str">
        <f t="shared" si="90"/>
        <v>Tuesday</v>
      </c>
    </row>
    <row r="5809" spans="1:9" x14ac:dyDescent="0.2">
      <c r="A5809" s="10">
        <v>44937</v>
      </c>
      <c r="B5809" t="s">
        <v>106</v>
      </c>
      <c r="C5809" t="str">
        <f>VLOOKUP(SALES_TABLE[[#This Row],[SKU]], Table1[], 3, FALSE)</f>
        <v xml:space="preserve">Video Games </v>
      </c>
      <c r="D5809" t="s">
        <v>107</v>
      </c>
      <c r="E5809" t="s">
        <v>124</v>
      </c>
      <c r="F5809">
        <v>11</v>
      </c>
      <c r="G5809">
        <f>VLOOKUP(SALES_TABLE[[#This Row],[SKU]], Table1[], 4, FALSE)</f>
        <v>492</v>
      </c>
      <c r="H5809">
        <f>SALES_TABLE[[#This Row],[Price]]*SALES_TABLE[[#This Row],[Sales]]</f>
        <v>5412</v>
      </c>
      <c r="I5809" t="str">
        <f t="shared" si="90"/>
        <v>Wednesday</v>
      </c>
    </row>
    <row r="5810" spans="1:9" x14ac:dyDescent="0.2">
      <c r="A5810" s="10">
        <v>44938</v>
      </c>
      <c r="B5810" t="s">
        <v>106</v>
      </c>
      <c r="C5810" t="str">
        <f>VLOOKUP(SALES_TABLE[[#This Row],[SKU]], Table1[], 3, FALSE)</f>
        <v xml:space="preserve">Video Games </v>
      </c>
      <c r="D5810" t="s">
        <v>107</v>
      </c>
      <c r="E5810" t="s">
        <v>124</v>
      </c>
      <c r="F5810">
        <v>34</v>
      </c>
      <c r="G5810">
        <f>VLOOKUP(SALES_TABLE[[#This Row],[SKU]], Table1[], 4, FALSE)</f>
        <v>492</v>
      </c>
      <c r="H5810">
        <f>SALES_TABLE[[#This Row],[Price]]*SALES_TABLE[[#This Row],[Sales]]</f>
        <v>16728</v>
      </c>
      <c r="I5810" t="str">
        <f t="shared" si="90"/>
        <v>Thursday</v>
      </c>
    </row>
    <row r="5811" spans="1:9" x14ac:dyDescent="0.2">
      <c r="A5811" s="10">
        <v>44939</v>
      </c>
      <c r="B5811" t="s">
        <v>106</v>
      </c>
      <c r="C5811" t="str">
        <f>VLOOKUP(SALES_TABLE[[#This Row],[SKU]], Table1[], 3, FALSE)</f>
        <v xml:space="preserve">Video Games </v>
      </c>
      <c r="D5811" t="s">
        <v>107</v>
      </c>
      <c r="E5811" t="s">
        <v>124</v>
      </c>
      <c r="F5811">
        <v>18</v>
      </c>
      <c r="G5811">
        <f>VLOOKUP(SALES_TABLE[[#This Row],[SKU]], Table1[], 4, FALSE)</f>
        <v>492</v>
      </c>
      <c r="H5811">
        <f>SALES_TABLE[[#This Row],[Price]]*SALES_TABLE[[#This Row],[Sales]]</f>
        <v>8856</v>
      </c>
      <c r="I5811" t="str">
        <f t="shared" si="90"/>
        <v>Friday</v>
      </c>
    </row>
    <row r="5812" spans="1:9" x14ac:dyDescent="0.2">
      <c r="A5812" s="10">
        <v>44940</v>
      </c>
      <c r="B5812" t="s">
        <v>106</v>
      </c>
      <c r="C5812" t="str">
        <f>VLOOKUP(SALES_TABLE[[#This Row],[SKU]], Table1[], 3, FALSE)</f>
        <v xml:space="preserve">Video Games </v>
      </c>
      <c r="D5812" t="s">
        <v>107</v>
      </c>
      <c r="E5812" t="s">
        <v>124</v>
      </c>
      <c r="F5812">
        <v>4</v>
      </c>
      <c r="G5812">
        <f>VLOOKUP(SALES_TABLE[[#This Row],[SKU]], Table1[], 4, FALSE)</f>
        <v>492</v>
      </c>
      <c r="H5812">
        <f>SALES_TABLE[[#This Row],[Price]]*SALES_TABLE[[#This Row],[Sales]]</f>
        <v>1968</v>
      </c>
      <c r="I5812" t="str">
        <f t="shared" si="90"/>
        <v>Saturday</v>
      </c>
    </row>
    <row r="5813" spans="1:9" x14ac:dyDescent="0.2">
      <c r="A5813" s="10">
        <v>44941</v>
      </c>
      <c r="B5813" t="s">
        <v>106</v>
      </c>
      <c r="C5813" t="str">
        <f>VLOOKUP(SALES_TABLE[[#This Row],[SKU]], Table1[], 3, FALSE)</f>
        <v xml:space="preserve">Video Games </v>
      </c>
      <c r="D5813" t="s">
        <v>107</v>
      </c>
      <c r="E5813" t="s">
        <v>124</v>
      </c>
      <c r="F5813">
        <v>9</v>
      </c>
      <c r="G5813">
        <f>VLOOKUP(SALES_TABLE[[#This Row],[SKU]], Table1[], 4, FALSE)</f>
        <v>492</v>
      </c>
      <c r="H5813">
        <f>SALES_TABLE[[#This Row],[Price]]*SALES_TABLE[[#This Row],[Sales]]</f>
        <v>4428</v>
      </c>
      <c r="I5813" t="str">
        <f t="shared" si="90"/>
        <v>Sunday</v>
      </c>
    </row>
    <row r="5814" spans="1:9" x14ac:dyDescent="0.2">
      <c r="A5814" s="10">
        <v>44942</v>
      </c>
      <c r="B5814" t="s">
        <v>106</v>
      </c>
      <c r="C5814" t="str">
        <f>VLOOKUP(SALES_TABLE[[#This Row],[SKU]], Table1[], 3, FALSE)</f>
        <v xml:space="preserve">Video Games </v>
      </c>
      <c r="D5814" t="s">
        <v>107</v>
      </c>
      <c r="E5814" t="s">
        <v>124</v>
      </c>
      <c r="F5814">
        <v>13</v>
      </c>
      <c r="G5814">
        <f>VLOOKUP(SALES_TABLE[[#This Row],[SKU]], Table1[], 4, FALSE)</f>
        <v>492</v>
      </c>
      <c r="H5814">
        <f>SALES_TABLE[[#This Row],[Price]]*SALES_TABLE[[#This Row],[Sales]]</f>
        <v>6396</v>
      </c>
      <c r="I5814" t="str">
        <f t="shared" si="90"/>
        <v>Monday</v>
      </c>
    </row>
    <row r="5815" spans="1:9" x14ac:dyDescent="0.2">
      <c r="A5815" s="10">
        <v>44943</v>
      </c>
      <c r="B5815" t="s">
        <v>106</v>
      </c>
      <c r="C5815" t="str">
        <f>VLOOKUP(SALES_TABLE[[#This Row],[SKU]], Table1[], 3, FALSE)</f>
        <v xml:space="preserve">Video Games </v>
      </c>
      <c r="D5815" t="s">
        <v>107</v>
      </c>
      <c r="E5815" t="s">
        <v>124</v>
      </c>
      <c r="F5815">
        <v>17</v>
      </c>
      <c r="G5815">
        <f>VLOOKUP(SALES_TABLE[[#This Row],[SKU]], Table1[], 4, FALSE)</f>
        <v>492</v>
      </c>
      <c r="H5815">
        <f>SALES_TABLE[[#This Row],[Price]]*SALES_TABLE[[#This Row],[Sales]]</f>
        <v>8364</v>
      </c>
      <c r="I5815" t="str">
        <f t="shared" si="90"/>
        <v>Tuesday</v>
      </c>
    </row>
    <row r="5816" spans="1:9" x14ac:dyDescent="0.2">
      <c r="A5816" s="10">
        <v>44944</v>
      </c>
      <c r="B5816" t="s">
        <v>106</v>
      </c>
      <c r="C5816" t="str">
        <f>VLOOKUP(SALES_TABLE[[#This Row],[SKU]], Table1[], 3, FALSE)</f>
        <v xml:space="preserve">Video Games </v>
      </c>
      <c r="D5816" t="s">
        <v>107</v>
      </c>
      <c r="E5816" t="s">
        <v>124</v>
      </c>
      <c r="F5816">
        <v>25</v>
      </c>
      <c r="G5816">
        <f>VLOOKUP(SALES_TABLE[[#This Row],[SKU]], Table1[], 4, FALSE)</f>
        <v>492</v>
      </c>
      <c r="H5816">
        <f>SALES_TABLE[[#This Row],[Price]]*SALES_TABLE[[#This Row],[Sales]]</f>
        <v>12300</v>
      </c>
      <c r="I5816" t="str">
        <f t="shared" si="90"/>
        <v>Wednesday</v>
      </c>
    </row>
    <row r="5817" spans="1:9" x14ac:dyDescent="0.2">
      <c r="A5817" s="10">
        <v>44945</v>
      </c>
      <c r="B5817" t="s">
        <v>106</v>
      </c>
      <c r="C5817" t="str">
        <f>VLOOKUP(SALES_TABLE[[#This Row],[SKU]], Table1[], 3, FALSE)</f>
        <v xml:space="preserve">Video Games </v>
      </c>
      <c r="D5817" t="s">
        <v>107</v>
      </c>
      <c r="E5817" t="s">
        <v>124</v>
      </c>
      <c r="F5817">
        <v>50</v>
      </c>
      <c r="G5817">
        <f>VLOOKUP(SALES_TABLE[[#This Row],[SKU]], Table1[], 4, FALSE)</f>
        <v>492</v>
      </c>
      <c r="H5817">
        <f>SALES_TABLE[[#This Row],[Price]]*SALES_TABLE[[#This Row],[Sales]]</f>
        <v>24600</v>
      </c>
      <c r="I5817" t="str">
        <f t="shared" si="90"/>
        <v>Thursday</v>
      </c>
    </row>
    <row r="5818" spans="1:9" x14ac:dyDescent="0.2">
      <c r="A5818" s="10">
        <v>44946</v>
      </c>
      <c r="B5818" t="s">
        <v>106</v>
      </c>
      <c r="C5818" t="str">
        <f>VLOOKUP(SALES_TABLE[[#This Row],[SKU]], Table1[], 3, FALSE)</f>
        <v xml:space="preserve">Video Games </v>
      </c>
      <c r="D5818" t="s">
        <v>107</v>
      </c>
      <c r="E5818" t="s">
        <v>124</v>
      </c>
      <c r="F5818">
        <v>56</v>
      </c>
      <c r="G5818">
        <f>VLOOKUP(SALES_TABLE[[#This Row],[SKU]], Table1[], 4, FALSE)</f>
        <v>492</v>
      </c>
      <c r="H5818">
        <f>SALES_TABLE[[#This Row],[Price]]*SALES_TABLE[[#This Row],[Sales]]</f>
        <v>27552</v>
      </c>
      <c r="I5818" t="str">
        <f t="shared" si="90"/>
        <v>Friday</v>
      </c>
    </row>
    <row r="5819" spans="1:9" x14ac:dyDescent="0.2">
      <c r="A5819" s="10">
        <v>44947</v>
      </c>
      <c r="B5819" t="s">
        <v>106</v>
      </c>
      <c r="C5819" t="str">
        <f>VLOOKUP(SALES_TABLE[[#This Row],[SKU]], Table1[], 3, FALSE)</f>
        <v xml:space="preserve">Video Games </v>
      </c>
      <c r="D5819" t="s">
        <v>107</v>
      </c>
      <c r="E5819" t="s">
        <v>124</v>
      </c>
      <c r="F5819">
        <v>2</v>
      </c>
      <c r="G5819">
        <f>VLOOKUP(SALES_TABLE[[#This Row],[SKU]], Table1[], 4, FALSE)</f>
        <v>492</v>
      </c>
      <c r="H5819">
        <f>SALES_TABLE[[#This Row],[Price]]*SALES_TABLE[[#This Row],[Sales]]</f>
        <v>984</v>
      </c>
      <c r="I5819" t="str">
        <f t="shared" si="90"/>
        <v>Saturday</v>
      </c>
    </row>
    <row r="5820" spans="1:9" x14ac:dyDescent="0.2">
      <c r="A5820" s="10">
        <v>44948</v>
      </c>
      <c r="B5820" t="s">
        <v>106</v>
      </c>
      <c r="C5820" t="str">
        <f>VLOOKUP(SALES_TABLE[[#This Row],[SKU]], Table1[], 3, FALSE)</f>
        <v xml:space="preserve">Video Games </v>
      </c>
      <c r="D5820" t="s">
        <v>107</v>
      </c>
      <c r="E5820" t="s">
        <v>124</v>
      </c>
      <c r="F5820">
        <v>1</v>
      </c>
      <c r="G5820">
        <f>VLOOKUP(SALES_TABLE[[#This Row],[SKU]], Table1[], 4, FALSE)</f>
        <v>492</v>
      </c>
      <c r="H5820">
        <f>SALES_TABLE[[#This Row],[Price]]*SALES_TABLE[[#This Row],[Sales]]</f>
        <v>492</v>
      </c>
      <c r="I5820" t="str">
        <f t="shared" si="90"/>
        <v>Sunday</v>
      </c>
    </row>
    <row r="5821" spans="1:9" x14ac:dyDescent="0.2">
      <c r="A5821" s="10">
        <v>44949</v>
      </c>
      <c r="B5821" t="s">
        <v>106</v>
      </c>
      <c r="C5821" t="str">
        <f>VLOOKUP(SALES_TABLE[[#This Row],[SKU]], Table1[], 3, FALSE)</f>
        <v xml:space="preserve">Video Games </v>
      </c>
      <c r="D5821" t="s">
        <v>107</v>
      </c>
      <c r="E5821" t="s">
        <v>124</v>
      </c>
      <c r="F5821">
        <v>37</v>
      </c>
      <c r="G5821">
        <f>VLOOKUP(SALES_TABLE[[#This Row],[SKU]], Table1[], 4, FALSE)</f>
        <v>492</v>
      </c>
      <c r="H5821">
        <f>SALES_TABLE[[#This Row],[Price]]*SALES_TABLE[[#This Row],[Sales]]</f>
        <v>18204</v>
      </c>
      <c r="I5821" t="str">
        <f t="shared" si="90"/>
        <v>Monday</v>
      </c>
    </row>
    <row r="5822" spans="1:9" x14ac:dyDescent="0.2">
      <c r="A5822" s="10">
        <v>44950</v>
      </c>
      <c r="B5822" t="s">
        <v>106</v>
      </c>
      <c r="C5822" t="str">
        <f>VLOOKUP(SALES_TABLE[[#This Row],[SKU]], Table1[], 3, FALSE)</f>
        <v xml:space="preserve">Video Games </v>
      </c>
      <c r="D5822" t="s">
        <v>107</v>
      </c>
      <c r="E5822" t="s">
        <v>124</v>
      </c>
      <c r="F5822">
        <v>19</v>
      </c>
      <c r="G5822">
        <f>VLOOKUP(SALES_TABLE[[#This Row],[SKU]], Table1[], 4, FALSE)</f>
        <v>492</v>
      </c>
      <c r="H5822">
        <f>SALES_TABLE[[#This Row],[Price]]*SALES_TABLE[[#This Row],[Sales]]</f>
        <v>9348</v>
      </c>
      <c r="I5822" t="str">
        <f t="shared" si="90"/>
        <v>Tuesday</v>
      </c>
    </row>
    <row r="5823" spans="1:9" x14ac:dyDescent="0.2">
      <c r="A5823" s="10">
        <v>44951</v>
      </c>
      <c r="B5823" t="s">
        <v>106</v>
      </c>
      <c r="C5823" t="str">
        <f>VLOOKUP(SALES_TABLE[[#This Row],[SKU]], Table1[], 3, FALSE)</f>
        <v xml:space="preserve">Video Games </v>
      </c>
      <c r="D5823" t="s">
        <v>107</v>
      </c>
      <c r="E5823" t="s">
        <v>124</v>
      </c>
      <c r="F5823">
        <v>16</v>
      </c>
      <c r="G5823">
        <f>VLOOKUP(SALES_TABLE[[#This Row],[SKU]], Table1[], 4, FALSE)</f>
        <v>492</v>
      </c>
      <c r="H5823">
        <f>SALES_TABLE[[#This Row],[Price]]*SALES_TABLE[[#This Row],[Sales]]</f>
        <v>7872</v>
      </c>
      <c r="I5823" t="str">
        <f t="shared" si="90"/>
        <v>Wednesday</v>
      </c>
    </row>
    <row r="5824" spans="1:9" x14ac:dyDescent="0.2">
      <c r="A5824" s="10">
        <v>44952</v>
      </c>
      <c r="B5824" t="s">
        <v>106</v>
      </c>
      <c r="C5824" t="str">
        <f>VLOOKUP(SALES_TABLE[[#This Row],[SKU]], Table1[], 3, FALSE)</f>
        <v xml:space="preserve">Video Games </v>
      </c>
      <c r="D5824" t="s">
        <v>107</v>
      </c>
      <c r="E5824" t="s">
        <v>124</v>
      </c>
      <c r="F5824">
        <v>14</v>
      </c>
      <c r="G5824">
        <f>VLOOKUP(SALES_TABLE[[#This Row],[SKU]], Table1[], 4, FALSE)</f>
        <v>492</v>
      </c>
      <c r="H5824">
        <f>SALES_TABLE[[#This Row],[Price]]*SALES_TABLE[[#This Row],[Sales]]</f>
        <v>6888</v>
      </c>
      <c r="I5824" t="str">
        <f t="shared" si="90"/>
        <v>Thursday</v>
      </c>
    </row>
    <row r="5825" spans="1:9" x14ac:dyDescent="0.2">
      <c r="A5825" s="10">
        <v>44953</v>
      </c>
      <c r="B5825" t="s">
        <v>106</v>
      </c>
      <c r="C5825" t="str">
        <f>VLOOKUP(SALES_TABLE[[#This Row],[SKU]], Table1[], 3, FALSE)</f>
        <v xml:space="preserve">Video Games </v>
      </c>
      <c r="D5825" t="s">
        <v>107</v>
      </c>
      <c r="E5825" t="s">
        <v>124</v>
      </c>
      <c r="F5825">
        <v>52</v>
      </c>
      <c r="G5825">
        <f>VLOOKUP(SALES_TABLE[[#This Row],[SKU]], Table1[], 4, FALSE)</f>
        <v>492</v>
      </c>
      <c r="H5825">
        <f>SALES_TABLE[[#This Row],[Price]]*SALES_TABLE[[#This Row],[Sales]]</f>
        <v>25584</v>
      </c>
      <c r="I5825" t="str">
        <f t="shared" si="90"/>
        <v>Friday</v>
      </c>
    </row>
    <row r="5826" spans="1:9" x14ac:dyDescent="0.2">
      <c r="A5826" s="10">
        <v>44954</v>
      </c>
      <c r="B5826" t="s">
        <v>106</v>
      </c>
      <c r="C5826" t="str">
        <f>VLOOKUP(SALES_TABLE[[#This Row],[SKU]], Table1[], 3, FALSE)</f>
        <v xml:space="preserve">Video Games </v>
      </c>
      <c r="D5826" t="s">
        <v>107</v>
      </c>
      <c r="E5826" t="s">
        <v>124</v>
      </c>
      <c r="F5826">
        <v>56</v>
      </c>
      <c r="G5826">
        <f>VLOOKUP(SALES_TABLE[[#This Row],[SKU]], Table1[], 4, FALSE)</f>
        <v>492</v>
      </c>
      <c r="H5826">
        <f>SALES_TABLE[[#This Row],[Price]]*SALES_TABLE[[#This Row],[Sales]]</f>
        <v>27552</v>
      </c>
      <c r="I5826" t="str">
        <f t="shared" ref="I5826:I5889" si="91">TEXT(A5826, "dddd")</f>
        <v>Saturday</v>
      </c>
    </row>
    <row r="5827" spans="1:9" x14ac:dyDescent="0.2">
      <c r="A5827" s="10">
        <v>44955</v>
      </c>
      <c r="B5827" t="s">
        <v>106</v>
      </c>
      <c r="C5827" t="str">
        <f>VLOOKUP(SALES_TABLE[[#This Row],[SKU]], Table1[], 3, FALSE)</f>
        <v xml:space="preserve">Video Games </v>
      </c>
      <c r="D5827" t="s">
        <v>107</v>
      </c>
      <c r="E5827" t="s">
        <v>124</v>
      </c>
      <c r="F5827">
        <v>3</v>
      </c>
      <c r="G5827">
        <f>VLOOKUP(SALES_TABLE[[#This Row],[SKU]], Table1[], 4, FALSE)</f>
        <v>492</v>
      </c>
      <c r="H5827">
        <f>SALES_TABLE[[#This Row],[Price]]*SALES_TABLE[[#This Row],[Sales]]</f>
        <v>1476</v>
      </c>
      <c r="I5827" t="str">
        <f t="shared" si="91"/>
        <v>Sunday</v>
      </c>
    </row>
    <row r="5828" spans="1:9" x14ac:dyDescent="0.2">
      <c r="A5828" s="10">
        <v>44955</v>
      </c>
      <c r="B5828" t="s">
        <v>106</v>
      </c>
      <c r="C5828" t="str">
        <f>VLOOKUP(SALES_TABLE[[#This Row],[SKU]], Table1[], 3, FALSE)</f>
        <v xml:space="preserve">Video Games </v>
      </c>
      <c r="D5828" t="s">
        <v>107</v>
      </c>
      <c r="E5828" t="s">
        <v>124</v>
      </c>
      <c r="F5828">
        <v>25</v>
      </c>
      <c r="G5828">
        <f>VLOOKUP(SALES_TABLE[[#This Row],[SKU]], Table1[], 4, FALSE)</f>
        <v>492</v>
      </c>
      <c r="H5828">
        <f>SALES_TABLE[[#This Row],[Price]]*SALES_TABLE[[#This Row],[Sales]]</f>
        <v>12300</v>
      </c>
      <c r="I5828" t="str">
        <f t="shared" si="91"/>
        <v>Sunday</v>
      </c>
    </row>
    <row r="5829" spans="1:9" x14ac:dyDescent="0.2">
      <c r="A5829" s="10">
        <v>44956</v>
      </c>
      <c r="B5829" t="s">
        <v>106</v>
      </c>
      <c r="C5829" t="str">
        <f>VLOOKUP(SALES_TABLE[[#This Row],[SKU]], Table1[], 3, FALSE)</f>
        <v xml:space="preserve">Video Games </v>
      </c>
      <c r="D5829" t="s">
        <v>107</v>
      </c>
      <c r="E5829" t="s">
        <v>124</v>
      </c>
      <c r="F5829">
        <v>12</v>
      </c>
      <c r="G5829">
        <f>VLOOKUP(SALES_TABLE[[#This Row],[SKU]], Table1[], 4, FALSE)</f>
        <v>492</v>
      </c>
      <c r="H5829">
        <f>SALES_TABLE[[#This Row],[Price]]*SALES_TABLE[[#This Row],[Sales]]</f>
        <v>5904</v>
      </c>
      <c r="I5829" t="str">
        <f t="shared" si="91"/>
        <v>Monday</v>
      </c>
    </row>
    <row r="5830" spans="1:9" x14ac:dyDescent="0.2">
      <c r="A5830" s="10">
        <v>44927</v>
      </c>
      <c r="B5830" t="s">
        <v>108</v>
      </c>
      <c r="C5830" t="str">
        <f>VLOOKUP(SALES_TABLE[[#This Row],[SKU]], Table1[], 3, FALSE)</f>
        <v xml:space="preserve">Video Games </v>
      </c>
      <c r="D5830" t="s">
        <v>109</v>
      </c>
      <c r="E5830" t="s">
        <v>121</v>
      </c>
      <c r="F5830">
        <v>149</v>
      </c>
      <c r="G5830">
        <f>VLOOKUP(SALES_TABLE[[#This Row],[SKU]], Table1[], 4, FALSE)</f>
        <v>117</v>
      </c>
      <c r="H5830">
        <f>SALES_TABLE[[#This Row],[Price]]*SALES_TABLE[[#This Row],[Sales]]</f>
        <v>17433</v>
      </c>
      <c r="I5830" t="str">
        <f t="shared" si="91"/>
        <v>Sunday</v>
      </c>
    </row>
    <row r="5831" spans="1:9" x14ac:dyDescent="0.2">
      <c r="A5831" s="10">
        <v>44928</v>
      </c>
      <c r="B5831" t="s">
        <v>108</v>
      </c>
      <c r="C5831" t="str">
        <f>VLOOKUP(SALES_TABLE[[#This Row],[SKU]], Table1[], 3, FALSE)</f>
        <v xml:space="preserve">Video Games </v>
      </c>
      <c r="D5831" t="s">
        <v>109</v>
      </c>
      <c r="E5831" t="s">
        <v>121</v>
      </c>
      <c r="F5831">
        <v>15</v>
      </c>
      <c r="G5831">
        <f>VLOOKUP(SALES_TABLE[[#This Row],[SKU]], Table1[], 4, FALSE)</f>
        <v>117</v>
      </c>
      <c r="H5831">
        <f>SALES_TABLE[[#This Row],[Price]]*SALES_TABLE[[#This Row],[Sales]]</f>
        <v>1755</v>
      </c>
      <c r="I5831" t="str">
        <f t="shared" si="91"/>
        <v>Monday</v>
      </c>
    </row>
    <row r="5832" spans="1:9" x14ac:dyDescent="0.2">
      <c r="A5832" s="10">
        <v>44929</v>
      </c>
      <c r="B5832" t="s">
        <v>108</v>
      </c>
      <c r="C5832" t="str">
        <f>VLOOKUP(SALES_TABLE[[#This Row],[SKU]], Table1[], 3, FALSE)</f>
        <v xml:space="preserve">Video Games </v>
      </c>
      <c r="D5832" t="s">
        <v>109</v>
      </c>
      <c r="E5832" t="s">
        <v>121</v>
      </c>
      <c r="F5832">
        <v>8</v>
      </c>
      <c r="G5832">
        <f>VLOOKUP(SALES_TABLE[[#This Row],[SKU]], Table1[], 4, FALSE)</f>
        <v>117</v>
      </c>
      <c r="H5832">
        <f>SALES_TABLE[[#This Row],[Price]]*SALES_TABLE[[#This Row],[Sales]]</f>
        <v>936</v>
      </c>
      <c r="I5832" t="str">
        <f t="shared" si="91"/>
        <v>Tuesday</v>
      </c>
    </row>
    <row r="5833" spans="1:9" x14ac:dyDescent="0.2">
      <c r="A5833" s="10">
        <v>44930</v>
      </c>
      <c r="B5833" t="s">
        <v>108</v>
      </c>
      <c r="C5833" t="str">
        <f>VLOOKUP(SALES_TABLE[[#This Row],[SKU]], Table1[], 3, FALSE)</f>
        <v xml:space="preserve">Video Games </v>
      </c>
      <c r="D5833" t="s">
        <v>109</v>
      </c>
      <c r="E5833" t="s">
        <v>121</v>
      </c>
      <c r="F5833">
        <v>112</v>
      </c>
      <c r="G5833">
        <f>VLOOKUP(SALES_TABLE[[#This Row],[SKU]], Table1[], 4, FALSE)</f>
        <v>117</v>
      </c>
      <c r="H5833">
        <f>SALES_TABLE[[#This Row],[Price]]*SALES_TABLE[[#This Row],[Sales]]</f>
        <v>13104</v>
      </c>
      <c r="I5833" t="str">
        <f t="shared" si="91"/>
        <v>Wednesday</v>
      </c>
    </row>
    <row r="5834" spans="1:9" x14ac:dyDescent="0.2">
      <c r="A5834" s="10">
        <v>44931</v>
      </c>
      <c r="B5834" t="s">
        <v>108</v>
      </c>
      <c r="C5834" t="str">
        <f>VLOOKUP(SALES_TABLE[[#This Row],[SKU]], Table1[], 3, FALSE)</f>
        <v xml:space="preserve">Video Games </v>
      </c>
      <c r="D5834" t="s">
        <v>109</v>
      </c>
      <c r="E5834" t="s">
        <v>121</v>
      </c>
      <c r="F5834">
        <v>93</v>
      </c>
      <c r="G5834">
        <f>VLOOKUP(SALES_TABLE[[#This Row],[SKU]], Table1[], 4, FALSE)</f>
        <v>117</v>
      </c>
      <c r="H5834">
        <f>SALES_TABLE[[#This Row],[Price]]*SALES_TABLE[[#This Row],[Sales]]</f>
        <v>10881</v>
      </c>
      <c r="I5834" t="str">
        <f t="shared" si="91"/>
        <v>Thursday</v>
      </c>
    </row>
    <row r="5835" spans="1:9" x14ac:dyDescent="0.2">
      <c r="A5835" s="10">
        <v>44932</v>
      </c>
      <c r="B5835" t="s">
        <v>108</v>
      </c>
      <c r="C5835" t="str">
        <f>VLOOKUP(SALES_TABLE[[#This Row],[SKU]], Table1[], 3, FALSE)</f>
        <v xml:space="preserve">Video Games </v>
      </c>
      <c r="D5835" t="s">
        <v>109</v>
      </c>
      <c r="E5835" t="s">
        <v>121</v>
      </c>
      <c r="F5835">
        <v>188</v>
      </c>
      <c r="G5835">
        <f>VLOOKUP(SALES_TABLE[[#This Row],[SKU]], Table1[], 4, FALSE)</f>
        <v>117</v>
      </c>
      <c r="H5835">
        <f>SALES_TABLE[[#This Row],[Price]]*SALES_TABLE[[#This Row],[Sales]]</f>
        <v>21996</v>
      </c>
      <c r="I5835" t="str">
        <f t="shared" si="91"/>
        <v>Friday</v>
      </c>
    </row>
    <row r="5836" spans="1:9" x14ac:dyDescent="0.2">
      <c r="A5836" s="10">
        <v>44933</v>
      </c>
      <c r="B5836" t="s">
        <v>108</v>
      </c>
      <c r="C5836" t="str">
        <f>VLOOKUP(SALES_TABLE[[#This Row],[SKU]], Table1[], 3, FALSE)</f>
        <v xml:space="preserve">Video Games </v>
      </c>
      <c r="D5836" t="s">
        <v>109</v>
      </c>
      <c r="E5836" t="s">
        <v>121</v>
      </c>
      <c r="F5836">
        <v>194</v>
      </c>
      <c r="G5836">
        <f>VLOOKUP(SALES_TABLE[[#This Row],[SKU]], Table1[], 4, FALSE)</f>
        <v>117</v>
      </c>
      <c r="H5836">
        <f>SALES_TABLE[[#This Row],[Price]]*SALES_TABLE[[#This Row],[Sales]]</f>
        <v>22698</v>
      </c>
      <c r="I5836" t="str">
        <f t="shared" si="91"/>
        <v>Saturday</v>
      </c>
    </row>
    <row r="5837" spans="1:9" x14ac:dyDescent="0.2">
      <c r="A5837" s="10">
        <v>44934</v>
      </c>
      <c r="B5837" t="s">
        <v>108</v>
      </c>
      <c r="C5837" t="str">
        <f>VLOOKUP(SALES_TABLE[[#This Row],[SKU]], Table1[], 3, FALSE)</f>
        <v xml:space="preserve">Video Games </v>
      </c>
      <c r="D5837" t="s">
        <v>109</v>
      </c>
      <c r="E5837" t="s">
        <v>121</v>
      </c>
      <c r="F5837">
        <v>70</v>
      </c>
      <c r="G5837">
        <f>VLOOKUP(SALES_TABLE[[#This Row],[SKU]], Table1[], 4, FALSE)</f>
        <v>117</v>
      </c>
      <c r="H5837">
        <f>SALES_TABLE[[#This Row],[Price]]*SALES_TABLE[[#This Row],[Sales]]</f>
        <v>8190</v>
      </c>
      <c r="I5837" t="str">
        <f t="shared" si="91"/>
        <v>Sunday</v>
      </c>
    </row>
    <row r="5838" spans="1:9" x14ac:dyDescent="0.2">
      <c r="A5838" s="10">
        <v>44935</v>
      </c>
      <c r="B5838" t="s">
        <v>108</v>
      </c>
      <c r="C5838" t="str">
        <f>VLOOKUP(SALES_TABLE[[#This Row],[SKU]], Table1[], 3, FALSE)</f>
        <v xml:space="preserve">Video Games </v>
      </c>
      <c r="D5838" t="s">
        <v>109</v>
      </c>
      <c r="E5838" t="s">
        <v>121</v>
      </c>
      <c r="F5838">
        <v>31</v>
      </c>
      <c r="G5838">
        <f>VLOOKUP(SALES_TABLE[[#This Row],[SKU]], Table1[], 4, FALSE)</f>
        <v>117</v>
      </c>
      <c r="H5838">
        <f>SALES_TABLE[[#This Row],[Price]]*SALES_TABLE[[#This Row],[Sales]]</f>
        <v>3627</v>
      </c>
      <c r="I5838" t="str">
        <f t="shared" si="91"/>
        <v>Monday</v>
      </c>
    </row>
    <row r="5839" spans="1:9" x14ac:dyDescent="0.2">
      <c r="A5839" s="10">
        <v>44936</v>
      </c>
      <c r="B5839" t="s">
        <v>108</v>
      </c>
      <c r="C5839" t="str">
        <f>VLOOKUP(SALES_TABLE[[#This Row],[SKU]], Table1[], 3, FALSE)</f>
        <v xml:space="preserve">Video Games </v>
      </c>
      <c r="D5839" t="s">
        <v>109</v>
      </c>
      <c r="E5839" t="s">
        <v>121</v>
      </c>
      <c r="F5839">
        <v>106</v>
      </c>
      <c r="G5839">
        <f>VLOOKUP(SALES_TABLE[[#This Row],[SKU]], Table1[], 4, FALSE)</f>
        <v>117</v>
      </c>
      <c r="H5839">
        <f>SALES_TABLE[[#This Row],[Price]]*SALES_TABLE[[#This Row],[Sales]]</f>
        <v>12402</v>
      </c>
      <c r="I5839" t="str">
        <f t="shared" si="91"/>
        <v>Tuesday</v>
      </c>
    </row>
    <row r="5840" spans="1:9" x14ac:dyDescent="0.2">
      <c r="A5840" s="10">
        <v>44937</v>
      </c>
      <c r="B5840" t="s">
        <v>108</v>
      </c>
      <c r="C5840" t="str">
        <f>VLOOKUP(SALES_TABLE[[#This Row],[SKU]], Table1[], 3, FALSE)</f>
        <v xml:space="preserve">Video Games </v>
      </c>
      <c r="D5840" t="s">
        <v>109</v>
      </c>
      <c r="E5840" t="s">
        <v>121</v>
      </c>
      <c r="F5840">
        <v>0</v>
      </c>
      <c r="G5840">
        <f>VLOOKUP(SALES_TABLE[[#This Row],[SKU]], Table1[], 4, FALSE)</f>
        <v>117</v>
      </c>
      <c r="H5840">
        <f>SALES_TABLE[[#This Row],[Price]]*SALES_TABLE[[#This Row],[Sales]]</f>
        <v>0</v>
      </c>
      <c r="I5840" t="str">
        <f t="shared" si="91"/>
        <v>Wednesday</v>
      </c>
    </row>
    <row r="5841" spans="1:9" x14ac:dyDescent="0.2">
      <c r="A5841" s="10">
        <v>44938</v>
      </c>
      <c r="B5841" t="s">
        <v>108</v>
      </c>
      <c r="C5841" t="str">
        <f>VLOOKUP(SALES_TABLE[[#This Row],[SKU]], Table1[], 3, FALSE)</f>
        <v xml:space="preserve">Video Games </v>
      </c>
      <c r="D5841" t="s">
        <v>109</v>
      </c>
      <c r="E5841" t="s">
        <v>121</v>
      </c>
      <c r="F5841">
        <v>108</v>
      </c>
      <c r="G5841">
        <f>VLOOKUP(SALES_TABLE[[#This Row],[SKU]], Table1[], 4, FALSE)</f>
        <v>117</v>
      </c>
      <c r="H5841">
        <f>SALES_TABLE[[#This Row],[Price]]*SALES_TABLE[[#This Row],[Sales]]</f>
        <v>12636</v>
      </c>
      <c r="I5841" t="str">
        <f t="shared" si="91"/>
        <v>Thursday</v>
      </c>
    </row>
    <row r="5842" spans="1:9" x14ac:dyDescent="0.2">
      <c r="A5842" s="10">
        <v>44939</v>
      </c>
      <c r="B5842" t="s">
        <v>108</v>
      </c>
      <c r="C5842" t="str">
        <f>VLOOKUP(SALES_TABLE[[#This Row],[SKU]], Table1[], 3, FALSE)</f>
        <v xml:space="preserve">Video Games </v>
      </c>
      <c r="D5842" t="s">
        <v>109</v>
      </c>
      <c r="E5842" t="s">
        <v>121</v>
      </c>
      <c r="F5842">
        <v>272</v>
      </c>
      <c r="G5842">
        <f>VLOOKUP(SALES_TABLE[[#This Row],[SKU]], Table1[], 4, FALSE)</f>
        <v>117</v>
      </c>
      <c r="H5842">
        <f>SALES_TABLE[[#This Row],[Price]]*SALES_TABLE[[#This Row],[Sales]]</f>
        <v>31824</v>
      </c>
      <c r="I5842" t="str">
        <f t="shared" si="91"/>
        <v>Friday</v>
      </c>
    </row>
    <row r="5843" spans="1:9" x14ac:dyDescent="0.2">
      <c r="A5843" s="10">
        <v>44940</v>
      </c>
      <c r="B5843" t="s">
        <v>108</v>
      </c>
      <c r="C5843" t="str">
        <f>VLOOKUP(SALES_TABLE[[#This Row],[SKU]], Table1[], 3, FALSE)</f>
        <v xml:space="preserve">Video Games </v>
      </c>
      <c r="D5843" t="s">
        <v>109</v>
      </c>
      <c r="E5843" t="s">
        <v>121</v>
      </c>
      <c r="F5843">
        <v>74</v>
      </c>
      <c r="G5843">
        <f>VLOOKUP(SALES_TABLE[[#This Row],[SKU]], Table1[], 4, FALSE)</f>
        <v>117</v>
      </c>
      <c r="H5843">
        <f>SALES_TABLE[[#This Row],[Price]]*SALES_TABLE[[#This Row],[Sales]]</f>
        <v>8658</v>
      </c>
      <c r="I5843" t="str">
        <f t="shared" si="91"/>
        <v>Saturday</v>
      </c>
    </row>
    <row r="5844" spans="1:9" x14ac:dyDescent="0.2">
      <c r="A5844" s="10">
        <v>44941</v>
      </c>
      <c r="B5844" t="s">
        <v>108</v>
      </c>
      <c r="C5844" t="str">
        <f>VLOOKUP(SALES_TABLE[[#This Row],[SKU]], Table1[], 3, FALSE)</f>
        <v xml:space="preserve">Video Games </v>
      </c>
      <c r="D5844" t="s">
        <v>109</v>
      </c>
      <c r="E5844" t="s">
        <v>121</v>
      </c>
      <c r="F5844">
        <v>26</v>
      </c>
      <c r="G5844">
        <f>VLOOKUP(SALES_TABLE[[#This Row],[SKU]], Table1[], 4, FALSE)</f>
        <v>117</v>
      </c>
      <c r="H5844">
        <f>SALES_TABLE[[#This Row],[Price]]*SALES_TABLE[[#This Row],[Sales]]</f>
        <v>3042</v>
      </c>
      <c r="I5844" t="str">
        <f t="shared" si="91"/>
        <v>Sunday</v>
      </c>
    </row>
    <row r="5845" spans="1:9" x14ac:dyDescent="0.2">
      <c r="A5845" s="10">
        <v>44942</v>
      </c>
      <c r="B5845" t="s">
        <v>108</v>
      </c>
      <c r="C5845" t="str">
        <f>VLOOKUP(SALES_TABLE[[#This Row],[SKU]], Table1[], 3, FALSE)</f>
        <v xml:space="preserve">Video Games </v>
      </c>
      <c r="D5845" t="s">
        <v>109</v>
      </c>
      <c r="E5845" t="s">
        <v>121</v>
      </c>
      <c r="F5845">
        <v>112</v>
      </c>
      <c r="G5845">
        <f>VLOOKUP(SALES_TABLE[[#This Row],[SKU]], Table1[], 4, FALSE)</f>
        <v>117</v>
      </c>
      <c r="H5845">
        <f>SALES_TABLE[[#This Row],[Price]]*SALES_TABLE[[#This Row],[Sales]]</f>
        <v>13104</v>
      </c>
      <c r="I5845" t="str">
        <f t="shared" si="91"/>
        <v>Monday</v>
      </c>
    </row>
    <row r="5846" spans="1:9" x14ac:dyDescent="0.2">
      <c r="A5846" s="10">
        <v>44943</v>
      </c>
      <c r="B5846" t="s">
        <v>108</v>
      </c>
      <c r="C5846" t="str">
        <f>VLOOKUP(SALES_TABLE[[#This Row],[SKU]], Table1[], 3, FALSE)</f>
        <v xml:space="preserve">Video Games </v>
      </c>
      <c r="D5846" t="s">
        <v>109</v>
      </c>
      <c r="E5846" t="s">
        <v>121</v>
      </c>
      <c r="F5846">
        <v>83</v>
      </c>
      <c r="G5846">
        <f>VLOOKUP(SALES_TABLE[[#This Row],[SKU]], Table1[], 4, FALSE)</f>
        <v>117</v>
      </c>
      <c r="H5846">
        <f>SALES_TABLE[[#This Row],[Price]]*SALES_TABLE[[#This Row],[Sales]]</f>
        <v>9711</v>
      </c>
      <c r="I5846" t="str">
        <f t="shared" si="91"/>
        <v>Tuesday</v>
      </c>
    </row>
    <row r="5847" spans="1:9" x14ac:dyDescent="0.2">
      <c r="A5847" s="10">
        <v>44944</v>
      </c>
      <c r="B5847" t="s">
        <v>108</v>
      </c>
      <c r="C5847" t="str">
        <f>VLOOKUP(SALES_TABLE[[#This Row],[SKU]], Table1[], 3, FALSE)</f>
        <v xml:space="preserve">Video Games </v>
      </c>
      <c r="D5847" t="s">
        <v>109</v>
      </c>
      <c r="E5847" t="s">
        <v>121</v>
      </c>
      <c r="F5847">
        <v>17</v>
      </c>
      <c r="G5847">
        <f>VLOOKUP(SALES_TABLE[[#This Row],[SKU]], Table1[], 4, FALSE)</f>
        <v>117</v>
      </c>
      <c r="H5847">
        <f>SALES_TABLE[[#This Row],[Price]]*SALES_TABLE[[#This Row],[Sales]]</f>
        <v>1989</v>
      </c>
      <c r="I5847" t="str">
        <f t="shared" si="91"/>
        <v>Wednesday</v>
      </c>
    </row>
    <row r="5848" spans="1:9" x14ac:dyDescent="0.2">
      <c r="A5848" s="10">
        <v>44945</v>
      </c>
      <c r="B5848" t="s">
        <v>108</v>
      </c>
      <c r="C5848" t="str">
        <f>VLOOKUP(SALES_TABLE[[#This Row],[SKU]], Table1[], 3, FALSE)</f>
        <v xml:space="preserve">Video Games </v>
      </c>
      <c r="D5848" t="s">
        <v>109</v>
      </c>
      <c r="E5848" t="s">
        <v>121</v>
      </c>
      <c r="F5848">
        <v>18</v>
      </c>
      <c r="G5848">
        <f>VLOOKUP(SALES_TABLE[[#This Row],[SKU]], Table1[], 4, FALSE)</f>
        <v>117</v>
      </c>
      <c r="H5848">
        <f>SALES_TABLE[[#This Row],[Price]]*SALES_TABLE[[#This Row],[Sales]]</f>
        <v>2106</v>
      </c>
      <c r="I5848" t="str">
        <f t="shared" si="91"/>
        <v>Thursday</v>
      </c>
    </row>
    <row r="5849" spans="1:9" x14ac:dyDescent="0.2">
      <c r="A5849" s="10">
        <v>44946</v>
      </c>
      <c r="B5849" t="s">
        <v>108</v>
      </c>
      <c r="C5849" t="str">
        <f>VLOOKUP(SALES_TABLE[[#This Row],[SKU]], Table1[], 3, FALSE)</f>
        <v xml:space="preserve">Video Games </v>
      </c>
      <c r="D5849" t="s">
        <v>109</v>
      </c>
      <c r="E5849" t="s">
        <v>121</v>
      </c>
      <c r="F5849">
        <v>17</v>
      </c>
      <c r="G5849">
        <f>VLOOKUP(SALES_TABLE[[#This Row],[SKU]], Table1[], 4, FALSE)</f>
        <v>117</v>
      </c>
      <c r="H5849">
        <f>SALES_TABLE[[#This Row],[Price]]*SALES_TABLE[[#This Row],[Sales]]</f>
        <v>1989</v>
      </c>
      <c r="I5849" t="str">
        <f t="shared" si="91"/>
        <v>Friday</v>
      </c>
    </row>
    <row r="5850" spans="1:9" x14ac:dyDescent="0.2">
      <c r="A5850" s="10">
        <v>44947</v>
      </c>
      <c r="B5850" t="s">
        <v>108</v>
      </c>
      <c r="C5850" t="str">
        <f>VLOOKUP(SALES_TABLE[[#This Row],[SKU]], Table1[], 3, FALSE)</f>
        <v xml:space="preserve">Video Games </v>
      </c>
      <c r="D5850" t="s">
        <v>109</v>
      </c>
      <c r="E5850" t="s">
        <v>121</v>
      </c>
      <c r="F5850">
        <v>194</v>
      </c>
      <c r="G5850">
        <f>VLOOKUP(SALES_TABLE[[#This Row],[SKU]], Table1[], 4, FALSE)</f>
        <v>117</v>
      </c>
      <c r="H5850">
        <f>SALES_TABLE[[#This Row],[Price]]*SALES_TABLE[[#This Row],[Sales]]</f>
        <v>22698</v>
      </c>
      <c r="I5850" t="str">
        <f t="shared" si="91"/>
        <v>Saturday</v>
      </c>
    </row>
    <row r="5851" spans="1:9" x14ac:dyDescent="0.2">
      <c r="A5851" s="10">
        <v>44948</v>
      </c>
      <c r="B5851" t="s">
        <v>108</v>
      </c>
      <c r="C5851" t="str">
        <f>VLOOKUP(SALES_TABLE[[#This Row],[SKU]], Table1[], 3, FALSE)</f>
        <v xml:space="preserve">Video Games </v>
      </c>
      <c r="D5851" t="s">
        <v>109</v>
      </c>
      <c r="E5851" t="s">
        <v>121</v>
      </c>
      <c r="F5851">
        <v>14</v>
      </c>
      <c r="G5851">
        <f>VLOOKUP(SALES_TABLE[[#This Row],[SKU]], Table1[], 4, FALSE)</f>
        <v>117</v>
      </c>
      <c r="H5851">
        <f>SALES_TABLE[[#This Row],[Price]]*SALES_TABLE[[#This Row],[Sales]]</f>
        <v>1638</v>
      </c>
      <c r="I5851" t="str">
        <f t="shared" si="91"/>
        <v>Sunday</v>
      </c>
    </row>
    <row r="5852" spans="1:9" x14ac:dyDescent="0.2">
      <c r="A5852" s="10">
        <v>44949</v>
      </c>
      <c r="B5852" t="s">
        <v>108</v>
      </c>
      <c r="C5852" t="str">
        <f>VLOOKUP(SALES_TABLE[[#This Row],[SKU]], Table1[], 3, FALSE)</f>
        <v xml:space="preserve">Video Games </v>
      </c>
      <c r="D5852" t="s">
        <v>109</v>
      </c>
      <c r="E5852" t="s">
        <v>121</v>
      </c>
      <c r="F5852">
        <v>80</v>
      </c>
      <c r="G5852">
        <f>VLOOKUP(SALES_TABLE[[#This Row],[SKU]], Table1[], 4, FALSE)</f>
        <v>117</v>
      </c>
      <c r="H5852">
        <f>SALES_TABLE[[#This Row],[Price]]*SALES_TABLE[[#This Row],[Sales]]</f>
        <v>9360</v>
      </c>
      <c r="I5852" t="str">
        <f t="shared" si="91"/>
        <v>Monday</v>
      </c>
    </row>
    <row r="5853" spans="1:9" x14ac:dyDescent="0.2">
      <c r="A5853" s="10">
        <v>44950</v>
      </c>
      <c r="B5853" t="s">
        <v>108</v>
      </c>
      <c r="C5853" t="str">
        <f>VLOOKUP(SALES_TABLE[[#This Row],[SKU]], Table1[], 3, FALSE)</f>
        <v xml:space="preserve">Video Games </v>
      </c>
      <c r="D5853" t="s">
        <v>109</v>
      </c>
      <c r="E5853" t="s">
        <v>121</v>
      </c>
      <c r="F5853">
        <v>10</v>
      </c>
      <c r="G5853">
        <f>VLOOKUP(SALES_TABLE[[#This Row],[SKU]], Table1[], 4, FALSE)</f>
        <v>117</v>
      </c>
      <c r="H5853">
        <f>SALES_TABLE[[#This Row],[Price]]*SALES_TABLE[[#This Row],[Sales]]</f>
        <v>1170</v>
      </c>
      <c r="I5853" t="str">
        <f t="shared" si="91"/>
        <v>Tuesday</v>
      </c>
    </row>
    <row r="5854" spans="1:9" x14ac:dyDescent="0.2">
      <c r="A5854" s="10">
        <v>44951</v>
      </c>
      <c r="B5854" t="s">
        <v>108</v>
      </c>
      <c r="C5854" t="str">
        <f>VLOOKUP(SALES_TABLE[[#This Row],[SKU]], Table1[], 3, FALSE)</f>
        <v xml:space="preserve">Video Games </v>
      </c>
      <c r="D5854" t="s">
        <v>109</v>
      </c>
      <c r="E5854" t="s">
        <v>121</v>
      </c>
      <c r="F5854">
        <v>193</v>
      </c>
      <c r="G5854">
        <f>VLOOKUP(SALES_TABLE[[#This Row],[SKU]], Table1[], 4, FALSE)</f>
        <v>117</v>
      </c>
      <c r="H5854">
        <f>SALES_TABLE[[#This Row],[Price]]*SALES_TABLE[[#This Row],[Sales]]</f>
        <v>22581</v>
      </c>
      <c r="I5854" t="str">
        <f t="shared" si="91"/>
        <v>Wednesday</v>
      </c>
    </row>
    <row r="5855" spans="1:9" x14ac:dyDescent="0.2">
      <c r="A5855" s="10">
        <v>44952</v>
      </c>
      <c r="B5855" t="s">
        <v>108</v>
      </c>
      <c r="C5855" t="str">
        <f>VLOOKUP(SALES_TABLE[[#This Row],[SKU]], Table1[], 3, FALSE)</f>
        <v xml:space="preserve">Video Games </v>
      </c>
      <c r="D5855" t="s">
        <v>109</v>
      </c>
      <c r="E5855" t="s">
        <v>121</v>
      </c>
      <c r="F5855">
        <v>40</v>
      </c>
      <c r="G5855">
        <f>VLOOKUP(SALES_TABLE[[#This Row],[SKU]], Table1[], 4, FALSE)</f>
        <v>117</v>
      </c>
      <c r="H5855">
        <f>SALES_TABLE[[#This Row],[Price]]*SALES_TABLE[[#This Row],[Sales]]</f>
        <v>4680</v>
      </c>
      <c r="I5855" t="str">
        <f t="shared" si="91"/>
        <v>Thursday</v>
      </c>
    </row>
    <row r="5856" spans="1:9" x14ac:dyDescent="0.2">
      <c r="A5856" s="10">
        <v>44953</v>
      </c>
      <c r="B5856" t="s">
        <v>108</v>
      </c>
      <c r="C5856" t="str">
        <f>VLOOKUP(SALES_TABLE[[#This Row],[SKU]], Table1[], 3, FALSE)</f>
        <v xml:space="preserve">Video Games </v>
      </c>
      <c r="D5856" t="s">
        <v>109</v>
      </c>
      <c r="E5856" t="s">
        <v>121</v>
      </c>
      <c r="F5856">
        <v>137</v>
      </c>
      <c r="G5856">
        <f>VLOOKUP(SALES_TABLE[[#This Row],[SKU]], Table1[], 4, FALSE)</f>
        <v>117</v>
      </c>
      <c r="H5856">
        <f>SALES_TABLE[[#This Row],[Price]]*SALES_TABLE[[#This Row],[Sales]]</f>
        <v>16029</v>
      </c>
      <c r="I5856" t="str">
        <f t="shared" si="91"/>
        <v>Friday</v>
      </c>
    </row>
    <row r="5857" spans="1:9" x14ac:dyDescent="0.2">
      <c r="A5857" s="10">
        <v>44954</v>
      </c>
      <c r="B5857" t="s">
        <v>108</v>
      </c>
      <c r="C5857" t="str">
        <f>VLOOKUP(SALES_TABLE[[#This Row],[SKU]], Table1[], 3, FALSE)</f>
        <v xml:space="preserve">Video Games </v>
      </c>
      <c r="D5857" t="s">
        <v>109</v>
      </c>
      <c r="E5857" t="s">
        <v>121</v>
      </c>
      <c r="F5857">
        <v>30</v>
      </c>
      <c r="G5857">
        <f>VLOOKUP(SALES_TABLE[[#This Row],[SKU]], Table1[], 4, FALSE)</f>
        <v>117</v>
      </c>
      <c r="H5857">
        <f>SALES_TABLE[[#This Row],[Price]]*SALES_TABLE[[#This Row],[Sales]]</f>
        <v>3510</v>
      </c>
      <c r="I5857" t="str">
        <f t="shared" si="91"/>
        <v>Saturday</v>
      </c>
    </row>
    <row r="5858" spans="1:9" x14ac:dyDescent="0.2">
      <c r="A5858" s="10">
        <v>44955</v>
      </c>
      <c r="B5858" t="s">
        <v>108</v>
      </c>
      <c r="C5858" t="str">
        <f>VLOOKUP(SALES_TABLE[[#This Row],[SKU]], Table1[], 3, FALSE)</f>
        <v xml:space="preserve">Video Games </v>
      </c>
      <c r="D5858" t="s">
        <v>109</v>
      </c>
      <c r="E5858" t="s">
        <v>121</v>
      </c>
      <c r="F5858">
        <v>145</v>
      </c>
      <c r="G5858">
        <f>VLOOKUP(SALES_TABLE[[#This Row],[SKU]], Table1[], 4, FALSE)</f>
        <v>117</v>
      </c>
      <c r="H5858">
        <f>SALES_TABLE[[#This Row],[Price]]*SALES_TABLE[[#This Row],[Sales]]</f>
        <v>16965</v>
      </c>
      <c r="I5858" t="str">
        <f t="shared" si="91"/>
        <v>Sunday</v>
      </c>
    </row>
    <row r="5859" spans="1:9" x14ac:dyDescent="0.2">
      <c r="A5859" s="10">
        <v>44955</v>
      </c>
      <c r="B5859" t="s">
        <v>108</v>
      </c>
      <c r="C5859" t="str">
        <f>VLOOKUP(SALES_TABLE[[#This Row],[SKU]], Table1[], 3, FALSE)</f>
        <v xml:space="preserve">Video Games </v>
      </c>
      <c r="D5859" t="s">
        <v>109</v>
      </c>
      <c r="E5859" t="s">
        <v>121</v>
      </c>
      <c r="F5859">
        <v>46</v>
      </c>
      <c r="G5859">
        <f>VLOOKUP(SALES_TABLE[[#This Row],[SKU]], Table1[], 4, FALSE)</f>
        <v>117</v>
      </c>
      <c r="H5859">
        <f>SALES_TABLE[[#This Row],[Price]]*SALES_TABLE[[#This Row],[Sales]]</f>
        <v>5382</v>
      </c>
      <c r="I5859" t="str">
        <f t="shared" si="91"/>
        <v>Sunday</v>
      </c>
    </row>
    <row r="5860" spans="1:9" x14ac:dyDescent="0.2">
      <c r="A5860" s="10">
        <v>44956</v>
      </c>
      <c r="B5860" t="s">
        <v>108</v>
      </c>
      <c r="C5860" t="str">
        <f>VLOOKUP(SALES_TABLE[[#This Row],[SKU]], Table1[], 3, FALSE)</f>
        <v xml:space="preserve">Video Games </v>
      </c>
      <c r="D5860" t="s">
        <v>109</v>
      </c>
      <c r="E5860" t="s">
        <v>121</v>
      </c>
      <c r="F5860">
        <v>193</v>
      </c>
      <c r="G5860">
        <f>VLOOKUP(SALES_TABLE[[#This Row],[SKU]], Table1[], 4, FALSE)</f>
        <v>117</v>
      </c>
      <c r="H5860">
        <f>SALES_TABLE[[#This Row],[Price]]*SALES_TABLE[[#This Row],[Sales]]</f>
        <v>22581</v>
      </c>
      <c r="I5860" t="str">
        <f t="shared" si="91"/>
        <v>Monday</v>
      </c>
    </row>
    <row r="5861" spans="1:9" x14ac:dyDescent="0.2">
      <c r="A5861" s="10">
        <v>44927</v>
      </c>
      <c r="B5861" t="s">
        <v>108</v>
      </c>
      <c r="C5861" t="str">
        <f>VLOOKUP(SALES_TABLE[[#This Row],[SKU]], Table1[], 3, FALSE)</f>
        <v xml:space="preserve">Video Games </v>
      </c>
      <c r="D5861" t="s">
        <v>109</v>
      </c>
      <c r="E5861" t="s">
        <v>122</v>
      </c>
      <c r="F5861">
        <v>55</v>
      </c>
      <c r="G5861">
        <f>VLOOKUP(SALES_TABLE[[#This Row],[SKU]], Table1[], 4, FALSE)</f>
        <v>117</v>
      </c>
      <c r="H5861">
        <f>SALES_TABLE[[#This Row],[Price]]*SALES_TABLE[[#This Row],[Sales]]</f>
        <v>6435</v>
      </c>
      <c r="I5861" t="str">
        <f t="shared" si="91"/>
        <v>Sunday</v>
      </c>
    </row>
    <row r="5862" spans="1:9" x14ac:dyDescent="0.2">
      <c r="A5862" s="10">
        <v>44928</v>
      </c>
      <c r="B5862" t="s">
        <v>108</v>
      </c>
      <c r="C5862" t="str">
        <f>VLOOKUP(SALES_TABLE[[#This Row],[SKU]], Table1[], 3, FALSE)</f>
        <v xml:space="preserve">Video Games </v>
      </c>
      <c r="D5862" t="s">
        <v>109</v>
      </c>
      <c r="E5862" t="s">
        <v>122</v>
      </c>
      <c r="F5862">
        <v>28</v>
      </c>
      <c r="G5862">
        <f>VLOOKUP(SALES_TABLE[[#This Row],[SKU]], Table1[], 4, FALSE)</f>
        <v>117</v>
      </c>
      <c r="H5862">
        <f>SALES_TABLE[[#This Row],[Price]]*SALES_TABLE[[#This Row],[Sales]]</f>
        <v>3276</v>
      </c>
      <c r="I5862" t="str">
        <f t="shared" si="91"/>
        <v>Monday</v>
      </c>
    </row>
    <row r="5863" spans="1:9" x14ac:dyDescent="0.2">
      <c r="A5863" s="10">
        <v>44929</v>
      </c>
      <c r="B5863" t="s">
        <v>108</v>
      </c>
      <c r="C5863" t="str">
        <f>VLOOKUP(SALES_TABLE[[#This Row],[SKU]], Table1[], 3, FALSE)</f>
        <v xml:space="preserve">Video Games </v>
      </c>
      <c r="D5863" t="s">
        <v>109</v>
      </c>
      <c r="E5863" t="s">
        <v>122</v>
      </c>
      <c r="F5863">
        <v>44</v>
      </c>
      <c r="G5863">
        <f>VLOOKUP(SALES_TABLE[[#This Row],[SKU]], Table1[], 4, FALSE)</f>
        <v>117</v>
      </c>
      <c r="H5863">
        <f>SALES_TABLE[[#This Row],[Price]]*SALES_TABLE[[#This Row],[Sales]]</f>
        <v>5148</v>
      </c>
      <c r="I5863" t="str">
        <f t="shared" si="91"/>
        <v>Tuesday</v>
      </c>
    </row>
    <row r="5864" spans="1:9" x14ac:dyDescent="0.2">
      <c r="A5864" s="10">
        <v>44930</v>
      </c>
      <c r="B5864" t="s">
        <v>108</v>
      </c>
      <c r="C5864" t="str">
        <f>VLOOKUP(SALES_TABLE[[#This Row],[SKU]], Table1[], 3, FALSE)</f>
        <v xml:space="preserve">Video Games </v>
      </c>
      <c r="D5864" t="s">
        <v>109</v>
      </c>
      <c r="E5864" t="s">
        <v>122</v>
      </c>
      <c r="F5864">
        <v>17</v>
      </c>
      <c r="G5864">
        <f>VLOOKUP(SALES_TABLE[[#This Row],[SKU]], Table1[], 4, FALSE)</f>
        <v>117</v>
      </c>
      <c r="H5864">
        <f>SALES_TABLE[[#This Row],[Price]]*SALES_TABLE[[#This Row],[Sales]]</f>
        <v>1989</v>
      </c>
      <c r="I5864" t="str">
        <f t="shared" si="91"/>
        <v>Wednesday</v>
      </c>
    </row>
    <row r="5865" spans="1:9" x14ac:dyDescent="0.2">
      <c r="A5865" s="10">
        <v>44931</v>
      </c>
      <c r="B5865" t="s">
        <v>108</v>
      </c>
      <c r="C5865" t="str">
        <f>VLOOKUP(SALES_TABLE[[#This Row],[SKU]], Table1[], 3, FALSE)</f>
        <v xml:space="preserve">Video Games </v>
      </c>
      <c r="D5865" t="s">
        <v>109</v>
      </c>
      <c r="E5865" t="s">
        <v>122</v>
      </c>
      <c r="F5865">
        <v>101</v>
      </c>
      <c r="G5865">
        <f>VLOOKUP(SALES_TABLE[[#This Row],[SKU]], Table1[], 4, FALSE)</f>
        <v>117</v>
      </c>
      <c r="H5865">
        <f>SALES_TABLE[[#This Row],[Price]]*SALES_TABLE[[#This Row],[Sales]]</f>
        <v>11817</v>
      </c>
      <c r="I5865" t="str">
        <f t="shared" si="91"/>
        <v>Thursday</v>
      </c>
    </row>
    <row r="5866" spans="1:9" x14ac:dyDescent="0.2">
      <c r="A5866" s="10">
        <v>44932</v>
      </c>
      <c r="B5866" t="s">
        <v>108</v>
      </c>
      <c r="C5866" t="str">
        <f>VLOOKUP(SALES_TABLE[[#This Row],[SKU]], Table1[], 3, FALSE)</f>
        <v xml:space="preserve">Video Games </v>
      </c>
      <c r="D5866" t="s">
        <v>109</v>
      </c>
      <c r="E5866" t="s">
        <v>122</v>
      </c>
      <c r="F5866">
        <v>28</v>
      </c>
      <c r="G5866">
        <f>VLOOKUP(SALES_TABLE[[#This Row],[SKU]], Table1[], 4, FALSE)</f>
        <v>117</v>
      </c>
      <c r="H5866">
        <f>SALES_TABLE[[#This Row],[Price]]*SALES_TABLE[[#This Row],[Sales]]</f>
        <v>3276</v>
      </c>
      <c r="I5866" t="str">
        <f t="shared" si="91"/>
        <v>Friday</v>
      </c>
    </row>
    <row r="5867" spans="1:9" x14ac:dyDescent="0.2">
      <c r="A5867" s="10">
        <v>44933</v>
      </c>
      <c r="B5867" t="s">
        <v>108</v>
      </c>
      <c r="C5867" t="str">
        <f>VLOOKUP(SALES_TABLE[[#This Row],[SKU]], Table1[], 3, FALSE)</f>
        <v xml:space="preserve">Video Games </v>
      </c>
      <c r="D5867" t="s">
        <v>109</v>
      </c>
      <c r="E5867" t="s">
        <v>122</v>
      </c>
      <c r="F5867">
        <v>19</v>
      </c>
      <c r="G5867">
        <f>VLOOKUP(SALES_TABLE[[#This Row],[SKU]], Table1[], 4, FALSE)</f>
        <v>117</v>
      </c>
      <c r="H5867">
        <f>SALES_TABLE[[#This Row],[Price]]*SALES_TABLE[[#This Row],[Sales]]</f>
        <v>2223</v>
      </c>
      <c r="I5867" t="str">
        <f t="shared" si="91"/>
        <v>Saturday</v>
      </c>
    </row>
    <row r="5868" spans="1:9" x14ac:dyDescent="0.2">
      <c r="A5868" s="10">
        <v>44934</v>
      </c>
      <c r="B5868" t="s">
        <v>108</v>
      </c>
      <c r="C5868" t="str">
        <f>VLOOKUP(SALES_TABLE[[#This Row],[SKU]], Table1[], 3, FALSE)</f>
        <v xml:space="preserve">Video Games </v>
      </c>
      <c r="D5868" t="s">
        <v>109</v>
      </c>
      <c r="E5868" t="s">
        <v>122</v>
      </c>
      <c r="F5868">
        <v>17</v>
      </c>
      <c r="G5868">
        <f>VLOOKUP(SALES_TABLE[[#This Row],[SKU]], Table1[], 4, FALSE)</f>
        <v>117</v>
      </c>
      <c r="H5868">
        <f>SALES_TABLE[[#This Row],[Price]]*SALES_TABLE[[#This Row],[Sales]]</f>
        <v>1989</v>
      </c>
      <c r="I5868" t="str">
        <f t="shared" si="91"/>
        <v>Sunday</v>
      </c>
    </row>
    <row r="5869" spans="1:9" x14ac:dyDescent="0.2">
      <c r="A5869" s="10">
        <v>44935</v>
      </c>
      <c r="B5869" t="s">
        <v>108</v>
      </c>
      <c r="C5869" t="str">
        <f>VLOOKUP(SALES_TABLE[[#This Row],[SKU]], Table1[], 3, FALSE)</f>
        <v xml:space="preserve">Video Games </v>
      </c>
      <c r="D5869" t="s">
        <v>109</v>
      </c>
      <c r="E5869" t="s">
        <v>122</v>
      </c>
      <c r="F5869">
        <v>5</v>
      </c>
      <c r="G5869">
        <f>VLOOKUP(SALES_TABLE[[#This Row],[SKU]], Table1[], 4, FALSE)</f>
        <v>117</v>
      </c>
      <c r="H5869">
        <f>SALES_TABLE[[#This Row],[Price]]*SALES_TABLE[[#This Row],[Sales]]</f>
        <v>585</v>
      </c>
      <c r="I5869" t="str">
        <f t="shared" si="91"/>
        <v>Monday</v>
      </c>
    </row>
    <row r="5870" spans="1:9" x14ac:dyDescent="0.2">
      <c r="A5870" s="10">
        <v>44936</v>
      </c>
      <c r="B5870" t="s">
        <v>108</v>
      </c>
      <c r="C5870" t="str">
        <f>VLOOKUP(SALES_TABLE[[#This Row],[SKU]], Table1[], 3, FALSE)</f>
        <v xml:space="preserve">Video Games </v>
      </c>
      <c r="D5870" t="s">
        <v>109</v>
      </c>
      <c r="E5870" t="s">
        <v>122</v>
      </c>
      <c r="F5870">
        <v>45</v>
      </c>
      <c r="G5870">
        <f>VLOOKUP(SALES_TABLE[[#This Row],[SKU]], Table1[], 4, FALSE)</f>
        <v>117</v>
      </c>
      <c r="H5870">
        <f>SALES_TABLE[[#This Row],[Price]]*SALES_TABLE[[#This Row],[Sales]]</f>
        <v>5265</v>
      </c>
      <c r="I5870" t="str">
        <f t="shared" si="91"/>
        <v>Tuesday</v>
      </c>
    </row>
    <row r="5871" spans="1:9" x14ac:dyDescent="0.2">
      <c r="A5871" s="10">
        <v>44937</v>
      </c>
      <c r="B5871" t="s">
        <v>108</v>
      </c>
      <c r="C5871" t="str">
        <f>VLOOKUP(SALES_TABLE[[#This Row],[SKU]], Table1[], 3, FALSE)</f>
        <v xml:space="preserve">Video Games </v>
      </c>
      <c r="D5871" t="s">
        <v>109</v>
      </c>
      <c r="E5871" t="s">
        <v>122</v>
      </c>
      <c r="F5871">
        <v>0</v>
      </c>
      <c r="G5871">
        <f>VLOOKUP(SALES_TABLE[[#This Row],[SKU]], Table1[], 4, FALSE)</f>
        <v>117</v>
      </c>
      <c r="H5871">
        <f>SALES_TABLE[[#This Row],[Price]]*SALES_TABLE[[#This Row],[Sales]]</f>
        <v>0</v>
      </c>
      <c r="I5871" t="str">
        <f t="shared" si="91"/>
        <v>Wednesday</v>
      </c>
    </row>
    <row r="5872" spans="1:9" x14ac:dyDescent="0.2">
      <c r="A5872" s="10">
        <v>44938</v>
      </c>
      <c r="B5872" t="s">
        <v>108</v>
      </c>
      <c r="C5872" t="str">
        <f>VLOOKUP(SALES_TABLE[[#This Row],[SKU]], Table1[], 3, FALSE)</f>
        <v xml:space="preserve">Video Games </v>
      </c>
      <c r="D5872" t="s">
        <v>109</v>
      </c>
      <c r="E5872" t="s">
        <v>122</v>
      </c>
      <c r="F5872">
        <v>4</v>
      </c>
      <c r="G5872">
        <f>VLOOKUP(SALES_TABLE[[#This Row],[SKU]], Table1[], 4, FALSE)</f>
        <v>117</v>
      </c>
      <c r="H5872">
        <f>SALES_TABLE[[#This Row],[Price]]*SALES_TABLE[[#This Row],[Sales]]</f>
        <v>468</v>
      </c>
      <c r="I5872" t="str">
        <f t="shared" si="91"/>
        <v>Thursday</v>
      </c>
    </row>
    <row r="5873" spans="1:9" x14ac:dyDescent="0.2">
      <c r="A5873" s="10">
        <v>44939</v>
      </c>
      <c r="B5873" t="s">
        <v>108</v>
      </c>
      <c r="C5873" t="str">
        <f>VLOOKUP(SALES_TABLE[[#This Row],[SKU]], Table1[], 3, FALSE)</f>
        <v xml:space="preserve">Video Games </v>
      </c>
      <c r="D5873" t="s">
        <v>109</v>
      </c>
      <c r="E5873" t="s">
        <v>122</v>
      </c>
      <c r="F5873">
        <v>12</v>
      </c>
      <c r="G5873">
        <f>VLOOKUP(SALES_TABLE[[#This Row],[SKU]], Table1[], 4, FALSE)</f>
        <v>117</v>
      </c>
      <c r="H5873">
        <f>SALES_TABLE[[#This Row],[Price]]*SALES_TABLE[[#This Row],[Sales]]</f>
        <v>1404</v>
      </c>
      <c r="I5873" t="str">
        <f t="shared" si="91"/>
        <v>Friday</v>
      </c>
    </row>
    <row r="5874" spans="1:9" x14ac:dyDescent="0.2">
      <c r="A5874" s="10">
        <v>44940</v>
      </c>
      <c r="B5874" t="s">
        <v>108</v>
      </c>
      <c r="C5874" t="str">
        <f>VLOOKUP(SALES_TABLE[[#This Row],[SKU]], Table1[], 3, FALSE)</f>
        <v xml:space="preserve">Video Games </v>
      </c>
      <c r="D5874" t="s">
        <v>109</v>
      </c>
      <c r="E5874" t="s">
        <v>122</v>
      </c>
      <c r="F5874">
        <v>26</v>
      </c>
      <c r="G5874">
        <f>VLOOKUP(SALES_TABLE[[#This Row],[SKU]], Table1[], 4, FALSE)</f>
        <v>117</v>
      </c>
      <c r="H5874">
        <f>SALES_TABLE[[#This Row],[Price]]*SALES_TABLE[[#This Row],[Sales]]</f>
        <v>3042</v>
      </c>
      <c r="I5874" t="str">
        <f t="shared" si="91"/>
        <v>Saturday</v>
      </c>
    </row>
    <row r="5875" spans="1:9" x14ac:dyDescent="0.2">
      <c r="A5875" s="10">
        <v>44941</v>
      </c>
      <c r="B5875" t="s">
        <v>108</v>
      </c>
      <c r="C5875" t="str">
        <f>VLOOKUP(SALES_TABLE[[#This Row],[SKU]], Table1[], 3, FALSE)</f>
        <v xml:space="preserve">Video Games </v>
      </c>
      <c r="D5875" t="s">
        <v>109</v>
      </c>
      <c r="E5875" t="s">
        <v>122</v>
      </c>
      <c r="F5875">
        <v>16</v>
      </c>
      <c r="G5875">
        <f>VLOOKUP(SALES_TABLE[[#This Row],[SKU]], Table1[], 4, FALSE)</f>
        <v>117</v>
      </c>
      <c r="H5875">
        <f>SALES_TABLE[[#This Row],[Price]]*SALES_TABLE[[#This Row],[Sales]]</f>
        <v>1872</v>
      </c>
      <c r="I5875" t="str">
        <f t="shared" si="91"/>
        <v>Sunday</v>
      </c>
    </row>
    <row r="5876" spans="1:9" x14ac:dyDescent="0.2">
      <c r="A5876" s="10">
        <v>44942</v>
      </c>
      <c r="B5876" t="s">
        <v>108</v>
      </c>
      <c r="C5876" t="str">
        <f>VLOOKUP(SALES_TABLE[[#This Row],[SKU]], Table1[], 3, FALSE)</f>
        <v xml:space="preserve">Video Games </v>
      </c>
      <c r="D5876" t="s">
        <v>109</v>
      </c>
      <c r="E5876" t="s">
        <v>122</v>
      </c>
      <c r="F5876">
        <v>10</v>
      </c>
      <c r="G5876">
        <f>VLOOKUP(SALES_TABLE[[#This Row],[SKU]], Table1[], 4, FALSE)</f>
        <v>117</v>
      </c>
      <c r="H5876">
        <f>SALES_TABLE[[#This Row],[Price]]*SALES_TABLE[[#This Row],[Sales]]</f>
        <v>1170</v>
      </c>
      <c r="I5876" t="str">
        <f t="shared" si="91"/>
        <v>Monday</v>
      </c>
    </row>
    <row r="5877" spans="1:9" x14ac:dyDescent="0.2">
      <c r="A5877" s="10">
        <v>44943</v>
      </c>
      <c r="B5877" t="s">
        <v>108</v>
      </c>
      <c r="C5877" t="str">
        <f>VLOOKUP(SALES_TABLE[[#This Row],[SKU]], Table1[], 3, FALSE)</f>
        <v xml:space="preserve">Video Games </v>
      </c>
      <c r="D5877" t="s">
        <v>109</v>
      </c>
      <c r="E5877" t="s">
        <v>122</v>
      </c>
      <c r="F5877">
        <v>9</v>
      </c>
      <c r="G5877">
        <f>VLOOKUP(SALES_TABLE[[#This Row],[SKU]], Table1[], 4, FALSE)</f>
        <v>117</v>
      </c>
      <c r="H5877">
        <f>SALES_TABLE[[#This Row],[Price]]*SALES_TABLE[[#This Row],[Sales]]</f>
        <v>1053</v>
      </c>
      <c r="I5877" t="str">
        <f t="shared" si="91"/>
        <v>Tuesday</v>
      </c>
    </row>
    <row r="5878" spans="1:9" x14ac:dyDescent="0.2">
      <c r="A5878" s="10">
        <v>44944</v>
      </c>
      <c r="B5878" t="s">
        <v>108</v>
      </c>
      <c r="C5878" t="str">
        <f>VLOOKUP(SALES_TABLE[[#This Row],[SKU]], Table1[], 3, FALSE)</f>
        <v xml:space="preserve">Video Games </v>
      </c>
      <c r="D5878" t="s">
        <v>109</v>
      </c>
      <c r="E5878" t="s">
        <v>122</v>
      </c>
      <c r="F5878">
        <v>32</v>
      </c>
      <c r="G5878">
        <f>VLOOKUP(SALES_TABLE[[#This Row],[SKU]], Table1[], 4, FALSE)</f>
        <v>117</v>
      </c>
      <c r="H5878">
        <f>SALES_TABLE[[#This Row],[Price]]*SALES_TABLE[[#This Row],[Sales]]</f>
        <v>3744</v>
      </c>
      <c r="I5878" t="str">
        <f t="shared" si="91"/>
        <v>Wednesday</v>
      </c>
    </row>
    <row r="5879" spans="1:9" x14ac:dyDescent="0.2">
      <c r="A5879" s="10">
        <v>44945</v>
      </c>
      <c r="B5879" t="s">
        <v>108</v>
      </c>
      <c r="C5879" t="str">
        <f>VLOOKUP(SALES_TABLE[[#This Row],[SKU]], Table1[], 3, FALSE)</f>
        <v xml:space="preserve">Video Games </v>
      </c>
      <c r="D5879" t="s">
        <v>109</v>
      </c>
      <c r="E5879" t="s">
        <v>122</v>
      </c>
      <c r="F5879">
        <v>82</v>
      </c>
      <c r="G5879">
        <f>VLOOKUP(SALES_TABLE[[#This Row],[SKU]], Table1[], 4, FALSE)</f>
        <v>117</v>
      </c>
      <c r="H5879">
        <f>SALES_TABLE[[#This Row],[Price]]*SALES_TABLE[[#This Row],[Sales]]</f>
        <v>9594</v>
      </c>
      <c r="I5879" t="str">
        <f t="shared" si="91"/>
        <v>Thursday</v>
      </c>
    </row>
    <row r="5880" spans="1:9" x14ac:dyDescent="0.2">
      <c r="A5880" s="10">
        <v>44946</v>
      </c>
      <c r="B5880" t="s">
        <v>108</v>
      </c>
      <c r="C5880" t="str">
        <f>VLOOKUP(SALES_TABLE[[#This Row],[SKU]], Table1[], 3, FALSE)</f>
        <v xml:space="preserve">Video Games </v>
      </c>
      <c r="D5880" t="s">
        <v>109</v>
      </c>
      <c r="E5880" t="s">
        <v>122</v>
      </c>
      <c r="F5880">
        <v>10</v>
      </c>
      <c r="G5880">
        <f>VLOOKUP(SALES_TABLE[[#This Row],[SKU]], Table1[], 4, FALSE)</f>
        <v>117</v>
      </c>
      <c r="H5880">
        <f>SALES_TABLE[[#This Row],[Price]]*SALES_TABLE[[#This Row],[Sales]]</f>
        <v>1170</v>
      </c>
      <c r="I5880" t="str">
        <f t="shared" si="91"/>
        <v>Friday</v>
      </c>
    </row>
    <row r="5881" spans="1:9" x14ac:dyDescent="0.2">
      <c r="A5881" s="10">
        <v>44947</v>
      </c>
      <c r="B5881" t="s">
        <v>108</v>
      </c>
      <c r="C5881" t="str">
        <f>VLOOKUP(SALES_TABLE[[#This Row],[SKU]], Table1[], 3, FALSE)</f>
        <v xml:space="preserve">Video Games </v>
      </c>
      <c r="D5881" t="s">
        <v>109</v>
      </c>
      <c r="E5881" t="s">
        <v>122</v>
      </c>
      <c r="F5881">
        <v>61</v>
      </c>
      <c r="G5881">
        <f>VLOOKUP(SALES_TABLE[[#This Row],[SKU]], Table1[], 4, FALSE)</f>
        <v>117</v>
      </c>
      <c r="H5881">
        <f>SALES_TABLE[[#This Row],[Price]]*SALES_TABLE[[#This Row],[Sales]]</f>
        <v>7137</v>
      </c>
      <c r="I5881" t="str">
        <f t="shared" si="91"/>
        <v>Saturday</v>
      </c>
    </row>
    <row r="5882" spans="1:9" x14ac:dyDescent="0.2">
      <c r="A5882" s="10">
        <v>44948</v>
      </c>
      <c r="B5882" t="s">
        <v>108</v>
      </c>
      <c r="C5882" t="str">
        <f>VLOOKUP(SALES_TABLE[[#This Row],[SKU]], Table1[], 3, FALSE)</f>
        <v xml:space="preserve">Video Games </v>
      </c>
      <c r="D5882" t="s">
        <v>109</v>
      </c>
      <c r="E5882" t="s">
        <v>122</v>
      </c>
      <c r="F5882">
        <v>3</v>
      </c>
      <c r="G5882">
        <f>VLOOKUP(SALES_TABLE[[#This Row],[SKU]], Table1[], 4, FALSE)</f>
        <v>117</v>
      </c>
      <c r="H5882">
        <f>SALES_TABLE[[#This Row],[Price]]*SALES_TABLE[[#This Row],[Sales]]</f>
        <v>351</v>
      </c>
      <c r="I5882" t="str">
        <f t="shared" si="91"/>
        <v>Sunday</v>
      </c>
    </row>
    <row r="5883" spans="1:9" x14ac:dyDescent="0.2">
      <c r="A5883" s="10">
        <v>44949</v>
      </c>
      <c r="B5883" t="s">
        <v>108</v>
      </c>
      <c r="C5883" t="str">
        <f>VLOOKUP(SALES_TABLE[[#This Row],[SKU]], Table1[], 3, FALSE)</f>
        <v xml:space="preserve">Video Games </v>
      </c>
      <c r="D5883" t="s">
        <v>109</v>
      </c>
      <c r="E5883" t="s">
        <v>122</v>
      </c>
      <c r="F5883">
        <v>7</v>
      </c>
      <c r="G5883">
        <f>VLOOKUP(SALES_TABLE[[#This Row],[SKU]], Table1[], 4, FALSE)</f>
        <v>117</v>
      </c>
      <c r="H5883">
        <f>SALES_TABLE[[#This Row],[Price]]*SALES_TABLE[[#This Row],[Sales]]</f>
        <v>819</v>
      </c>
      <c r="I5883" t="str">
        <f t="shared" si="91"/>
        <v>Monday</v>
      </c>
    </row>
    <row r="5884" spans="1:9" x14ac:dyDescent="0.2">
      <c r="A5884" s="10">
        <v>44950</v>
      </c>
      <c r="B5884" t="s">
        <v>108</v>
      </c>
      <c r="C5884" t="str">
        <f>VLOOKUP(SALES_TABLE[[#This Row],[SKU]], Table1[], 3, FALSE)</f>
        <v xml:space="preserve">Video Games </v>
      </c>
      <c r="D5884" t="s">
        <v>109</v>
      </c>
      <c r="E5884" t="s">
        <v>122</v>
      </c>
      <c r="F5884">
        <v>17</v>
      </c>
      <c r="G5884">
        <f>VLOOKUP(SALES_TABLE[[#This Row],[SKU]], Table1[], 4, FALSE)</f>
        <v>117</v>
      </c>
      <c r="H5884">
        <f>SALES_TABLE[[#This Row],[Price]]*SALES_TABLE[[#This Row],[Sales]]</f>
        <v>1989</v>
      </c>
      <c r="I5884" t="str">
        <f t="shared" si="91"/>
        <v>Tuesday</v>
      </c>
    </row>
    <row r="5885" spans="1:9" x14ac:dyDescent="0.2">
      <c r="A5885" s="10">
        <v>44951</v>
      </c>
      <c r="B5885" t="s">
        <v>108</v>
      </c>
      <c r="C5885" t="str">
        <f>VLOOKUP(SALES_TABLE[[#This Row],[SKU]], Table1[], 3, FALSE)</f>
        <v xml:space="preserve">Video Games </v>
      </c>
      <c r="D5885" t="s">
        <v>109</v>
      </c>
      <c r="E5885" t="s">
        <v>122</v>
      </c>
      <c r="F5885">
        <v>39</v>
      </c>
      <c r="G5885">
        <f>VLOOKUP(SALES_TABLE[[#This Row],[SKU]], Table1[], 4, FALSE)</f>
        <v>117</v>
      </c>
      <c r="H5885">
        <f>SALES_TABLE[[#This Row],[Price]]*SALES_TABLE[[#This Row],[Sales]]</f>
        <v>4563</v>
      </c>
      <c r="I5885" t="str">
        <f t="shared" si="91"/>
        <v>Wednesday</v>
      </c>
    </row>
    <row r="5886" spans="1:9" x14ac:dyDescent="0.2">
      <c r="A5886" s="10">
        <v>44952</v>
      </c>
      <c r="B5886" t="s">
        <v>108</v>
      </c>
      <c r="C5886" t="str">
        <f>VLOOKUP(SALES_TABLE[[#This Row],[SKU]], Table1[], 3, FALSE)</f>
        <v xml:space="preserve">Video Games </v>
      </c>
      <c r="D5886" t="s">
        <v>109</v>
      </c>
      <c r="E5886" t="s">
        <v>122</v>
      </c>
      <c r="F5886">
        <v>23</v>
      </c>
      <c r="G5886">
        <f>VLOOKUP(SALES_TABLE[[#This Row],[SKU]], Table1[], 4, FALSE)</f>
        <v>117</v>
      </c>
      <c r="H5886">
        <f>SALES_TABLE[[#This Row],[Price]]*SALES_TABLE[[#This Row],[Sales]]</f>
        <v>2691</v>
      </c>
      <c r="I5886" t="str">
        <f t="shared" si="91"/>
        <v>Thursday</v>
      </c>
    </row>
    <row r="5887" spans="1:9" x14ac:dyDescent="0.2">
      <c r="A5887" s="10">
        <v>44953</v>
      </c>
      <c r="B5887" t="s">
        <v>108</v>
      </c>
      <c r="C5887" t="str">
        <f>VLOOKUP(SALES_TABLE[[#This Row],[SKU]], Table1[], 3, FALSE)</f>
        <v xml:space="preserve">Video Games </v>
      </c>
      <c r="D5887" t="s">
        <v>109</v>
      </c>
      <c r="E5887" t="s">
        <v>122</v>
      </c>
      <c r="F5887">
        <v>130</v>
      </c>
      <c r="G5887">
        <f>VLOOKUP(SALES_TABLE[[#This Row],[SKU]], Table1[], 4, FALSE)</f>
        <v>117</v>
      </c>
      <c r="H5887">
        <f>SALES_TABLE[[#This Row],[Price]]*SALES_TABLE[[#This Row],[Sales]]</f>
        <v>15210</v>
      </c>
      <c r="I5887" t="str">
        <f t="shared" si="91"/>
        <v>Friday</v>
      </c>
    </row>
    <row r="5888" spans="1:9" x14ac:dyDescent="0.2">
      <c r="A5888" s="10">
        <v>44954</v>
      </c>
      <c r="B5888" t="s">
        <v>108</v>
      </c>
      <c r="C5888" t="str">
        <f>VLOOKUP(SALES_TABLE[[#This Row],[SKU]], Table1[], 3, FALSE)</f>
        <v xml:space="preserve">Video Games </v>
      </c>
      <c r="D5888" t="s">
        <v>109</v>
      </c>
      <c r="E5888" t="s">
        <v>122</v>
      </c>
      <c r="F5888">
        <v>25</v>
      </c>
      <c r="G5888">
        <f>VLOOKUP(SALES_TABLE[[#This Row],[SKU]], Table1[], 4, FALSE)</f>
        <v>117</v>
      </c>
      <c r="H5888">
        <f>SALES_TABLE[[#This Row],[Price]]*SALES_TABLE[[#This Row],[Sales]]</f>
        <v>2925</v>
      </c>
      <c r="I5888" t="str">
        <f t="shared" si="91"/>
        <v>Saturday</v>
      </c>
    </row>
    <row r="5889" spans="1:9" x14ac:dyDescent="0.2">
      <c r="A5889" s="10">
        <v>44955</v>
      </c>
      <c r="B5889" t="s">
        <v>108</v>
      </c>
      <c r="C5889" t="str">
        <f>VLOOKUP(SALES_TABLE[[#This Row],[SKU]], Table1[], 3, FALSE)</f>
        <v xml:space="preserve">Video Games </v>
      </c>
      <c r="D5889" t="s">
        <v>109</v>
      </c>
      <c r="E5889" t="s">
        <v>122</v>
      </c>
      <c r="F5889">
        <v>21</v>
      </c>
      <c r="G5889">
        <f>VLOOKUP(SALES_TABLE[[#This Row],[SKU]], Table1[], 4, FALSE)</f>
        <v>117</v>
      </c>
      <c r="H5889">
        <f>SALES_TABLE[[#This Row],[Price]]*SALES_TABLE[[#This Row],[Sales]]</f>
        <v>2457</v>
      </c>
      <c r="I5889" t="str">
        <f t="shared" si="91"/>
        <v>Sunday</v>
      </c>
    </row>
    <row r="5890" spans="1:9" x14ac:dyDescent="0.2">
      <c r="A5890" s="10">
        <v>44955</v>
      </c>
      <c r="B5890" t="s">
        <v>108</v>
      </c>
      <c r="C5890" t="str">
        <f>VLOOKUP(SALES_TABLE[[#This Row],[SKU]], Table1[], 3, FALSE)</f>
        <v xml:space="preserve">Video Games </v>
      </c>
      <c r="D5890" t="s">
        <v>109</v>
      </c>
      <c r="E5890" t="s">
        <v>122</v>
      </c>
      <c r="F5890">
        <v>5</v>
      </c>
      <c r="G5890">
        <f>VLOOKUP(SALES_TABLE[[#This Row],[SKU]], Table1[], 4, FALSE)</f>
        <v>117</v>
      </c>
      <c r="H5890">
        <f>SALES_TABLE[[#This Row],[Price]]*SALES_TABLE[[#This Row],[Sales]]</f>
        <v>585</v>
      </c>
      <c r="I5890" t="str">
        <f t="shared" ref="I5890:I5953" si="92">TEXT(A5890, "dddd")</f>
        <v>Sunday</v>
      </c>
    </row>
    <row r="5891" spans="1:9" x14ac:dyDescent="0.2">
      <c r="A5891" s="10">
        <v>44956</v>
      </c>
      <c r="B5891" t="s">
        <v>108</v>
      </c>
      <c r="C5891" t="str">
        <f>VLOOKUP(SALES_TABLE[[#This Row],[SKU]], Table1[], 3, FALSE)</f>
        <v xml:space="preserve">Video Games </v>
      </c>
      <c r="D5891" t="s">
        <v>109</v>
      </c>
      <c r="E5891" t="s">
        <v>122</v>
      </c>
      <c r="F5891">
        <v>67</v>
      </c>
      <c r="G5891">
        <f>VLOOKUP(SALES_TABLE[[#This Row],[SKU]], Table1[], 4, FALSE)</f>
        <v>117</v>
      </c>
      <c r="H5891">
        <f>SALES_TABLE[[#This Row],[Price]]*SALES_TABLE[[#This Row],[Sales]]</f>
        <v>7839</v>
      </c>
      <c r="I5891" t="str">
        <f t="shared" si="92"/>
        <v>Monday</v>
      </c>
    </row>
    <row r="5892" spans="1:9" x14ac:dyDescent="0.2">
      <c r="A5892" s="10">
        <v>44927</v>
      </c>
      <c r="B5892" t="s">
        <v>108</v>
      </c>
      <c r="C5892" t="str">
        <f>VLOOKUP(SALES_TABLE[[#This Row],[SKU]], Table1[], 3, FALSE)</f>
        <v xml:space="preserve">Video Games </v>
      </c>
      <c r="D5892" t="s">
        <v>109</v>
      </c>
      <c r="E5892" t="s">
        <v>123</v>
      </c>
      <c r="F5892">
        <v>7</v>
      </c>
      <c r="G5892">
        <f>VLOOKUP(SALES_TABLE[[#This Row],[SKU]], Table1[], 4, FALSE)</f>
        <v>117</v>
      </c>
      <c r="H5892">
        <f>SALES_TABLE[[#This Row],[Price]]*SALES_TABLE[[#This Row],[Sales]]</f>
        <v>819</v>
      </c>
      <c r="I5892" t="str">
        <f t="shared" si="92"/>
        <v>Sunday</v>
      </c>
    </row>
    <row r="5893" spans="1:9" x14ac:dyDescent="0.2">
      <c r="A5893" s="10">
        <v>44928</v>
      </c>
      <c r="B5893" t="s">
        <v>108</v>
      </c>
      <c r="C5893" t="str">
        <f>VLOOKUP(SALES_TABLE[[#This Row],[SKU]], Table1[], 3, FALSE)</f>
        <v xml:space="preserve">Video Games </v>
      </c>
      <c r="D5893" t="s">
        <v>109</v>
      </c>
      <c r="E5893" t="s">
        <v>123</v>
      </c>
      <c r="F5893">
        <v>60</v>
      </c>
      <c r="G5893">
        <f>VLOOKUP(SALES_TABLE[[#This Row],[SKU]], Table1[], 4, FALSE)</f>
        <v>117</v>
      </c>
      <c r="H5893">
        <f>SALES_TABLE[[#This Row],[Price]]*SALES_TABLE[[#This Row],[Sales]]</f>
        <v>7020</v>
      </c>
      <c r="I5893" t="str">
        <f t="shared" si="92"/>
        <v>Monday</v>
      </c>
    </row>
    <row r="5894" spans="1:9" x14ac:dyDescent="0.2">
      <c r="A5894" s="10">
        <v>44929</v>
      </c>
      <c r="B5894" t="s">
        <v>108</v>
      </c>
      <c r="C5894" t="str">
        <f>VLOOKUP(SALES_TABLE[[#This Row],[SKU]], Table1[], 3, FALSE)</f>
        <v xml:space="preserve">Video Games </v>
      </c>
      <c r="D5894" t="s">
        <v>109</v>
      </c>
      <c r="E5894" t="s">
        <v>123</v>
      </c>
      <c r="F5894">
        <v>45</v>
      </c>
      <c r="G5894">
        <f>VLOOKUP(SALES_TABLE[[#This Row],[SKU]], Table1[], 4, FALSE)</f>
        <v>117</v>
      </c>
      <c r="H5894">
        <f>SALES_TABLE[[#This Row],[Price]]*SALES_TABLE[[#This Row],[Sales]]</f>
        <v>5265</v>
      </c>
      <c r="I5894" t="str">
        <f t="shared" si="92"/>
        <v>Tuesday</v>
      </c>
    </row>
    <row r="5895" spans="1:9" x14ac:dyDescent="0.2">
      <c r="A5895" s="10">
        <v>44930</v>
      </c>
      <c r="B5895" t="s">
        <v>108</v>
      </c>
      <c r="C5895" t="str">
        <f>VLOOKUP(SALES_TABLE[[#This Row],[SKU]], Table1[], 3, FALSE)</f>
        <v xml:space="preserve">Video Games </v>
      </c>
      <c r="D5895" t="s">
        <v>109</v>
      </c>
      <c r="E5895" t="s">
        <v>123</v>
      </c>
      <c r="F5895">
        <v>14</v>
      </c>
      <c r="G5895">
        <f>VLOOKUP(SALES_TABLE[[#This Row],[SKU]], Table1[], 4, FALSE)</f>
        <v>117</v>
      </c>
      <c r="H5895">
        <f>SALES_TABLE[[#This Row],[Price]]*SALES_TABLE[[#This Row],[Sales]]</f>
        <v>1638</v>
      </c>
      <c r="I5895" t="str">
        <f t="shared" si="92"/>
        <v>Wednesday</v>
      </c>
    </row>
    <row r="5896" spans="1:9" x14ac:dyDescent="0.2">
      <c r="A5896" s="10">
        <v>44931</v>
      </c>
      <c r="B5896" t="s">
        <v>108</v>
      </c>
      <c r="C5896" t="str">
        <f>VLOOKUP(SALES_TABLE[[#This Row],[SKU]], Table1[], 3, FALSE)</f>
        <v xml:space="preserve">Video Games </v>
      </c>
      <c r="D5896" t="s">
        <v>109</v>
      </c>
      <c r="E5896" t="s">
        <v>123</v>
      </c>
      <c r="F5896">
        <v>1</v>
      </c>
      <c r="G5896">
        <f>VLOOKUP(SALES_TABLE[[#This Row],[SKU]], Table1[], 4, FALSE)</f>
        <v>117</v>
      </c>
      <c r="H5896">
        <f>SALES_TABLE[[#This Row],[Price]]*SALES_TABLE[[#This Row],[Sales]]</f>
        <v>117</v>
      </c>
      <c r="I5896" t="str">
        <f t="shared" si="92"/>
        <v>Thursday</v>
      </c>
    </row>
    <row r="5897" spans="1:9" x14ac:dyDescent="0.2">
      <c r="A5897" s="10">
        <v>44932</v>
      </c>
      <c r="B5897" t="s">
        <v>108</v>
      </c>
      <c r="C5897" t="str">
        <f>VLOOKUP(SALES_TABLE[[#This Row],[SKU]], Table1[], 3, FALSE)</f>
        <v xml:space="preserve">Video Games </v>
      </c>
      <c r="D5897" t="s">
        <v>109</v>
      </c>
      <c r="E5897" t="s">
        <v>123</v>
      </c>
      <c r="F5897">
        <v>19</v>
      </c>
      <c r="G5897">
        <f>VLOOKUP(SALES_TABLE[[#This Row],[SKU]], Table1[], 4, FALSE)</f>
        <v>117</v>
      </c>
      <c r="H5897">
        <f>SALES_TABLE[[#This Row],[Price]]*SALES_TABLE[[#This Row],[Sales]]</f>
        <v>2223</v>
      </c>
      <c r="I5897" t="str">
        <f t="shared" si="92"/>
        <v>Friday</v>
      </c>
    </row>
    <row r="5898" spans="1:9" x14ac:dyDescent="0.2">
      <c r="A5898" s="10">
        <v>44933</v>
      </c>
      <c r="B5898" t="s">
        <v>108</v>
      </c>
      <c r="C5898" t="str">
        <f>VLOOKUP(SALES_TABLE[[#This Row],[SKU]], Table1[], 3, FALSE)</f>
        <v xml:space="preserve">Video Games </v>
      </c>
      <c r="D5898" t="s">
        <v>109</v>
      </c>
      <c r="E5898" t="s">
        <v>123</v>
      </c>
      <c r="F5898">
        <v>43</v>
      </c>
      <c r="G5898">
        <f>VLOOKUP(SALES_TABLE[[#This Row],[SKU]], Table1[], 4, FALSE)</f>
        <v>117</v>
      </c>
      <c r="H5898">
        <f>SALES_TABLE[[#This Row],[Price]]*SALES_TABLE[[#This Row],[Sales]]</f>
        <v>5031</v>
      </c>
      <c r="I5898" t="str">
        <f t="shared" si="92"/>
        <v>Saturday</v>
      </c>
    </row>
    <row r="5899" spans="1:9" x14ac:dyDescent="0.2">
      <c r="A5899" s="10">
        <v>44934</v>
      </c>
      <c r="B5899" t="s">
        <v>108</v>
      </c>
      <c r="C5899" t="str">
        <f>VLOOKUP(SALES_TABLE[[#This Row],[SKU]], Table1[], 3, FALSE)</f>
        <v xml:space="preserve">Video Games </v>
      </c>
      <c r="D5899" t="s">
        <v>109</v>
      </c>
      <c r="E5899" t="s">
        <v>123</v>
      </c>
      <c r="F5899">
        <v>8</v>
      </c>
      <c r="G5899">
        <f>VLOOKUP(SALES_TABLE[[#This Row],[SKU]], Table1[], 4, FALSE)</f>
        <v>117</v>
      </c>
      <c r="H5899">
        <f>SALES_TABLE[[#This Row],[Price]]*SALES_TABLE[[#This Row],[Sales]]</f>
        <v>936</v>
      </c>
      <c r="I5899" t="str">
        <f t="shared" si="92"/>
        <v>Sunday</v>
      </c>
    </row>
    <row r="5900" spans="1:9" x14ac:dyDescent="0.2">
      <c r="A5900" s="10">
        <v>44935</v>
      </c>
      <c r="B5900" t="s">
        <v>108</v>
      </c>
      <c r="C5900" t="str">
        <f>VLOOKUP(SALES_TABLE[[#This Row],[SKU]], Table1[], 3, FALSE)</f>
        <v xml:space="preserve">Video Games </v>
      </c>
      <c r="D5900" t="s">
        <v>109</v>
      </c>
      <c r="E5900" t="s">
        <v>123</v>
      </c>
      <c r="F5900">
        <v>16</v>
      </c>
      <c r="G5900">
        <f>VLOOKUP(SALES_TABLE[[#This Row],[SKU]], Table1[], 4, FALSE)</f>
        <v>117</v>
      </c>
      <c r="H5900">
        <f>SALES_TABLE[[#This Row],[Price]]*SALES_TABLE[[#This Row],[Sales]]</f>
        <v>1872</v>
      </c>
      <c r="I5900" t="str">
        <f t="shared" si="92"/>
        <v>Monday</v>
      </c>
    </row>
    <row r="5901" spans="1:9" x14ac:dyDescent="0.2">
      <c r="A5901" s="10">
        <v>44936</v>
      </c>
      <c r="B5901" t="s">
        <v>108</v>
      </c>
      <c r="C5901" t="str">
        <f>VLOOKUP(SALES_TABLE[[#This Row],[SKU]], Table1[], 3, FALSE)</f>
        <v xml:space="preserve">Video Games </v>
      </c>
      <c r="D5901" t="s">
        <v>109</v>
      </c>
      <c r="E5901" t="s">
        <v>123</v>
      </c>
      <c r="F5901">
        <v>14</v>
      </c>
      <c r="G5901">
        <f>VLOOKUP(SALES_TABLE[[#This Row],[SKU]], Table1[], 4, FALSE)</f>
        <v>117</v>
      </c>
      <c r="H5901">
        <f>SALES_TABLE[[#This Row],[Price]]*SALES_TABLE[[#This Row],[Sales]]</f>
        <v>1638</v>
      </c>
      <c r="I5901" t="str">
        <f t="shared" si="92"/>
        <v>Tuesday</v>
      </c>
    </row>
    <row r="5902" spans="1:9" x14ac:dyDescent="0.2">
      <c r="A5902" s="10">
        <v>44937</v>
      </c>
      <c r="B5902" t="s">
        <v>108</v>
      </c>
      <c r="C5902" t="str">
        <f>VLOOKUP(SALES_TABLE[[#This Row],[SKU]], Table1[], 3, FALSE)</f>
        <v xml:space="preserve">Video Games </v>
      </c>
      <c r="D5902" t="s">
        <v>109</v>
      </c>
      <c r="E5902" t="s">
        <v>123</v>
      </c>
      <c r="F5902">
        <v>36</v>
      </c>
      <c r="G5902">
        <f>VLOOKUP(SALES_TABLE[[#This Row],[SKU]], Table1[], 4, FALSE)</f>
        <v>117</v>
      </c>
      <c r="H5902">
        <f>SALES_TABLE[[#This Row],[Price]]*SALES_TABLE[[#This Row],[Sales]]</f>
        <v>4212</v>
      </c>
      <c r="I5902" t="str">
        <f t="shared" si="92"/>
        <v>Wednesday</v>
      </c>
    </row>
    <row r="5903" spans="1:9" x14ac:dyDescent="0.2">
      <c r="A5903" s="10">
        <v>44938</v>
      </c>
      <c r="B5903" t="s">
        <v>108</v>
      </c>
      <c r="C5903" t="str">
        <f>VLOOKUP(SALES_TABLE[[#This Row],[SKU]], Table1[], 3, FALSE)</f>
        <v xml:space="preserve">Video Games </v>
      </c>
      <c r="D5903" t="s">
        <v>109</v>
      </c>
      <c r="E5903" t="s">
        <v>123</v>
      </c>
      <c r="F5903">
        <v>7</v>
      </c>
      <c r="G5903">
        <f>VLOOKUP(SALES_TABLE[[#This Row],[SKU]], Table1[], 4, FALSE)</f>
        <v>117</v>
      </c>
      <c r="H5903">
        <f>SALES_TABLE[[#This Row],[Price]]*SALES_TABLE[[#This Row],[Sales]]</f>
        <v>819</v>
      </c>
      <c r="I5903" t="str">
        <f t="shared" si="92"/>
        <v>Thursday</v>
      </c>
    </row>
    <row r="5904" spans="1:9" x14ac:dyDescent="0.2">
      <c r="A5904" s="10">
        <v>44939</v>
      </c>
      <c r="B5904" t="s">
        <v>108</v>
      </c>
      <c r="C5904" t="str">
        <f>VLOOKUP(SALES_TABLE[[#This Row],[SKU]], Table1[], 3, FALSE)</f>
        <v xml:space="preserve">Video Games </v>
      </c>
      <c r="D5904" t="s">
        <v>109</v>
      </c>
      <c r="E5904" t="s">
        <v>123</v>
      </c>
      <c r="F5904">
        <v>21</v>
      </c>
      <c r="G5904">
        <f>VLOOKUP(SALES_TABLE[[#This Row],[SKU]], Table1[], 4, FALSE)</f>
        <v>117</v>
      </c>
      <c r="H5904">
        <f>SALES_TABLE[[#This Row],[Price]]*SALES_TABLE[[#This Row],[Sales]]</f>
        <v>2457</v>
      </c>
      <c r="I5904" t="str">
        <f t="shared" si="92"/>
        <v>Friday</v>
      </c>
    </row>
    <row r="5905" spans="1:9" x14ac:dyDescent="0.2">
      <c r="A5905" s="10">
        <v>44940</v>
      </c>
      <c r="B5905" t="s">
        <v>108</v>
      </c>
      <c r="C5905" t="str">
        <f>VLOOKUP(SALES_TABLE[[#This Row],[SKU]], Table1[], 3, FALSE)</f>
        <v xml:space="preserve">Video Games </v>
      </c>
      <c r="D5905" t="s">
        <v>109</v>
      </c>
      <c r="E5905" t="s">
        <v>123</v>
      </c>
      <c r="F5905">
        <v>43</v>
      </c>
      <c r="G5905">
        <f>VLOOKUP(SALES_TABLE[[#This Row],[SKU]], Table1[], 4, FALSE)</f>
        <v>117</v>
      </c>
      <c r="H5905">
        <f>SALES_TABLE[[#This Row],[Price]]*SALES_TABLE[[#This Row],[Sales]]</f>
        <v>5031</v>
      </c>
      <c r="I5905" t="str">
        <f t="shared" si="92"/>
        <v>Saturday</v>
      </c>
    </row>
    <row r="5906" spans="1:9" x14ac:dyDescent="0.2">
      <c r="A5906" s="10">
        <v>44941</v>
      </c>
      <c r="B5906" t="s">
        <v>108</v>
      </c>
      <c r="C5906" t="str">
        <f>VLOOKUP(SALES_TABLE[[#This Row],[SKU]], Table1[], 3, FALSE)</f>
        <v xml:space="preserve">Video Games </v>
      </c>
      <c r="D5906" t="s">
        <v>109</v>
      </c>
      <c r="E5906" t="s">
        <v>123</v>
      </c>
      <c r="F5906">
        <v>51</v>
      </c>
      <c r="G5906">
        <f>VLOOKUP(SALES_TABLE[[#This Row],[SKU]], Table1[], 4, FALSE)</f>
        <v>117</v>
      </c>
      <c r="H5906">
        <f>SALES_TABLE[[#This Row],[Price]]*SALES_TABLE[[#This Row],[Sales]]</f>
        <v>5967</v>
      </c>
      <c r="I5906" t="str">
        <f t="shared" si="92"/>
        <v>Sunday</v>
      </c>
    </row>
    <row r="5907" spans="1:9" x14ac:dyDescent="0.2">
      <c r="A5907" s="10">
        <v>44942</v>
      </c>
      <c r="B5907" t="s">
        <v>108</v>
      </c>
      <c r="C5907" t="str">
        <f>VLOOKUP(SALES_TABLE[[#This Row],[SKU]], Table1[], 3, FALSE)</f>
        <v xml:space="preserve">Video Games </v>
      </c>
      <c r="D5907" t="s">
        <v>109</v>
      </c>
      <c r="E5907" t="s">
        <v>123</v>
      </c>
      <c r="F5907">
        <v>11</v>
      </c>
      <c r="G5907">
        <f>VLOOKUP(SALES_TABLE[[#This Row],[SKU]], Table1[], 4, FALSE)</f>
        <v>117</v>
      </c>
      <c r="H5907">
        <f>SALES_TABLE[[#This Row],[Price]]*SALES_TABLE[[#This Row],[Sales]]</f>
        <v>1287</v>
      </c>
      <c r="I5907" t="str">
        <f t="shared" si="92"/>
        <v>Monday</v>
      </c>
    </row>
    <row r="5908" spans="1:9" x14ac:dyDescent="0.2">
      <c r="A5908" s="10">
        <v>44943</v>
      </c>
      <c r="B5908" t="s">
        <v>108</v>
      </c>
      <c r="C5908" t="str">
        <f>VLOOKUP(SALES_TABLE[[#This Row],[SKU]], Table1[], 3, FALSE)</f>
        <v xml:space="preserve">Video Games </v>
      </c>
      <c r="D5908" t="s">
        <v>109</v>
      </c>
      <c r="E5908" t="s">
        <v>123</v>
      </c>
      <c r="F5908">
        <v>67</v>
      </c>
      <c r="G5908">
        <f>VLOOKUP(SALES_TABLE[[#This Row],[SKU]], Table1[], 4, FALSE)</f>
        <v>117</v>
      </c>
      <c r="H5908">
        <f>SALES_TABLE[[#This Row],[Price]]*SALES_TABLE[[#This Row],[Sales]]</f>
        <v>7839</v>
      </c>
      <c r="I5908" t="str">
        <f t="shared" si="92"/>
        <v>Tuesday</v>
      </c>
    </row>
    <row r="5909" spans="1:9" x14ac:dyDescent="0.2">
      <c r="A5909" s="10">
        <v>44944</v>
      </c>
      <c r="B5909" t="s">
        <v>108</v>
      </c>
      <c r="C5909" t="str">
        <f>VLOOKUP(SALES_TABLE[[#This Row],[SKU]], Table1[], 3, FALSE)</f>
        <v xml:space="preserve">Video Games </v>
      </c>
      <c r="D5909" t="s">
        <v>109</v>
      </c>
      <c r="E5909" t="s">
        <v>123</v>
      </c>
      <c r="F5909">
        <v>18</v>
      </c>
      <c r="G5909">
        <f>VLOOKUP(SALES_TABLE[[#This Row],[SKU]], Table1[], 4, FALSE)</f>
        <v>117</v>
      </c>
      <c r="H5909">
        <f>SALES_TABLE[[#This Row],[Price]]*SALES_TABLE[[#This Row],[Sales]]</f>
        <v>2106</v>
      </c>
      <c r="I5909" t="str">
        <f t="shared" si="92"/>
        <v>Wednesday</v>
      </c>
    </row>
    <row r="5910" spans="1:9" x14ac:dyDescent="0.2">
      <c r="A5910" s="10">
        <v>44945</v>
      </c>
      <c r="B5910" t="s">
        <v>108</v>
      </c>
      <c r="C5910" t="str">
        <f>VLOOKUP(SALES_TABLE[[#This Row],[SKU]], Table1[], 3, FALSE)</f>
        <v xml:space="preserve">Video Games </v>
      </c>
      <c r="D5910" t="s">
        <v>109</v>
      </c>
      <c r="E5910" t="s">
        <v>123</v>
      </c>
      <c r="F5910">
        <v>43</v>
      </c>
      <c r="G5910">
        <f>VLOOKUP(SALES_TABLE[[#This Row],[SKU]], Table1[], 4, FALSE)</f>
        <v>117</v>
      </c>
      <c r="H5910">
        <f>SALES_TABLE[[#This Row],[Price]]*SALES_TABLE[[#This Row],[Sales]]</f>
        <v>5031</v>
      </c>
      <c r="I5910" t="str">
        <f t="shared" si="92"/>
        <v>Thursday</v>
      </c>
    </row>
    <row r="5911" spans="1:9" x14ac:dyDescent="0.2">
      <c r="A5911" s="10">
        <v>44946</v>
      </c>
      <c r="B5911" t="s">
        <v>108</v>
      </c>
      <c r="C5911" t="str">
        <f>VLOOKUP(SALES_TABLE[[#This Row],[SKU]], Table1[], 3, FALSE)</f>
        <v xml:space="preserve">Video Games </v>
      </c>
      <c r="D5911" t="s">
        <v>109</v>
      </c>
      <c r="E5911" t="s">
        <v>123</v>
      </c>
      <c r="F5911">
        <v>21</v>
      </c>
      <c r="G5911">
        <f>VLOOKUP(SALES_TABLE[[#This Row],[SKU]], Table1[], 4, FALSE)</f>
        <v>117</v>
      </c>
      <c r="H5911">
        <f>SALES_TABLE[[#This Row],[Price]]*SALES_TABLE[[#This Row],[Sales]]</f>
        <v>2457</v>
      </c>
      <c r="I5911" t="str">
        <f t="shared" si="92"/>
        <v>Friday</v>
      </c>
    </row>
    <row r="5912" spans="1:9" x14ac:dyDescent="0.2">
      <c r="A5912" s="10">
        <v>44947</v>
      </c>
      <c r="B5912" t="s">
        <v>108</v>
      </c>
      <c r="C5912" t="str">
        <f>VLOOKUP(SALES_TABLE[[#This Row],[SKU]], Table1[], 3, FALSE)</f>
        <v xml:space="preserve">Video Games </v>
      </c>
      <c r="D5912" t="s">
        <v>109</v>
      </c>
      <c r="E5912" t="s">
        <v>123</v>
      </c>
      <c r="F5912">
        <v>14</v>
      </c>
      <c r="G5912">
        <f>VLOOKUP(SALES_TABLE[[#This Row],[SKU]], Table1[], 4, FALSE)</f>
        <v>117</v>
      </c>
      <c r="H5912">
        <f>SALES_TABLE[[#This Row],[Price]]*SALES_TABLE[[#This Row],[Sales]]</f>
        <v>1638</v>
      </c>
      <c r="I5912" t="str">
        <f t="shared" si="92"/>
        <v>Saturday</v>
      </c>
    </row>
    <row r="5913" spans="1:9" x14ac:dyDescent="0.2">
      <c r="A5913" s="10">
        <v>44948</v>
      </c>
      <c r="B5913" t="s">
        <v>108</v>
      </c>
      <c r="C5913" t="str">
        <f>VLOOKUP(SALES_TABLE[[#This Row],[SKU]], Table1[], 3, FALSE)</f>
        <v xml:space="preserve">Video Games </v>
      </c>
      <c r="D5913" t="s">
        <v>109</v>
      </c>
      <c r="E5913" t="s">
        <v>123</v>
      </c>
      <c r="F5913">
        <v>20</v>
      </c>
      <c r="G5913">
        <f>VLOOKUP(SALES_TABLE[[#This Row],[SKU]], Table1[], 4, FALSE)</f>
        <v>117</v>
      </c>
      <c r="H5913">
        <f>SALES_TABLE[[#This Row],[Price]]*SALES_TABLE[[#This Row],[Sales]]</f>
        <v>2340</v>
      </c>
      <c r="I5913" t="str">
        <f t="shared" si="92"/>
        <v>Sunday</v>
      </c>
    </row>
    <row r="5914" spans="1:9" x14ac:dyDescent="0.2">
      <c r="A5914" s="10">
        <v>44949</v>
      </c>
      <c r="B5914" t="s">
        <v>108</v>
      </c>
      <c r="C5914" t="str">
        <f>VLOOKUP(SALES_TABLE[[#This Row],[SKU]], Table1[], 3, FALSE)</f>
        <v xml:space="preserve">Video Games </v>
      </c>
      <c r="D5914" t="s">
        <v>109</v>
      </c>
      <c r="E5914" t="s">
        <v>123</v>
      </c>
      <c r="F5914">
        <v>30</v>
      </c>
      <c r="G5914">
        <f>VLOOKUP(SALES_TABLE[[#This Row],[SKU]], Table1[], 4, FALSE)</f>
        <v>117</v>
      </c>
      <c r="H5914">
        <f>SALES_TABLE[[#This Row],[Price]]*SALES_TABLE[[#This Row],[Sales]]</f>
        <v>3510</v>
      </c>
      <c r="I5914" t="str">
        <f t="shared" si="92"/>
        <v>Monday</v>
      </c>
    </row>
    <row r="5915" spans="1:9" x14ac:dyDescent="0.2">
      <c r="A5915" s="10">
        <v>44950</v>
      </c>
      <c r="B5915" t="s">
        <v>108</v>
      </c>
      <c r="C5915" t="str">
        <f>VLOOKUP(SALES_TABLE[[#This Row],[SKU]], Table1[], 3, FALSE)</f>
        <v xml:space="preserve">Video Games </v>
      </c>
      <c r="D5915" t="s">
        <v>109</v>
      </c>
      <c r="E5915" t="s">
        <v>123</v>
      </c>
      <c r="F5915">
        <v>32</v>
      </c>
      <c r="G5915">
        <f>VLOOKUP(SALES_TABLE[[#This Row],[SKU]], Table1[], 4, FALSE)</f>
        <v>117</v>
      </c>
      <c r="H5915">
        <f>SALES_TABLE[[#This Row],[Price]]*SALES_TABLE[[#This Row],[Sales]]</f>
        <v>3744</v>
      </c>
      <c r="I5915" t="str">
        <f t="shared" si="92"/>
        <v>Tuesday</v>
      </c>
    </row>
    <row r="5916" spans="1:9" x14ac:dyDescent="0.2">
      <c r="A5916" s="10">
        <v>44951</v>
      </c>
      <c r="B5916" t="s">
        <v>108</v>
      </c>
      <c r="C5916" t="str">
        <f>VLOOKUP(SALES_TABLE[[#This Row],[SKU]], Table1[], 3, FALSE)</f>
        <v xml:space="preserve">Video Games </v>
      </c>
      <c r="D5916" t="s">
        <v>109</v>
      </c>
      <c r="E5916" t="s">
        <v>123</v>
      </c>
      <c r="F5916">
        <v>39</v>
      </c>
      <c r="G5916">
        <f>VLOOKUP(SALES_TABLE[[#This Row],[SKU]], Table1[], 4, FALSE)</f>
        <v>117</v>
      </c>
      <c r="H5916">
        <f>SALES_TABLE[[#This Row],[Price]]*SALES_TABLE[[#This Row],[Sales]]</f>
        <v>4563</v>
      </c>
      <c r="I5916" t="str">
        <f t="shared" si="92"/>
        <v>Wednesday</v>
      </c>
    </row>
    <row r="5917" spans="1:9" x14ac:dyDescent="0.2">
      <c r="A5917" s="10">
        <v>44952</v>
      </c>
      <c r="B5917" t="s">
        <v>108</v>
      </c>
      <c r="C5917" t="str">
        <f>VLOOKUP(SALES_TABLE[[#This Row],[SKU]], Table1[], 3, FALSE)</f>
        <v xml:space="preserve">Video Games </v>
      </c>
      <c r="D5917" t="s">
        <v>109</v>
      </c>
      <c r="E5917" t="s">
        <v>123</v>
      </c>
      <c r="F5917">
        <v>5</v>
      </c>
      <c r="G5917">
        <f>VLOOKUP(SALES_TABLE[[#This Row],[SKU]], Table1[], 4, FALSE)</f>
        <v>117</v>
      </c>
      <c r="H5917">
        <f>SALES_TABLE[[#This Row],[Price]]*SALES_TABLE[[#This Row],[Sales]]</f>
        <v>585</v>
      </c>
      <c r="I5917" t="str">
        <f t="shared" si="92"/>
        <v>Thursday</v>
      </c>
    </row>
    <row r="5918" spans="1:9" x14ac:dyDescent="0.2">
      <c r="A5918" s="10">
        <v>44953</v>
      </c>
      <c r="B5918" t="s">
        <v>108</v>
      </c>
      <c r="C5918" t="str">
        <f>VLOOKUP(SALES_TABLE[[#This Row],[SKU]], Table1[], 3, FALSE)</f>
        <v xml:space="preserve">Video Games </v>
      </c>
      <c r="D5918" t="s">
        <v>109</v>
      </c>
      <c r="E5918" t="s">
        <v>123</v>
      </c>
      <c r="F5918">
        <v>1</v>
      </c>
      <c r="G5918">
        <f>VLOOKUP(SALES_TABLE[[#This Row],[SKU]], Table1[], 4, FALSE)</f>
        <v>117</v>
      </c>
      <c r="H5918">
        <f>SALES_TABLE[[#This Row],[Price]]*SALES_TABLE[[#This Row],[Sales]]</f>
        <v>117</v>
      </c>
      <c r="I5918" t="str">
        <f t="shared" si="92"/>
        <v>Friday</v>
      </c>
    </row>
    <row r="5919" spans="1:9" x14ac:dyDescent="0.2">
      <c r="A5919" s="10">
        <v>44954</v>
      </c>
      <c r="B5919" t="s">
        <v>108</v>
      </c>
      <c r="C5919" t="str">
        <f>VLOOKUP(SALES_TABLE[[#This Row],[SKU]], Table1[], 3, FALSE)</f>
        <v xml:space="preserve">Video Games </v>
      </c>
      <c r="D5919" t="s">
        <v>109</v>
      </c>
      <c r="E5919" t="s">
        <v>123</v>
      </c>
      <c r="F5919">
        <v>40</v>
      </c>
      <c r="G5919">
        <f>VLOOKUP(SALES_TABLE[[#This Row],[SKU]], Table1[], 4, FALSE)</f>
        <v>117</v>
      </c>
      <c r="H5919">
        <f>SALES_TABLE[[#This Row],[Price]]*SALES_TABLE[[#This Row],[Sales]]</f>
        <v>4680</v>
      </c>
      <c r="I5919" t="str">
        <f t="shared" si="92"/>
        <v>Saturday</v>
      </c>
    </row>
    <row r="5920" spans="1:9" x14ac:dyDescent="0.2">
      <c r="A5920" s="10">
        <v>44955</v>
      </c>
      <c r="B5920" t="s">
        <v>108</v>
      </c>
      <c r="C5920" t="str">
        <f>VLOOKUP(SALES_TABLE[[#This Row],[SKU]], Table1[], 3, FALSE)</f>
        <v xml:space="preserve">Video Games </v>
      </c>
      <c r="D5920" t="s">
        <v>109</v>
      </c>
      <c r="E5920" t="s">
        <v>123</v>
      </c>
      <c r="F5920">
        <v>26</v>
      </c>
      <c r="G5920">
        <f>VLOOKUP(SALES_TABLE[[#This Row],[SKU]], Table1[], 4, FALSE)</f>
        <v>117</v>
      </c>
      <c r="H5920">
        <f>SALES_TABLE[[#This Row],[Price]]*SALES_TABLE[[#This Row],[Sales]]</f>
        <v>3042</v>
      </c>
      <c r="I5920" t="str">
        <f t="shared" si="92"/>
        <v>Sunday</v>
      </c>
    </row>
    <row r="5921" spans="1:9" x14ac:dyDescent="0.2">
      <c r="A5921" s="10">
        <v>44955</v>
      </c>
      <c r="B5921" t="s">
        <v>108</v>
      </c>
      <c r="C5921" t="str">
        <f>VLOOKUP(SALES_TABLE[[#This Row],[SKU]], Table1[], 3, FALSE)</f>
        <v xml:space="preserve">Video Games </v>
      </c>
      <c r="D5921" t="s">
        <v>109</v>
      </c>
      <c r="E5921" t="s">
        <v>123</v>
      </c>
      <c r="F5921">
        <v>36</v>
      </c>
      <c r="G5921">
        <f>VLOOKUP(SALES_TABLE[[#This Row],[SKU]], Table1[], 4, FALSE)</f>
        <v>117</v>
      </c>
      <c r="H5921">
        <f>SALES_TABLE[[#This Row],[Price]]*SALES_TABLE[[#This Row],[Sales]]</f>
        <v>4212</v>
      </c>
      <c r="I5921" t="str">
        <f t="shared" si="92"/>
        <v>Sunday</v>
      </c>
    </row>
    <row r="5922" spans="1:9" x14ac:dyDescent="0.2">
      <c r="A5922" s="10">
        <v>44956</v>
      </c>
      <c r="B5922" t="s">
        <v>108</v>
      </c>
      <c r="C5922" t="str">
        <f>VLOOKUP(SALES_TABLE[[#This Row],[SKU]], Table1[], 3, FALSE)</f>
        <v xml:space="preserve">Video Games </v>
      </c>
      <c r="D5922" t="s">
        <v>109</v>
      </c>
      <c r="E5922" t="s">
        <v>123</v>
      </c>
      <c r="F5922">
        <v>27</v>
      </c>
      <c r="G5922">
        <f>VLOOKUP(SALES_TABLE[[#This Row],[SKU]], Table1[], 4, FALSE)</f>
        <v>117</v>
      </c>
      <c r="H5922">
        <f>SALES_TABLE[[#This Row],[Price]]*SALES_TABLE[[#This Row],[Sales]]</f>
        <v>3159</v>
      </c>
      <c r="I5922" t="str">
        <f t="shared" si="92"/>
        <v>Monday</v>
      </c>
    </row>
    <row r="5923" spans="1:9" x14ac:dyDescent="0.2">
      <c r="A5923" s="10">
        <v>44927</v>
      </c>
      <c r="B5923" t="s">
        <v>108</v>
      </c>
      <c r="C5923" t="str">
        <f>VLOOKUP(SALES_TABLE[[#This Row],[SKU]], Table1[], 3, FALSE)</f>
        <v xml:space="preserve">Video Games </v>
      </c>
      <c r="D5923" t="s">
        <v>109</v>
      </c>
      <c r="E5923" t="s">
        <v>124</v>
      </c>
      <c r="F5923">
        <v>13</v>
      </c>
      <c r="G5923">
        <f>VLOOKUP(SALES_TABLE[[#This Row],[SKU]], Table1[], 4, FALSE)</f>
        <v>117</v>
      </c>
      <c r="H5923">
        <f>SALES_TABLE[[#This Row],[Price]]*SALES_TABLE[[#This Row],[Sales]]</f>
        <v>1521</v>
      </c>
      <c r="I5923" t="str">
        <f t="shared" si="92"/>
        <v>Sunday</v>
      </c>
    </row>
    <row r="5924" spans="1:9" x14ac:dyDescent="0.2">
      <c r="A5924" s="10">
        <v>44928</v>
      </c>
      <c r="B5924" t="s">
        <v>108</v>
      </c>
      <c r="C5924" t="str">
        <f>VLOOKUP(SALES_TABLE[[#This Row],[SKU]], Table1[], 3, FALSE)</f>
        <v xml:space="preserve">Video Games </v>
      </c>
      <c r="D5924" t="s">
        <v>109</v>
      </c>
      <c r="E5924" t="s">
        <v>124</v>
      </c>
      <c r="F5924">
        <v>20</v>
      </c>
      <c r="G5924">
        <f>VLOOKUP(SALES_TABLE[[#This Row],[SKU]], Table1[], 4, FALSE)</f>
        <v>117</v>
      </c>
      <c r="H5924">
        <f>SALES_TABLE[[#This Row],[Price]]*SALES_TABLE[[#This Row],[Sales]]</f>
        <v>2340</v>
      </c>
      <c r="I5924" t="str">
        <f t="shared" si="92"/>
        <v>Monday</v>
      </c>
    </row>
    <row r="5925" spans="1:9" x14ac:dyDescent="0.2">
      <c r="A5925" s="10">
        <v>44929</v>
      </c>
      <c r="B5925" t="s">
        <v>108</v>
      </c>
      <c r="C5925" t="str">
        <f>VLOOKUP(SALES_TABLE[[#This Row],[SKU]], Table1[], 3, FALSE)</f>
        <v xml:space="preserve">Video Games </v>
      </c>
      <c r="D5925" t="s">
        <v>109</v>
      </c>
      <c r="E5925" t="s">
        <v>124</v>
      </c>
      <c r="F5925">
        <v>13</v>
      </c>
      <c r="G5925">
        <f>VLOOKUP(SALES_TABLE[[#This Row],[SKU]], Table1[], 4, FALSE)</f>
        <v>117</v>
      </c>
      <c r="H5925">
        <f>SALES_TABLE[[#This Row],[Price]]*SALES_TABLE[[#This Row],[Sales]]</f>
        <v>1521</v>
      </c>
      <c r="I5925" t="str">
        <f t="shared" si="92"/>
        <v>Tuesday</v>
      </c>
    </row>
    <row r="5926" spans="1:9" x14ac:dyDescent="0.2">
      <c r="A5926" s="10">
        <v>44930</v>
      </c>
      <c r="B5926" t="s">
        <v>108</v>
      </c>
      <c r="C5926" t="str">
        <f>VLOOKUP(SALES_TABLE[[#This Row],[SKU]], Table1[], 3, FALSE)</f>
        <v xml:space="preserve">Video Games </v>
      </c>
      <c r="D5926" t="s">
        <v>109</v>
      </c>
      <c r="E5926" t="s">
        <v>124</v>
      </c>
      <c r="F5926">
        <v>6</v>
      </c>
      <c r="G5926">
        <f>VLOOKUP(SALES_TABLE[[#This Row],[SKU]], Table1[], 4, FALSE)</f>
        <v>117</v>
      </c>
      <c r="H5926">
        <f>SALES_TABLE[[#This Row],[Price]]*SALES_TABLE[[#This Row],[Sales]]</f>
        <v>702</v>
      </c>
      <c r="I5926" t="str">
        <f t="shared" si="92"/>
        <v>Wednesday</v>
      </c>
    </row>
    <row r="5927" spans="1:9" x14ac:dyDescent="0.2">
      <c r="A5927" s="10">
        <v>44931</v>
      </c>
      <c r="B5927" t="s">
        <v>108</v>
      </c>
      <c r="C5927" t="str">
        <f>VLOOKUP(SALES_TABLE[[#This Row],[SKU]], Table1[], 3, FALSE)</f>
        <v xml:space="preserve">Video Games </v>
      </c>
      <c r="D5927" t="s">
        <v>109</v>
      </c>
      <c r="E5927" t="s">
        <v>124</v>
      </c>
      <c r="F5927">
        <v>25</v>
      </c>
      <c r="G5927">
        <f>VLOOKUP(SALES_TABLE[[#This Row],[SKU]], Table1[], 4, FALSE)</f>
        <v>117</v>
      </c>
      <c r="H5927">
        <f>SALES_TABLE[[#This Row],[Price]]*SALES_TABLE[[#This Row],[Sales]]</f>
        <v>2925</v>
      </c>
      <c r="I5927" t="str">
        <f t="shared" si="92"/>
        <v>Thursday</v>
      </c>
    </row>
    <row r="5928" spans="1:9" x14ac:dyDescent="0.2">
      <c r="A5928" s="10">
        <v>44932</v>
      </c>
      <c r="B5928" t="s">
        <v>108</v>
      </c>
      <c r="C5928" t="str">
        <f>VLOOKUP(SALES_TABLE[[#This Row],[SKU]], Table1[], 3, FALSE)</f>
        <v xml:space="preserve">Video Games </v>
      </c>
      <c r="D5928" t="s">
        <v>109</v>
      </c>
      <c r="E5928" t="s">
        <v>124</v>
      </c>
      <c r="F5928">
        <v>2</v>
      </c>
      <c r="G5928">
        <f>VLOOKUP(SALES_TABLE[[#This Row],[SKU]], Table1[], 4, FALSE)</f>
        <v>117</v>
      </c>
      <c r="H5928">
        <f>SALES_TABLE[[#This Row],[Price]]*SALES_TABLE[[#This Row],[Sales]]</f>
        <v>234</v>
      </c>
      <c r="I5928" t="str">
        <f t="shared" si="92"/>
        <v>Friday</v>
      </c>
    </row>
    <row r="5929" spans="1:9" x14ac:dyDescent="0.2">
      <c r="A5929" s="10">
        <v>44933</v>
      </c>
      <c r="B5929" t="s">
        <v>108</v>
      </c>
      <c r="C5929" t="str">
        <f>VLOOKUP(SALES_TABLE[[#This Row],[SKU]], Table1[], 3, FALSE)</f>
        <v xml:space="preserve">Video Games </v>
      </c>
      <c r="D5929" t="s">
        <v>109</v>
      </c>
      <c r="E5929" t="s">
        <v>124</v>
      </c>
      <c r="F5929">
        <v>75</v>
      </c>
      <c r="G5929">
        <f>VLOOKUP(SALES_TABLE[[#This Row],[SKU]], Table1[], 4, FALSE)</f>
        <v>117</v>
      </c>
      <c r="H5929">
        <f>SALES_TABLE[[#This Row],[Price]]*SALES_TABLE[[#This Row],[Sales]]</f>
        <v>8775</v>
      </c>
      <c r="I5929" t="str">
        <f t="shared" si="92"/>
        <v>Saturday</v>
      </c>
    </row>
    <row r="5930" spans="1:9" x14ac:dyDescent="0.2">
      <c r="A5930" s="10">
        <v>44934</v>
      </c>
      <c r="B5930" t="s">
        <v>108</v>
      </c>
      <c r="C5930" t="str">
        <f>VLOOKUP(SALES_TABLE[[#This Row],[SKU]], Table1[], 3, FALSE)</f>
        <v xml:space="preserve">Video Games </v>
      </c>
      <c r="D5930" t="s">
        <v>109</v>
      </c>
      <c r="E5930" t="s">
        <v>124</v>
      </c>
      <c r="F5930">
        <v>4</v>
      </c>
      <c r="G5930">
        <f>VLOOKUP(SALES_TABLE[[#This Row],[SKU]], Table1[], 4, FALSE)</f>
        <v>117</v>
      </c>
      <c r="H5930">
        <f>SALES_TABLE[[#This Row],[Price]]*SALES_TABLE[[#This Row],[Sales]]</f>
        <v>468</v>
      </c>
      <c r="I5930" t="str">
        <f t="shared" si="92"/>
        <v>Sunday</v>
      </c>
    </row>
    <row r="5931" spans="1:9" x14ac:dyDescent="0.2">
      <c r="A5931" s="10">
        <v>44935</v>
      </c>
      <c r="B5931" t="s">
        <v>108</v>
      </c>
      <c r="C5931" t="str">
        <f>VLOOKUP(SALES_TABLE[[#This Row],[SKU]], Table1[], 3, FALSE)</f>
        <v xml:space="preserve">Video Games </v>
      </c>
      <c r="D5931" t="s">
        <v>109</v>
      </c>
      <c r="E5931" t="s">
        <v>124</v>
      </c>
      <c r="F5931">
        <v>2</v>
      </c>
      <c r="G5931">
        <f>VLOOKUP(SALES_TABLE[[#This Row],[SKU]], Table1[], 4, FALSE)</f>
        <v>117</v>
      </c>
      <c r="H5931">
        <f>SALES_TABLE[[#This Row],[Price]]*SALES_TABLE[[#This Row],[Sales]]</f>
        <v>234</v>
      </c>
      <c r="I5931" t="str">
        <f t="shared" si="92"/>
        <v>Monday</v>
      </c>
    </row>
    <row r="5932" spans="1:9" x14ac:dyDescent="0.2">
      <c r="A5932" s="10">
        <v>44936</v>
      </c>
      <c r="B5932" t="s">
        <v>108</v>
      </c>
      <c r="C5932" t="str">
        <f>VLOOKUP(SALES_TABLE[[#This Row],[SKU]], Table1[], 3, FALSE)</f>
        <v xml:space="preserve">Video Games </v>
      </c>
      <c r="D5932" t="s">
        <v>109</v>
      </c>
      <c r="E5932" t="s">
        <v>124</v>
      </c>
      <c r="F5932">
        <v>7</v>
      </c>
      <c r="G5932">
        <f>VLOOKUP(SALES_TABLE[[#This Row],[SKU]], Table1[], 4, FALSE)</f>
        <v>117</v>
      </c>
      <c r="H5932">
        <f>SALES_TABLE[[#This Row],[Price]]*SALES_TABLE[[#This Row],[Sales]]</f>
        <v>819</v>
      </c>
      <c r="I5932" t="str">
        <f t="shared" si="92"/>
        <v>Tuesday</v>
      </c>
    </row>
    <row r="5933" spans="1:9" x14ac:dyDescent="0.2">
      <c r="A5933" s="10">
        <v>44937</v>
      </c>
      <c r="B5933" t="s">
        <v>108</v>
      </c>
      <c r="C5933" t="str">
        <f>VLOOKUP(SALES_TABLE[[#This Row],[SKU]], Table1[], 3, FALSE)</f>
        <v xml:space="preserve">Video Games </v>
      </c>
      <c r="D5933" t="s">
        <v>109</v>
      </c>
      <c r="E5933" t="s">
        <v>124</v>
      </c>
      <c r="F5933">
        <v>18</v>
      </c>
      <c r="G5933">
        <f>VLOOKUP(SALES_TABLE[[#This Row],[SKU]], Table1[], 4, FALSE)</f>
        <v>117</v>
      </c>
      <c r="H5933">
        <f>SALES_TABLE[[#This Row],[Price]]*SALES_TABLE[[#This Row],[Sales]]</f>
        <v>2106</v>
      </c>
      <c r="I5933" t="str">
        <f t="shared" si="92"/>
        <v>Wednesday</v>
      </c>
    </row>
    <row r="5934" spans="1:9" x14ac:dyDescent="0.2">
      <c r="A5934" s="10">
        <v>44938</v>
      </c>
      <c r="B5934" t="s">
        <v>108</v>
      </c>
      <c r="C5934" t="str">
        <f>VLOOKUP(SALES_TABLE[[#This Row],[SKU]], Table1[], 3, FALSE)</f>
        <v xml:space="preserve">Video Games </v>
      </c>
      <c r="D5934" t="s">
        <v>109</v>
      </c>
      <c r="E5934" t="s">
        <v>124</v>
      </c>
      <c r="F5934">
        <v>26</v>
      </c>
      <c r="G5934">
        <f>VLOOKUP(SALES_TABLE[[#This Row],[SKU]], Table1[], 4, FALSE)</f>
        <v>117</v>
      </c>
      <c r="H5934">
        <f>SALES_TABLE[[#This Row],[Price]]*SALES_TABLE[[#This Row],[Sales]]</f>
        <v>3042</v>
      </c>
      <c r="I5934" t="str">
        <f t="shared" si="92"/>
        <v>Thursday</v>
      </c>
    </row>
    <row r="5935" spans="1:9" x14ac:dyDescent="0.2">
      <c r="A5935" s="10">
        <v>44939</v>
      </c>
      <c r="B5935" t="s">
        <v>108</v>
      </c>
      <c r="C5935" t="str">
        <f>VLOOKUP(SALES_TABLE[[#This Row],[SKU]], Table1[], 3, FALSE)</f>
        <v xml:space="preserve">Video Games </v>
      </c>
      <c r="D5935" t="s">
        <v>109</v>
      </c>
      <c r="E5935" t="s">
        <v>124</v>
      </c>
      <c r="F5935">
        <v>34</v>
      </c>
      <c r="G5935">
        <f>VLOOKUP(SALES_TABLE[[#This Row],[SKU]], Table1[], 4, FALSE)</f>
        <v>117</v>
      </c>
      <c r="H5935">
        <f>SALES_TABLE[[#This Row],[Price]]*SALES_TABLE[[#This Row],[Sales]]</f>
        <v>3978</v>
      </c>
      <c r="I5935" t="str">
        <f t="shared" si="92"/>
        <v>Friday</v>
      </c>
    </row>
    <row r="5936" spans="1:9" x14ac:dyDescent="0.2">
      <c r="A5936" s="10">
        <v>44940</v>
      </c>
      <c r="B5936" t="s">
        <v>108</v>
      </c>
      <c r="C5936" t="str">
        <f>VLOOKUP(SALES_TABLE[[#This Row],[SKU]], Table1[], 3, FALSE)</f>
        <v xml:space="preserve">Video Games </v>
      </c>
      <c r="D5936" t="s">
        <v>109</v>
      </c>
      <c r="E5936" t="s">
        <v>124</v>
      </c>
      <c r="F5936">
        <v>56</v>
      </c>
      <c r="G5936">
        <f>VLOOKUP(SALES_TABLE[[#This Row],[SKU]], Table1[], 4, FALSE)</f>
        <v>117</v>
      </c>
      <c r="H5936">
        <f>SALES_TABLE[[#This Row],[Price]]*SALES_TABLE[[#This Row],[Sales]]</f>
        <v>6552</v>
      </c>
      <c r="I5936" t="str">
        <f t="shared" si="92"/>
        <v>Saturday</v>
      </c>
    </row>
    <row r="5937" spans="1:9" x14ac:dyDescent="0.2">
      <c r="A5937" s="10">
        <v>44941</v>
      </c>
      <c r="B5937" t="s">
        <v>108</v>
      </c>
      <c r="C5937" t="str">
        <f>VLOOKUP(SALES_TABLE[[#This Row],[SKU]], Table1[], 3, FALSE)</f>
        <v xml:space="preserve">Video Games </v>
      </c>
      <c r="D5937" t="s">
        <v>109</v>
      </c>
      <c r="E5937" t="s">
        <v>124</v>
      </c>
      <c r="F5937">
        <v>7</v>
      </c>
      <c r="G5937">
        <f>VLOOKUP(SALES_TABLE[[#This Row],[SKU]], Table1[], 4, FALSE)</f>
        <v>117</v>
      </c>
      <c r="H5937">
        <f>SALES_TABLE[[#This Row],[Price]]*SALES_TABLE[[#This Row],[Sales]]</f>
        <v>819</v>
      </c>
      <c r="I5937" t="str">
        <f t="shared" si="92"/>
        <v>Sunday</v>
      </c>
    </row>
    <row r="5938" spans="1:9" x14ac:dyDescent="0.2">
      <c r="A5938" s="10">
        <v>44942</v>
      </c>
      <c r="B5938" t="s">
        <v>108</v>
      </c>
      <c r="C5938" t="str">
        <f>VLOOKUP(SALES_TABLE[[#This Row],[SKU]], Table1[], 3, FALSE)</f>
        <v xml:space="preserve">Video Games </v>
      </c>
      <c r="D5938" t="s">
        <v>109</v>
      </c>
      <c r="E5938" t="s">
        <v>124</v>
      </c>
      <c r="F5938">
        <v>14</v>
      </c>
      <c r="G5938">
        <f>VLOOKUP(SALES_TABLE[[#This Row],[SKU]], Table1[], 4, FALSE)</f>
        <v>117</v>
      </c>
      <c r="H5938">
        <f>SALES_TABLE[[#This Row],[Price]]*SALES_TABLE[[#This Row],[Sales]]</f>
        <v>1638</v>
      </c>
      <c r="I5938" t="str">
        <f t="shared" si="92"/>
        <v>Monday</v>
      </c>
    </row>
    <row r="5939" spans="1:9" x14ac:dyDescent="0.2">
      <c r="A5939" s="10">
        <v>44943</v>
      </c>
      <c r="B5939" t="s">
        <v>108</v>
      </c>
      <c r="C5939" t="str">
        <f>VLOOKUP(SALES_TABLE[[#This Row],[SKU]], Table1[], 3, FALSE)</f>
        <v xml:space="preserve">Video Games </v>
      </c>
      <c r="D5939" t="s">
        <v>109</v>
      </c>
      <c r="E5939" t="s">
        <v>124</v>
      </c>
      <c r="F5939">
        <v>11</v>
      </c>
      <c r="G5939">
        <f>VLOOKUP(SALES_TABLE[[#This Row],[SKU]], Table1[], 4, FALSE)</f>
        <v>117</v>
      </c>
      <c r="H5939">
        <f>SALES_TABLE[[#This Row],[Price]]*SALES_TABLE[[#This Row],[Sales]]</f>
        <v>1287</v>
      </c>
      <c r="I5939" t="str">
        <f t="shared" si="92"/>
        <v>Tuesday</v>
      </c>
    </row>
    <row r="5940" spans="1:9" x14ac:dyDescent="0.2">
      <c r="A5940" s="10">
        <v>44944</v>
      </c>
      <c r="B5940" t="s">
        <v>108</v>
      </c>
      <c r="C5940" t="str">
        <f>VLOOKUP(SALES_TABLE[[#This Row],[SKU]], Table1[], 3, FALSE)</f>
        <v xml:space="preserve">Video Games </v>
      </c>
      <c r="D5940" t="s">
        <v>109</v>
      </c>
      <c r="E5940" t="s">
        <v>124</v>
      </c>
      <c r="F5940">
        <v>25</v>
      </c>
      <c r="G5940">
        <f>VLOOKUP(SALES_TABLE[[#This Row],[SKU]], Table1[], 4, FALSE)</f>
        <v>117</v>
      </c>
      <c r="H5940">
        <f>SALES_TABLE[[#This Row],[Price]]*SALES_TABLE[[#This Row],[Sales]]</f>
        <v>2925</v>
      </c>
      <c r="I5940" t="str">
        <f t="shared" si="92"/>
        <v>Wednesday</v>
      </c>
    </row>
    <row r="5941" spans="1:9" x14ac:dyDescent="0.2">
      <c r="A5941" s="10">
        <v>44945</v>
      </c>
      <c r="B5941" t="s">
        <v>108</v>
      </c>
      <c r="C5941" t="str">
        <f>VLOOKUP(SALES_TABLE[[#This Row],[SKU]], Table1[], 3, FALSE)</f>
        <v xml:space="preserve">Video Games </v>
      </c>
      <c r="D5941" t="s">
        <v>109</v>
      </c>
      <c r="E5941" t="s">
        <v>124</v>
      </c>
      <c r="F5941">
        <v>14</v>
      </c>
      <c r="G5941">
        <f>VLOOKUP(SALES_TABLE[[#This Row],[SKU]], Table1[], 4, FALSE)</f>
        <v>117</v>
      </c>
      <c r="H5941">
        <f>SALES_TABLE[[#This Row],[Price]]*SALES_TABLE[[#This Row],[Sales]]</f>
        <v>1638</v>
      </c>
      <c r="I5941" t="str">
        <f t="shared" si="92"/>
        <v>Thursday</v>
      </c>
    </row>
    <row r="5942" spans="1:9" x14ac:dyDescent="0.2">
      <c r="A5942" s="10">
        <v>44946</v>
      </c>
      <c r="B5942" t="s">
        <v>108</v>
      </c>
      <c r="C5942" t="str">
        <f>VLOOKUP(SALES_TABLE[[#This Row],[SKU]], Table1[], 3, FALSE)</f>
        <v xml:space="preserve">Video Games </v>
      </c>
      <c r="D5942" t="s">
        <v>109</v>
      </c>
      <c r="E5942" t="s">
        <v>124</v>
      </c>
      <c r="F5942">
        <v>26</v>
      </c>
      <c r="G5942">
        <f>VLOOKUP(SALES_TABLE[[#This Row],[SKU]], Table1[], 4, FALSE)</f>
        <v>117</v>
      </c>
      <c r="H5942">
        <f>SALES_TABLE[[#This Row],[Price]]*SALES_TABLE[[#This Row],[Sales]]</f>
        <v>3042</v>
      </c>
      <c r="I5942" t="str">
        <f t="shared" si="92"/>
        <v>Friday</v>
      </c>
    </row>
    <row r="5943" spans="1:9" x14ac:dyDescent="0.2">
      <c r="A5943" s="10">
        <v>44947</v>
      </c>
      <c r="B5943" t="s">
        <v>108</v>
      </c>
      <c r="C5943" t="str">
        <f>VLOOKUP(SALES_TABLE[[#This Row],[SKU]], Table1[], 3, FALSE)</f>
        <v xml:space="preserve">Video Games </v>
      </c>
      <c r="D5943" t="s">
        <v>109</v>
      </c>
      <c r="E5943" t="s">
        <v>124</v>
      </c>
      <c r="F5943">
        <v>6</v>
      </c>
      <c r="G5943">
        <f>VLOOKUP(SALES_TABLE[[#This Row],[SKU]], Table1[], 4, FALSE)</f>
        <v>117</v>
      </c>
      <c r="H5943">
        <f>SALES_TABLE[[#This Row],[Price]]*SALES_TABLE[[#This Row],[Sales]]</f>
        <v>702</v>
      </c>
      <c r="I5943" t="str">
        <f t="shared" si="92"/>
        <v>Saturday</v>
      </c>
    </row>
    <row r="5944" spans="1:9" x14ac:dyDescent="0.2">
      <c r="A5944" s="10">
        <v>44948</v>
      </c>
      <c r="B5944" t="s">
        <v>108</v>
      </c>
      <c r="C5944" t="str">
        <f>VLOOKUP(SALES_TABLE[[#This Row],[SKU]], Table1[], 3, FALSE)</f>
        <v xml:space="preserve">Video Games </v>
      </c>
      <c r="D5944" t="s">
        <v>109</v>
      </c>
      <c r="E5944" t="s">
        <v>124</v>
      </c>
      <c r="F5944">
        <v>3</v>
      </c>
      <c r="G5944">
        <f>VLOOKUP(SALES_TABLE[[#This Row],[SKU]], Table1[], 4, FALSE)</f>
        <v>117</v>
      </c>
      <c r="H5944">
        <f>SALES_TABLE[[#This Row],[Price]]*SALES_TABLE[[#This Row],[Sales]]</f>
        <v>351</v>
      </c>
      <c r="I5944" t="str">
        <f t="shared" si="92"/>
        <v>Sunday</v>
      </c>
    </row>
    <row r="5945" spans="1:9" x14ac:dyDescent="0.2">
      <c r="A5945" s="10">
        <v>44949</v>
      </c>
      <c r="B5945" t="s">
        <v>108</v>
      </c>
      <c r="C5945" t="str">
        <f>VLOOKUP(SALES_TABLE[[#This Row],[SKU]], Table1[], 3, FALSE)</f>
        <v xml:space="preserve">Video Games </v>
      </c>
      <c r="D5945" t="s">
        <v>109</v>
      </c>
      <c r="E5945" t="s">
        <v>124</v>
      </c>
      <c r="F5945">
        <v>14</v>
      </c>
      <c r="G5945">
        <f>VLOOKUP(SALES_TABLE[[#This Row],[SKU]], Table1[], 4, FALSE)</f>
        <v>117</v>
      </c>
      <c r="H5945">
        <f>SALES_TABLE[[#This Row],[Price]]*SALES_TABLE[[#This Row],[Sales]]</f>
        <v>1638</v>
      </c>
      <c r="I5945" t="str">
        <f t="shared" si="92"/>
        <v>Monday</v>
      </c>
    </row>
    <row r="5946" spans="1:9" x14ac:dyDescent="0.2">
      <c r="A5946" s="10">
        <v>44950</v>
      </c>
      <c r="B5946" t="s">
        <v>108</v>
      </c>
      <c r="C5946" t="str">
        <f>VLOOKUP(SALES_TABLE[[#This Row],[SKU]], Table1[], 3, FALSE)</f>
        <v xml:space="preserve">Video Games </v>
      </c>
      <c r="D5946" t="s">
        <v>109</v>
      </c>
      <c r="E5946" t="s">
        <v>124</v>
      </c>
      <c r="F5946">
        <v>38</v>
      </c>
      <c r="G5946">
        <f>VLOOKUP(SALES_TABLE[[#This Row],[SKU]], Table1[], 4, FALSE)</f>
        <v>117</v>
      </c>
      <c r="H5946">
        <f>SALES_TABLE[[#This Row],[Price]]*SALES_TABLE[[#This Row],[Sales]]</f>
        <v>4446</v>
      </c>
      <c r="I5946" t="str">
        <f t="shared" si="92"/>
        <v>Tuesday</v>
      </c>
    </row>
    <row r="5947" spans="1:9" x14ac:dyDescent="0.2">
      <c r="A5947" s="10">
        <v>44951</v>
      </c>
      <c r="B5947" t="s">
        <v>108</v>
      </c>
      <c r="C5947" t="str">
        <f>VLOOKUP(SALES_TABLE[[#This Row],[SKU]], Table1[], 3, FALSE)</f>
        <v xml:space="preserve">Video Games </v>
      </c>
      <c r="D5947" t="s">
        <v>109</v>
      </c>
      <c r="E5947" t="s">
        <v>124</v>
      </c>
      <c r="F5947">
        <v>6</v>
      </c>
      <c r="G5947">
        <f>VLOOKUP(SALES_TABLE[[#This Row],[SKU]], Table1[], 4, FALSE)</f>
        <v>117</v>
      </c>
      <c r="H5947">
        <f>SALES_TABLE[[#This Row],[Price]]*SALES_TABLE[[#This Row],[Sales]]</f>
        <v>702</v>
      </c>
      <c r="I5947" t="str">
        <f t="shared" si="92"/>
        <v>Wednesday</v>
      </c>
    </row>
    <row r="5948" spans="1:9" x14ac:dyDescent="0.2">
      <c r="A5948" s="10">
        <v>44952</v>
      </c>
      <c r="B5948" t="s">
        <v>108</v>
      </c>
      <c r="C5948" t="str">
        <f>VLOOKUP(SALES_TABLE[[#This Row],[SKU]], Table1[], 3, FALSE)</f>
        <v xml:space="preserve">Video Games </v>
      </c>
      <c r="D5948" t="s">
        <v>109</v>
      </c>
      <c r="E5948" t="s">
        <v>124</v>
      </c>
      <c r="F5948">
        <v>45</v>
      </c>
      <c r="G5948">
        <f>VLOOKUP(SALES_TABLE[[#This Row],[SKU]], Table1[], 4, FALSE)</f>
        <v>117</v>
      </c>
      <c r="H5948">
        <f>SALES_TABLE[[#This Row],[Price]]*SALES_TABLE[[#This Row],[Sales]]</f>
        <v>5265</v>
      </c>
      <c r="I5948" t="str">
        <f t="shared" si="92"/>
        <v>Thursday</v>
      </c>
    </row>
    <row r="5949" spans="1:9" x14ac:dyDescent="0.2">
      <c r="A5949" s="10">
        <v>44953</v>
      </c>
      <c r="B5949" t="s">
        <v>108</v>
      </c>
      <c r="C5949" t="str">
        <f>VLOOKUP(SALES_TABLE[[#This Row],[SKU]], Table1[], 3, FALSE)</f>
        <v xml:space="preserve">Video Games </v>
      </c>
      <c r="D5949" t="s">
        <v>109</v>
      </c>
      <c r="E5949" t="s">
        <v>124</v>
      </c>
      <c r="F5949">
        <v>13</v>
      </c>
      <c r="G5949">
        <f>VLOOKUP(SALES_TABLE[[#This Row],[SKU]], Table1[], 4, FALSE)</f>
        <v>117</v>
      </c>
      <c r="H5949">
        <f>SALES_TABLE[[#This Row],[Price]]*SALES_TABLE[[#This Row],[Sales]]</f>
        <v>1521</v>
      </c>
      <c r="I5949" t="str">
        <f t="shared" si="92"/>
        <v>Friday</v>
      </c>
    </row>
    <row r="5950" spans="1:9" x14ac:dyDescent="0.2">
      <c r="A5950" s="10">
        <v>44954</v>
      </c>
      <c r="B5950" t="s">
        <v>108</v>
      </c>
      <c r="C5950" t="str">
        <f>VLOOKUP(SALES_TABLE[[#This Row],[SKU]], Table1[], 3, FALSE)</f>
        <v xml:space="preserve">Video Games </v>
      </c>
      <c r="D5950" t="s">
        <v>109</v>
      </c>
      <c r="E5950" t="s">
        <v>124</v>
      </c>
      <c r="F5950">
        <v>19</v>
      </c>
      <c r="G5950">
        <f>VLOOKUP(SALES_TABLE[[#This Row],[SKU]], Table1[], 4, FALSE)</f>
        <v>117</v>
      </c>
      <c r="H5950">
        <f>SALES_TABLE[[#This Row],[Price]]*SALES_TABLE[[#This Row],[Sales]]</f>
        <v>2223</v>
      </c>
      <c r="I5950" t="str">
        <f t="shared" si="92"/>
        <v>Saturday</v>
      </c>
    </row>
    <row r="5951" spans="1:9" x14ac:dyDescent="0.2">
      <c r="A5951" s="10">
        <v>44955</v>
      </c>
      <c r="B5951" t="s">
        <v>108</v>
      </c>
      <c r="C5951" t="str">
        <f>VLOOKUP(SALES_TABLE[[#This Row],[SKU]], Table1[], 3, FALSE)</f>
        <v xml:space="preserve">Video Games </v>
      </c>
      <c r="D5951" t="s">
        <v>109</v>
      </c>
      <c r="E5951" t="s">
        <v>124</v>
      </c>
      <c r="F5951">
        <v>27</v>
      </c>
      <c r="G5951">
        <f>VLOOKUP(SALES_TABLE[[#This Row],[SKU]], Table1[], 4, FALSE)</f>
        <v>117</v>
      </c>
      <c r="H5951">
        <f>SALES_TABLE[[#This Row],[Price]]*SALES_TABLE[[#This Row],[Sales]]</f>
        <v>3159</v>
      </c>
      <c r="I5951" t="str">
        <f t="shared" si="92"/>
        <v>Sunday</v>
      </c>
    </row>
    <row r="5952" spans="1:9" x14ac:dyDescent="0.2">
      <c r="A5952" s="10">
        <v>44955</v>
      </c>
      <c r="B5952" t="s">
        <v>108</v>
      </c>
      <c r="C5952" t="str">
        <f>VLOOKUP(SALES_TABLE[[#This Row],[SKU]], Table1[], 3, FALSE)</f>
        <v xml:space="preserve">Video Games </v>
      </c>
      <c r="D5952" t="s">
        <v>109</v>
      </c>
      <c r="E5952" t="s">
        <v>124</v>
      </c>
      <c r="F5952">
        <v>17</v>
      </c>
      <c r="G5952">
        <f>VLOOKUP(SALES_TABLE[[#This Row],[SKU]], Table1[], 4, FALSE)</f>
        <v>117</v>
      </c>
      <c r="H5952">
        <f>SALES_TABLE[[#This Row],[Price]]*SALES_TABLE[[#This Row],[Sales]]</f>
        <v>1989</v>
      </c>
      <c r="I5952" t="str">
        <f t="shared" si="92"/>
        <v>Sunday</v>
      </c>
    </row>
    <row r="5953" spans="1:9" x14ac:dyDescent="0.2">
      <c r="A5953" s="10">
        <v>44956</v>
      </c>
      <c r="B5953" t="s">
        <v>108</v>
      </c>
      <c r="C5953" t="str">
        <f>VLOOKUP(SALES_TABLE[[#This Row],[SKU]], Table1[], 3, FALSE)</f>
        <v xml:space="preserve">Video Games </v>
      </c>
      <c r="D5953" t="s">
        <v>109</v>
      </c>
      <c r="E5953" t="s">
        <v>124</v>
      </c>
      <c r="F5953">
        <v>60</v>
      </c>
      <c r="G5953">
        <f>VLOOKUP(SALES_TABLE[[#This Row],[SKU]], Table1[], 4, FALSE)</f>
        <v>117</v>
      </c>
      <c r="H5953">
        <f>SALES_TABLE[[#This Row],[Price]]*SALES_TABLE[[#This Row],[Sales]]</f>
        <v>7020</v>
      </c>
      <c r="I5953" t="str">
        <f t="shared" si="92"/>
        <v>Monday</v>
      </c>
    </row>
    <row r="5954" spans="1:9" x14ac:dyDescent="0.2">
      <c r="A5954" s="10">
        <v>44927</v>
      </c>
      <c r="B5954" t="s">
        <v>110</v>
      </c>
      <c r="C5954" t="str">
        <f>VLOOKUP(SALES_TABLE[[#This Row],[SKU]], Table1[], 3, FALSE)</f>
        <v xml:space="preserve">Video Games </v>
      </c>
      <c r="D5954" t="s">
        <v>111</v>
      </c>
      <c r="E5954" t="s">
        <v>121</v>
      </c>
      <c r="F5954">
        <v>33</v>
      </c>
      <c r="G5954">
        <f>VLOOKUP(SALES_TABLE[[#This Row],[SKU]], Table1[], 4, FALSE)</f>
        <v>2250</v>
      </c>
      <c r="H5954">
        <f>SALES_TABLE[[#This Row],[Price]]*SALES_TABLE[[#This Row],[Sales]]</f>
        <v>74250</v>
      </c>
      <c r="I5954" t="str">
        <f t="shared" ref="I5954:I6017" si="93">TEXT(A5954, "dddd")</f>
        <v>Sunday</v>
      </c>
    </row>
    <row r="5955" spans="1:9" x14ac:dyDescent="0.2">
      <c r="A5955" s="10">
        <v>44928</v>
      </c>
      <c r="B5955" t="s">
        <v>110</v>
      </c>
      <c r="C5955" t="str">
        <f>VLOOKUP(SALES_TABLE[[#This Row],[SKU]], Table1[], 3, FALSE)</f>
        <v xml:space="preserve">Video Games </v>
      </c>
      <c r="D5955" t="s">
        <v>111</v>
      </c>
      <c r="E5955" t="s">
        <v>121</v>
      </c>
      <c r="F5955">
        <v>1</v>
      </c>
      <c r="G5955">
        <f>VLOOKUP(SALES_TABLE[[#This Row],[SKU]], Table1[], 4, FALSE)</f>
        <v>2250</v>
      </c>
      <c r="H5955">
        <f>SALES_TABLE[[#This Row],[Price]]*SALES_TABLE[[#This Row],[Sales]]</f>
        <v>2250</v>
      </c>
      <c r="I5955" t="str">
        <f t="shared" si="93"/>
        <v>Monday</v>
      </c>
    </row>
    <row r="5956" spans="1:9" x14ac:dyDescent="0.2">
      <c r="A5956" s="10">
        <v>44929</v>
      </c>
      <c r="B5956" t="s">
        <v>110</v>
      </c>
      <c r="C5956" t="str">
        <f>VLOOKUP(SALES_TABLE[[#This Row],[SKU]], Table1[], 3, FALSE)</f>
        <v xml:space="preserve">Video Games </v>
      </c>
      <c r="D5956" t="s">
        <v>111</v>
      </c>
      <c r="E5956" t="s">
        <v>121</v>
      </c>
      <c r="F5956">
        <v>30</v>
      </c>
      <c r="G5956">
        <f>VLOOKUP(SALES_TABLE[[#This Row],[SKU]], Table1[], 4, FALSE)</f>
        <v>2250</v>
      </c>
      <c r="H5956">
        <f>SALES_TABLE[[#This Row],[Price]]*SALES_TABLE[[#This Row],[Sales]]</f>
        <v>67500</v>
      </c>
      <c r="I5956" t="str">
        <f t="shared" si="93"/>
        <v>Tuesday</v>
      </c>
    </row>
    <row r="5957" spans="1:9" x14ac:dyDescent="0.2">
      <c r="A5957" s="10">
        <v>44930</v>
      </c>
      <c r="B5957" t="s">
        <v>110</v>
      </c>
      <c r="C5957" t="str">
        <f>VLOOKUP(SALES_TABLE[[#This Row],[SKU]], Table1[], 3, FALSE)</f>
        <v xml:space="preserve">Video Games </v>
      </c>
      <c r="D5957" t="s">
        <v>111</v>
      </c>
      <c r="E5957" t="s">
        <v>121</v>
      </c>
      <c r="F5957">
        <v>12</v>
      </c>
      <c r="G5957">
        <f>VLOOKUP(SALES_TABLE[[#This Row],[SKU]], Table1[], 4, FALSE)</f>
        <v>2250</v>
      </c>
      <c r="H5957">
        <f>SALES_TABLE[[#This Row],[Price]]*SALES_TABLE[[#This Row],[Sales]]</f>
        <v>27000</v>
      </c>
      <c r="I5957" t="str">
        <f t="shared" si="93"/>
        <v>Wednesday</v>
      </c>
    </row>
    <row r="5958" spans="1:9" x14ac:dyDescent="0.2">
      <c r="A5958" s="10">
        <v>44931</v>
      </c>
      <c r="B5958" t="s">
        <v>110</v>
      </c>
      <c r="C5958" t="str">
        <f>VLOOKUP(SALES_TABLE[[#This Row],[SKU]], Table1[], 3, FALSE)</f>
        <v xml:space="preserve">Video Games </v>
      </c>
      <c r="D5958" t="s">
        <v>111</v>
      </c>
      <c r="E5958" t="s">
        <v>121</v>
      </c>
      <c r="F5958">
        <v>37</v>
      </c>
      <c r="G5958">
        <f>VLOOKUP(SALES_TABLE[[#This Row],[SKU]], Table1[], 4, FALSE)</f>
        <v>2250</v>
      </c>
      <c r="H5958">
        <f>SALES_TABLE[[#This Row],[Price]]*SALES_TABLE[[#This Row],[Sales]]</f>
        <v>83250</v>
      </c>
      <c r="I5958" t="str">
        <f t="shared" si="93"/>
        <v>Thursday</v>
      </c>
    </row>
    <row r="5959" spans="1:9" x14ac:dyDescent="0.2">
      <c r="A5959" s="10">
        <v>44932</v>
      </c>
      <c r="B5959" t="s">
        <v>110</v>
      </c>
      <c r="C5959" t="str">
        <f>VLOOKUP(SALES_TABLE[[#This Row],[SKU]], Table1[], 3, FALSE)</f>
        <v xml:space="preserve">Video Games </v>
      </c>
      <c r="D5959" t="s">
        <v>111</v>
      </c>
      <c r="E5959" t="s">
        <v>121</v>
      </c>
      <c r="F5959">
        <v>67</v>
      </c>
      <c r="G5959">
        <f>VLOOKUP(SALES_TABLE[[#This Row],[SKU]], Table1[], 4, FALSE)</f>
        <v>2250</v>
      </c>
      <c r="H5959">
        <f>SALES_TABLE[[#This Row],[Price]]*SALES_TABLE[[#This Row],[Sales]]</f>
        <v>150750</v>
      </c>
      <c r="I5959" t="str">
        <f t="shared" si="93"/>
        <v>Friday</v>
      </c>
    </row>
    <row r="5960" spans="1:9" x14ac:dyDescent="0.2">
      <c r="A5960" s="10">
        <v>44933</v>
      </c>
      <c r="B5960" t="s">
        <v>110</v>
      </c>
      <c r="C5960" t="str">
        <f>VLOOKUP(SALES_TABLE[[#This Row],[SKU]], Table1[], 3, FALSE)</f>
        <v xml:space="preserve">Video Games </v>
      </c>
      <c r="D5960" t="s">
        <v>111</v>
      </c>
      <c r="E5960" t="s">
        <v>121</v>
      </c>
      <c r="F5960">
        <v>53</v>
      </c>
      <c r="G5960">
        <f>VLOOKUP(SALES_TABLE[[#This Row],[SKU]], Table1[], 4, FALSE)</f>
        <v>2250</v>
      </c>
      <c r="H5960">
        <f>SALES_TABLE[[#This Row],[Price]]*SALES_TABLE[[#This Row],[Sales]]</f>
        <v>119250</v>
      </c>
      <c r="I5960" t="str">
        <f t="shared" si="93"/>
        <v>Saturday</v>
      </c>
    </row>
    <row r="5961" spans="1:9" x14ac:dyDescent="0.2">
      <c r="A5961" s="10">
        <v>44934</v>
      </c>
      <c r="B5961" t="s">
        <v>110</v>
      </c>
      <c r="C5961" t="str">
        <f>VLOOKUP(SALES_TABLE[[#This Row],[SKU]], Table1[], 3, FALSE)</f>
        <v xml:space="preserve">Video Games </v>
      </c>
      <c r="D5961" t="s">
        <v>111</v>
      </c>
      <c r="E5961" t="s">
        <v>121</v>
      </c>
      <c r="F5961">
        <v>7</v>
      </c>
      <c r="G5961">
        <f>VLOOKUP(SALES_TABLE[[#This Row],[SKU]], Table1[], 4, FALSE)</f>
        <v>2250</v>
      </c>
      <c r="H5961">
        <f>SALES_TABLE[[#This Row],[Price]]*SALES_TABLE[[#This Row],[Sales]]</f>
        <v>15750</v>
      </c>
      <c r="I5961" t="str">
        <f t="shared" si="93"/>
        <v>Sunday</v>
      </c>
    </row>
    <row r="5962" spans="1:9" x14ac:dyDescent="0.2">
      <c r="A5962" s="10">
        <v>44935</v>
      </c>
      <c r="B5962" t="s">
        <v>110</v>
      </c>
      <c r="C5962" t="str">
        <f>VLOOKUP(SALES_TABLE[[#This Row],[SKU]], Table1[], 3, FALSE)</f>
        <v xml:space="preserve">Video Games </v>
      </c>
      <c r="D5962" t="s">
        <v>111</v>
      </c>
      <c r="E5962" t="s">
        <v>121</v>
      </c>
      <c r="F5962">
        <v>199</v>
      </c>
      <c r="G5962">
        <f>VLOOKUP(SALES_TABLE[[#This Row],[SKU]], Table1[], 4, FALSE)</f>
        <v>2250</v>
      </c>
      <c r="H5962">
        <f>SALES_TABLE[[#This Row],[Price]]*SALES_TABLE[[#This Row],[Sales]]</f>
        <v>447750</v>
      </c>
      <c r="I5962" t="str">
        <f t="shared" si="93"/>
        <v>Monday</v>
      </c>
    </row>
    <row r="5963" spans="1:9" x14ac:dyDescent="0.2">
      <c r="A5963" s="10">
        <v>44936</v>
      </c>
      <c r="B5963" t="s">
        <v>110</v>
      </c>
      <c r="C5963" t="str">
        <f>VLOOKUP(SALES_TABLE[[#This Row],[SKU]], Table1[], 3, FALSE)</f>
        <v xml:space="preserve">Video Games </v>
      </c>
      <c r="D5963" t="s">
        <v>111</v>
      </c>
      <c r="E5963" t="s">
        <v>121</v>
      </c>
      <c r="F5963">
        <v>47</v>
      </c>
      <c r="G5963">
        <f>VLOOKUP(SALES_TABLE[[#This Row],[SKU]], Table1[], 4, FALSE)</f>
        <v>2250</v>
      </c>
      <c r="H5963">
        <f>SALES_TABLE[[#This Row],[Price]]*SALES_TABLE[[#This Row],[Sales]]</f>
        <v>105750</v>
      </c>
      <c r="I5963" t="str">
        <f t="shared" si="93"/>
        <v>Tuesday</v>
      </c>
    </row>
    <row r="5964" spans="1:9" x14ac:dyDescent="0.2">
      <c r="A5964" s="10">
        <v>44937</v>
      </c>
      <c r="B5964" t="s">
        <v>110</v>
      </c>
      <c r="C5964" t="str">
        <f>VLOOKUP(SALES_TABLE[[#This Row],[SKU]], Table1[], 3, FALSE)</f>
        <v xml:space="preserve">Video Games </v>
      </c>
      <c r="D5964" t="s">
        <v>111</v>
      </c>
      <c r="E5964" t="s">
        <v>121</v>
      </c>
      <c r="F5964">
        <v>92</v>
      </c>
      <c r="G5964">
        <f>VLOOKUP(SALES_TABLE[[#This Row],[SKU]], Table1[], 4, FALSE)</f>
        <v>2250</v>
      </c>
      <c r="H5964">
        <f>SALES_TABLE[[#This Row],[Price]]*SALES_TABLE[[#This Row],[Sales]]</f>
        <v>207000</v>
      </c>
      <c r="I5964" t="str">
        <f t="shared" si="93"/>
        <v>Wednesday</v>
      </c>
    </row>
    <row r="5965" spans="1:9" x14ac:dyDescent="0.2">
      <c r="A5965" s="10">
        <v>44938</v>
      </c>
      <c r="B5965" t="s">
        <v>110</v>
      </c>
      <c r="C5965" t="str">
        <f>VLOOKUP(SALES_TABLE[[#This Row],[SKU]], Table1[], 3, FALSE)</f>
        <v xml:space="preserve">Video Games </v>
      </c>
      <c r="D5965" t="s">
        <v>111</v>
      </c>
      <c r="E5965" t="s">
        <v>121</v>
      </c>
      <c r="F5965">
        <v>46</v>
      </c>
      <c r="G5965">
        <f>VLOOKUP(SALES_TABLE[[#This Row],[SKU]], Table1[], 4, FALSE)</f>
        <v>2250</v>
      </c>
      <c r="H5965">
        <f>SALES_TABLE[[#This Row],[Price]]*SALES_TABLE[[#This Row],[Sales]]</f>
        <v>103500</v>
      </c>
      <c r="I5965" t="str">
        <f t="shared" si="93"/>
        <v>Thursday</v>
      </c>
    </row>
    <row r="5966" spans="1:9" x14ac:dyDescent="0.2">
      <c r="A5966" s="10">
        <v>44939</v>
      </c>
      <c r="B5966" t="s">
        <v>110</v>
      </c>
      <c r="C5966" t="str">
        <f>VLOOKUP(SALES_TABLE[[#This Row],[SKU]], Table1[], 3, FALSE)</f>
        <v xml:space="preserve">Video Games </v>
      </c>
      <c r="D5966" t="s">
        <v>111</v>
      </c>
      <c r="E5966" t="s">
        <v>121</v>
      </c>
      <c r="F5966">
        <v>159</v>
      </c>
      <c r="G5966">
        <f>VLOOKUP(SALES_TABLE[[#This Row],[SKU]], Table1[], 4, FALSE)</f>
        <v>2250</v>
      </c>
      <c r="H5966">
        <f>SALES_TABLE[[#This Row],[Price]]*SALES_TABLE[[#This Row],[Sales]]</f>
        <v>357750</v>
      </c>
      <c r="I5966" t="str">
        <f t="shared" si="93"/>
        <v>Friday</v>
      </c>
    </row>
    <row r="5967" spans="1:9" x14ac:dyDescent="0.2">
      <c r="A5967" s="10">
        <v>44940</v>
      </c>
      <c r="B5967" t="s">
        <v>110</v>
      </c>
      <c r="C5967" t="str">
        <f>VLOOKUP(SALES_TABLE[[#This Row],[SKU]], Table1[], 3, FALSE)</f>
        <v xml:space="preserve">Video Games </v>
      </c>
      <c r="D5967" t="s">
        <v>111</v>
      </c>
      <c r="E5967" t="s">
        <v>121</v>
      </c>
      <c r="F5967">
        <v>107</v>
      </c>
      <c r="G5967">
        <f>VLOOKUP(SALES_TABLE[[#This Row],[SKU]], Table1[], 4, FALSE)</f>
        <v>2250</v>
      </c>
      <c r="H5967">
        <f>SALES_TABLE[[#This Row],[Price]]*SALES_TABLE[[#This Row],[Sales]]</f>
        <v>240750</v>
      </c>
      <c r="I5967" t="str">
        <f t="shared" si="93"/>
        <v>Saturday</v>
      </c>
    </row>
    <row r="5968" spans="1:9" x14ac:dyDescent="0.2">
      <c r="A5968" s="10">
        <v>44941</v>
      </c>
      <c r="B5968" t="s">
        <v>110</v>
      </c>
      <c r="C5968" t="str">
        <f>VLOOKUP(SALES_TABLE[[#This Row],[SKU]], Table1[], 3, FALSE)</f>
        <v xml:space="preserve">Video Games </v>
      </c>
      <c r="D5968" t="s">
        <v>111</v>
      </c>
      <c r="E5968" t="s">
        <v>121</v>
      </c>
      <c r="F5968">
        <v>138</v>
      </c>
      <c r="G5968">
        <f>VLOOKUP(SALES_TABLE[[#This Row],[SKU]], Table1[], 4, FALSE)</f>
        <v>2250</v>
      </c>
      <c r="H5968">
        <f>SALES_TABLE[[#This Row],[Price]]*SALES_TABLE[[#This Row],[Sales]]</f>
        <v>310500</v>
      </c>
      <c r="I5968" t="str">
        <f t="shared" si="93"/>
        <v>Sunday</v>
      </c>
    </row>
    <row r="5969" spans="1:9" x14ac:dyDescent="0.2">
      <c r="A5969" s="10">
        <v>44942</v>
      </c>
      <c r="B5969" t="s">
        <v>110</v>
      </c>
      <c r="C5969" t="str">
        <f>VLOOKUP(SALES_TABLE[[#This Row],[SKU]], Table1[], 3, FALSE)</f>
        <v xml:space="preserve">Video Games </v>
      </c>
      <c r="D5969" t="s">
        <v>111</v>
      </c>
      <c r="E5969" t="s">
        <v>121</v>
      </c>
      <c r="F5969">
        <v>0</v>
      </c>
      <c r="G5969">
        <f>VLOOKUP(SALES_TABLE[[#This Row],[SKU]], Table1[], 4, FALSE)</f>
        <v>2250</v>
      </c>
      <c r="H5969">
        <f>SALES_TABLE[[#This Row],[Price]]*SALES_TABLE[[#This Row],[Sales]]</f>
        <v>0</v>
      </c>
      <c r="I5969" t="str">
        <f t="shared" si="93"/>
        <v>Monday</v>
      </c>
    </row>
    <row r="5970" spans="1:9" x14ac:dyDescent="0.2">
      <c r="A5970" s="10">
        <v>44943</v>
      </c>
      <c r="B5970" t="s">
        <v>110</v>
      </c>
      <c r="C5970" t="str">
        <f>VLOOKUP(SALES_TABLE[[#This Row],[SKU]], Table1[], 3, FALSE)</f>
        <v xml:space="preserve">Video Games </v>
      </c>
      <c r="D5970" t="s">
        <v>111</v>
      </c>
      <c r="E5970" t="s">
        <v>121</v>
      </c>
      <c r="F5970">
        <v>12</v>
      </c>
      <c r="G5970">
        <f>VLOOKUP(SALES_TABLE[[#This Row],[SKU]], Table1[], 4, FALSE)</f>
        <v>2250</v>
      </c>
      <c r="H5970">
        <f>SALES_TABLE[[#This Row],[Price]]*SALES_TABLE[[#This Row],[Sales]]</f>
        <v>27000</v>
      </c>
      <c r="I5970" t="str">
        <f t="shared" si="93"/>
        <v>Tuesday</v>
      </c>
    </row>
    <row r="5971" spans="1:9" x14ac:dyDescent="0.2">
      <c r="A5971" s="10">
        <v>44944</v>
      </c>
      <c r="B5971" t="s">
        <v>110</v>
      </c>
      <c r="C5971" t="str">
        <f>VLOOKUP(SALES_TABLE[[#This Row],[SKU]], Table1[], 3, FALSE)</f>
        <v xml:space="preserve">Video Games </v>
      </c>
      <c r="D5971" t="s">
        <v>111</v>
      </c>
      <c r="E5971" t="s">
        <v>121</v>
      </c>
      <c r="F5971">
        <v>32</v>
      </c>
      <c r="G5971">
        <f>VLOOKUP(SALES_TABLE[[#This Row],[SKU]], Table1[], 4, FALSE)</f>
        <v>2250</v>
      </c>
      <c r="H5971">
        <f>SALES_TABLE[[#This Row],[Price]]*SALES_TABLE[[#This Row],[Sales]]</f>
        <v>72000</v>
      </c>
      <c r="I5971" t="str">
        <f t="shared" si="93"/>
        <v>Wednesday</v>
      </c>
    </row>
    <row r="5972" spans="1:9" x14ac:dyDescent="0.2">
      <c r="A5972" s="10">
        <v>44945</v>
      </c>
      <c r="B5972" t="s">
        <v>110</v>
      </c>
      <c r="C5972" t="str">
        <f>VLOOKUP(SALES_TABLE[[#This Row],[SKU]], Table1[], 3, FALSE)</f>
        <v xml:space="preserve">Video Games </v>
      </c>
      <c r="D5972" t="s">
        <v>111</v>
      </c>
      <c r="E5972" t="s">
        <v>121</v>
      </c>
      <c r="F5972">
        <v>34</v>
      </c>
      <c r="G5972">
        <f>VLOOKUP(SALES_TABLE[[#This Row],[SKU]], Table1[], 4, FALSE)</f>
        <v>2250</v>
      </c>
      <c r="H5972">
        <f>SALES_TABLE[[#This Row],[Price]]*SALES_TABLE[[#This Row],[Sales]]</f>
        <v>76500</v>
      </c>
      <c r="I5972" t="str">
        <f t="shared" si="93"/>
        <v>Thursday</v>
      </c>
    </row>
    <row r="5973" spans="1:9" x14ac:dyDescent="0.2">
      <c r="A5973" s="10">
        <v>44946</v>
      </c>
      <c r="B5973" t="s">
        <v>110</v>
      </c>
      <c r="C5973" t="str">
        <f>VLOOKUP(SALES_TABLE[[#This Row],[SKU]], Table1[], 3, FALSE)</f>
        <v xml:space="preserve">Video Games </v>
      </c>
      <c r="D5973" t="s">
        <v>111</v>
      </c>
      <c r="E5973" t="s">
        <v>121</v>
      </c>
      <c r="F5973">
        <v>53</v>
      </c>
      <c r="G5973">
        <f>VLOOKUP(SALES_TABLE[[#This Row],[SKU]], Table1[], 4, FALSE)</f>
        <v>2250</v>
      </c>
      <c r="H5973">
        <f>SALES_TABLE[[#This Row],[Price]]*SALES_TABLE[[#This Row],[Sales]]</f>
        <v>119250</v>
      </c>
      <c r="I5973" t="str">
        <f t="shared" si="93"/>
        <v>Friday</v>
      </c>
    </row>
    <row r="5974" spans="1:9" x14ac:dyDescent="0.2">
      <c r="A5974" s="10">
        <v>44947</v>
      </c>
      <c r="B5974" t="s">
        <v>110</v>
      </c>
      <c r="C5974" t="str">
        <f>VLOOKUP(SALES_TABLE[[#This Row],[SKU]], Table1[], 3, FALSE)</f>
        <v xml:space="preserve">Video Games </v>
      </c>
      <c r="D5974" t="s">
        <v>111</v>
      </c>
      <c r="E5974" t="s">
        <v>121</v>
      </c>
      <c r="F5974">
        <v>217</v>
      </c>
      <c r="G5974">
        <f>VLOOKUP(SALES_TABLE[[#This Row],[SKU]], Table1[], 4, FALSE)</f>
        <v>2250</v>
      </c>
      <c r="H5974">
        <f>SALES_TABLE[[#This Row],[Price]]*SALES_TABLE[[#This Row],[Sales]]</f>
        <v>488250</v>
      </c>
      <c r="I5974" t="str">
        <f t="shared" si="93"/>
        <v>Saturday</v>
      </c>
    </row>
    <row r="5975" spans="1:9" x14ac:dyDescent="0.2">
      <c r="A5975" s="10">
        <v>44948</v>
      </c>
      <c r="B5975" t="s">
        <v>110</v>
      </c>
      <c r="C5975" t="str">
        <f>VLOOKUP(SALES_TABLE[[#This Row],[SKU]], Table1[], 3, FALSE)</f>
        <v xml:space="preserve">Video Games </v>
      </c>
      <c r="D5975" t="s">
        <v>111</v>
      </c>
      <c r="E5975" t="s">
        <v>121</v>
      </c>
      <c r="F5975">
        <v>35</v>
      </c>
      <c r="G5975">
        <f>VLOOKUP(SALES_TABLE[[#This Row],[SKU]], Table1[], 4, FALSE)</f>
        <v>2250</v>
      </c>
      <c r="H5975">
        <f>SALES_TABLE[[#This Row],[Price]]*SALES_TABLE[[#This Row],[Sales]]</f>
        <v>78750</v>
      </c>
      <c r="I5975" t="str">
        <f t="shared" si="93"/>
        <v>Sunday</v>
      </c>
    </row>
    <row r="5976" spans="1:9" x14ac:dyDescent="0.2">
      <c r="A5976" s="10">
        <v>44949</v>
      </c>
      <c r="B5976" t="s">
        <v>110</v>
      </c>
      <c r="C5976" t="str">
        <f>VLOOKUP(SALES_TABLE[[#This Row],[SKU]], Table1[], 3, FALSE)</f>
        <v xml:space="preserve">Video Games </v>
      </c>
      <c r="D5976" t="s">
        <v>111</v>
      </c>
      <c r="E5976" t="s">
        <v>121</v>
      </c>
      <c r="F5976">
        <v>105</v>
      </c>
      <c r="G5976">
        <f>VLOOKUP(SALES_TABLE[[#This Row],[SKU]], Table1[], 4, FALSE)</f>
        <v>2250</v>
      </c>
      <c r="H5976">
        <f>SALES_TABLE[[#This Row],[Price]]*SALES_TABLE[[#This Row],[Sales]]</f>
        <v>236250</v>
      </c>
      <c r="I5976" t="str">
        <f t="shared" si="93"/>
        <v>Monday</v>
      </c>
    </row>
    <row r="5977" spans="1:9" x14ac:dyDescent="0.2">
      <c r="A5977" s="10">
        <v>44950</v>
      </c>
      <c r="B5977" t="s">
        <v>110</v>
      </c>
      <c r="C5977" t="str">
        <f>VLOOKUP(SALES_TABLE[[#This Row],[SKU]], Table1[], 3, FALSE)</f>
        <v xml:space="preserve">Video Games </v>
      </c>
      <c r="D5977" t="s">
        <v>111</v>
      </c>
      <c r="E5977" t="s">
        <v>121</v>
      </c>
      <c r="F5977">
        <v>144</v>
      </c>
      <c r="G5977">
        <f>VLOOKUP(SALES_TABLE[[#This Row],[SKU]], Table1[], 4, FALSE)</f>
        <v>2250</v>
      </c>
      <c r="H5977">
        <f>SALES_TABLE[[#This Row],[Price]]*SALES_TABLE[[#This Row],[Sales]]</f>
        <v>324000</v>
      </c>
      <c r="I5977" t="str">
        <f t="shared" si="93"/>
        <v>Tuesday</v>
      </c>
    </row>
    <row r="5978" spans="1:9" x14ac:dyDescent="0.2">
      <c r="A5978" s="10">
        <v>44951</v>
      </c>
      <c r="B5978" t="s">
        <v>110</v>
      </c>
      <c r="C5978" t="str">
        <f>VLOOKUP(SALES_TABLE[[#This Row],[SKU]], Table1[], 3, FALSE)</f>
        <v xml:space="preserve">Video Games </v>
      </c>
      <c r="D5978" t="s">
        <v>111</v>
      </c>
      <c r="E5978" t="s">
        <v>121</v>
      </c>
      <c r="F5978">
        <v>95</v>
      </c>
      <c r="G5978">
        <f>VLOOKUP(SALES_TABLE[[#This Row],[SKU]], Table1[], 4, FALSE)</f>
        <v>2250</v>
      </c>
      <c r="H5978">
        <f>SALES_TABLE[[#This Row],[Price]]*SALES_TABLE[[#This Row],[Sales]]</f>
        <v>213750</v>
      </c>
      <c r="I5978" t="str">
        <f t="shared" si="93"/>
        <v>Wednesday</v>
      </c>
    </row>
    <row r="5979" spans="1:9" x14ac:dyDescent="0.2">
      <c r="A5979" s="10">
        <v>44952</v>
      </c>
      <c r="B5979" t="s">
        <v>110</v>
      </c>
      <c r="C5979" t="str">
        <f>VLOOKUP(SALES_TABLE[[#This Row],[SKU]], Table1[], 3, FALSE)</f>
        <v xml:space="preserve">Video Games </v>
      </c>
      <c r="D5979" t="s">
        <v>111</v>
      </c>
      <c r="E5979" t="s">
        <v>121</v>
      </c>
      <c r="F5979">
        <v>207</v>
      </c>
      <c r="G5979">
        <f>VLOOKUP(SALES_TABLE[[#This Row],[SKU]], Table1[], 4, FALSE)</f>
        <v>2250</v>
      </c>
      <c r="H5979">
        <f>SALES_TABLE[[#This Row],[Price]]*SALES_TABLE[[#This Row],[Sales]]</f>
        <v>465750</v>
      </c>
      <c r="I5979" t="str">
        <f t="shared" si="93"/>
        <v>Thursday</v>
      </c>
    </row>
    <row r="5980" spans="1:9" x14ac:dyDescent="0.2">
      <c r="A5980" s="10">
        <v>44953</v>
      </c>
      <c r="B5980" t="s">
        <v>110</v>
      </c>
      <c r="C5980" t="str">
        <f>VLOOKUP(SALES_TABLE[[#This Row],[SKU]], Table1[], 3, FALSE)</f>
        <v xml:space="preserve">Video Games </v>
      </c>
      <c r="D5980" t="s">
        <v>111</v>
      </c>
      <c r="E5980" t="s">
        <v>121</v>
      </c>
      <c r="F5980">
        <v>10</v>
      </c>
      <c r="G5980">
        <f>VLOOKUP(SALES_TABLE[[#This Row],[SKU]], Table1[], 4, FALSE)</f>
        <v>2250</v>
      </c>
      <c r="H5980">
        <f>SALES_TABLE[[#This Row],[Price]]*SALES_TABLE[[#This Row],[Sales]]</f>
        <v>22500</v>
      </c>
      <c r="I5980" t="str">
        <f t="shared" si="93"/>
        <v>Friday</v>
      </c>
    </row>
    <row r="5981" spans="1:9" x14ac:dyDescent="0.2">
      <c r="A5981" s="10">
        <v>44954</v>
      </c>
      <c r="B5981" t="s">
        <v>110</v>
      </c>
      <c r="C5981" t="str">
        <f>VLOOKUP(SALES_TABLE[[#This Row],[SKU]], Table1[], 3, FALSE)</f>
        <v xml:space="preserve">Video Games </v>
      </c>
      <c r="D5981" t="s">
        <v>111</v>
      </c>
      <c r="E5981" t="s">
        <v>121</v>
      </c>
      <c r="F5981">
        <v>273</v>
      </c>
      <c r="G5981">
        <f>VLOOKUP(SALES_TABLE[[#This Row],[SKU]], Table1[], 4, FALSE)</f>
        <v>2250</v>
      </c>
      <c r="H5981">
        <f>SALES_TABLE[[#This Row],[Price]]*SALES_TABLE[[#This Row],[Sales]]</f>
        <v>614250</v>
      </c>
      <c r="I5981" t="str">
        <f t="shared" si="93"/>
        <v>Saturday</v>
      </c>
    </row>
    <row r="5982" spans="1:9" x14ac:dyDescent="0.2">
      <c r="A5982" s="10">
        <v>44955</v>
      </c>
      <c r="B5982" t="s">
        <v>110</v>
      </c>
      <c r="C5982" t="str">
        <f>VLOOKUP(SALES_TABLE[[#This Row],[SKU]], Table1[], 3, FALSE)</f>
        <v xml:space="preserve">Video Games </v>
      </c>
      <c r="D5982" t="s">
        <v>111</v>
      </c>
      <c r="E5982" t="s">
        <v>121</v>
      </c>
      <c r="F5982">
        <v>59</v>
      </c>
      <c r="G5982">
        <f>VLOOKUP(SALES_TABLE[[#This Row],[SKU]], Table1[], 4, FALSE)</f>
        <v>2250</v>
      </c>
      <c r="H5982">
        <f>SALES_TABLE[[#This Row],[Price]]*SALES_TABLE[[#This Row],[Sales]]</f>
        <v>132750</v>
      </c>
      <c r="I5982" t="str">
        <f t="shared" si="93"/>
        <v>Sunday</v>
      </c>
    </row>
    <row r="5983" spans="1:9" x14ac:dyDescent="0.2">
      <c r="A5983" s="10">
        <v>44955</v>
      </c>
      <c r="B5983" t="s">
        <v>110</v>
      </c>
      <c r="C5983" t="str">
        <f>VLOOKUP(SALES_TABLE[[#This Row],[SKU]], Table1[], 3, FALSE)</f>
        <v xml:space="preserve">Video Games </v>
      </c>
      <c r="D5983" t="s">
        <v>111</v>
      </c>
      <c r="E5983" t="s">
        <v>121</v>
      </c>
      <c r="F5983">
        <v>46</v>
      </c>
      <c r="G5983">
        <f>VLOOKUP(SALES_TABLE[[#This Row],[SKU]], Table1[], 4, FALSE)</f>
        <v>2250</v>
      </c>
      <c r="H5983">
        <f>SALES_TABLE[[#This Row],[Price]]*SALES_TABLE[[#This Row],[Sales]]</f>
        <v>103500</v>
      </c>
      <c r="I5983" t="str">
        <f t="shared" si="93"/>
        <v>Sunday</v>
      </c>
    </row>
    <row r="5984" spans="1:9" x14ac:dyDescent="0.2">
      <c r="A5984" s="10">
        <v>44956</v>
      </c>
      <c r="B5984" t="s">
        <v>110</v>
      </c>
      <c r="C5984" t="str">
        <f>VLOOKUP(SALES_TABLE[[#This Row],[SKU]], Table1[], 3, FALSE)</f>
        <v xml:space="preserve">Video Games </v>
      </c>
      <c r="D5984" t="s">
        <v>111</v>
      </c>
      <c r="E5984" t="s">
        <v>121</v>
      </c>
      <c r="F5984">
        <v>125</v>
      </c>
      <c r="G5984">
        <f>VLOOKUP(SALES_TABLE[[#This Row],[SKU]], Table1[], 4, FALSE)</f>
        <v>2250</v>
      </c>
      <c r="H5984">
        <f>SALES_TABLE[[#This Row],[Price]]*SALES_TABLE[[#This Row],[Sales]]</f>
        <v>281250</v>
      </c>
      <c r="I5984" t="str">
        <f t="shared" si="93"/>
        <v>Monday</v>
      </c>
    </row>
    <row r="5985" spans="1:9" x14ac:dyDescent="0.2">
      <c r="A5985" s="10">
        <v>44927</v>
      </c>
      <c r="B5985" t="s">
        <v>110</v>
      </c>
      <c r="C5985" t="str">
        <f>VLOOKUP(SALES_TABLE[[#This Row],[SKU]], Table1[], 3, FALSE)</f>
        <v xml:space="preserve">Video Games </v>
      </c>
      <c r="D5985" t="s">
        <v>111</v>
      </c>
      <c r="E5985" t="s">
        <v>122</v>
      </c>
      <c r="F5985">
        <v>45</v>
      </c>
      <c r="G5985">
        <f>VLOOKUP(SALES_TABLE[[#This Row],[SKU]], Table1[], 4, FALSE)</f>
        <v>2250</v>
      </c>
      <c r="H5985">
        <f>SALES_TABLE[[#This Row],[Price]]*SALES_TABLE[[#This Row],[Sales]]</f>
        <v>101250</v>
      </c>
      <c r="I5985" t="str">
        <f t="shared" si="93"/>
        <v>Sunday</v>
      </c>
    </row>
    <row r="5986" spans="1:9" x14ac:dyDescent="0.2">
      <c r="A5986" s="10">
        <v>44928</v>
      </c>
      <c r="B5986" t="s">
        <v>110</v>
      </c>
      <c r="C5986" t="str">
        <f>VLOOKUP(SALES_TABLE[[#This Row],[SKU]], Table1[], 3, FALSE)</f>
        <v xml:space="preserve">Video Games </v>
      </c>
      <c r="D5986" t="s">
        <v>111</v>
      </c>
      <c r="E5986" t="s">
        <v>122</v>
      </c>
      <c r="F5986">
        <v>0</v>
      </c>
      <c r="G5986">
        <f>VLOOKUP(SALES_TABLE[[#This Row],[SKU]], Table1[], 4, FALSE)</f>
        <v>2250</v>
      </c>
      <c r="H5986">
        <f>SALES_TABLE[[#This Row],[Price]]*SALES_TABLE[[#This Row],[Sales]]</f>
        <v>0</v>
      </c>
      <c r="I5986" t="str">
        <f t="shared" si="93"/>
        <v>Monday</v>
      </c>
    </row>
    <row r="5987" spans="1:9" x14ac:dyDescent="0.2">
      <c r="A5987" s="10">
        <v>44929</v>
      </c>
      <c r="B5987" t="s">
        <v>110</v>
      </c>
      <c r="C5987" t="str">
        <f>VLOOKUP(SALES_TABLE[[#This Row],[SKU]], Table1[], 3, FALSE)</f>
        <v xml:space="preserve">Video Games </v>
      </c>
      <c r="D5987" t="s">
        <v>111</v>
      </c>
      <c r="E5987" t="s">
        <v>122</v>
      </c>
      <c r="F5987">
        <v>25</v>
      </c>
      <c r="G5987">
        <f>VLOOKUP(SALES_TABLE[[#This Row],[SKU]], Table1[], 4, FALSE)</f>
        <v>2250</v>
      </c>
      <c r="H5987">
        <f>SALES_TABLE[[#This Row],[Price]]*SALES_TABLE[[#This Row],[Sales]]</f>
        <v>56250</v>
      </c>
      <c r="I5987" t="str">
        <f t="shared" si="93"/>
        <v>Tuesday</v>
      </c>
    </row>
    <row r="5988" spans="1:9" x14ac:dyDescent="0.2">
      <c r="A5988" s="10">
        <v>44930</v>
      </c>
      <c r="B5988" t="s">
        <v>110</v>
      </c>
      <c r="C5988" t="str">
        <f>VLOOKUP(SALES_TABLE[[#This Row],[SKU]], Table1[], 3, FALSE)</f>
        <v xml:space="preserve">Video Games </v>
      </c>
      <c r="D5988" t="s">
        <v>111</v>
      </c>
      <c r="E5988" t="s">
        <v>122</v>
      </c>
      <c r="F5988">
        <v>85</v>
      </c>
      <c r="G5988">
        <f>VLOOKUP(SALES_TABLE[[#This Row],[SKU]], Table1[], 4, FALSE)</f>
        <v>2250</v>
      </c>
      <c r="H5988">
        <f>SALES_TABLE[[#This Row],[Price]]*SALES_TABLE[[#This Row],[Sales]]</f>
        <v>191250</v>
      </c>
      <c r="I5988" t="str">
        <f t="shared" si="93"/>
        <v>Wednesday</v>
      </c>
    </row>
    <row r="5989" spans="1:9" x14ac:dyDescent="0.2">
      <c r="A5989" s="10">
        <v>44931</v>
      </c>
      <c r="B5989" t="s">
        <v>110</v>
      </c>
      <c r="C5989" t="str">
        <f>VLOOKUP(SALES_TABLE[[#This Row],[SKU]], Table1[], 3, FALSE)</f>
        <v xml:space="preserve">Video Games </v>
      </c>
      <c r="D5989" t="s">
        <v>111</v>
      </c>
      <c r="E5989" t="s">
        <v>122</v>
      </c>
      <c r="F5989">
        <v>8</v>
      </c>
      <c r="G5989">
        <f>VLOOKUP(SALES_TABLE[[#This Row],[SKU]], Table1[], 4, FALSE)</f>
        <v>2250</v>
      </c>
      <c r="H5989">
        <f>SALES_TABLE[[#This Row],[Price]]*SALES_TABLE[[#This Row],[Sales]]</f>
        <v>18000</v>
      </c>
      <c r="I5989" t="str">
        <f t="shared" si="93"/>
        <v>Thursday</v>
      </c>
    </row>
    <row r="5990" spans="1:9" x14ac:dyDescent="0.2">
      <c r="A5990" s="10">
        <v>44932</v>
      </c>
      <c r="B5990" t="s">
        <v>110</v>
      </c>
      <c r="C5990" t="str">
        <f>VLOOKUP(SALES_TABLE[[#This Row],[SKU]], Table1[], 3, FALSE)</f>
        <v xml:space="preserve">Video Games </v>
      </c>
      <c r="D5990" t="s">
        <v>111</v>
      </c>
      <c r="E5990" t="s">
        <v>122</v>
      </c>
      <c r="F5990">
        <v>0</v>
      </c>
      <c r="G5990">
        <f>VLOOKUP(SALES_TABLE[[#This Row],[SKU]], Table1[], 4, FALSE)</f>
        <v>2250</v>
      </c>
      <c r="H5990">
        <f>SALES_TABLE[[#This Row],[Price]]*SALES_TABLE[[#This Row],[Sales]]</f>
        <v>0</v>
      </c>
      <c r="I5990" t="str">
        <f t="shared" si="93"/>
        <v>Friday</v>
      </c>
    </row>
    <row r="5991" spans="1:9" x14ac:dyDescent="0.2">
      <c r="A5991" s="10">
        <v>44933</v>
      </c>
      <c r="B5991" t="s">
        <v>110</v>
      </c>
      <c r="C5991" t="str">
        <f>VLOOKUP(SALES_TABLE[[#This Row],[SKU]], Table1[], 3, FALSE)</f>
        <v xml:space="preserve">Video Games </v>
      </c>
      <c r="D5991" t="s">
        <v>111</v>
      </c>
      <c r="E5991" t="s">
        <v>122</v>
      </c>
      <c r="F5991">
        <v>73</v>
      </c>
      <c r="G5991">
        <f>VLOOKUP(SALES_TABLE[[#This Row],[SKU]], Table1[], 4, FALSE)</f>
        <v>2250</v>
      </c>
      <c r="H5991">
        <f>SALES_TABLE[[#This Row],[Price]]*SALES_TABLE[[#This Row],[Sales]]</f>
        <v>164250</v>
      </c>
      <c r="I5991" t="str">
        <f t="shared" si="93"/>
        <v>Saturday</v>
      </c>
    </row>
    <row r="5992" spans="1:9" x14ac:dyDescent="0.2">
      <c r="A5992" s="10">
        <v>44934</v>
      </c>
      <c r="B5992" t="s">
        <v>110</v>
      </c>
      <c r="C5992" t="str">
        <f>VLOOKUP(SALES_TABLE[[#This Row],[SKU]], Table1[], 3, FALSE)</f>
        <v xml:space="preserve">Video Games </v>
      </c>
      <c r="D5992" t="s">
        <v>111</v>
      </c>
      <c r="E5992" t="s">
        <v>122</v>
      </c>
      <c r="F5992">
        <v>19</v>
      </c>
      <c r="G5992">
        <f>VLOOKUP(SALES_TABLE[[#This Row],[SKU]], Table1[], 4, FALSE)</f>
        <v>2250</v>
      </c>
      <c r="H5992">
        <f>SALES_TABLE[[#This Row],[Price]]*SALES_TABLE[[#This Row],[Sales]]</f>
        <v>42750</v>
      </c>
      <c r="I5992" t="str">
        <f t="shared" si="93"/>
        <v>Sunday</v>
      </c>
    </row>
    <row r="5993" spans="1:9" x14ac:dyDescent="0.2">
      <c r="A5993" s="10">
        <v>44935</v>
      </c>
      <c r="B5993" t="s">
        <v>110</v>
      </c>
      <c r="C5993" t="str">
        <f>VLOOKUP(SALES_TABLE[[#This Row],[SKU]], Table1[], 3, FALSE)</f>
        <v xml:space="preserve">Video Games </v>
      </c>
      <c r="D5993" t="s">
        <v>111</v>
      </c>
      <c r="E5993" t="s">
        <v>122</v>
      </c>
      <c r="F5993">
        <v>12</v>
      </c>
      <c r="G5993">
        <f>VLOOKUP(SALES_TABLE[[#This Row],[SKU]], Table1[], 4, FALSE)</f>
        <v>2250</v>
      </c>
      <c r="H5993">
        <f>SALES_TABLE[[#This Row],[Price]]*SALES_TABLE[[#This Row],[Sales]]</f>
        <v>27000</v>
      </c>
      <c r="I5993" t="str">
        <f t="shared" si="93"/>
        <v>Monday</v>
      </c>
    </row>
    <row r="5994" spans="1:9" x14ac:dyDescent="0.2">
      <c r="A5994" s="10">
        <v>44936</v>
      </c>
      <c r="B5994" t="s">
        <v>110</v>
      </c>
      <c r="C5994" t="str">
        <f>VLOOKUP(SALES_TABLE[[#This Row],[SKU]], Table1[], 3, FALSE)</f>
        <v xml:space="preserve">Video Games </v>
      </c>
      <c r="D5994" t="s">
        <v>111</v>
      </c>
      <c r="E5994" t="s">
        <v>122</v>
      </c>
      <c r="F5994">
        <v>89</v>
      </c>
      <c r="G5994">
        <f>VLOOKUP(SALES_TABLE[[#This Row],[SKU]], Table1[], 4, FALSE)</f>
        <v>2250</v>
      </c>
      <c r="H5994">
        <f>SALES_TABLE[[#This Row],[Price]]*SALES_TABLE[[#This Row],[Sales]]</f>
        <v>200250</v>
      </c>
      <c r="I5994" t="str">
        <f t="shared" si="93"/>
        <v>Tuesday</v>
      </c>
    </row>
    <row r="5995" spans="1:9" x14ac:dyDescent="0.2">
      <c r="A5995" s="10">
        <v>44937</v>
      </c>
      <c r="B5995" t="s">
        <v>110</v>
      </c>
      <c r="C5995" t="str">
        <f>VLOOKUP(SALES_TABLE[[#This Row],[SKU]], Table1[], 3, FALSE)</f>
        <v xml:space="preserve">Video Games </v>
      </c>
      <c r="D5995" t="s">
        <v>111</v>
      </c>
      <c r="E5995" t="s">
        <v>122</v>
      </c>
      <c r="F5995">
        <v>75</v>
      </c>
      <c r="G5995">
        <f>VLOOKUP(SALES_TABLE[[#This Row],[SKU]], Table1[], 4, FALSE)</f>
        <v>2250</v>
      </c>
      <c r="H5995">
        <f>SALES_TABLE[[#This Row],[Price]]*SALES_TABLE[[#This Row],[Sales]]</f>
        <v>168750</v>
      </c>
      <c r="I5995" t="str">
        <f t="shared" si="93"/>
        <v>Wednesday</v>
      </c>
    </row>
    <row r="5996" spans="1:9" x14ac:dyDescent="0.2">
      <c r="A5996" s="10">
        <v>44938</v>
      </c>
      <c r="B5996" t="s">
        <v>110</v>
      </c>
      <c r="C5996" t="str">
        <f>VLOOKUP(SALES_TABLE[[#This Row],[SKU]], Table1[], 3, FALSE)</f>
        <v xml:space="preserve">Video Games </v>
      </c>
      <c r="D5996" t="s">
        <v>111</v>
      </c>
      <c r="E5996" t="s">
        <v>122</v>
      </c>
      <c r="F5996">
        <v>7</v>
      </c>
      <c r="G5996">
        <f>VLOOKUP(SALES_TABLE[[#This Row],[SKU]], Table1[], 4, FALSE)</f>
        <v>2250</v>
      </c>
      <c r="H5996">
        <f>SALES_TABLE[[#This Row],[Price]]*SALES_TABLE[[#This Row],[Sales]]</f>
        <v>15750</v>
      </c>
      <c r="I5996" t="str">
        <f t="shared" si="93"/>
        <v>Thursday</v>
      </c>
    </row>
    <row r="5997" spans="1:9" x14ac:dyDescent="0.2">
      <c r="A5997" s="10">
        <v>44939</v>
      </c>
      <c r="B5997" t="s">
        <v>110</v>
      </c>
      <c r="C5997" t="str">
        <f>VLOOKUP(SALES_TABLE[[#This Row],[SKU]], Table1[], 3, FALSE)</f>
        <v xml:space="preserve">Video Games </v>
      </c>
      <c r="D5997" t="s">
        <v>111</v>
      </c>
      <c r="E5997" t="s">
        <v>122</v>
      </c>
      <c r="F5997">
        <v>2</v>
      </c>
      <c r="G5997">
        <f>VLOOKUP(SALES_TABLE[[#This Row],[SKU]], Table1[], 4, FALSE)</f>
        <v>2250</v>
      </c>
      <c r="H5997">
        <f>SALES_TABLE[[#This Row],[Price]]*SALES_TABLE[[#This Row],[Sales]]</f>
        <v>4500</v>
      </c>
      <c r="I5997" t="str">
        <f t="shared" si="93"/>
        <v>Friday</v>
      </c>
    </row>
    <row r="5998" spans="1:9" x14ac:dyDescent="0.2">
      <c r="A5998" s="10">
        <v>44940</v>
      </c>
      <c r="B5998" t="s">
        <v>110</v>
      </c>
      <c r="C5998" t="str">
        <f>VLOOKUP(SALES_TABLE[[#This Row],[SKU]], Table1[], 3, FALSE)</f>
        <v xml:space="preserve">Video Games </v>
      </c>
      <c r="D5998" t="s">
        <v>111</v>
      </c>
      <c r="E5998" t="s">
        <v>122</v>
      </c>
      <c r="F5998">
        <v>31</v>
      </c>
      <c r="G5998">
        <f>VLOOKUP(SALES_TABLE[[#This Row],[SKU]], Table1[], 4, FALSE)</f>
        <v>2250</v>
      </c>
      <c r="H5998">
        <f>SALES_TABLE[[#This Row],[Price]]*SALES_TABLE[[#This Row],[Sales]]</f>
        <v>69750</v>
      </c>
      <c r="I5998" t="str">
        <f t="shared" si="93"/>
        <v>Saturday</v>
      </c>
    </row>
    <row r="5999" spans="1:9" x14ac:dyDescent="0.2">
      <c r="A5999" s="10">
        <v>44941</v>
      </c>
      <c r="B5999" t="s">
        <v>110</v>
      </c>
      <c r="C5999" t="str">
        <f>VLOOKUP(SALES_TABLE[[#This Row],[SKU]], Table1[], 3, FALSE)</f>
        <v xml:space="preserve">Video Games </v>
      </c>
      <c r="D5999" t="s">
        <v>111</v>
      </c>
      <c r="E5999" t="s">
        <v>122</v>
      </c>
      <c r="F5999">
        <v>21</v>
      </c>
      <c r="G5999">
        <f>VLOOKUP(SALES_TABLE[[#This Row],[SKU]], Table1[], 4, FALSE)</f>
        <v>2250</v>
      </c>
      <c r="H5999">
        <f>SALES_TABLE[[#This Row],[Price]]*SALES_TABLE[[#This Row],[Sales]]</f>
        <v>47250</v>
      </c>
      <c r="I5999" t="str">
        <f t="shared" si="93"/>
        <v>Sunday</v>
      </c>
    </row>
    <row r="6000" spans="1:9" x14ac:dyDescent="0.2">
      <c r="A6000" s="10">
        <v>44942</v>
      </c>
      <c r="B6000" t="s">
        <v>110</v>
      </c>
      <c r="C6000" t="str">
        <f>VLOOKUP(SALES_TABLE[[#This Row],[SKU]], Table1[], 3, FALSE)</f>
        <v xml:space="preserve">Video Games </v>
      </c>
      <c r="D6000" t="s">
        <v>111</v>
      </c>
      <c r="E6000" t="s">
        <v>122</v>
      </c>
      <c r="F6000">
        <v>67</v>
      </c>
      <c r="G6000">
        <f>VLOOKUP(SALES_TABLE[[#This Row],[SKU]], Table1[], 4, FALSE)</f>
        <v>2250</v>
      </c>
      <c r="H6000">
        <f>SALES_TABLE[[#This Row],[Price]]*SALES_TABLE[[#This Row],[Sales]]</f>
        <v>150750</v>
      </c>
      <c r="I6000" t="str">
        <f t="shared" si="93"/>
        <v>Monday</v>
      </c>
    </row>
    <row r="6001" spans="1:9" x14ac:dyDescent="0.2">
      <c r="A6001" s="10">
        <v>44943</v>
      </c>
      <c r="B6001" t="s">
        <v>110</v>
      </c>
      <c r="C6001" t="str">
        <f>VLOOKUP(SALES_TABLE[[#This Row],[SKU]], Table1[], 3, FALSE)</f>
        <v xml:space="preserve">Video Games </v>
      </c>
      <c r="D6001" t="s">
        <v>111</v>
      </c>
      <c r="E6001" t="s">
        <v>122</v>
      </c>
      <c r="F6001">
        <v>31</v>
      </c>
      <c r="G6001">
        <f>VLOOKUP(SALES_TABLE[[#This Row],[SKU]], Table1[], 4, FALSE)</f>
        <v>2250</v>
      </c>
      <c r="H6001">
        <f>SALES_TABLE[[#This Row],[Price]]*SALES_TABLE[[#This Row],[Sales]]</f>
        <v>69750</v>
      </c>
      <c r="I6001" t="str">
        <f t="shared" si="93"/>
        <v>Tuesday</v>
      </c>
    </row>
    <row r="6002" spans="1:9" x14ac:dyDescent="0.2">
      <c r="A6002" s="10">
        <v>44944</v>
      </c>
      <c r="B6002" t="s">
        <v>110</v>
      </c>
      <c r="C6002" t="str">
        <f>VLOOKUP(SALES_TABLE[[#This Row],[SKU]], Table1[], 3, FALSE)</f>
        <v xml:space="preserve">Video Games </v>
      </c>
      <c r="D6002" t="s">
        <v>111</v>
      </c>
      <c r="E6002" t="s">
        <v>122</v>
      </c>
      <c r="F6002">
        <v>94</v>
      </c>
      <c r="G6002">
        <f>VLOOKUP(SALES_TABLE[[#This Row],[SKU]], Table1[], 4, FALSE)</f>
        <v>2250</v>
      </c>
      <c r="H6002">
        <f>SALES_TABLE[[#This Row],[Price]]*SALES_TABLE[[#This Row],[Sales]]</f>
        <v>211500</v>
      </c>
      <c r="I6002" t="str">
        <f t="shared" si="93"/>
        <v>Wednesday</v>
      </c>
    </row>
    <row r="6003" spans="1:9" x14ac:dyDescent="0.2">
      <c r="A6003" s="10">
        <v>44945</v>
      </c>
      <c r="B6003" t="s">
        <v>110</v>
      </c>
      <c r="C6003" t="str">
        <f>VLOOKUP(SALES_TABLE[[#This Row],[SKU]], Table1[], 3, FALSE)</f>
        <v xml:space="preserve">Video Games </v>
      </c>
      <c r="D6003" t="s">
        <v>111</v>
      </c>
      <c r="E6003" t="s">
        <v>122</v>
      </c>
      <c r="F6003">
        <v>45</v>
      </c>
      <c r="G6003">
        <f>VLOOKUP(SALES_TABLE[[#This Row],[SKU]], Table1[], 4, FALSE)</f>
        <v>2250</v>
      </c>
      <c r="H6003">
        <f>SALES_TABLE[[#This Row],[Price]]*SALES_TABLE[[#This Row],[Sales]]</f>
        <v>101250</v>
      </c>
      <c r="I6003" t="str">
        <f t="shared" si="93"/>
        <v>Thursday</v>
      </c>
    </row>
    <row r="6004" spans="1:9" x14ac:dyDescent="0.2">
      <c r="A6004" s="10">
        <v>44946</v>
      </c>
      <c r="B6004" t="s">
        <v>110</v>
      </c>
      <c r="C6004" t="str">
        <f>VLOOKUP(SALES_TABLE[[#This Row],[SKU]], Table1[], 3, FALSE)</f>
        <v xml:space="preserve">Video Games </v>
      </c>
      <c r="D6004" t="s">
        <v>111</v>
      </c>
      <c r="E6004" t="s">
        <v>122</v>
      </c>
      <c r="F6004">
        <v>56</v>
      </c>
      <c r="G6004">
        <f>VLOOKUP(SALES_TABLE[[#This Row],[SKU]], Table1[], 4, FALSE)</f>
        <v>2250</v>
      </c>
      <c r="H6004">
        <f>SALES_TABLE[[#This Row],[Price]]*SALES_TABLE[[#This Row],[Sales]]</f>
        <v>126000</v>
      </c>
      <c r="I6004" t="str">
        <f t="shared" si="93"/>
        <v>Friday</v>
      </c>
    </row>
    <row r="6005" spans="1:9" x14ac:dyDescent="0.2">
      <c r="A6005" s="10">
        <v>44947</v>
      </c>
      <c r="B6005" t="s">
        <v>110</v>
      </c>
      <c r="C6005" t="str">
        <f>VLOOKUP(SALES_TABLE[[#This Row],[SKU]], Table1[], 3, FALSE)</f>
        <v xml:space="preserve">Video Games </v>
      </c>
      <c r="D6005" t="s">
        <v>111</v>
      </c>
      <c r="E6005" t="s">
        <v>122</v>
      </c>
      <c r="F6005">
        <v>30</v>
      </c>
      <c r="G6005">
        <f>VLOOKUP(SALES_TABLE[[#This Row],[SKU]], Table1[], 4, FALSE)</f>
        <v>2250</v>
      </c>
      <c r="H6005">
        <f>SALES_TABLE[[#This Row],[Price]]*SALES_TABLE[[#This Row],[Sales]]</f>
        <v>67500</v>
      </c>
      <c r="I6005" t="str">
        <f t="shared" si="93"/>
        <v>Saturday</v>
      </c>
    </row>
    <row r="6006" spans="1:9" x14ac:dyDescent="0.2">
      <c r="A6006" s="10">
        <v>44948</v>
      </c>
      <c r="B6006" t="s">
        <v>110</v>
      </c>
      <c r="C6006" t="str">
        <f>VLOOKUP(SALES_TABLE[[#This Row],[SKU]], Table1[], 3, FALSE)</f>
        <v xml:space="preserve">Video Games </v>
      </c>
      <c r="D6006" t="s">
        <v>111</v>
      </c>
      <c r="E6006" t="s">
        <v>122</v>
      </c>
      <c r="F6006">
        <v>13</v>
      </c>
      <c r="G6006">
        <f>VLOOKUP(SALES_TABLE[[#This Row],[SKU]], Table1[], 4, FALSE)</f>
        <v>2250</v>
      </c>
      <c r="H6006">
        <f>SALES_TABLE[[#This Row],[Price]]*SALES_TABLE[[#This Row],[Sales]]</f>
        <v>29250</v>
      </c>
      <c r="I6006" t="str">
        <f t="shared" si="93"/>
        <v>Sunday</v>
      </c>
    </row>
    <row r="6007" spans="1:9" x14ac:dyDescent="0.2">
      <c r="A6007" s="10">
        <v>44949</v>
      </c>
      <c r="B6007" t="s">
        <v>110</v>
      </c>
      <c r="C6007" t="str">
        <f>VLOOKUP(SALES_TABLE[[#This Row],[SKU]], Table1[], 3, FALSE)</f>
        <v xml:space="preserve">Video Games </v>
      </c>
      <c r="D6007" t="s">
        <v>111</v>
      </c>
      <c r="E6007" t="s">
        <v>122</v>
      </c>
      <c r="F6007">
        <v>55</v>
      </c>
      <c r="G6007">
        <f>VLOOKUP(SALES_TABLE[[#This Row],[SKU]], Table1[], 4, FALSE)</f>
        <v>2250</v>
      </c>
      <c r="H6007">
        <f>SALES_TABLE[[#This Row],[Price]]*SALES_TABLE[[#This Row],[Sales]]</f>
        <v>123750</v>
      </c>
      <c r="I6007" t="str">
        <f t="shared" si="93"/>
        <v>Monday</v>
      </c>
    </row>
    <row r="6008" spans="1:9" x14ac:dyDescent="0.2">
      <c r="A6008" s="10">
        <v>44950</v>
      </c>
      <c r="B6008" t="s">
        <v>110</v>
      </c>
      <c r="C6008" t="str">
        <f>VLOOKUP(SALES_TABLE[[#This Row],[SKU]], Table1[], 3, FALSE)</f>
        <v xml:space="preserve">Video Games </v>
      </c>
      <c r="D6008" t="s">
        <v>111</v>
      </c>
      <c r="E6008" t="s">
        <v>122</v>
      </c>
      <c r="F6008">
        <v>44</v>
      </c>
      <c r="G6008">
        <f>VLOOKUP(SALES_TABLE[[#This Row],[SKU]], Table1[], 4, FALSE)</f>
        <v>2250</v>
      </c>
      <c r="H6008">
        <f>SALES_TABLE[[#This Row],[Price]]*SALES_TABLE[[#This Row],[Sales]]</f>
        <v>99000</v>
      </c>
      <c r="I6008" t="str">
        <f t="shared" si="93"/>
        <v>Tuesday</v>
      </c>
    </row>
    <row r="6009" spans="1:9" x14ac:dyDescent="0.2">
      <c r="A6009" s="10">
        <v>44951</v>
      </c>
      <c r="B6009" t="s">
        <v>110</v>
      </c>
      <c r="C6009" t="str">
        <f>VLOOKUP(SALES_TABLE[[#This Row],[SKU]], Table1[], 3, FALSE)</f>
        <v xml:space="preserve">Video Games </v>
      </c>
      <c r="D6009" t="s">
        <v>111</v>
      </c>
      <c r="E6009" t="s">
        <v>122</v>
      </c>
      <c r="F6009">
        <v>74</v>
      </c>
      <c r="G6009">
        <f>VLOOKUP(SALES_TABLE[[#This Row],[SKU]], Table1[], 4, FALSE)</f>
        <v>2250</v>
      </c>
      <c r="H6009">
        <f>SALES_TABLE[[#This Row],[Price]]*SALES_TABLE[[#This Row],[Sales]]</f>
        <v>166500</v>
      </c>
      <c r="I6009" t="str">
        <f t="shared" si="93"/>
        <v>Wednesday</v>
      </c>
    </row>
    <row r="6010" spans="1:9" x14ac:dyDescent="0.2">
      <c r="A6010" s="10">
        <v>44952</v>
      </c>
      <c r="B6010" t="s">
        <v>110</v>
      </c>
      <c r="C6010" t="str">
        <f>VLOOKUP(SALES_TABLE[[#This Row],[SKU]], Table1[], 3, FALSE)</f>
        <v xml:space="preserve">Video Games </v>
      </c>
      <c r="D6010" t="s">
        <v>111</v>
      </c>
      <c r="E6010" t="s">
        <v>122</v>
      </c>
      <c r="F6010">
        <v>40</v>
      </c>
      <c r="G6010">
        <f>VLOOKUP(SALES_TABLE[[#This Row],[SKU]], Table1[], 4, FALSE)</f>
        <v>2250</v>
      </c>
      <c r="H6010">
        <f>SALES_TABLE[[#This Row],[Price]]*SALES_TABLE[[#This Row],[Sales]]</f>
        <v>90000</v>
      </c>
      <c r="I6010" t="str">
        <f t="shared" si="93"/>
        <v>Thursday</v>
      </c>
    </row>
    <row r="6011" spans="1:9" x14ac:dyDescent="0.2">
      <c r="A6011" s="10">
        <v>44953</v>
      </c>
      <c r="B6011" t="s">
        <v>110</v>
      </c>
      <c r="C6011" t="str">
        <f>VLOOKUP(SALES_TABLE[[#This Row],[SKU]], Table1[], 3, FALSE)</f>
        <v xml:space="preserve">Video Games </v>
      </c>
      <c r="D6011" t="s">
        <v>111</v>
      </c>
      <c r="E6011" t="s">
        <v>122</v>
      </c>
      <c r="F6011">
        <v>74</v>
      </c>
      <c r="G6011">
        <f>VLOOKUP(SALES_TABLE[[#This Row],[SKU]], Table1[], 4, FALSE)</f>
        <v>2250</v>
      </c>
      <c r="H6011">
        <f>SALES_TABLE[[#This Row],[Price]]*SALES_TABLE[[#This Row],[Sales]]</f>
        <v>166500</v>
      </c>
      <c r="I6011" t="str">
        <f t="shared" si="93"/>
        <v>Friday</v>
      </c>
    </row>
    <row r="6012" spans="1:9" x14ac:dyDescent="0.2">
      <c r="A6012" s="10">
        <v>44954</v>
      </c>
      <c r="B6012" t="s">
        <v>110</v>
      </c>
      <c r="C6012" t="str">
        <f>VLOOKUP(SALES_TABLE[[#This Row],[SKU]], Table1[], 3, FALSE)</f>
        <v xml:space="preserve">Video Games </v>
      </c>
      <c r="D6012" t="s">
        <v>111</v>
      </c>
      <c r="E6012" t="s">
        <v>122</v>
      </c>
      <c r="F6012">
        <v>61</v>
      </c>
      <c r="G6012">
        <f>VLOOKUP(SALES_TABLE[[#This Row],[SKU]], Table1[], 4, FALSE)</f>
        <v>2250</v>
      </c>
      <c r="H6012">
        <f>SALES_TABLE[[#This Row],[Price]]*SALES_TABLE[[#This Row],[Sales]]</f>
        <v>137250</v>
      </c>
      <c r="I6012" t="str">
        <f t="shared" si="93"/>
        <v>Saturday</v>
      </c>
    </row>
    <row r="6013" spans="1:9" x14ac:dyDescent="0.2">
      <c r="A6013" s="10">
        <v>44955</v>
      </c>
      <c r="B6013" t="s">
        <v>110</v>
      </c>
      <c r="C6013" t="str">
        <f>VLOOKUP(SALES_TABLE[[#This Row],[SKU]], Table1[], 3, FALSE)</f>
        <v xml:space="preserve">Video Games </v>
      </c>
      <c r="D6013" t="s">
        <v>111</v>
      </c>
      <c r="E6013" t="s">
        <v>122</v>
      </c>
      <c r="F6013">
        <v>67</v>
      </c>
      <c r="G6013">
        <f>VLOOKUP(SALES_TABLE[[#This Row],[SKU]], Table1[], 4, FALSE)</f>
        <v>2250</v>
      </c>
      <c r="H6013">
        <f>SALES_TABLE[[#This Row],[Price]]*SALES_TABLE[[#This Row],[Sales]]</f>
        <v>150750</v>
      </c>
      <c r="I6013" t="str">
        <f t="shared" si="93"/>
        <v>Sunday</v>
      </c>
    </row>
    <row r="6014" spans="1:9" x14ac:dyDescent="0.2">
      <c r="A6014" s="10">
        <v>44955</v>
      </c>
      <c r="B6014" t="s">
        <v>110</v>
      </c>
      <c r="C6014" t="str">
        <f>VLOOKUP(SALES_TABLE[[#This Row],[SKU]], Table1[], 3, FALSE)</f>
        <v xml:space="preserve">Video Games </v>
      </c>
      <c r="D6014" t="s">
        <v>111</v>
      </c>
      <c r="E6014" t="s">
        <v>122</v>
      </c>
      <c r="F6014">
        <v>44</v>
      </c>
      <c r="G6014">
        <f>VLOOKUP(SALES_TABLE[[#This Row],[SKU]], Table1[], 4, FALSE)</f>
        <v>2250</v>
      </c>
      <c r="H6014">
        <f>SALES_TABLE[[#This Row],[Price]]*SALES_TABLE[[#This Row],[Sales]]</f>
        <v>99000</v>
      </c>
      <c r="I6014" t="str">
        <f t="shared" si="93"/>
        <v>Sunday</v>
      </c>
    </row>
    <row r="6015" spans="1:9" x14ac:dyDescent="0.2">
      <c r="A6015" s="10">
        <v>44956</v>
      </c>
      <c r="B6015" t="s">
        <v>110</v>
      </c>
      <c r="C6015" t="str">
        <f>VLOOKUP(SALES_TABLE[[#This Row],[SKU]], Table1[], 3, FALSE)</f>
        <v xml:space="preserve">Video Games </v>
      </c>
      <c r="D6015" t="s">
        <v>111</v>
      </c>
      <c r="E6015" t="s">
        <v>122</v>
      </c>
      <c r="F6015">
        <v>67</v>
      </c>
      <c r="G6015">
        <f>VLOOKUP(SALES_TABLE[[#This Row],[SKU]], Table1[], 4, FALSE)</f>
        <v>2250</v>
      </c>
      <c r="H6015">
        <f>SALES_TABLE[[#This Row],[Price]]*SALES_TABLE[[#This Row],[Sales]]</f>
        <v>150750</v>
      </c>
      <c r="I6015" t="str">
        <f t="shared" si="93"/>
        <v>Monday</v>
      </c>
    </row>
    <row r="6016" spans="1:9" x14ac:dyDescent="0.2">
      <c r="A6016" s="10">
        <v>44927</v>
      </c>
      <c r="B6016" t="s">
        <v>110</v>
      </c>
      <c r="C6016" t="str">
        <f>VLOOKUP(SALES_TABLE[[#This Row],[SKU]], Table1[], 3, FALSE)</f>
        <v xml:space="preserve">Video Games </v>
      </c>
      <c r="D6016" t="s">
        <v>111</v>
      </c>
      <c r="E6016" t="s">
        <v>123</v>
      </c>
      <c r="F6016">
        <v>41</v>
      </c>
      <c r="G6016">
        <f>VLOOKUP(SALES_TABLE[[#This Row],[SKU]], Table1[], 4, FALSE)</f>
        <v>2250</v>
      </c>
      <c r="H6016">
        <f>SALES_TABLE[[#This Row],[Price]]*SALES_TABLE[[#This Row],[Sales]]</f>
        <v>92250</v>
      </c>
      <c r="I6016" t="str">
        <f t="shared" si="93"/>
        <v>Sunday</v>
      </c>
    </row>
    <row r="6017" spans="1:9" x14ac:dyDescent="0.2">
      <c r="A6017" s="10">
        <v>44928</v>
      </c>
      <c r="B6017" t="s">
        <v>110</v>
      </c>
      <c r="C6017" t="str">
        <f>VLOOKUP(SALES_TABLE[[#This Row],[SKU]], Table1[], 3, FALSE)</f>
        <v xml:space="preserve">Video Games </v>
      </c>
      <c r="D6017" t="s">
        <v>111</v>
      </c>
      <c r="E6017" t="s">
        <v>123</v>
      </c>
      <c r="F6017">
        <v>65</v>
      </c>
      <c r="G6017">
        <f>VLOOKUP(SALES_TABLE[[#This Row],[SKU]], Table1[], 4, FALSE)</f>
        <v>2250</v>
      </c>
      <c r="H6017">
        <f>SALES_TABLE[[#This Row],[Price]]*SALES_TABLE[[#This Row],[Sales]]</f>
        <v>146250</v>
      </c>
      <c r="I6017" t="str">
        <f t="shared" si="93"/>
        <v>Monday</v>
      </c>
    </row>
    <row r="6018" spans="1:9" x14ac:dyDescent="0.2">
      <c r="A6018" s="10">
        <v>44929</v>
      </c>
      <c r="B6018" t="s">
        <v>110</v>
      </c>
      <c r="C6018" t="str">
        <f>VLOOKUP(SALES_TABLE[[#This Row],[SKU]], Table1[], 3, FALSE)</f>
        <v xml:space="preserve">Video Games </v>
      </c>
      <c r="D6018" t="s">
        <v>111</v>
      </c>
      <c r="E6018" t="s">
        <v>123</v>
      </c>
      <c r="F6018">
        <v>47</v>
      </c>
      <c r="G6018">
        <f>VLOOKUP(SALES_TABLE[[#This Row],[SKU]], Table1[], 4, FALSE)</f>
        <v>2250</v>
      </c>
      <c r="H6018">
        <f>SALES_TABLE[[#This Row],[Price]]*SALES_TABLE[[#This Row],[Sales]]</f>
        <v>105750</v>
      </c>
      <c r="I6018" t="str">
        <f t="shared" ref="I6018:I6081" si="94">TEXT(A6018, "dddd")</f>
        <v>Tuesday</v>
      </c>
    </row>
    <row r="6019" spans="1:9" x14ac:dyDescent="0.2">
      <c r="A6019" s="10">
        <v>44930</v>
      </c>
      <c r="B6019" t="s">
        <v>110</v>
      </c>
      <c r="C6019" t="str">
        <f>VLOOKUP(SALES_TABLE[[#This Row],[SKU]], Table1[], 3, FALSE)</f>
        <v xml:space="preserve">Video Games </v>
      </c>
      <c r="D6019" t="s">
        <v>111</v>
      </c>
      <c r="E6019" t="s">
        <v>123</v>
      </c>
      <c r="F6019">
        <v>36</v>
      </c>
      <c r="G6019">
        <f>VLOOKUP(SALES_TABLE[[#This Row],[SKU]], Table1[], 4, FALSE)</f>
        <v>2250</v>
      </c>
      <c r="H6019">
        <f>SALES_TABLE[[#This Row],[Price]]*SALES_TABLE[[#This Row],[Sales]]</f>
        <v>81000</v>
      </c>
      <c r="I6019" t="str">
        <f t="shared" si="94"/>
        <v>Wednesday</v>
      </c>
    </row>
    <row r="6020" spans="1:9" x14ac:dyDescent="0.2">
      <c r="A6020" s="10">
        <v>44931</v>
      </c>
      <c r="B6020" t="s">
        <v>110</v>
      </c>
      <c r="C6020" t="str">
        <f>VLOOKUP(SALES_TABLE[[#This Row],[SKU]], Table1[], 3, FALSE)</f>
        <v xml:space="preserve">Video Games </v>
      </c>
      <c r="D6020" t="s">
        <v>111</v>
      </c>
      <c r="E6020" t="s">
        <v>123</v>
      </c>
      <c r="F6020">
        <v>72</v>
      </c>
      <c r="G6020">
        <f>VLOOKUP(SALES_TABLE[[#This Row],[SKU]], Table1[], 4, FALSE)</f>
        <v>2250</v>
      </c>
      <c r="H6020">
        <f>SALES_TABLE[[#This Row],[Price]]*SALES_TABLE[[#This Row],[Sales]]</f>
        <v>162000</v>
      </c>
      <c r="I6020" t="str">
        <f t="shared" si="94"/>
        <v>Thursday</v>
      </c>
    </row>
    <row r="6021" spans="1:9" x14ac:dyDescent="0.2">
      <c r="A6021" s="10">
        <v>44932</v>
      </c>
      <c r="B6021" t="s">
        <v>110</v>
      </c>
      <c r="C6021" t="str">
        <f>VLOOKUP(SALES_TABLE[[#This Row],[SKU]], Table1[], 3, FALSE)</f>
        <v xml:space="preserve">Video Games </v>
      </c>
      <c r="D6021" t="s">
        <v>111</v>
      </c>
      <c r="E6021" t="s">
        <v>123</v>
      </c>
      <c r="F6021">
        <v>17</v>
      </c>
      <c r="G6021">
        <f>VLOOKUP(SALES_TABLE[[#This Row],[SKU]], Table1[], 4, FALSE)</f>
        <v>2250</v>
      </c>
      <c r="H6021">
        <f>SALES_TABLE[[#This Row],[Price]]*SALES_TABLE[[#This Row],[Sales]]</f>
        <v>38250</v>
      </c>
      <c r="I6021" t="str">
        <f t="shared" si="94"/>
        <v>Friday</v>
      </c>
    </row>
    <row r="6022" spans="1:9" x14ac:dyDescent="0.2">
      <c r="A6022" s="10">
        <v>44933</v>
      </c>
      <c r="B6022" t="s">
        <v>110</v>
      </c>
      <c r="C6022" t="str">
        <f>VLOOKUP(SALES_TABLE[[#This Row],[SKU]], Table1[], 3, FALSE)</f>
        <v xml:space="preserve">Video Games </v>
      </c>
      <c r="D6022" t="s">
        <v>111</v>
      </c>
      <c r="E6022" t="s">
        <v>123</v>
      </c>
      <c r="F6022">
        <v>3</v>
      </c>
      <c r="G6022">
        <f>VLOOKUP(SALES_TABLE[[#This Row],[SKU]], Table1[], 4, FALSE)</f>
        <v>2250</v>
      </c>
      <c r="H6022">
        <f>SALES_TABLE[[#This Row],[Price]]*SALES_TABLE[[#This Row],[Sales]]</f>
        <v>6750</v>
      </c>
      <c r="I6022" t="str">
        <f t="shared" si="94"/>
        <v>Saturday</v>
      </c>
    </row>
    <row r="6023" spans="1:9" x14ac:dyDescent="0.2">
      <c r="A6023" s="10">
        <v>44934</v>
      </c>
      <c r="B6023" t="s">
        <v>110</v>
      </c>
      <c r="C6023" t="str">
        <f>VLOOKUP(SALES_TABLE[[#This Row],[SKU]], Table1[], 3, FALSE)</f>
        <v xml:space="preserve">Video Games </v>
      </c>
      <c r="D6023" t="s">
        <v>111</v>
      </c>
      <c r="E6023" t="s">
        <v>123</v>
      </c>
      <c r="F6023">
        <v>66</v>
      </c>
      <c r="G6023">
        <f>VLOOKUP(SALES_TABLE[[#This Row],[SKU]], Table1[], 4, FALSE)</f>
        <v>2250</v>
      </c>
      <c r="H6023">
        <f>SALES_TABLE[[#This Row],[Price]]*SALES_TABLE[[#This Row],[Sales]]</f>
        <v>148500</v>
      </c>
      <c r="I6023" t="str">
        <f t="shared" si="94"/>
        <v>Sunday</v>
      </c>
    </row>
    <row r="6024" spans="1:9" x14ac:dyDescent="0.2">
      <c r="A6024" s="10">
        <v>44935</v>
      </c>
      <c r="B6024" t="s">
        <v>110</v>
      </c>
      <c r="C6024" t="str">
        <f>VLOOKUP(SALES_TABLE[[#This Row],[SKU]], Table1[], 3, FALSE)</f>
        <v xml:space="preserve">Video Games </v>
      </c>
      <c r="D6024" t="s">
        <v>111</v>
      </c>
      <c r="E6024" t="s">
        <v>123</v>
      </c>
      <c r="F6024">
        <v>17</v>
      </c>
      <c r="G6024">
        <f>VLOOKUP(SALES_TABLE[[#This Row],[SKU]], Table1[], 4, FALSE)</f>
        <v>2250</v>
      </c>
      <c r="H6024">
        <f>SALES_TABLE[[#This Row],[Price]]*SALES_TABLE[[#This Row],[Sales]]</f>
        <v>38250</v>
      </c>
      <c r="I6024" t="str">
        <f t="shared" si="94"/>
        <v>Monday</v>
      </c>
    </row>
    <row r="6025" spans="1:9" x14ac:dyDescent="0.2">
      <c r="A6025" s="10">
        <v>44936</v>
      </c>
      <c r="B6025" t="s">
        <v>110</v>
      </c>
      <c r="C6025" t="str">
        <f>VLOOKUP(SALES_TABLE[[#This Row],[SKU]], Table1[], 3, FALSE)</f>
        <v xml:space="preserve">Video Games </v>
      </c>
      <c r="D6025" t="s">
        <v>111</v>
      </c>
      <c r="E6025" t="s">
        <v>123</v>
      </c>
      <c r="F6025">
        <v>35</v>
      </c>
      <c r="G6025">
        <f>VLOOKUP(SALES_TABLE[[#This Row],[SKU]], Table1[], 4, FALSE)</f>
        <v>2250</v>
      </c>
      <c r="H6025">
        <f>SALES_TABLE[[#This Row],[Price]]*SALES_TABLE[[#This Row],[Sales]]</f>
        <v>78750</v>
      </c>
      <c r="I6025" t="str">
        <f t="shared" si="94"/>
        <v>Tuesday</v>
      </c>
    </row>
    <row r="6026" spans="1:9" x14ac:dyDescent="0.2">
      <c r="A6026" s="10">
        <v>44937</v>
      </c>
      <c r="B6026" t="s">
        <v>110</v>
      </c>
      <c r="C6026" t="str">
        <f>VLOOKUP(SALES_TABLE[[#This Row],[SKU]], Table1[], 3, FALSE)</f>
        <v xml:space="preserve">Video Games </v>
      </c>
      <c r="D6026" t="s">
        <v>111</v>
      </c>
      <c r="E6026" t="s">
        <v>123</v>
      </c>
      <c r="F6026">
        <v>40</v>
      </c>
      <c r="G6026">
        <f>VLOOKUP(SALES_TABLE[[#This Row],[SKU]], Table1[], 4, FALSE)</f>
        <v>2250</v>
      </c>
      <c r="H6026">
        <f>SALES_TABLE[[#This Row],[Price]]*SALES_TABLE[[#This Row],[Sales]]</f>
        <v>90000</v>
      </c>
      <c r="I6026" t="str">
        <f t="shared" si="94"/>
        <v>Wednesday</v>
      </c>
    </row>
    <row r="6027" spans="1:9" x14ac:dyDescent="0.2">
      <c r="A6027" s="10">
        <v>44938</v>
      </c>
      <c r="B6027" t="s">
        <v>110</v>
      </c>
      <c r="C6027" t="str">
        <f>VLOOKUP(SALES_TABLE[[#This Row],[SKU]], Table1[], 3, FALSE)</f>
        <v xml:space="preserve">Video Games </v>
      </c>
      <c r="D6027" t="s">
        <v>111</v>
      </c>
      <c r="E6027" t="s">
        <v>123</v>
      </c>
      <c r="F6027">
        <v>74</v>
      </c>
      <c r="G6027">
        <f>VLOOKUP(SALES_TABLE[[#This Row],[SKU]], Table1[], 4, FALSE)</f>
        <v>2250</v>
      </c>
      <c r="H6027">
        <f>SALES_TABLE[[#This Row],[Price]]*SALES_TABLE[[#This Row],[Sales]]</f>
        <v>166500</v>
      </c>
      <c r="I6027" t="str">
        <f t="shared" si="94"/>
        <v>Thursday</v>
      </c>
    </row>
    <row r="6028" spans="1:9" x14ac:dyDescent="0.2">
      <c r="A6028" s="10">
        <v>44939</v>
      </c>
      <c r="B6028" t="s">
        <v>110</v>
      </c>
      <c r="C6028" t="str">
        <f>VLOOKUP(SALES_TABLE[[#This Row],[SKU]], Table1[], 3, FALSE)</f>
        <v xml:space="preserve">Video Games </v>
      </c>
      <c r="D6028" t="s">
        <v>111</v>
      </c>
      <c r="E6028" t="s">
        <v>123</v>
      </c>
      <c r="F6028">
        <v>5</v>
      </c>
      <c r="G6028">
        <f>VLOOKUP(SALES_TABLE[[#This Row],[SKU]], Table1[], 4, FALSE)</f>
        <v>2250</v>
      </c>
      <c r="H6028">
        <f>SALES_TABLE[[#This Row],[Price]]*SALES_TABLE[[#This Row],[Sales]]</f>
        <v>11250</v>
      </c>
      <c r="I6028" t="str">
        <f t="shared" si="94"/>
        <v>Friday</v>
      </c>
    </row>
    <row r="6029" spans="1:9" x14ac:dyDescent="0.2">
      <c r="A6029" s="10">
        <v>44940</v>
      </c>
      <c r="B6029" t="s">
        <v>110</v>
      </c>
      <c r="C6029" t="str">
        <f>VLOOKUP(SALES_TABLE[[#This Row],[SKU]], Table1[], 3, FALSE)</f>
        <v xml:space="preserve">Video Games </v>
      </c>
      <c r="D6029" t="s">
        <v>111</v>
      </c>
      <c r="E6029" t="s">
        <v>123</v>
      </c>
      <c r="F6029">
        <v>8</v>
      </c>
      <c r="G6029">
        <f>VLOOKUP(SALES_TABLE[[#This Row],[SKU]], Table1[], 4, FALSE)</f>
        <v>2250</v>
      </c>
      <c r="H6029">
        <f>SALES_TABLE[[#This Row],[Price]]*SALES_TABLE[[#This Row],[Sales]]</f>
        <v>18000</v>
      </c>
      <c r="I6029" t="str">
        <f t="shared" si="94"/>
        <v>Saturday</v>
      </c>
    </row>
    <row r="6030" spans="1:9" x14ac:dyDescent="0.2">
      <c r="A6030" s="10">
        <v>44941</v>
      </c>
      <c r="B6030" t="s">
        <v>110</v>
      </c>
      <c r="C6030" t="str">
        <f>VLOOKUP(SALES_TABLE[[#This Row],[SKU]], Table1[], 3, FALSE)</f>
        <v xml:space="preserve">Video Games </v>
      </c>
      <c r="D6030" t="s">
        <v>111</v>
      </c>
      <c r="E6030" t="s">
        <v>123</v>
      </c>
      <c r="F6030">
        <v>36</v>
      </c>
      <c r="G6030">
        <f>VLOOKUP(SALES_TABLE[[#This Row],[SKU]], Table1[], 4, FALSE)</f>
        <v>2250</v>
      </c>
      <c r="H6030">
        <f>SALES_TABLE[[#This Row],[Price]]*SALES_TABLE[[#This Row],[Sales]]</f>
        <v>81000</v>
      </c>
      <c r="I6030" t="str">
        <f t="shared" si="94"/>
        <v>Sunday</v>
      </c>
    </row>
    <row r="6031" spans="1:9" x14ac:dyDescent="0.2">
      <c r="A6031" s="10">
        <v>44942</v>
      </c>
      <c r="B6031" t="s">
        <v>110</v>
      </c>
      <c r="C6031" t="str">
        <f>VLOOKUP(SALES_TABLE[[#This Row],[SKU]], Table1[], 3, FALSE)</f>
        <v xml:space="preserve">Video Games </v>
      </c>
      <c r="D6031" t="s">
        <v>111</v>
      </c>
      <c r="E6031" t="s">
        <v>123</v>
      </c>
      <c r="F6031">
        <v>22</v>
      </c>
      <c r="G6031">
        <f>VLOOKUP(SALES_TABLE[[#This Row],[SKU]], Table1[], 4, FALSE)</f>
        <v>2250</v>
      </c>
      <c r="H6031">
        <f>SALES_TABLE[[#This Row],[Price]]*SALES_TABLE[[#This Row],[Sales]]</f>
        <v>49500</v>
      </c>
      <c r="I6031" t="str">
        <f t="shared" si="94"/>
        <v>Monday</v>
      </c>
    </row>
    <row r="6032" spans="1:9" x14ac:dyDescent="0.2">
      <c r="A6032" s="10">
        <v>44943</v>
      </c>
      <c r="B6032" t="s">
        <v>110</v>
      </c>
      <c r="C6032" t="str">
        <f>VLOOKUP(SALES_TABLE[[#This Row],[SKU]], Table1[], 3, FALSE)</f>
        <v xml:space="preserve">Video Games </v>
      </c>
      <c r="D6032" t="s">
        <v>111</v>
      </c>
      <c r="E6032" t="s">
        <v>123</v>
      </c>
      <c r="F6032">
        <v>12</v>
      </c>
      <c r="G6032">
        <f>VLOOKUP(SALES_TABLE[[#This Row],[SKU]], Table1[], 4, FALSE)</f>
        <v>2250</v>
      </c>
      <c r="H6032">
        <f>SALES_TABLE[[#This Row],[Price]]*SALES_TABLE[[#This Row],[Sales]]</f>
        <v>27000</v>
      </c>
      <c r="I6032" t="str">
        <f t="shared" si="94"/>
        <v>Tuesday</v>
      </c>
    </row>
    <row r="6033" spans="1:9" x14ac:dyDescent="0.2">
      <c r="A6033" s="10">
        <v>44944</v>
      </c>
      <c r="B6033" t="s">
        <v>110</v>
      </c>
      <c r="C6033" t="str">
        <f>VLOOKUP(SALES_TABLE[[#This Row],[SKU]], Table1[], 3, FALSE)</f>
        <v xml:space="preserve">Video Games </v>
      </c>
      <c r="D6033" t="s">
        <v>111</v>
      </c>
      <c r="E6033" t="s">
        <v>123</v>
      </c>
      <c r="F6033">
        <v>45</v>
      </c>
      <c r="G6033">
        <f>VLOOKUP(SALES_TABLE[[#This Row],[SKU]], Table1[], 4, FALSE)</f>
        <v>2250</v>
      </c>
      <c r="H6033">
        <f>SALES_TABLE[[#This Row],[Price]]*SALES_TABLE[[#This Row],[Sales]]</f>
        <v>101250</v>
      </c>
      <c r="I6033" t="str">
        <f t="shared" si="94"/>
        <v>Wednesday</v>
      </c>
    </row>
    <row r="6034" spans="1:9" x14ac:dyDescent="0.2">
      <c r="A6034" s="10">
        <v>44945</v>
      </c>
      <c r="B6034" t="s">
        <v>110</v>
      </c>
      <c r="C6034" t="str">
        <f>VLOOKUP(SALES_TABLE[[#This Row],[SKU]], Table1[], 3, FALSE)</f>
        <v xml:space="preserve">Video Games </v>
      </c>
      <c r="D6034" t="s">
        <v>111</v>
      </c>
      <c r="E6034" t="s">
        <v>123</v>
      </c>
      <c r="F6034">
        <v>28</v>
      </c>
      <c r="G6034">
        <f>VLOOKUP(SALES_TABLE[[#This Row],[SKU]], Table1[], 4, FALSE)</f>
        <v>2250</v>
      </c>
      <c r="H6034">
        <f>SALES_TABLE[[#This Row],[Price]]*SALES_TABLE[[#This Row],[Sales]]</f>
        <v>63000</v>
      </c>
      <c r="I6034" t="str">
        <f t="shared" si="94"/>
        <v>Thursday</v>
      </c>
    </row>
    <row r="6035" spans="1:9" x14ac:dyDescent="0.2">
      <c r="A6035" s="10">
        <v>44946</v>
      </c>
      <c r="B6035" t="s">
        <v>110</v>
      </c>
      <c r="C6035" t="str">
        <f>VLOOKUP(SALES_TABLE[[#This Row],[SKU]], Table1[], 3, FALSE)</f>
        <v xml:space="preserve">Video Games </v>
      </c>
      <c r="D6035" t="s">
        <v>111</v>
      </c>
      <c r="E6035" t="s">
        <v>123</v>
      </c>
      <c r="F6035">
        <v>49</v>
      </c>
      <c r="G6035">
        <f>VLOOKUP(SALES_TABLE[[#This Row],[SKU]], Table1[], 4, FALSE)</f>
        <v>2250</v>
      </c>
      <c r="H6035">
        <f>SALES_TABLE[[#This Row],[Price]]*SALES_TABLE[[#This Row],[Sales]]</f>
        <v>110250</v>
      </c>
      <c r="I6035" t="str">
        <f t="shared" si="94"/>
        <v>Friday</v>
      </c>
    </row>
    <row r="6036" spans="1:9" x14ac:dyDescent="0.2">
      <c r="A6036" s="10">
        <v>44947</v>
      </c>
      <c r="B6036" t="s">
        <v>110</v>
      </c>
      <c r="C6036" t="str">
        <f>VLOOKUP(SALES_TABLE[[#This Row],[SKU]], Table1[], 3, FALSE)</f>
        <v xml:space="preserve">Video Games </v>
      </c>
      <c r="D6036" t="s">
        <v>111</v>
      </c>
      <c r="E6036" t="s">
        <v>123</v>
      </c>
      <c r="F6036">
        <v>79</v>
      </c>
      <c r="G6036">
        <f>VLOOKUP(SALES_TABLE[[#This Row],[SKU]], Table1[], 4, FALSE)</f>
        <v>2250</v>
      </c>
      <c r="H6036">
        <f>SALES_TABLE[[#This Row],[Price]]*SALES_TABLE[[#This Row],[Sales]]</f>
        <v>177750</v>
      </c>
      <c r="I6036" t="str">
        <f t="shared" si="94"/>
        <v>Saturday</v>
      </c>
    </row>
    <row r="6037" spans="1:9" x14ac:dyDescent="0.2">
      <c r="A6037" s="10">
        <v>44948</v>
      </c>
      <c r="B6037" t="s">
        <v>110</v>
      </c>
      <c r="C6037" t="str">
        <f>VLOOKUP(SALES_TABLE[[#This Row],[SKU]], Table1[], 3, FALSE)</f>
        <v xml:space="preserve">Video Games </v>
      </c>
      <c r="D6037" t="s">
        <v>111</v>
      </c>
      <c r="E6037" t="s">
        <v>123</v>
      </c>
      <c r="F6037">
        <v>9</v>
      </c>
      <c r="G6037">
        <f>VLOOKUP(SALES_TABLE[[#This Row],[SKU]], Table1[], 4, FALSE)</f>
        <v>2250</v>
      </c>
      <c r="H6037">
        <f>SALES_TABLE[[#This Row],[Price]]*SALES_TABLE[[#This Row],[Sales]]</f>
        <v>20250</v>
      </c>
      <c r="I6037" t="str">
        <f t="shared" si="94"/>
        <v>Sunday</v>
      </c>
    </row>
    <row r="6038" spans="1:9" x14ac:dyDescent="0.2">
      <c r="A6038" s="10">
        <v>44949</v>
      </c>
      <c r="B6038" t="s">
        <v>110</v>
      </c>
      <c r="C6038" t="str">
        <f>VLOOKUP(SALES_TABLE[[#This Row],[SKU]], Table1[], 3, FALSE)</f>
        <v xml:space="preserve">Video Games </v>
      </c>
      <c r="D6038" t="s">
        <v>111</v>
      </c>
      <c r="E6038" t="s">
        <v>123</v>
      </c>
      <c r="F6038">
        <v>1</v>
      </c>
      <c r="G6038">
        <f>VLOOKUP(SALES_TABLE[[#This Row],[SKU]], Table1[], 4, FALSE)</f>
        <v>2250</v>
      </c>
      <c r="H6038">
        <f>SALES_TABLE[[#This Row],[Price]]*SALES_TABLE[[#This Row],[Sales]]</f>
        <v>2250</v>
      </c>
      <c r="I6038" t="str">
        <f t="shared" si="94"/>
        <v>Monday</v>
      </c>
    </row>
    <row r="6039" spans="1:9" x14ac:dyDescent="0.2">
      <c r="A6039" s="10">
        <v>44950</v>
      </c>
      <c r="B6039" t="s">
        <v>110</v>
      </c>
      <c r="C6039" t="str">
        <f>VLOOKUP(SALES_TABLE[[#This Row],[SKU]], Table1[], 3, FALSE)</f>
        <v xml:space="preserve">Video Games </v>
      </c>
      <c r="D6039" t="s">
        <v>111</v>
      </c>
      <c r="E6039" t="s">
        <v>123</v>
      </c>
      <c r="F6039">
        <v>52</v>
      </c>
      <c r="G6039">
        <f>VLOOKUP(SALES_TABLE[[#This Row],[SKU]], Table1[], 4, FALSE)</f>
        <v>2250</v>
      </c>
      <c r="H6039">
        <f>SALES_TABLE[[#This Row],[Price]]*SALES_TABLE[[#This Row],[Sales]]</f>
        <v>117000</v>
      </c>
      <c r="I6039" t="str">
        <f t="shared" si="94"/>
        <v>Tuesday</v>
      </c>
    </row>
    <row r="6040" spans="1:9" x14ac:dyDescent="0.2">
      <c r="A6040" s="10">
        <v>44951</v>
      </c>
      <c r="B6040" t="s">
        <v>110</v>
      </c>
      <c r="C6040" t="str">
        <f>VLOOKUP(SALES_TABLE[[#This Row],[SKU]], Table1[], 3, FALSE)</f>
        <v xml:space="preserve">Video Games </v>
      </c>
      <c r="D6040" t="s">
        <v>111</v>
      </c>
      <c r="E6040" t="s">
        <v>123</v>
      </c>
      <c r="F6040">
        <v>58</v>
      </c>
      <c r="G6040">
        <f>VLOOKUP(SALES_TABLE[[#This Row],[SKU]], Table1[], 4, FALSE)</f>
        <v>2250</v>
      </c>
      <c r="H6040">
        <f>SALES_TABLE[[#This Row],[Price]]*SALES_TABLE[[#This Row],[Sales]]</f>
        <v>130500</v>
      </c>
      <c r="I6040" t="str">
        <f t="shared" si="94"/>
        <v>Wednesday</v>
      </c>
    </row>
    <row r="6041" spans="1:9" x14ac:dyDescent="0.2">
      <c r="A6041" s="10">
        <v>44952</v>
      </c>
      <c r="B6041" t="s">
        <v>110</v>
      </c>
      <c r="C6041" t="str">
        <f>VLOOKUP(SALES_TABLE[[#This Row],[SKU]], Table1[], 3, FALSE)</f>
        <v xml:space="preserve">Video Games </v>
      </c>
      <c r="D6041" t="s">
        <v>111</v>
      </c>
      <c r="E6041" t="s">
        <v>123</v>
      </c>
      <c r="F6041">
        <v>9</v>
      </c>
      <c r="G6041">
        <f>VLOOKUP(SALES_TABLE[[#This Row],[SKU]], Table1[], 4, FALSE)</f>
        <v>2250</v>
      </c>
      <c r="H6041">
        <f>SALES_TABLE[[#This Row],[Price]]*SALES_TABLE[[#This Row],[Sales]]</f>
        <v>20250</v>
      </c>
      <c r="I6041" t="str">
        <f t="shared" si="94"/>
        <v>Thursday</v>
      </c>
    </row>
    <row r="6042" spans="1:9" x14ac:dyDescent="0.2">
      <c r="A6042" s="10">
        <v>44953</v>
      </c>
      <c r="B6042" t="s">
        <v>110</v>
      </c>
      <c r="C6042" t="str">
        <f>VLOOKUP(SALES_TABLE[[#This Row],[SKU]], Table1[], 3, FALSE)</f>
        <v xml:space="preserve">Video Games </v>
      </c>
      <c r="D6042" t="s">
        <v>111</v>
      </c>
      <c r="E6042" t="s">
        <v>123</v>
      </c>
      <c r="F6042">
        <v>62</v>
      </c>
      <c r="G6042">
        <f>VLOOKUP(SALES_TABLE[[#This Row],[SKU]], Table1[], 4, FALSE)</f>
        <v>2250</v>
      </c>
      <c r="H6042">
        <f>SALES_TABLE[[#This Row],[Price]]*SALES_TABLE[[#This Row],[Sales]]</f>
        <v>139500</v>
      </c>
      <c r="I6042" t="str">
        <f t="shared" si="94"/>
        <v>Friday</v>
      </c>
    </row>
    <row r="6043" spans="1:9" x14ac:dyDescent="0.2">
      <c r="A6043" s="10">
        <v>44954</v>
      </c>
      <c r="B6043" t="s">
        <v>110</v>
      </c>
      <c r="C6043" t="str">
        <f>VLOOKUP(SALES_TABLE[[#This Row],[SKU]], Table1[], 3, FALSE)</f>
        <v xml:space="preserve">Video Games </v>
      </c>
      <c r="D6043" t="s">
        <v>111</v>
      </c>
      <c r="E6043" t="s">
        <v>123</v>
      </c>
      <c r="F6043">
        <v>46</v>
      </c>
      <c r="G6043">
        <f>VLOOKUP(SALES_TABLE[[#This Row],[SKU]], Table1[], 4, FALSE)</f>
        <v>2250</v>
      </c>
      <c r="H6043">
        <f>SALES_TABLE[[#This Row],[Price]]*SALES_TABLE[[#This Row],[Sales]]</f>
        <v>103500</v>
      </c>
      <c r="I6043" t="str">
        <f t="shared" si="94"/>
        <v>Saturday</v>
      </c>
    </row>
    <row r="6044" spans="1:9" x14ac:dyDescent="0.2">
      <c r="A6044" s="10">
        <v>44955</v>
      </c>
      <c r="B6044" t="s">
        <v>110</v>
      </c>
      <c r="C6044" t="str">
        <f>VLOOKUP(SALES_TABLE[[#This Row],[SKU]], Table1[], 3, FALSE)</f>
        <v xml:space="preserve">Video Games </v>
      </c>
      <c r="D6044" t="s">
        <v>111</v>
      </c>
      <c r="E6044" t="s">
        <v>123</v>
      </c>
      <c r="F6044">
        <v>83</v>
      </c>
      <c r="G6044">
        <f>VLOOKUP(SALES_TABLE[[#This Row],[SKU]], Table1[], 4, FALSE)</f>
        <v>2250</v>
      </c>
      <c r="H6044">
        <f>SALES_TABLE[[#This Row],[Price]]*SALES_TABLE[[#This Row],[Sales]]</f>
        <v>186750</v>
      </c>
      <c r="I6044" t="str">
        <f t="shared" si="94"/>
        <v>Sunday</v>
      </c>
    </row>
    <row r="6045" spans="1:9" x14ac:dyDescent="0.2">
      <c r="A6045" s="10">
        <v>44955</v>
      </c>
      <c r="B6045" t="s">
        <v>110</v>
      </c>
      <c r="C6045" t="str">
        <f>VLOOKUP(SALES_TABLE[[#This Row],[SKU]], Table1[], 3, FALSE)</f>
        <v xml:space="preserve">Video Games </v>
      </c>
      <c r="D6045" t="s">
        <v>111</v>
      </c>
      <c r="E6045" t="s">
        <v>123</v>
      </c>
      <c r="F6045">
        <v>37</v>
      </c>
      <c r="G6045">
        <f>VLOOKUP(SALES_TABLE[[#This Row],[SKU]], Table1[], 4, FALSE)</f>
        <v>2250</v>
      </c>
      <c r="H6045">
        <f>SALES_TABLE[[#This Row],[Price]]*SALES_TABLE[[#This Row],[Sales]]</f>
        <v>83250</v>
      </c>
      <c r="I6045" t="str">
        <f t="shared" si="94"/>
        <v>Sunday</v>
      </c>
    </row>
    <row r="6046" spans="1:9" x14ac:dyDescent="0.2">
      <c r="A6046" s="10">
        <v>44956</v>
      </c>
      <c r="B6046" t="s">
        <v>110</v>
      </c>
      <c r="C6046" t="str">
        <f>VLOOKUP(SALES_TABLE[[#This Row],[SKU]], Table1[], 3, FALSE)</f>
        <v xml:space="preserve">Video Games </v>
      </c>
      <c r="D6046" t="s">
        <v>111</v>
      </c>
      <c r="E6046" t="s">
        <v>123</v>
      </c>
      <c r="F6046">
        <v>35</v>
      </c>
      <c r="G6046">
        <f>VLOOKUP(SALES_TABLE[[#This Row],[SKU]], Table1[], 4, FALSE)</f>
        <v>2250</v>
      </c>
      <c r="H6046">
        <f>SALES_TABLE[[#This Row],[Price]]*SALES_TABLE[[#This Row],[Sales]]</f>
        <v>78750</v>
      </c>
      <c r="I6046" t="str">
        <f t="shared" si="94"/>
        <v>Monday</v>
      </c>
    </row>
    <row r="6047" spans="1:9" x14ac:dyDescent="0.2">
      <c r="A6047" s="10">
        <v>44927</v>
      </c>
      <c r="B6047" t="s">
        <v>110</v>
      </c>
      <c r="C6047" t="str">
        <f>VLOOKUP(SALES_TABLE[[#This Row],[SKU]], Table1[], 3, FALSE)</f>
        <v xml:space="preserve">Video Games </v>
      </c>
      <c r="D6047" t="s">
        <v>111</v>
      </c>
      <c r="E6047" t="s">
        <v>124</v>
      </c>
      <c r="F6047">
        <v>50</v>
      </c>
      <c r="G6047">
        <f>VLOOKUP(SALES_TABLE[[#This Row],[SKU]], Table1[], 4, FALSE)</f>
        <v>2250</v>
      </c>
      <c r="H6047">
        <f>SALES_TABLE[[#This Row],[Price]]*SALES_TABLE[[#This Row],[Sales]]</f>
        <v>112500</v>
      </c>
      <c r="I6047" t="str">
        <f t="shared" si="94"/>
        <v>Sunday</v>
      </c>
    </row>
    <row r="6048" spans="1:9" x14ac:dyDescent="0.2">
      <c r="A6048" s="10">
        <v>44928</v>
      </c>
      <c r="B6048" t="s">
        <v>110</v>
      </c>
      <c r="C6048" t="str">
        <f>VLOOKUP(SALES_TABLE[[#This Row],[SKU]], Table1[], 3, FALSE)</f>
        <v xml:space="preserve">Video Games </v>
      </c>
      <c r="D6048" t="s">
        <v>111</v>
      </c>
      <c r="E6048" t="s">
        <v>124</v>
      </c>
      <c r="F6048">
        <v>21</v>
      </c>
      <c r="G6048">
        <f>VLOOKUP(SALES_TABLE[[#This Row],[SKU]], Table1[], 4, FALSE)</f>
        <v>2250</v>
      </c>
      <c r="H6048">
        <f>SALES_TABLE[[#This Row],[Price]]*SALES_TABLE[[#This Row],[Sales]]</f>
        <v>47250</v>
      </c>
      <c r="I6048" t="str">
        <f t="shared" si="94"/>
        <v>Monday</v>
      </c>
    </row>
    <row r="6049" spans="1:9" x14ac:dyDescent="0.2">
      <c r="A6049" s="10">
        <v>44929</v>
      </c>
      <c r="B6049" t="s">
        <v>110</v>
      </c>
      <c r="C6049" t="str">
        <f>VLOOKUP(SALES_TABLE[[#This Row],[SKU]], Table1[], 3, FALSE)</f>
        <v xml:space="preserve">Video Games </v>
      </c>
      <c r="D6049" t="s">
        <v>111</v>
      </c>
      <c r="E6049" t="s">
        <v>124</v>
      </c>
      <c r="F6049">
        <v>21</v>
      </c>
      <c r="G6049">
        <f>VLOOKUP(SALES_TABLE[[#This Row],[SKU]], Table1[], 4, FALSE)</f>
        <v>2250</v>
      </c>
      <c r="H6049">
        <f>SALES_TABLE[[#This Row],[Price]]*SALES_TABLE[[#This Row],[Sales]]</f>
        <v>47250</v>
      </c>
      <c r="I6049" t="str">
        <f t="shared" si="94"/>
        <v>Tuesday</v>
      </c>
    </row>
    <row r="6050" spans="1:9" x14ac:dyDescent="0.2">
      <c r="A6050" s="10">
        <v>44930</v>
      </c>
      <c r="B6050" t="s">
        <v>110</v>
      </c>
      <c r="C6050" t="str">
        <f>VLOOKUP(SALES_TABLE[[#This Row],[SKU]], Table1[], 3, FALSE)</f>
        <v xml:space="preserve">Video Games </v>
      </c>
      <c r="D6050" t="s">
        <v>111</v>
      </c>
      <c r="E6050" t="s">
        <v>124</v>
      </c>
      <c r="F6050">
        <v>1</v>
      </c>
      <c r="G6050">
        <f>VLOOKUP(SALES_TABLE[[#This Row],[SKU]], Table1[], 4, FALSE)</f>
        <v>2250</v>
      </c>
      <c r="H6050">
        <f>SALES_TABLE[[#This Row],[Price]]*SALES_TABLE[[#This Row],[Sales]]</f>
        <v>2250</v>
      </c>
      <c r="I6050" t="str">
        <f t="shared" si="94"/>
        <v>Wednesday</v>
      </c>
    </row>
    <row r="6051" spans="1:9" x14ac:dyDescent="0.2">
      <c r="A6051" s="10">
        <v>44931</v>
      </c>
      <c r="B6051" t="s">
        <v>110</v>
      </c>
      <c r="C6051" t="str">
        <f>VLOOKUP(SALES_TABLE[[#This Row],[SKU]], Table1[], 3, FALSE)</f>
        <v xml:space="preserve">Video Games </v>
      </c>
      <c r="D6051" t="s">
        <v>111</v>
      </c>
      <c r="E6051" t="s">
        <v>124</v>
      </c>
      <c r="F6051">
        <v>47</v>
      </c>
      <c r="G6051">
        <f>VLOOKUP(SALES_TABLE[[#This Row],[SKU]], Table1[], 4, FALSE)</f>
        <v>2250</v>
      </c>
      <c r="H6051">
        <f>SALES_TABLE[[#This Row],[Price]]*SALES_TABLE[[#This Row],[Sales]]</f>
        <v>105750</v>
      </c>
      <c r="I6051" t="str">
        <f t="shared" si="94"/>
        <v>Thursday</v>
      </c>
    </row>
    <row r="6052" spans="1:9" x14ac:dyDescent="0.2">
      <c r="A6052" s="10">
        <v>44932</v>
      </c>
      <c r="B6052" t="s">
        <v>110</v>
      </c>
      <c r="C6052" t="str">
        <f>VLOOKUP(SALES_TABLE[[#This Row],[SKU]], Table1[], 3, FALSE)</f>
        <v xml:space="preserve">Video Games </v>
      </c>
      <c r="D6052" t="s">
        <v>111</v>
      </c>
      <c r="E6052" t="s">
        <v>124</v>
      </c>
      <c r="F6052">
        <v>8</v>
      </c>
      <c r="G6052">
        <f>VLOOKUP(SALES_TABLE[[#This Row],[SKU]], Table1[], 4, FALSE)</f>
        <v>2250</v>
      </c>
      <c r="H6052">
        <f>SALES_TABLE[[#This Row],[Price]]*SALES_TABLE[[#This Row],[Sales]]</f>
        <v>18000</v>
      </c>
      <c r="I6052" t="str">
        <f t="shared" si="94"/>
        <v>Friday</v>
      </c>
    </row>
    <row r="6053" spans="1:9" x14ac:dyDescent="0.2">
      <c r="A6053" s="10">
        <v>44933</v>
      </c>
      <c r="B6053" t="s">
        <v>110</v>
      </c>
      <c r="C6053" t="str">
        <f>VLOOKUP(SALES_TABLE[[#This Row],[SKU]], Table1[], 3, FALSE)</f>
        <v xml:space="preserve">Video Games </v>
      </c>
      <c r="D6053" t="s">
        <v>111</v>
      </c>
      <c r="E6053" t="s">
        <v>124</v>
      </c>
      <c r="F6053">
        <v>9</v>
      </c>
      <c r="G6053">
        <f>VLOOKUP(SALES_TABLE[[#This Row],[SKU]], Table1[], 4, FALSE)</f>
        <v>2250</v>
      </c>
      <c r="H6053">
        <f>SALES_TABLE[[#This Row],[Price]]*SALES_TABLE[[#This Row],[Sales]]</f>
        <v>20250</v>
      </c>
      <c r="I6053" t="str">
        <f t="shared" si="94"/>
        <v>Saturday</v>
      </c>
    </row>
    <row r="6054" spans="1:9" x14ac:dyDescent="0.2">
      <c r="A6054" s="10">
        <v>44934</v>
      </c>
      <c r="B6054" t="s">
        <v>110</v>
      </c>
      <c r="C6054" t="str">
        <f>VLOOKUP(SALES_TABLE[[#This Row],[SKU]], Table1[], 3, FALSE)</f>
        <v xml:space="preserve">Video Games </v>
      </c>
      <c r="D6054" t="s">
        <v>111</v>
      </c>
      <c r="E6054" t="s">
        <v>124</v>
      </c>
      <c r="F6054">
        <v>3</v>
      </c>
      <c r="G6054">
        <f>VLOOKUP(SALES_TABLE[[#This Row],[SKU]], Table1[], 4, FALSE)</f>
        <v>2250</v>
      </c>
      <c r="H6054">
        <f>SALES_TABLE[[#This Row],[Price]]*SALES_TABLE[[#This Row],[Sales]]</f>
        <v>6750</v>
      </c>
      <c r="I6054" t="str">
        <f t="shared" si="94"/>
        <v>Sunday</v>
      </c>
    </row>
    <row r="6055" spans="1:9" x14ac:dyDescent="0.2">
      <c r="A6055" s="10">
        <v>44935</v>
      </c>
      <c r="B6055" t="s">
        <v>110</v>
      </c>
      <c r="C6055" t="str">
        <f>VLOOKUP(SALES_TABLE[[#This Row],[SKU]], Table1[], 3, FALSE)</f>
        <v xml:space="preserve">Video Games </v>
      </c>
      <c r="D6055" t="s">
        <v>111</v>
      </c>
      <c r="E6055" t="s">
        <v>124</v>
      </c>
      <c r="F6055">
        <v>30</v>
      </c>
      <c r="G6055">
        <f>VLOOKUP(SALES_TABLE[[#This Row],[SKU]], Table1[], 4, FALSE)</f>
        <v>2250</v>
      </c>
      <c r="H6055">
        <f>SALES_TABLE[[#This Row],[Price]]*SALES_TABLE[[#This Row],[Sales]]</f>
        <v>67500</v>
      </c>
      <c r="I6055" t="str">
        <f t="shared" si="94"/>
        <v>Monday</v>
      </c>
    </row>
    <row r="6056" spans="1:9" x14ac:dyDescent="0.2">
      <c r="A6056" s="10">
        <v>44936</v>
      </c>
      <c r="B6056" t="s">
        <v>110</v>
      </c>
      <c r="C6056" t="str">
        <f>VLOOKUP(SALES_TABLE[[#This Row],[SKU]], Table1[], 3, FALSE)</f>
        <v xml:space="preserve">Video Games </v>
      </c>
      <c r="D6056" t="s">
        <v>111</v>
      </c>
      <c r="E6056" t="s">
        <v>124</v>
      </c>
      <c r="F6056">
        <v>17</v>
      </c>
      <c r="G6056">
        <f>VLOOKUP(SALES_TABLE[[#This Row],[SKU]], Table1[], 4, FALSE)</f>
        <v>2250</v>
      </c>
      <c r="H6056">
        <f>SALES_TABLE[[#This Row],[Price]]*SALES_TABLE[[#This Row],[Sales]]</f>
        <v>38250</v>
      </c>
      <c r="I6056" t="str">
        <f t="shared" si="94"/>
        <v>Tuesday</v>
      </c>
    </row>
    <row r="6057" spans="1:9" x14ac:dyDescent="0.2">
      <c r="A6057" s="10">
        <v>44937</v>
      </c>
      <c r="B6057" t="s">
        <v>110</v>
      </c>
      <c r="C6057" t="str">
        <f>VLOOKUP(SALES_TABLE[[#This Row],[SKU]], Table1[], 3, FALSE)</f>
        <v xml:space="preserve">Video Games </v>
      </c>
      <c r="D6057" t="s">
        <v>111</v>
      </c>
      <c r="E6057" t="s">
        <v>124</v>
      </c>
      <c r="F6057">
        <v>4</v>
      </c>
      <c r="G6057">
        <f>VLOOKUP(SALES_TABLE[[#This Row],[SKU]], Table1[], 4, FALSE)</f>
        <v>2250</v>
      </c>
      <c r="H6057">
        <f>SALES_TABLE[[#This Row],[Price]]*SALES_TABLE[[#This Row],[Sales]]</f>
        <v>9000</v>
      </c>
      <c r="I6057" t="str">
        <f t="shared" si="94"/>
        <v>Wednesday</v>
      </c>
    </row>
    <row r="6058" spans="1:9" x14ac:dyDescent="0.2">
      <c r="A6058" s="10">
        <v>44938</v>
      </c>
      <c r="B6058" t="s">
        <v>110</v>
      </c>
      <c r="C6058" t="str">
        <f>VLOOKUP(SALES_TABLE[[#This Row],[SKU]], Table1[], 3, FALSE)</f>
        <v xml:space="preserve">Video Games </v>
      </c>
      <c r="D6058" t="s">
        <v>111</v>
      </c>
      <c r="E6058" t="s">
        <v>124</v>
      </c>
      <c r="F6058">
        <v>7</v>
      </c>
      <c r="G6058">
        <f>VLOOKUP(SALES_TABLE[[#This Row],[SKU]], Table1[], 4, FALSE)</f>
        <v>2250</v>
      </c>
      <c r="H6058">
        <f>SALES_TABLE[[#This Row],[Price]]*SALES_TABLE[[#This Row],[Sales]]</f>
        <v>15750</v>
      </c>
      <c r="I6058" t="str">
        <f t="shared" si="94"/>
        <v>Thursday</v>
      </c>
    </row>
    <row r="6059" spans="1:9" x14ac:dyDescent="0.2">
      <c r="A6059" s="10">
        <v>44939</v>
      </c>
      <c r="B6059" t="s">
        <v>110</v>
      </c>
      <c r="C6059" t="str">
        <f>VLOOKUP(SALES_TABLE[[#This Row],[SKU]], Table1[], 3, FALSE)</f>
        <v xml:space="preserve">Video Games </v>
      </c>
      <c r="D6059" t="s">
        <v>111</v>
      </c>
      <c r="E6059" t="s">
        <v>124</v>
      </c>
      <c r="F6059">
        <v>7</v>
      </c>
      <c r="G6059">
        <f>VLOOKUP(SALES_TABLE[[#This Row],[SKU]], Table1[], 4, FALSE)</f>
        <v>2250</v>
      </c>
      <c r="H6059">
        <f>SALES_TABLE[[#This Row],[Price]]*SALES_TABLE[[#This Row],[Sales]]</f>
        <v>15750</v>
      </c>
      <c r="I6059" t="str">
        <f t="shared" si="94"/>
        <v>Friday</v>
      </c>
    </row>
    <row r="6060" spans="1:9" x14ac:dyDescent="0.2">
      <c r="A6060" s="10">
        <v>44940</v>
      </c>
      <c r="B6060" t="s">
        <v>110</v>
      </c>
      <c r="C6060" t="str">
        <f>VLOOKUP(SALES_TABLE[[#This Row],[SKU]], Table1[], 3, FALSE)</f>
        <v xml:space="preserve">Video Games </v>
      </c>
      <c r="D6060" t="s">
        <v>111</v>
      </c>
      <c r="E6060" t="s">
        <v>124</v>
      </c>
      <c r="F6060">
        <v>23</v>
      </c>
      <c r="G6060">
        <f>VLOOKUP(SALES_TABLE[[#This Row],[SKU]], Table1[], 4, FALSE)</f>
        <v>2250</v>
      </c>
      <c r="H6060">
        <f>SALES_TABLE[[#This Row],[Price]]*SALES_TABLE[[#This Row],[Sales]]</f>
        <v>51750</v>
      </c>
      <c r="I6060" t="str">
        <f t="shared" si="94"/>
        <v>Saturday</v>
      </c>
    </row>
    <row r="6061" spans="1:9" x14ac:dyDescent="0.2">
      <c r="A6061" s="10">
        <v>44941</v>
      </c>
      <c r="B6061" t="s">
        <v>110</v>
      </c>
      <c r="C6061" t="str">
        <f>VLOOKUP(SALES_TABLE[[#This Row],[SKU]], Table1[], 3, FALSE)</f>
        <v xml:space="preserve">Video Games </v>
      </c>
      <c r="D6061" t="s">
        <v>111</v>
      </c>
      <c r="E6061" t="s">
        <v>124</v>
      </c>
      <c r="F6061">
        <v>0</v>
      </c>
      <c r="G6061">
        <f>VLOOKUP(SALES_TABLE[[#This Row],[SKU]], Table1[], 4, FALSE)</f>
        <v>2250</v>
      </c>
      <c r="H6061">
        <f>SALES_TABLE[[#This Row],[Price]]*SALES_TABLE[[#This Row],[Sales]]</f>
        <v>0</v>
      </c>
      <c r="I6061" t="str">
        <f t="shared" si="94"/>
        <v>Sunday</v>
      </c>
    </row>
    <row r="6062" spans="1:9" x14ac:dyDescent="0.2">
      <c r="A6062" s="10">
        <v>44942</v>
      </c>
      <c r="B6062" t="s">
        <v>110</v>
      </c>
      <c r="C6062" t="str">
        <f>VLOOKUP(SALES_TABLE[[#This Row],[SKU]], Table1[], 3, FALSE)</f>
        <v xml:space="preserve">Video Games </v>
      </c>
      <c r="D6062" t="s">
        <v>111</v>
      </c>
      <c r="E6062" t="s">
        <v>124</v>
      </c>
      <c r="F6062">
        <v>11</v>
      </c>
      <c r="G6062">
        <f>VLOOKUP(SALES_TABLE[[#This Row],[SKU]], Table1[], 4, FALSE)</f>
        <v>2250</v>
      </c>
      <c r="H6062">
        <f>SALES_TABLE[[#This Row],[Price]]*SALES_TABLE[[#This Row],[Sales]]</f>
        <v>24750</v>
      </c>
      <c r="I6062" t="str">
        <f t="shared" si="94"/>
        <v>Monday</v>
      </c>
    </row>
    <row r="6063" spans="1:9" x14ac:dyDescent="0.2">
      <c r="A6063" s="10">
        <v>44943</v>
      </c>
      <c r="B6063" t="s">
        <v>110</v>
      </c>
      <c r="C6063" t="str">
        <f>VLOOKUP(SALES_TABLE[[#This Row],[SKU]], Table1[], 3, FALSE)</f>
        <v xml:space="preserve">Video Games </v>
      </c>
      <c r="D6063" t="s">
        <v>111</v>
      </c>
      <c r="E6063" t="s">
        <v>124</v>
      </c>
      <c r="F6063">
        <v>32</v>
      </c>
      <c r="G6063">
        <f>VLOOKUP(SALES_TABLE[[#This Row],[SKU]], Table1[], 4, FALSE)</f>
        <v>2250</v>
      </c>
      <c r="H6063">
        <f>SALES_TABLE[[#This Row],[Price]]*SALES_TABLE[[#This Row],[Sales]]</f>
        <v>72000</v>
      </c>
      <c r="I6063" t="str">
        <f t="shared" si="94"/>
        <v>Tuesday</v>
      </c>
    </row>
    <row r="6064" spans="1:9" x14ac:dyDescent="0.2">
      <c r="A6064" s="10">
        <v>44944</v>
      </c>
      <c r="B6064" t="s">
        <v>110</v>
      </c>
      <c r="C6064" t="str">
        <f>VLOOKUP(SALES_TABLE[[#This Row],[SKU]], Table1[], 3, FALSE)</f>
        <v xml:space="preserve">Video Games </v>
      </c>
      <c r="D6064" t="s">
        <v>111</v>
      </c>
      <c r="E6064" t="s">
        <v>124</v>
      </c>
      <c r="F6064">
        <v>42</v>
      </c>
      <c r="G6064">
        <f>VLOOKUP(SALES_TABLE[[#This Row],[SKU]], Table1[], 4, FALSE)</f>
        <v>2250</v>
      </c>
      <c r="H6064">
        <f>SALES_TABLE[[#This Row],[Price]]*SALES_TABLE[[#This Row],[Sales]]</f>
        <v>94500</v>
      </c>
      <c r="I6064" t="str">
        <f t="shared" si="94"/>
        <v>Wednesday</v>
      </c>
    </row>
    <row r="6065" spans="1:9" x14ac:dyDescent="0.2">
      <c r="A6065" s="10">
        <v>44945</v>
      </c>
      <c r="B6065" t="s">
        <v>110</v>
      </c>
      <c r="C6065" t="str">
        <f>VLOOKUP(SALES_TABLE[[#This Row],[SKU]], Table1[], 3, FALSE)</f>
        <v xml:space="preserve">Video Games </v>
      </c>
      <c r="D6065" t="s">
        <v>111</v>
      </c>
      <c r="E6065" t="s">
        <v>124</v>
      </c>
      <c r="F6065">
        <v>38</v>
      </c>
      <c r="G6065">
        <f>VLOOKUP(SALES_TABLE[[#This Row],[SKU]], Table1[], 4, FALSE)</f>
        <v>2250</v>
      </c>
      <c r="H6065">
        <f>SALES_TABLE[[#This Row],[Price]]*SALES_TABLE[[#This Row],[Sales]]</f>
        <v>85500</v>
      </c>
      <c r="I6065" t="str">
        <f t="shared" si="94"/>
        <v>Thursday</v>
      </c>
    </row>
    <row r="6066" spans="1:9" x14ac:dyDescent="0.2">
      <c r="A6066" s="10">
        <v>44946</v>
      </c>
      <c r="B6066" t="s">
        <v>110</v>
      </c>
      <c r="C6066" t="str">
        <f>VLOOKUP(SALES_TABLE[[#This Row],[SKU]], Table1[], 3, FALSE)</f>
        <v xml:space="preserve">Video Games </v>
      </c>
      <c r="D6066" t="s">
        <v>111</v>
      </c>
      <c r="E6066" t="s">
        <v>124</v>
      </c>
      <c r="F6066">
        <v>67</v>
      </c>
      <c r="G6066">
        <f>VLOOKUP(SALES_TABLE[[#This Row],[SKU]], Table1[], 4, FALSE)</f>
        <v>2250</v>
      </c>
      <c r="H6066">
        <f>SALES_TABLE[[#This Row],[Price]]*SALES_TABLE[[#This Row],[Sales]]</f>
        <v>150750</v>
      </c>
      <c r="I6066" t="str">
        <f t="shared" si="94"/>
        <v>Friday</v>
      </c>
    </row>
    <row r="6067" spans="1:9" x14ac:dyDescent="0.2">
      <c r="A6067" s="10">
        <v>44947</v>
      </c>
      <c r="B6067" t="s">
        <v>110</v>
      </c>
      <c r="C6067" t="str">
        <f>VLOOKUP(SALES_TABLE[[#This Row],[SKU]], Table1[], 3, FALSE)</f>
        <v xml:space="preserve">Video Games </v>
      </c>
      <c r="D6067" t="s">
        <v>111</v>
      </c>
      <c r="E6067" t="s">
        <v>124</v>
      </c>
      <c r="F6067">
        <v>15</v>
      </c>
      <c r="G6067">
        <f>VLOOKUP(SALES_TABLE[[#This Row],[SKU]], Table1[], 4, FALSE)</f>
        <v>2250</v>
      </c>
      <c r="H6067">
        <f>SALES_TABLE[[#This Row],[Price]]*SALES_TABLE[[#This Row],[Sales]]</f>
        <v>33750</v>
      </c>
      <c r="I6067" t="str">
        <f t="shared" si="94"/>
        <v>Saturday</v>
      </c>
    </row>
    <row r="6068" spans="1:9" x14ac:dyDescent="0.2">
      <c r="A6068" s="10">
        <v>44948</v>
      </c>
      <c r="B6068" t="s">
        <v>110</v>
      </c>
      <c r="C6068" t="str">
        <f>VLOOKUP(SALES_TABLE[[#This Row],[SKU]], Table1[], 3, FALSE)</f>
        <v xml:space="preserve">Video Games </v>
      </c>
      <c r="D6068" t="s">
        <v>111</v>
      </c>
      <c r="E6068" t="s">
        <v>124</v>
      </c>
      <c r="F6068">
        <v>2</v>
      </c>
      <c r="G6068">
        <f>VLOOKUP(SALES_TABLE[[#This Row],[SKU]], Table1[], 4, FALSE)</f>
        <v>2250</v>
      </c>
      <c r="H6068">
        <f>SALES_TABLE[[#This Row],[Price]]*SALES_TABLE[[#This Row],[Sales]]</f>
        <v>4500</v>
      </c>
      <c r="I6068" t="str">
        <f t="shared" si="94"/>
        <v>Sunday</v>
      </c>
    </row>
    <row r="6069" spans="1:9" x14ac:dyDescent="0.2">
      <c r="A6069" s="10">
        <v>44949</v>
      </c>
      <c r="B6069" t="s">
        <v>110</v>
      </c>
      <c r="C6069" t="str">
        <f>VLOOKUP(SALES_TABLE[[#This Row],[SKU]], Table1[], 3, FALSE)</f>
        <v xml:space="preserve">Video Games </v>
      </c>
      <c r="D6069" t="s">
        <v>111</v>
      </c>
      <c r="E6069" t="s">
        <v>124</v>
      </c>
      <c r="F6069">
        <v>29</v>
      </c>
      <c r="G6069">
        <f>VLOOKUP(SALES_TABLE[[#This Row],[SKU]], Table1[], 4, FALSE)</f>
        <v>2250</v>
      </c>
      <c r="H6069">
        <f>SALES_TABLE[[#This Row],[Price]]*SALES_TABLE[[#This Row],[Sales]]</f>
        <v>65250</v>
      </c>
      <c r="I6069" t="str">
        <f t="shared" si="94"/>
        <v>Monday</v>
      </c>
    </row>
    <row r="6070" spans="1:9" x14ac:dyDescent="0.2">
      <c r="A6070" s="10">
        <v>44950</v>
      </c>
      <c r="B6070" t="s">
        <v>110</v>
      </c>
      <c r="C6070" t="str">
        <f>VLOOKUP(SALES_TABLE[[#This Row],[SKU]], Table1[], 3, FALSE)</f>
        <v xml:space="preserve">Video Games </v>
      </c>
      <c r="D6070" t="s">
        <v>111</v>
      </c>
      <c r="E6070" t="s">
        <v>124</v>
      </c>
      <c r="F6070">
        <v>29</v>
      </c>
      <c r="G6070">
        <f>VLOOKUP(SALES_TABLE[[#This Row],[SKU]], Table1[], 4, FALSE)</f>
        <v>2250</v>
      </c>
      <c r="H6070">
        <f>SALES_TABLE[[#This Row],[Price]]*SALES_TABLE[[#This Row],[Sales]]</f>
        <v>65250</v>
      </c>
      <c r="I6070" t="str">
        <f t="shared" si="94"/>
        <v>Tuesday</v>
      </c>
    </row>
    <row r="6071" spans="1:9" x14ac:dyDescent="0.2">
      <c r="A6071" s="10">
        <v>44951</v>
      </c>
      <c r="B6071" t="s">
        <v>110</v>
      </c>
      <c r="C6071" t="str">
        <f>VLOOKUP(SALES_TABLE[[#This Row],[SKU]], Table1[], 3, FALSE)</f>
        <v xml:space="preserve">Video Games </v>
      </c>
      <c r="D6071" t="s">
        <v>111</v>
      </c>
      <c r="E6071" t="s">
        <v>124</v>
      </c>
      <c r="F6071">
        <v>9</v>
      </c>
      <c r="G6071">
        <f>VLOOKUP(SALES_TABLE[[#This Row],[SKU]], Table1[], 4, FALSE)</f>
        <v>2250</v>
      </c>
      <c r="H6071">
        <f>SALES_TABLE[[#This Row],[Price]]*SALES_TABLE[[#This Row],[Sales]]</f>
        <v>20250</v>
      </c>
      <c r="I6071" t="str">
        <f t="shared" si="94"/>
        <v>Wednesday</v>
      </c>
    </row>
    <row r="6072" spans="1:9" x14ac:dyDescent="0.2">
      <c r="A6072" s="10">
        <v>44952</v>
      </c>
      <c r="B6072" t="s">
        <v>110</v>
      </c>
      <c r="C6072" t="str">
        <f>VLOOKUP(SALES_TABLE[[#This Row],[SKU]], Table1[], 3, FALSE)</f>
        <v xml:space="preserve">Video Games </v>
      </c>
      <c r="D6072" t="s">
        <v>111</v>
      </c>
      <c r="E6072" t="s">
        <v>124</v>
      </c>
      <c r="F6072">
        <v>22</v>
      </c>
      <c r="G6072">
        <f>VLOOKUP(SALES_TABLE[[#This Row],[SKU]], Table1[], 4, FALSE)</f>
        <v>2250</v>
      </c>
      <c r="H6072">
        <f>SALES_TABLE[[#This Row],[Price]]*SALES_TABLE[[#This Row],[Sales]]</f>
        <v>49500</v>
      </c>
      <c r="I6072" t="str">
        <f t="shared" si="94"/>
        <v>Thursday</v>
      </c>
    </row>
    <row r="6073" spans="1:9" x14ac:dyDescent="0.2">
      <c r="A6073" s="10">
        <v>44953</v>
      </c>
      <c r="B6073" t="s">
        <v>110</v>
      </c>
      <c r="C6073" t="str">
        <f>VLOOKUP(SALES_TABLE[[#This Row],[SKU]], Table1[], 3, FALSE)</f>
        <v xml:space="preserve">Video Games </v>
      </c>
      <c r="D6073" t="s">
        <v>111</v>
      </c>
      <c r="E6073" t="s">
        <v>124</v>
      </c>
      <c r="F6073">
        <v>3</v>
      </c>
      <c r="G6073">
        <f>VLOOKUP(SALES_TABLE[[#This Row],[SKU]], Table1[], 4, FALSE)</f>
        <v>2250</v>
      </c>
      <c r="H6073">
        <f>SALES_TABLE[[#This Row],[Price]]*SALES_TABLE[[#This Row],[Sales]]</f>
        <v>6750</v>
      </c>
      <c r="I6073" t="str">
        <f t="shared" si="94"/>
        <v>Friday</v>
      </c>
    </row>
    <row r="6074" spans="1:9" x14ac:dyDescent="0.2">
      <c r="A6074" s="10">
        <v>44954</v>
      </c>
      <c r="B6074" t="s">
        <v>110</v>
      </c>
      <c r="C6074" t="str">
        <f>VLOOKUP(SALES_TABLE[[#This Row],[SKU]], Table1[], 3, FALSE)</f>
        <v xml:space="preserve">Video Games </v>
      </c>
      <c r="D6074" t="s">
        <v>111</v>
      </c>
      <c r="E6074" t="s">
        <v>124</v>
      </c>
      <c r="F6074">
        <v>47</v>
      </c>
      <c r="G6074">
        <f>VLOOKUP(SALES_TABLE[[#This Row],[SKU]], Table1[], 4, FALSE)</f>
        <v>2250</v>
      </c>
      <c r="H6074">
        <f>SALES_TABLE[[#This Row],[Price]]*SALES_TABLE[[#This Row],[Sales]]</f>
        <v>105750</v>
      </c>
      <c r="I6074" t="str">
        <f t="shared" si="94"/>
        <v>Saturday</v>
      </c>
    </row>
    <row r="6075" spans="1:9" x14ac:dyDescent="0.2">
      <c r="A6075" s="10">
        <v>44955</v>
      </c>
      <c r="B6075" t="s">
        <v>110</v>
      </c>
      <c r="C6075" t="str">
        <f>VLOOKUP(SALES_TABLE[[#This Row],[SKU]], Table1[], 3, FALSE)</f>
        <v xml:space="preserve">Video Games </v>
      </c>
      <c r="D6075" t="s">
        <v>111</v>
      </c>
      <c r="E6075" t="s">
        <v>124</v>
      </c>
      <c r="F6075">
        <v>4</v>
      </c>
      <c r="G6075">
        <f>VLOOKUP(SALES_TABLE[[#This Row],[SKU]], Table1[], 4, FALSE)</f>
        <v>2250</v>
      </c>
      <c r="H6075">
        <f>SALES_TABLE[[#This Row],[Price]]*SALES_TABLE[[#This Row],[Sales]]</f>
        <v>9000</v>
      </c>
      <c r="I6075" t="str">
        <f t="shared" si="94"/>
        <v>Sunday</v>
      </c>
    </row>
    <row r="6076" spans="1:9" x14ac:dyDescent="0.2">
      <c r="A6076" s="10">
        <v>44955</v>
      </c>
      <c r="B6076" t="s">
        <v>110</v>
      </c>
      <c r="C6076" t="str">
        <f>VLOOKUP(SALES_TABLE[[#This Row],[SKU]], Table1[], 3, FALSE)</f>
        <v xml:space="preserve">Video Games </v>
      </c>
      <c r="D6076" t="s">
        <v>111</v>
      </c>
      <c r="E6076" t="s">
        <v>124</v>
      </c>
      <c r="F6076">
        <v>68</v>
      </c>
      <c r="G6076">
        <f>VLOOKUP(SALES_TABLE[[#This Row],[SKU]], Table1[], 4, FALSE)</f>
        <v>2250</v>
      </c>
      <c r="H6076">
        <f>SALES_TABLE[[#This Row],[Price]]*SALES_TABLE[[#This Row],[Sales]]</f>
        <v>153000</v>
      </c>
      <c r="I6076" t="str">
        <f t="shared" si="94"/>
        <v>Sunday</v>
      </c>
    </row>
    <row r="6077" spans="1:9" x14ac:dyDescent="0.2">
      <c r="A6077" s="10">
        <v>44956</v>
      </c>
      <c r="B6077" t="s">
        <v>110</v>
      </c>
      <c r="C6077" t="str">
        <f>VLOOKUP(SALES_TABLE[[#This Row],[SKU]], Table1[], 3, FALSE)</f>
        <v xml:space="preserve">Video Games </v>
      </c>
      <c r="D6077" t="s">
        <v>111</v>
      </c>
      <c r="E6077" t="s">
        <v>124</v>
      </c>
      <c r="F6077">
        <v>6</v>
      </c>
      <c r="G6077">
        <f>VLOOKUP(SALES_TABLE[[#This Row],[SKU]], Table1[], 4, FALSE)</f>
        <v>2250</v>
      </c>
      <c r="H6077">
        <f>SALES_TABLE[[#This Row],[Price]]*SALES_TABLE[[#This Row],[Sales]]</f>
        <v>13500</v>
      </c>
      <c r="I6077" t="str">
        <f t="shared" si="94"/>
        <v>Monday</v>
      </c>
    </row>
    <row r="6078" spans="1:9" x14ac:dyDescent="0.2">
      <c r="A6078" s="10">
        <v>44927</v>
      </c>
      <c r="B6078" t="s">
        <v>112</v>
      </c>
      <c r="C6078" t="str">
        <f>VLOOKUP(SALES_TABLE[[#This Row],[SKU]], Table1[], 3, FALSE)</f>
        <v xml:space="preserve">Video Games </v>
      </c>
      <c r="D6078" t="s">
        <v>113</v>
      </c>
      <c r="E6078" t="s">
        <v>121</v>
      </c>
      <c r="F6078">
        <v>87</v>
      </c>
      <c r="G6078">
        <f>VLOOKUP(SALES_TABLE[[#This Row],[SKU]], Table1[], 4, FALSE)</f>
        <v>2499</v>
      </c>
      <c r="H6078">
        <f>SALES_TABLE[[#This Row],[Price]]*SALES_TABLE[[#This Row],[Sales]]</f>
        <v>217413</v>
      </c>
      <c r="I6078" t="str">
        <f t="shared" si="94"/>
        <v>Sunday</v>
      </c>
    </row>
    <row r="6079" spans="1:9" x14ac:dyDescent="0.2">
      <c r="A6079" s="10">
        <v>44928</v>
      </c>
      <c r="B6079" t="s">
        <v>112</v>
      </c>
      <c r="C6079" t="str">
        <f>VLOOKUP(SALES_TABLE[[#This Row],[SKU]], Table1[], 3, FALSE)</f>
        <v xml:space="preserve">Video Games </v>
      </c>
      <c r="D6079" t="s">
        <v>113</v>
      </c>
      <c r="E6079" t="s">
        <v>121</v>
      </c>
      <c r="F6079">
        <v>3</v>
      </c>
      <c r="G6079">
        <f>VLOOKUP(SALES_TABLE[[#This Row],[SKU]], Table1[], 4, FALSE)</f>
        <v>2499</v>
      </c>
      <c r="H6079">
        <f>SALES_TABLE[[#This Row],[Price]]*SALES_TABLE[[#This Row],[Sales]]</f>
        <v>7497</v>
      </c>
      <c r="I6079" t="str">
        <f t="shared" si="94"/>
        <v>Monday</v>
      </c>
    </row>
    <row r="6080" spans="1:9" x14ac:dyDescent="0.2">
      <c r="A6080" s="10">
        <v>44929</v>
      </c>
      <c r="B6080" t="s">
        <v>112</v>
      </c>
      <c r="C6080" t="str">
        <f>VLOOKUP(SALES_TABLE[[#This Row],[SKU]], Table1[], 3, FALSE)</f>
        <v xml:space="preserve">Video Games </v>
      </c>
      <c r="D6080" t="s">
        <v>113</v>
      </c>
      <c r="E6080" t="s">
        <v>121</v>
      </c>
      <c r="F6080">
        <v>218</v>
      </c>
      <c r="G6080">
        <f>VLOOKUP(SALES_TABLE[[#This Row],[SKU]], Table1[], 4, FALSE)</f>
        <v>2499</v>
      </c>
      <c r="H6080">
        <f>SALES_TABLE[[#This Row],[Price]]*SALES_TABLE[[#This Row],[Sales]]</f>
        <v>544782</v>
      </c>
      <c r="I6080" t="str">
        <f t="shared" si="94"/>
        <v>Tuesday</v>
      </c>
    </row>
    <row r="6081" spans="1:9" x14ac:dyDescent="0.2">
      <c r="A6081" s="10">
        <v>44930</v>
      </c>
      <c r="B6081" t="s">
        <v>112</v>
      </c>
      <c r="C6081" t="str">
        <f>VLOOKUP(SALES_TABLE[[#This Row],[SKU]], Table1[], 3, FALSE)</f>
        <v xml:space="preserve">Video Games </v>
      </c>
      <c r="D6081" t="s">
        <v>113</v>
      </c>
      <c r="E6081" t="s">
        <v>121</v>
      </c>
      <c r="F6081">
        <v>195</v>
      </c>
      <c r="G6081">
        <f>VLOOKUP(SALES_TABLE[[#This Row],[SKU]], Table1[], 4, FALSE)</f>
        <v>2499</v>
      </c>
      <c r="H6081">
        <f>SALES_TABLE[[#This Row],[Price]]*SALES_TABLE[[#This Row],[Sales]]</f>
        <v>487305</v>
      </c>
      <c r="I6081" t="str">
        <f t="shared" si="94"/>
        <v>Wednesday</v>
      </c>
    </row>
    <row r="6082" spans="1:9" x14ac:dyDescent="0.2">
      <c r="A6082" s="10">
        <v>44931</v>
      </c>
      <c r="B6082" t="s">
        <v>112</v>
      </c>
      <c r="C6082" t="str">
        <f>VLOOKUP(SALES_TABLE[[#This Row],[SKU]], Table1[], 3, FALSE)</f>
        <v xml:space="preserve">Video Games </v>
      </c>
      <c r="D6082" t="s">
        <v>113</v>
      </c>
      <c r="E6082" t="s">
        <v>121</v>
      </c>
      <c r="F6082">
        <v>35</v>
      </c>
      <c r="G6082">
        <f>VLOOKUP(SALES_TABLE[[#This Row],[SKU]], Table1[], 4, FALSE)</f>
        <v>2499</v>
      </c>
      <c r="H6082">
        <f>SALES_TABLE[[#This Row],[Price]]*SALES_TABLE[[#This Row],[Sales]]</f>
        <v>87465</v>
      </c>
      <c r="I6082" t="str">
        <f t="shared" ref="I6082:I6145" si="95">TEXT(A6082, "dddd")</f>
        <v>Thursday</v>
      </c>
    </row>
    <row r="6083" spans="1:9" x14ac:dyDescent="0.2">
      <c r="A6083" s="10">
        <v>44932</v>
      </c>
      <c r="B6083" t="s">
        <v>112</v>
      </c>
      <c r="C6083" t="str">
        <f>VLOOKUP(SALES_TABLE[[#This Row],[SKU]], Table1[], 3, FALSE)</f>
        <v xml:space="preserve">Video Games </v>
      </c>
      <c r="D6083" t="s">
        <v>113</v>
      </c>
      <c r="E6083" t="s">
        <v>121</v>
      </c>
      <c r="F6083">
        <v>15</v>
      </c>
      <c r="G6083">
        <f>VLOOKUP(SALES_TABLE[[#This Row],[SKU]], Table1[], 4, FALSE)</f>
        <v>2499</v>
      </c>
      <c r="H6083">
        <f>SALES_TABLE[[#This Row],[Price]]*SALES_TABLE[[#This Row],[Sales]]</f>
        <v>37485</v>
      </c>
      <c r="I6083" t="str">
        <f t="shared" si="95"/>
        <v>Friday</v>
      </c>
    </row>
    <row r="6084" spans="1:9" x14ac:dyDescent="0.2">
      <c r="A6084" s="10">
        <v>44933</v>
      </c>
      <c r="B6084" t="s">
        <v>112</v>
      </c>
      <c r="C6084" t="str">
        <f>VLOOKUP(SALES_TABLE[[#This Row],[SKU]], Table1[], 3, FALSE)</f>
        <v xml:space="preserve">Video Games </v>
      </c>
      <c r="D6084" t="s">
        <v>113</v>
      </c>
      <c r="E6084" t="s">
        <v>121</v>
      </c>
      <c r="F6084">
        <v>225</v>
      </c>
      <c r="G6084">
        <f>VLOOKUP(SALES_TABLE[[#This Row],[SKU]], Table1[], 4, FALSE)</f>
        <v>2499</v>
      </c>
      <c r="H6084">
        <f>SALES_TABLE[[#This Row],[Price]]*SALES_TABLE[[#This Row],[Sales]]</f>
        <v>562275</v>
      </c>
      <c r="I6084" t="str">
        <f t="shared" si="95"/>
        <v>Saturday</v>
      </c>
    </row>
    <row r="6085" spans="1:9" x14ac:dyDescent="0.2">
      <c r="A6085" s="10">
        <v>44934</v>
      </c>
      <c r="B6085" t="s">
        <v>112</v>
      </c>
      <c r="C6085" t="str">
        <f>VLOOKUP(SALES_TABLE[[#This Row],[SKU]], Table1[], 3, FALSE)</f>
        <v xml:space="preserve">Video Games </v>
      </c>
      <c r="D6085" t="s">
        <v>113</v>
      </c>
      <c r="E6085" t="s">
        <v>121</v>
      </c>
      <c r="F6085">
        <v>20</v>
      </c>
      <c r="G6085">
        <f>VLOOKUP(SALES_TABLE[[#This Row],[SKU]], Table1[], 4, FALSE)</f>
        <v>2499</v>
      </c>
      <c r="H6085">
        <f>SALES_TABLE[[#This Row],[Price]]*SALES_TABLE[[#This Row],[Sales]]</f>
        <v>49980</v>
      </c>
      <c r="I6085" t="str">
        <f t="shared" si="95"/>
        <v>Sunday</v>
      </c>
    </row>
    <row r="6086" spans="1:9" x14ac:dyDescent="0.2">
      <c r="A6086" s="10">
        <v>44935</v>
      </c>
      <c r="B6086" t="s">
        <v>112</v>
      </c>
      <c r="C6086" t="str">
        <f>VLOOKUP(SALES_TABLE[[#This Row],[SKU]], Table1[], 3, FALSE)</f>
        <v xml:space="preserve">Video Games </v>
      </c>
      <c r="D6086" t="s">
        <v>113</v>
      </c>
      <c r="E6086" t="s">
        <v>121</v>
      </c>
      <c r="F6086">
        <v>120</v>
      </c>
      <c r="G6086">
        <f>VLOOKUP(SALES_TABLE[[#This Row],[SKU]], Table1[], 4, FALSE)</f>
        <v>2499</v>
      </c>
      <c r="H6086">
        <f>SALES_TABLE[[#This Row],[Price]]*SALES_TABLE[[#This Row],[Sales]]</f>
        <v>299880</v>
      </c>
      <c r="I6086" t="str">
        <f t="shared" si="95"/>
        <v>Monday</v>
      </c>
    </row>
    <row r="6087" spans="1:9" x14ac:dyDescent="0.2">
      <c r="A6087" s="10">
        <v>44936</v>
      </c>
      <c r="B6087" t="s">
        <v>112</v>
      </c>
      <c r="C6087" t="str">
        <f>VLOOKUP(SALES_TABLE[[#This Row],[SKU]], Table1[], 3, FALSE)</f>
        <v xml:space="preserve">Video Games </v>
      </c>
      <c r="D6087" t="s">
        <v>113</v>
      </c>
      <c r="E6087" t="s">
        <v>121</v>
      </c>
      <c r="F6087">
        <v>48</v>
      </c>
      <c r="G6087">
        <f>VLOOKUP(SALES_TABLE[[#This Row],[SKU]], Table1[], 4, FALSE)</f>
        <v>2499</v>
      </c>
      <c r="H6087">
        <f>SALES_TABLE[[#This Row],[Price]]*SALES_TABLE[[#This Row],[Sales]]</f>
        <v>119952</v>
      </c>
      <c r="I6087" t="str">
        <f t="shared" si="95"/>
        <v>Tuesday</v>
      </c>
    </row>
    <row r="6088" spans="1:9" x14ac:dyDescent="0.2">
      <c r="A6088" s="10">
        <v>44937</v>
      </c>
      <c r="B6088" t="s">
        <v>112</v>
      </c>
      <c r="C6088" t="str">
        <f>VLOOKUP(SALES_TABLE[[#This Row],[SKU]], Table1[], 3, FALSE)</f>
        <v xml:space="preserve">Video Games </v>
      </c>
      <c r="D6088" t="s">
        <v>113</v>
      </c>
      <c r="E6088" t="s">
        <v>121</v>
      </c>
      <c r="F6088">
        <v>42</v>
      </c>
      <c r="G6088">
        <f>VLOOKUP(SALES_TABLE[[#This Row],[SKU]], Table1[], 4, FALSE)</f>
        <v>2499</v>
      </c>
      <c r="H6088">
        <f>SALES_TABLE[[#This Row],[Price]]*SALES_TABLE[[#This Row],[Sales]]</f>
        <v>104958</v>
      </c>
      <c r="I6088" t="str">
        <f t="shared" si="95"/>
        <v>Wednesday</v>
      </c>
    </row>
    <row r="6089" spans="1:9" x14ac:dyDescent="0.2">
      <c r="A6089" s="10">
        <v>44938</v>
      </c>
      <c r="B6089" t="s">
        <v>112</v>
      </c>
      <c r="C6089" t="str">
        <f>VLOOKUP(SALES_TABLE[[#This Row],[SKU]], Table1[], 3, FALSE)</f>
        <v xml:space="preserve">Video Games </v>
      </c>
      <c r="D6089" t="s">
        <v>113</v>
      </c>
      <c r="E6089" t="s">
        <v>121</v>
      </c>
      <c r="F6089">
        <v>68</v>
      </c>
      <c r="G6089">
        <f>VLOOKUP(SALES_TABLE[[#This Row],[SKU]], Table1[], 4, FALSE)</f>
        <v>2499</v>
      </c>
      <c r="H6089">
        <f>SALES_TABLE[[#This Row],[Price]]*SALES_TABLE[[#This Row],[Sales]]</f>
        <v>169932</v>
      </c>
      <c r="I6089" t="str">
        <f t="shared" si="95"/>
        <v>Thursday</v>
      </c>
    </row>
    <row r="6090" spans="1:9" x14ac:dyDescent="0.2">
      <c r="A6090" s="10">
        <v>44939</v>
      </c>
      <c r="B6090" t="s">
        <v>112</v>
      </c>
      <c r="C6090" t="str">
        <f>VLOOKUP(SALES_TABLE[[#This Row],[SKU]], Table1[], 3, FALSE)</f>
        <v xml:space="preserve">Video Games </v>
      </c>
      <c r="D6090" t="s">
        <v>113</v>
      </c>
      <c r="E6090" t="s">
        <v>121</v>
      </c>
      <c r="F6090">
        <v>34</v>
      </c>
      <c r="G6090">
        <f>VLOOKUP(SALES_TABLE[[#This Row],[SKU]], Table1[], 4, FALSE)</f>
        <v>2499</v>
      </c>
      <c r="H6090">
        <f>SALES_TABLE[[#This Row],[Price]]*SALES_TABLE[[#This Row],[Sales]]</f>
        <v>84966</v>
      </c>
      <c r="I6090" t="str">
        <f t="shared" si="95"/>
        <v>Friday</v>
      </c>
    </row>
    <row r="6091" spans="1:9" x14ac:dyDescent="0.2">
      <c r="A6091" s="10">
        <v>44940</v>
      </c>
      <c r="B6091" t="s">
        <v>112</v>
      </c>
      <c r="C6091" t="str">
        <f>VLOOKUP(SALES_TABLE[[#This Row],[SKU]], Table1[], 3, FALSE)</f>
        <v xml:space="preserve">Video Games </v>
      </c>
      <c r="D6091" t="s">
        <v>113</v>
      </c>
      <c r="E6091" t="s">
        <v>121</v>
      </c>
      <c r="F6091">
        <v>11</v>
      </c>
      <c r="G6091">
        <f>VLOOKUP(SALES_TABLE[[#This Row],[SKU]], Table1[], 4, FALSE)</f>
        <v>2499</v>
      </c>
      <c r="H6091">
        <f>SALES_TABLE[[#This Row],[Price]]*SALES_TABLE[[#This Row],[Sales]]</f>
        <v>27489</v>
      </c>
      <c r="I6091" t="str">
        <f t="shared" si="95"/>
        <v>Saturday</v>
      </c>
    </row>
    <row r="6092" spans="1:9" x14ac:dyDescent="0.2">
      <c r="A6092" s="10">
        <v>44941</v>
      </c>
      <c r="B6092" t="s">
        <v>112</v>
      </c>
      <c r="C6092" t="str">
        <f>VLOOKUP(SALES_TABLE[[#This Row],[SKU]], Table1[], 3, FALSE)</f>
        <v xml:space="preserve">Video Games </v>
      </c>
      <c r="D6092" t="s">
        <v>113</v>
      </c>
      <c r="E6092" t="s">
        <v>121</v>
      </c>
      <c r="F6092">
        <v>9</v>
      </c>
      <c r="G6092">
        <f>VLOOKUP(SALES_TABLE[[#This Row],[SKU]], Table1[], 4, FALSE)</f>
        <v>2499</v>
      </c>
      <c r="H6092">
        <f>SALES_TABLE[[#This Row],[Price]]*SALES_TABLE[[#This Row],[Sales]]</f>
        <v>22491</v>
      </c>
      <c r="I6092" t="str">
        <f t="shared" si="95"/>
        <v>Sunday</v>
      </c>
    </row>
    <row r="6093" spans="1:9" x14ac:dyDescent="0.2">
      <c r="A6093" s="10">
        <v>44942</v>
      </c>
      <c r="B6093" t="s">
        <v>112</v>
      </c>
      <c r="C6093" t="str">
        <f>VLOOKUP(SALES_TABLE[[#This Row],[SKU]], Table1[], 3, FALSE)</f>
        <v xml:space="preserve">Video Games </v>
      </c>
      <c r="D6093" t="s">
        <v>113</v>
      </c>
      <c r="E6093" t="s">
        <v>121</v>
      </c>
      <c r="F6093">
        <v>12</v>
      </c>
      <c r="G6093">
        <f>VLOOKUP(SALES_TABLE[[#This Row],[SKU]], Table1[], 4, FALSE)</f>
        <v>2499</v>
      </c>
      <c r="H6093">
        <f>SALES_TABLE[[#This Row],[Price]]*SALES_TABLE[[#This Row],[Sales]]</f>
        <v>29988</v>
      </c>
      <c r="I6093" t="str">
        <f t="shared" si="95"/>
        <v>Monday</v>
      </c>
    </row>
    <row r="6094" spans="1:9" x14ac:dyDescent="0.2">
      <c r="A6094" s="10">
        <v>44943</v>
      </c>
      <c r="B6094" t="s">
        <v>112</v>
      </c>
      <c r="C6094" t="str">
        <f>VLOOKUP(SALES_TABLE[[#This Row],[SKU]], Table1[], 3, FALSE)</f>
        <v xml:space="preserve">Video Games </v>
      </c>
      <c r="D6094" t="s">
        <v>113</v>
      </c>
      <c r="E6094" t="s">
        <v>121</v>
      </c>
      <c r="F6094">
        <v>22</v>
      </c>
      <c r="G6094">
        <f>VLOOKUP(SALES_TABLE[[#This Row],[SKU]], Table1[], 4, FALSE)</f>
        <v>2499</v>
      </c>
      <c r="H6094">
        <f>SALES_TABLE[[#This Row],[Price]]*SALES_TABLE[[#This Row],[Sales]]</f>
        <v>54978</v>
      </c>
      <c r="I6094" t="str">
        <f t="shared" si="95"/>
        <v>Tuesday</v>
      </c>
    </row>
    <row r="6095" spans="1:9" x14ac:dyDescent="0.2">
      <c r="A6095" s="10">
        <v>44944</v>
      </c>
      <c r="B6095" t="s">
        <v>112</v>
      </c>
      <c r="C6095" t="str">
        <f>VLOOKUP(SALES_TABLE[[#This Row],[SKU]], Table1[], 3, FALSE)</f>
        <v xml:space="preserve">Video Games </v>
      </c>
      <c r="D6095" t="s">
        <v>113</v>
      </c>
      <c r="E6095" t="s">
        <v>121</v>
      </c>
      <c r="F6095">
        <v>85</v>
      </c>
      <c r="G6095">
        <f>VLOOKUP(SALES_TABLE[[#This Row],[SKU]], Table1[], 4, FALSE)</f>
        <v>2499</v>
      </c>
      <c r="H6095">
        <f>SALES_TABLE[[#This Row],[Price]]*SALES_TABLE[[#This Row],[Sales]]</f>
        <v>212415</v>
      </c>
      <c r="I6095" t="str">
        <f t="shared" si="95"/>
        <v>Wednesday</v>
      </c>
    </row>
    <row r="6096" spans="1:9" x14ac:dyDescent="0.2">
      <c r="A6096" s="10">
        <v>44945</v>
      </c>
      <c r="B6096" t="s">
        <v>112</v>
      </c>
      <c r="C6096" t="str">
        <f>VLOOKUP(SALES_TABLE[[#This Row],[SKU]], Table1[], 3, FALSE)</f>
        <v xml:space="preserve">Video Games </v>
      </c>
      <c r="D6096" t="s">
        <v>113</v>
      </c>
      <c r="E6096" t="s">
        <v>121</v>
      </c>
      <c r="F6096">
        <v>107</v>
      </c>
      <c r="G6096">
        <f>VLOOKUP(SALES_TABLE[[#This Row],[SKU]], Table1[], 4, FALSE)</f>
        <v>2499</v>
      </c>
      <c r="H6096">
        <f>SALES_TABLE[[#This Row],[Price]]*SALES_TABLE[[#This Row],[Sales]]</f>
        <v>267393</v>
      </c>
      <c r="I6096" t="str">
        <f t="shared" si="95"/>
        <v>Thursday</v>
      </c>
    </row>
    <row r="6097" spans="1:9" x14ac:dyDescent="0.2">
      <c r="A6097" s="10">
        <v>44946</v>
      </c>
      <c r="B6097" t="s">
        <v>112</v>
      </c>
      <c r="C6097" t="str">
        <f>VLOOKUP(SALES_TABLE[[#This Row],[SKU]], Table1[], 3, FALSE)</f>
        <v xml:space="preserve">Video Games </v>
      </c>
      <c r="D6097" t="s">
        <v>113</v>
      </c>
      <c r="E6097" t="s">
        <v>121</v>
      </c>
      <c r="F6097">
        <v>41</v>
      </c>
      <c r="G6097">
        <f>VLOOKUP(SALES_TABLE[[#This Row],[SKU]], Table1[], 4, FALSE)</f>
        <v>2499</v>
      </c>
      <c r="H6097">
        <f>SALES_TABLE[[#This Row],[Price]]*SALES_TABLE[[#This Row],[Sales]]</f>
        <v>102459</v>
      </c>
      <c r="I6097" t="str">
        <f t="shared" si="95"/>
        <v>Friday</v>
      </c>
    </row>
    <row r="6098" spans="1:9" x14ac:dyDescent="0.2">
      <c r="A6098" s="10">
        <v>44947</v>
      </c>
      <c r="B6098" t="s">
        <v>112</v>
      </c>
      <c r="C6098" t="str">
        <f>VLOOKUP(SALES_TABLE[[#This Row],[SKU]], Table1[], 3, FALSE)</f>
        <v xml:space="preserve">Video Games </v>
      </c>
      <c r="D6098" t="s">
        <v>113</v>
      </c>
      <c r="E6098" t="s">
        <v>121</v>
      </c>
      <c r="F6098">
        <v>95</v>
      </c>
      <c r="G6098">
        <f>VLOOKUP(SALES_TABLE[[#This Row],[SKU]], Table1[], 4, FALSE)</f>
        <v>2499</v>
      </c>
      <c r="H6098">
        <f>SALES_TABLE[[#This Row],[Price]]*SALES_TABLE[[#This Row],[Sales]]</f>
        <v>237405</v>
      </c>
      <c r="I6098" t="str">
        <f t="shared" si="95"/>
        <v>Saturday</v>
      </c>
    </row>
    <row r="6099" spans="1:9" x14ac:dyDescent="0.2">
      <c r="A6099" s="10">
        <v>44948</v>
      </c>
      <c r="B6099" t="s">
        <v>112</v>
      </c>
      <c r="C6099" t="str">
        <f>VLOOKUP(SALES_TABLE[[#This Row],[SKU]], Table1[], 3, FALSE)</f>
        <v xml:space="preserve">Video Games </v>
      </c>
      <c r="D6099" t="s">
        <v>113</v>
      </c>
      <c r="E6099" t="s">
        <v>121</v>
      </c>
      <c r="F6099">
        <v>23</v>
      </c>
      <c r="G6099">
        <f>VLOOKUP(SALES_TABLE[[#This Row],[SKU]], Table1[], 4, FALSE)</f>
        <v>2499</v>
      </c>
      <c r="H6099">
        <f>SALES_TABLE[[#This Row],[Price]]*SALES_TABLE[[#This Row],[Sales]]</f>
        <v>57477</v>
      </c>
      <c r="I6099" t="str">
        <f t="shared" si="95"/>
        <v>Sunday</v>
      </c>
    </row>
    <row r="6100" spans="1:9" x14ac:dyDescent="0.2">
      <c r="A6100" s="10">
        <v>44949</v>
      </c>
      <c r="B6100" t="s">
        <v>112</v>
      </c>
      <c r="C6100" t="str">
        <f>VLOOKUP(SALES_TABLE[[#This Row],[SKU]], Table1[], 3, FALSE)</f>
        <v xml:space="preserve">Video Games </v>
      </c>
      <c r="D6100" t="s">
        <v>113</v>
      </c>
      <c r="E6100" t="s">
        <v>121</v>
      </c>
      <c r="F6100">
        <v>187</v>
      </c>
      <c r="G6100">
        <f>VLOOKUP(SALES_TABLE[[#This Row],[SKU]], Table1[], 4, FALSE)</f>
        <v>2499</v>
      </c>
      <c r="H6100">
        <f>SALES_TABLE[[#This Row],[Price]]*SALES_TABLE[[#This Row],[Sales]]</f>
        <v>467313</v>
      </c>
      <c r="I6100" t="str">
        <f t="shared" si="95"/>
        <v>Monday</v>
      </c>
    </row>
    <row r="6101" spans="1:9" x14ac:dyDescent="0.2">
      <c r="A6101" s="10">
        <v>44950</v>
      </c>
      <c r="B6101" t="s">
        <v>112</v>
      </c>
      <c r="C6101" t="str">
        <f>VLOOKUP(SALES_TABLE[[#This Row],[SKU]], Table1[], 3, FALSE)</f>
        <v xml:space="preserve">Video Games </v>
      </c>
      <c r="D6101" t="s">
        <v>113</v>
      </c>
      <c r="E6101" t="s">
        <v>121</v>
      </c>
      <c r="F6101">
        <v>159</v>
      </c>
      <c r="G6101">
        <f>VLOOKUP(SALES_TABLE[[#This Row],[SKU]], Table1[], 4, FALSE)</f>
        <v>2499</v>
      </c>
      <c r="H6101">
        <f>SALES_TABLE[[#This Row],[Price]]*SALES_TABLE[[#This Row],[Sales]]</f>
        <v>397341</v>
      </c>
      <c r="I6101" t="str">
        <f t="shared" si="95"/>
        <v>Tuesday</v>
      </c>
    </row>
    <row r="6102" spans="1:9" x14ac:dyDescent="0.2">
      <c r="A6102" s="10">
        <v>44951</v>
      </c>
      <c r="B6102" t="s">
        <v>112</v>
      </c>
      <c r="C6102" t="str">
        <f>VLOOKUP(SALES_TABLE[[#This Row],[SKU]], Table1[], 3, FALSE)</f>
        <v xml:space="preserve">Video Games </v>
      </c>
      <c r="D6102" t="s">
        <v>113</v>
      </c>
      <c r="E6102" t="s">
        <v>121</v>
      </c>
      <c r="F6102">
        <v>277</v>
      </c>
      <c r="G6102">
        <f>VLOOKUP(SALES_TABLE[[#This Row],[SKU]], Table1[], 4, FALSE)</f>
        <v>2499</v>
      </c>
      <c r="H6102">
        <f>SALES_TABLE[[#This Row],[Price]]*SALES_TABLE[[#This Row],[Sales]]</f>
        <v>692223</v>
      </c>
      <c r="I6102" t="str">
        <f t="shared" si="95"/>
        <v>Wednesday</v>
      </c>
    </row>
    <row r="6103" spans="1:9" x14ac:dyDescent="0.2">
      <c r="A6103" s="10">
        <v>44952</v>
      </c>
      <c r="B6103" t="s">
        <v>112</v>
      </c>
      <c r="C6103" t="str">
        <f>VLOOKUP(SALES_TABLE[[#This Row],[SKU]], Table1[], 3, FALSE)</f>
        <v xml:space="preserve">Video Games </v>
      </c>
      <c r="D6103" t="s">
        <v>113</v>
      </c>
      <c r="E6103" t="s">
        <v>121</v>
      </c>
      <c r="F6103">
        <v>26</v>
      </c>
      <c r="G6103">
        <f>VLOOKUP(SALES_TABLE[[#This Row],[SKU]], Table1[], 4, FALSE)</f>
        <v>2499</v>
      </c>
      <c r="H6103">
        <f>SALES_TABLE[[#This Row],[Price]]*SALES_TABLE[[#This Row],[Sales]]</f>
        <v>64974</v>
      </c>
      <c r="I6103" t="str">
        <f t="shared" si="95"/>
        <v>Thursday</v>
      </c>
    </row>
    <row r="6104" spans="1:9" x14ac:dyDescent="0.2">
      <c r="A6104" s="10">
        <v>44953</v>
      </c>
      <c r="B6104" t="s">
        <v>112</v>
      </c>
      <c r="C6104" t="str">
        <f>VLOOKUP(SALES_TABLE[[#This Row],[SKU]], Table1[], 3, FALSE)</f>
        <v xml:space="preserve">Video Games </v>
      </c>
      <c r="D6104" t="s">
        <v>113</v>
      </c>
      <c r="E6104" t="s">
        <v>121</v>
      </c>
      <c r="F6104">
        <v>17</v>
      </c>
      <c r="G6104">
        <f>VLOOKUP(SALES_TABLE[[#This Row],[SKU]], Table1[], 4, FALSE)</f>
        <v>2499</v>
      </c>
      <c r="H6104">
        <f>SALES_TABLE[[#This Row],[Price]]*SALES_TABLE[[#This Row],[Sales]]</f>
        <v>42483</v>
      </c>
      <c r="I6104" t="str">
        <f t="shared" si="95"/>
        <v>Friday</v>
      </c>
    </row>
    <row r="6105" spans="1:9" x14ac:dyDescent="0.2">
      <c r="A6105" s="10">
        <v>44954</v>
      </c>
      <c r="B6105" t="s">
        <v>112</v>
      </c>
      <c r="C6105" t="str">
        <f>VLOOKUP(SALES_TABLE[[#This Row],[SKU]], Table1[], 3, FALSE)</f>
        <v xml:space="preserve">Video Games </v>
      </c>
      <c r="D6105" t="s">
        <v>113</v>
      </c>
      <c r="E6105" t="s">
        <v>121</v>
      </c>
      <c r="F6105">
        <v>15</v>
      </c>
      <c r="G6105">
        <f>VLOOKUP(SALES_TABLE[[#This Row],[SKU]], Table1[], 4, FALSE)</f>
        <v>2499</v>
      </c>
      <c r="H6105">
        <f>SALES_TABLE[[#This Row],[Price]]*SALES_TABLE[[#This Row],[Sales]]</f>
        <v>37485</v>
      </c>
      <c r="I6105" t="str">
        <f t="shared" si="95"/>
        <v>Saturday</v>
      </c>
    </row>
    <row r="6106" spans="1:9" x14ac:dyDescent="0.2">
      <c r="A6106" s="10">
        <v>44955</v>
      </c>
      <c r="B6106" t="s">
        <v>112</v>
      </c>
      <c r="C6106" t="str">
        <f>VLOOKUP(SALES_TABLE[[#This Row],[SKU]], Table1[], 3, FALSE)</f>
        <v xml:space="preserve">Video Games </v>
      </c>
      <c r="D6106" t="s">
        <v>113</v>
      </c>
      <c r="E6106" t="s">
        <v>121</v>
      </c>
      <c r="F6106">
        <v>102</v>
      </c>
      <c r="G6106">
        <f>VLOOKUP(SALES_TABLE[[#This Row],[SKU]], Table1[], 4, FALSE)</f>
        <v>2499</v>
      </c>
      <c r="H6106">
        <f>SALES_TABLE[[#This Row],[Price]]*SALES_TABLE[[#This Row],[Sales]]</f>
        <v>254898</v>
      </c>
      <c r="I6106" t="str">
        <f t="shared" si="95"/>
        <v>Sunday</v>
      </c>
    </row>
    <row r="6107" spans="1:9" x14ac:dyDescent="0.2">
      <c r="A6107" s="10">
        <v>44955</v>
      </c>
      <c r="B6107" t="s">
        <v>112</v>
      </c>
      <c r="C6107" t="str">
        <f>VLOOKUP(SALES_TABLE[[#This Row],[SKU]], Table1[], 3, FALSE)</f>
        <v xml:space="preserve">Video Games </v>
      </c>
      <c r="D6107" t="s">
        <v>113</v>
      </c>
      <c r="E6107" t="s">
        <v>121</v>
      </c>
      <c r="F6107">
        <v>73</v>
      </c>
      <c r="G6107">
        <f>VLOOKUP(SALES_TABLE[[#This Row],[SKU]], Table1[], 4, FALSE)</f>
        <v>2499</v>
      </c>
      <c r="H6107">
        <f>SALES_TABLE[[#This Row],[Price]]*SALES_TABLE[[#This Row],[Sales]]</f>
        <v>182427</v>
      </c>
      <c r="I6107" t="str">
        <f t="shared" si="95"/>
        <v>Sunday</v>
      </c>
    </row>
    <row r="6108" spans="1:9" x14ac:dyDescent="0.2">
      <c r="A6108" s="10">
        <v>44956</v>
      </c>
      <c r="B6108" t="s">
        <v>112</v>
      </c>
      <c r="C6108" t="str">
        <f>VLOOKUP(SALES_TABLE[[#This Row],[SKU]], Table1[], 3, FALSE)</f>
        <v xml:space="preserve">Video Games </v>
      </c>
      <c r="D6108" t="s">
        <v>113</v>
      </c>
      <c r="E6108" t="s">
        <v>121</v>
      </c>
      <c r="F6108">
        <v>52</v>
      </c>
      <c r="G6108">
        <f>VLOOKUP(SALES_TABLE[[#This Row],[SKU]], Table1[], 4, FALSE)</f>
        <v>2499</v>
      </c>
      <c r="H6108">
        <f>SALES_TABLE[[#This Row],[Price]]*SALES_TABLE[[#This Row],[Sales]]</f>
        <v>129948</v>
      </c>
      <c r="I6108" t="str">
        <f t="shared" si="95"/>
        <v>Monday</v>
      </c>
    </row>
    <row r="6109" spans="1:9" x14ac:dyDescent="0.2">
      <c r="A6109" s="10">
        <v>44927</v>
      </c>
      <c r="B6109" t="s">
        <v>112</v>
      </c>
      <c r="C6109" t="str">
        <f>VLOOKUP(SALES_TABLE[[#This Row],[SKU]], Table1[], 3, FALSE)</f>
        <v xml:space="preserve">Video Games </v>
      </c>
      <c r="D6109" t="s">
        <v>113</v>
      </c>
      <c r="E6109" t="s">
        <v>122</v>
      </c>
      <c r="F6109">
        <v>61</v>
      </c>
      <c r="G6109">
        <f>VLOOKUP(SALES_TABLE[[#This Row],[SKU]], Table1[], 4, FALSE)</f>
        <v>2499</v>
      </c>
      <c r="H6109">
        <f>SALES_TABLE[[#This Row],[Price]]*SALES_TABLE[[#This Row],[Sales]]</f>
        <v>152439</v>
      </c>
      <c r="I6109" t="str">
        <f t="shared" si="95"/>
        <v>Sunday</v>
      </c>
    </row>
    <row r="6110" spans="1:9" x14ac:dyDescent="0.2">
      <c r="A6110" s="10">
        <v>44928</v>
      </c>
      <c r="B6110" t="s">
        <v>112</v>
      </c>
      <c r="C6110" t="str">
        <f>VLOOKUP(SALES_TABLE[[#This Row],[SKU]], Table1[], 3, FALSE)</f>
        <v xml:space="preserve">Video Games </v>
      </c>
      <c r="D6110" t="s">
        <v>113</v>
      </c>
      <c r="E6110" t="s">
        <v>122</v>
      </c>
      <c r="F6110">
        <v>34</v>
      </c>
      <c r="G6110">
        <f>VLOOKUP(SALES_TABLE[[#This Row],[SKU]], Table1[], 4, FALSE)</f>
        <v>2499</v>
      </c>
      <c r="H6110">
        <f>SALES_TABLE[[#This Row],[Price]]*SALES_TABLE[[#This Row],[Sales]]</f>
        <v>84966</v>
      </c>
      <c r="I6110" t="str">
        <f t="shared" si="95"/>
        <v>Monday</v>
      </c>
    </row>
    <row r="6111" spans="1:9" x14ac:dyDescent="0.2">
      <c r="A6111" s="10">
        <v>44929</v>
      </c>
      <c r="B6111" t="s">
        <v>112</v>
      </c>
      <c r="C6111" t="str">
        <f>VLOOKUP(SALES_TABLE[[#This Row],[SKU]], Table1[], 3, FALSE)</f>
        <v xml:space="preserve">Video Games </v>
      </c>
      <c r="D6111" t="s">
        <v>113</v>
      </c>
      <c r="E6111" t="s">
        <v>122</v>
      </c>
      <c r="F6111">
        <v>13</v>
      </c>
      <c r="G6111">
        <f>VLOOKUP(SALES_TABLE[[#This Row],[SKU]], Table1[], 4, FALSE)</f>
        <v>2499</v>
      </c>
      <c r="H6111">
        <f>SALES_TABLE[[#This Row],[Price]]*SALES_TABLE[[#This Row],[Sales]]</f>
        <v>32487</v>
      </c>
      <c r="I6111" t="str">
        <f t="shared" si="95"/>
        <v>Tuesday</v>
      </c>
    </row>
    <row r="6112" spans="1:9" x14ac:dyDescent="0.2">
      <c r="A6112" s="10">
        <v>44930</v>
      </c>
      <c r="B6112" t="s">
        <v>112</v>
      </c>
      <c r="C6112" t="str">
        <f>VLOOKUP(SALES_TABLE[[#This Row],[SKU]], Table1[], 3, FALSE)</f>
        <v xml:space="preserve">Video Games </v>
      </c>
      <c r="D6112" t="s">
        <v>113</v>
      </c>
      <c r="E6112" t="s">
        <v>122</v>
      </c>
      <c r="F6112">
        <v>45</v>
      </c>
      <c r="G6112">
        <f>VLOOKUP(SALES_TABLE[[#This Row],[SKU]], Table1[], 4, FALSE)</f>
        <v>2499</v>
      </c>
      <c r="H6112">
        <f>SALES_TABLE[[#This Row],[Price]]*SALES_TABLE[[#This Row],[Sales]]</f>
        <v>112455</v>
      </c>
      <c r="I6112" t="str">
        <f t="shared" si="95"/>
        <v>Wednesday</v>
      </c>
    </row>
    <row r="6113" spans="1:9" x14ac:dyDescent="0.2">
      <c r="A6113" s="10">
        <v>44931</v>
      </c>
      <c r="B6113" t="s">
        <v>112</v>
      </c>
      <c r="C6113" t="str">
        <f>VLOOKUP(SALES_TABLE[[#This Row],[SKU]], Table1[], 3, FALSE)</f>
        <v xml:space="preserve">Video Games </v>
      </c>
      <c r="D6113" t="s">
        <v>113</v>
      </c>
      <c r="E6113" t="s">
        <v>122</v>
      </c>
      <c r="F6113">
        <v>18</v>
      </c>
      <c r="G6113">
        <f>VLOOKUP(SALES_TABLE[[#This Row],[SKU]], Table1[], 4, FALSE)</f>
        <v>2499</v>
      </c>
      <c r="H6113">
        <f>SALES_TABLE[[#This Row],[Price]]*SALES_TABLE[[#This Row],[Sales]]</f>
        <v>44982</v>
      </c>
      <c r="I6113" t="str">
        <f t="shared" si="95"/>
        <v>Thursday</v>
      </c>
    </row>
    <row r="6114" spans="1:9" x14ac:dyDescent="0.2">
      <c r="A6114" s="10">
        <v>44932</v>
      </c>
      <c r="B6114" t="s">
        <v>112</v>
      </c>
      <c r="C6114" t="str">
        <f>VLOOKUP(SALES_TABLE[[#This Row],[SKU]], Table1[], 3, FALSE)</f>
        <v xml:space="preserve">Video Games </v>
      </c>
      <c r="D6114" t="s">
        <v>113</v>
      </c>
      <c r="E6114" t="s">
        <v>122</v>
      </c>
      <c r="F6114">
        <v>5</v>
      </c>
      <c r="G6114">
        <f>VLOOKUP(SALES_TABLE[[#This Row],[SKU]], Table1[], 4, FALSE)</f>
        <v>2499</v>
      </c>
      <c r="H6114">
        <f>SALES_TABLE[[#This Row],[Price]]*SALES_TABLE[[#This Row],[Sales]]</f>
        <v>12495</v>
      </c>
      <c r="I6114" t="str">
        <f t="shared" si="95"/>
        <v>Friday</v>
      </c>
    </row>
    <row r="6115" spans="1:9" x14ac:dyDescent="0.2">
      <c r="A6115" s="10">
        <v>44933</v>
      </c>
      <c r="B6115" t="s">
        <v>112</v>
      </c>
      <c r="C6115" t="str">
        <f>VLOOKUP(SALES_TABLE[[#This Row],[SKU]], Table1[], 3, FALSE)</f>
        <v xml:space="preserve">Video Games </v>
      </c>
      <c r="D6115" t="s">
        <v>113</v>
      </c>
      <c r="E6115" t="s">
        <v>122</v>
      </c>
      <c r="F6115">
        <v>8</v>
      </c>
      <c r="G6115">
        <f>VLOOKUP(SALES_TABLE[[#This Row],[SKU]], Table1[], 4, FALSE)</f>
        <v>2499</v>
      </c>
      <c r="H6115">
        <f>SALES_TABLE[[#This Row],[Price]]*SALES_TABLE[[#This Row],[Sales]]</f>
        <v>19992</v>
      </c>
      <c r="I6115" t="str">
        <f t="shared" si="95"/>
        <v>Saturday</v>
      </c>
    </row>
    <row r="6116" spans="1:9" x14ac:dyDescent="0.2">
      <c r="A6116" s="10">
        <v>44934</v>
      </c>
      <c r="B6116" t="s">
        <v>112</v>
      </c>
      <c r="C6116" t="str">
        <f>VLOOKUP(SALES_TABLE[[#This Row],[SKU]], Table1[], 3, FALSE)</f>
        <v xml:space="preserve">Video Games </v>
      </c>
      <c r="D6116" t="s">
        <v>113</v>
      </c>
      <c r="E6116" t="s">
        <v>122</v>
      </c>
      <c r="F6116">
        <v>35</v>
      </c>
      <c r="G6116">
        <f>VLOOKUP(SALES_TABLE[[#This Row],[SKU]], Table1[], 4, FALSE)</f>
        <v>2499</v>
      </c>
      <c r="H6116">
        <f>SALES_TABLE[[#This Row],[Price]]*SALES_TABLE[[#This Row],[Sales]]</f>
        <v>87465</v>
      </c>
      <c r="I6116" t="str">
        <f t="shared" si="95"/>
        <v>Sunday</v>
      </c>
    </row>
    <row r="6117" spans="1:9" x14ac:dyDescent="0.2">
      <c r="A6117" s="10">
        <v>44935</v>
      </c>
      <c r="B6117" t="s">
        <v>112</v>
      </c>
      <c r="C6117" t="str">
        <f>VLOOKUP(SALES_TABLE[[#This Row],[SKU]], Table1[], 3, FALSE)</f>
        <v xml:space="preserve">Video Games </v>
      </c>
      <c r="D6117" t="s">
        <v>113</v>
      </c>
      <c r="E6117" t="s">
        <v>122</v>
      </c>
      <c r="F6117">
        <v>0</v>
      </c>
      <c r="G6117">
        <f>VLOOKUP(SALES_TABLE[[#This Row],[SKU]], Table1[], 4, FALSE)</f>
        <v>2499</v>
      </c>
      <c r="H6117">
        <f>SALES_TABLE[[#This Row],[Price]]*SALES_TABLE[[#This Row],[Sales]]</f>
        <v>0</v>
      </c>
      <c r="I6117" t="str">
        <f t="shared" si="95"/>
        <v>Monday</v>
      </c>
    </row>
    <row r="6118" spans="1:9" x14ac:dyDescent="0.2">
      <c r="A6118" s="10">
        <v>44936</v>
      </c>
      <c r="B6118" t="s">
        <v>112</v>
      </c>
      <c r="C6118" t="str">
        <f>VLOOKUP(SALES_TABLE[[#This Row],[SKU]], Table1[], 3, FALSE)</f>
        <v xml:space="preserve">Video Games </v>
      </c>
      <c r="D6118" t="s">
        <v>113</v>
      </c>
      <c r="E6118" t="s">
        <v>122</v>
      </c>
      <c r="F6118">
        <v>88</v>
      </c>
      <c r="G6118">
        <f>VLOOKUP(SALES_TABLE[[#This Row],[SKU]], Table1[], 4, FALSE)</f>
        <v>2499</v>
      </c>
      <c r="H6118">
        <f>SALES_TABLE[[#This Row],[Price]]*SALES_TABLE[[#This Row],[Sales]]</f>
        <v>219912</v>
      </c>
      <c r="I6118" t="str">
        <f t="shared" si="95"/>
        <v>Tuesday</v>
      </c>
    </row>
    <row r="6119" spans="1:9" x14ac:dyDescent="0.2">
      <c r="A6119" s="10">
        <v>44937</v>
      </c>
      <c r="B6119" t="s">
        <v>112</v>
      </c>
      <c r="C6119" t="str">
        <f>VLOOKUP(SALES_TABLE[[#This Row],[SKU]], Table1[], 3, FALSE)</f>
        <v xml:space="preserve">Video Games </v>
      </c>
      <c r="D6119" t="s">
        <v>113</v>
      </c>
      <c r="E6119" t="s">
        <v>122</v>
      </c>
      <c r="F6119">
        <v>34</v>
      </c>
      <c r="G6119">
        <f>VLOOKUP(SALES_TABLE[[#This Row],[SKU]], Table1[], 4, FALSE)</f>
        <v>2499</v>
      </c>
      <c r="H6119">
        <f>SALES_TABLE[[#This Row],[Price]]*SALES_TABLE[[#This Row],[Sales]]</f>
        <v>84966</v>
      </c>
      <c r="I6119" t="str">
        <f t="shared" si="95"/>
        <v>Wednesday</v>
      </c>
    </row>
    <row r="6120" spans="1:9" x14ac:dyDescent="0.2">
      <c r="A6120" s="10">
        <v>44938</v>
      </c>
      <c r="B6120" t="s">
        <v>112</v>
      </c>
      <c r="C6120" t="str">
        <f>VLOOKUP(SALES_TABLE[[#This Row],[SKU]], Table1[], 3, FALSE)</f>
        <v xml:space="preserve">Video Games </v>
      </c>
      <c r="D6120" t="s">
        <v>113</v>
      </c>
      <c r="E6120" t="s">
        <v>122</v>
      </c>
      <c r="F6120">
        <v>31</v>
      </c>
      <c r="G6120">
        <f>VLOOKUP(SALES_TABLE[[#This Row],[SKU]], Table1[], 4, FALSE)</f>
        <v>2499</v>
      </c>
      <c r="H6120">
        <f>SALES_TABLE[[#This Row],[Price]]*SALES_TABLE[[#This Row],[Sales]]</f>
        <v>77469</v>
      </c>
      <c r="I6120" t="str">
        <f t="shared" si="95"/>
        <v>Thursday</v>
      </c>
    </row>
    <row r="6121" spans="1:9" x14ac:dyDescent="0.2">
      <c r="A6121" s="10">
        <v>44939</v>
      </c>
      <c r="B6121" t="s">
        <v>112</v>
      </c>
      <c r="C6121" t="str">
        <f>VLOOKUP(SALES_TABLE[[#This Row],[SKU]], Table1[], 3, FALSE)</f>
        <v xml:space="preserve">Video Games </v>
      </c>
      <c r="D6121" t="s">
        <v>113</v>
      </c>
      <c r="E6121" t="s">
        <v>122</v>
      </c>
      <c r="F6121">
        <v>67</v>
      </c>
      <c r="G6121">
        <f>VLOOKUP(SALES_TABLE[[#This Row],[SKU]], Table1[], 4, FALSE)</f>
        <v>2499</v>
      </c>
      <c r="H6121">
        <f>SALES_TABLE[[#This Row],[Price]]*SALES_TABLE[[#This Row],[Sales]]</f>
        <v>167433</v>
      </c>
      <c r="I6121" t="str">
        <f t="shared" si="95"/>
        <v>Friday</v>
      </c>
    </row>
    <row r="6122" spans="1:9" x14ac:dyDescent="0.2">
      <c r="A6122" s="10">
        <v>44940</v>
      </c>
      <c r="B6122" t="s">
        <v>112</v>
      </c>
      <c r="C6122" t="str">
        <f>VLOOKUP(SALES_TABLE[[#This Row],[SKU]], Table1[], 3, FALSE)</f>
        <v xml:space="preserve">Video Games </v>
      </c>
      <c r="D6122" t="s">
        <v>113</v>
      </c>
      <c r="E6122" t="s">
        <v>122</v>
      </c>
      <c r="F6122">
        <v>0</v>
      </c>
      <c r="G6122">
        <f>VLOOKUP(SALES_TABLE[[#This Row],[SKU]], Table1[], 4, FALSE)</f>
        <v>2499</v>
      </c>
      <c r="H6122">
        <f>SALES_TABLE[[#This Row],[Price]]*SALES_TABLE[[#This Row],[Sales]]</f>
        <v>0</v>
      </c>
      <c r="I6122" t="str">
        <f t="shared" si="95"/>
        <v>Saturday</v>
      </c>
    </row>
    <row r="6123" spans="1:9" x14ac:dyDescent="0.2">
      <c r="A6123" s="10">
        <v>44941</v>
      </c>
      <c r="B6123" t="s">
        <v>112</v>
      </c>
      <c r="C6123" t="str">
        <f>VLOOKUP(SALES_TABLE[[#This Row],[SKU]], Table1[], 3, FALSE)</f>
        <v xml:space="preserve">Video Games </v>
      </c>
      <c r="D6123" t="s">
        <v>113</v>
      </c>
      <c r="E6123" t="s">
        <v>122</v>
      </c>
      <c r="F6123">
        <v>8</v>
      </c>
      <c r="G6123">
        <f>VLOOKUP(SALES_TABLE[[#This Row],[SKU]], Table1[], 4, FALSE)</f>
        <v>2499</v>
      </c>
      <c r="H6123">
        <f>SALES_TABLE[[#This Row],[Price]]*SALES_TABLE[[#This Row],[Sales]]</f>
        <v>19992</v>
      </c>
      <c r="I6123" t="str">
        <f t="shared" si="95"/>
        <v>Sunday</v>
      </c>
    </row>
    <row r="6124" spans="1:9" x14ac:dyDescent="0.2">
      <c r="A6124" s="10">
        <v>44942</v>
      </c>
      <c r="B6124" t="s">
        <v>112</v>
      </c>
      <c r="C6124" t="str">
        <f>VLOOKUP(SALES_TABLE[[#This Row],[SKU]], Table1[], 3, FALSE)</f>
        <v xml:space="preserve">Video Games </v>
      </c>
      <c r="D6124" t="s">
        <v>113</v>
      </c>
      <c r="E6124" t="s">
        <v>122</v>
      </c>
      <c r="F6124">
        <v>5</v>
      </c>
      <c r="G6124">
        <f>VLOOKUP(SALES_TABLE[[#This Row],[SKU]], Table1[], 4, FALSE)</f>
        <v>2499</v>
      </c>
      <c r="H6124">
        <f>SALES_TABLE[[#This Row],[Price]]*SALES_TABLE[[#This Row],[Sales]]</f>
        <v>12495</v>
      </c>
      <c r="I6124" t="str">
        <f t="shared" si="95"/>
        <v>Monday</v>
      </c>
    </row>
    <row r="6125" spans="1:9" x14ac:dyDescent="0.2">
      <c r="A6125" s="10">
        <v>44943</v>
      </c>
      <c r="B6125" t="s">
        <v>112</v>
      </c>
      <c r="C6125" t="str">
        <f>VLOOKUP(SALES_TABLE[[#This Row],[SKU]], Table1[], 3, FALSE)</f>
        <v xml:space="preserve">Video Games </v>
      </c>
      <c r="D6125" t="s">
        <v>113</v>
      </c>
      <c r="E6125" t="s">
        <v>122</v>
      </c>
      <c r="F6125">
        <v>121</v>
      </c>
      <c r="G6125">
        <f>VLOOKUP(SALES_TABLE[[#This Row],[SKU]], Table1[], 4, FALSE)</f>
        <v>2499</v>
      </c>
      <c r="H6125">
        <f>SALES_TABLE[[#This Row],[Price]]*SALES_TABLE[[#This Row],[Sales]]</f>
        <v>302379</v>
      </c>
      <c r="I6125" t="str">
        <f t="shared" si="95"/>
        <v>Tuesday</v>
      </c>
    </row>
    <row r="6126" spans="1:9" x14ac:dyDescent="0.2">
      <c r="A6126" s="10">
        <v>44944</v>
      </c>
      <c r="B6126" t="s">
        <v>112</v>
      </c>
      <c r="C6126" t="str">
        <f>VLOOKUP(SALES_TABLE[[#This Row],[SKU]], Table1[], 3, FALSE)</f>
        <v xml:space="preserve">Video Games </v>
      </c>
      <c r="D6126" t="s">
        <v>113</v>
      </c>
      <c r="E6126" t="s">
        <v>122</v>
      </c>
      <c r="F6126">
        <v>128</v>
      </c>
      <c r="G6126">
        <f>VLOOKUP(SALES_TABLE[[#This Row],[SKU]], Table1[], 4, FALSE)</f>
        <v>2499</v>
      </c>
      <c r="H6126">
        <f>SALES_TABLE[[#This Row],[Price]]*SALES_TABLE[[#This Row],[Sales]]</f>
        <v>319872</v>
      </c>
      <c r="I6126" t="str">
        <f t="shared" si="95"/>
        <v>Wednesday</v>
      </c>
    </row>
    <row r="6127" spans="1:9" x14ac:dyDescent="0.2">
      <c r="A6127" s="10">
        <v>44945</v>
      </c>
      <c r="B6127" t="s">
        <v>112</v>
      </c>
      <c r="C6127" t="str">
        <f>VLOOKUP(SALES_TABLE[[#This Row],[SKU]], Table1[], 3, FALSE)</f>
        <v xml:space="preserve">Video Games </v>
      </c>
      <c r="D6127" t="s">
        <v>113</v>
      </c>
      <c r="E6127" t="s">
        <v>122</v>
      </c>
      <c r="F6127">
        <v>8</v>
      </c>
      <c r="G6127">
        <f>VLOOKUP(SALES_TABLE[[#This Row],[SKU]], Table1[], 4, FALSE)</f>
        <v>2499</v>
      </c>
      <c r="H6127">
        <f>SALES_TABLE[[#This Row],[Price]]*SALES_TABLE[[#This Row],[Sales]]</f>
        <v>19992</v>
      </c>
      <c r="I6127" t="str">
        <f t="shared" si="95"/>
        <v>Thursday</v>
      </c>
    </row>
    <row r="6128" spans="1:9" x14ac:dyDescent="0.2">
      <c r="A6128" s="10">
        <v>44946</v>
      </c>
      <c r="B6128" t="s">
        <v>112</v>
      </c>
      <c r="C6128" t="str">
        <f>VLOOKUP(SALES_TABLE[[#This Row],[SKU]], Table1[], 3, FALSE)</f>
        <v xml:space="preserve">Video Games </v>
      </c>
      <c r="D6128" t="s">
        <v>113</v>
      </c>
      <c r="E6128" t="s">
        <v>122</v>
      </c>
      <c r="F6128">
        <v>65</v>
      </c>
      <c r="G6128">
        <f>VLOOKUP(SALES_TABLE[[#This Row],[SKU]], Table1[], 4, FALSE)</f>
        <v>2499</v>
      </c>
      <c r="H6128">
        <f>SALES_TABLE[[#This Row],[Price]]*SALES_TABLE[[#This Row],[Sales]]</f>
        <v>162435</v>
      </c>
      <c r="I6128" t="str">
        <f t="shared" si="95"/>
        <v>Friday</v>
      </c>
    </row>
    <row r="6129" spans="1:9" x14ac:dyDescent="0.2">
      <c r="A6129" s="10">
        <v>44947</v>
      </c>
      <c r="B6129" t="s">
        <v>112</v>
      </c>
      <c r="C6129" t="str">
        <f>VLOOKUP(SALES_TABLE[[#This Row],[SKU]], Table1[], 3, FALSE)</f>
        <v xml:space="preserve">Video Games </v>
      </c>
      <c r="D6129" t="s">
        <v>113</v>
      </c>
      <c r="E6129" t="s">
        <v>122</v>
      </c>
      <c r="F6129">
        <v>23</v>
      </c>
      <c r="G6129">
        <f>VLOOKUP(SALES_TABLE[[#This Row],[SKU]], Table1[], 4, FALSE)</f>
        <v>2499</v>
      </c>
      <c r="H6129">
        <f>SALES_TABLE[[#This Row],[Price]]*SALES_TABLE[[#This Row],[Sales]]</f>
        <v>57477</v>
      </c>
      <c r="I6129" t="str">
        <f t="shared" si="95"/>
        <v>Saturday</v>
      </c>
    </row>
    <row r="6130" spans="1:9" x14ac:dyDescent="0.2">
      <c r="A6130" s="10">
        <v>44948</v>
      </c>
      <c r="B6130" t="s">
        <v>112</v>
      </c>
      <c r="C6130" t="str">
        <f>VLOOKUP(SALES_TABLE[[#This Row],[SKU]], Table1[], 3, FALSE)</f>
        <v xml:space="preserve">Video Games </v>
      </c>
      <c r="D6130" t="s">
        <v>113</v>
      </c>
      <c r="E6130" t="s">
        <v>122</v>
      </c>
      <c r="F6130">
        <v>15</v>
      </c>
      <c r="G6130">
        <f>VLOOKUP(SALES_TABLE[[#This Row],[SKU]], Table1[], 4, FALSE)</f>
        <v>2499</v>
      </c>
      <c r="H6130">
        <f>SALES_TABLE[[#This Row],[Price]]*SALES_TABLE[[#This Row],[Sales]]</f>
        <v>37485</v>
      </c>
      <c r="I6130" t="str">
        <f t="shared" si="95"/>
        <v>Sunday</v>
      </c>
    </row>
    <row r="6131" spans="1:9" x14ac:dyDescent="0.2">
      <c r="A6131" s="10">
        <v>44949</v>
      </c>
      <c r="B6131" t="s">
        <v>112</v>
      </c>
      <c r="C6131" t="str">
        <f>VLOOKUP(SALES_TABLE[[#This Row],[SKU]], Table1[], 3, FALSE)</f>
        <v xml:space="preserve">Video Games </v>
      </c>
      <c r="D6131" t="s">
        <v>113</v>
      </c>
      <c r="E6131" t="s">
        <v>122</v>
      </c>
      <c r="F6131">
        <v>16</v>
      </c>
      <c r="G6131">
        <f>VLOOKUP(SALES_TABLE[[#This Row],[SKU]], Table1[], 4, FALSE)</f>
        <v>2499</v>
      </c>
      <c r="H6131">
        <f>SALES_TABLE[[#This Row],[Price]]*SALES_TABLE[[#This Row],[Sales]]</f>
        <v>39984</v>
      </c>
      <c r="I6131" t="str">
        <f t="shared" si="95"/>
        <v>Monday</v>
      </c>
    </row>
    <row r="6132" spans="1:9" x14ac:dyDescent="0.2">
      <c r="A6132" s="10">
        <v>44950</v>
      </c>
      <c r="B6132" t="s">
        <v>112</v>
      </c>
      <c r="C6132" t="str">
        <f>VLOOKUP(SALES_TABLE[[#This Row],[SKU]], Table1[], 3, FALSE)</f>
        <v xml:space="preserve">Video Games </v>
      </c>
      <c r="D6132" t="s">
        <v>113</v>
      </c>
      <c r="E6132" t="s">
        <v>122</v>
      </c>
      <c r="F6132">
        <v>80</v>
      </c>
      <c r="G6132">
        <f>VLOOKUP(SALES_TABLE[[#This Row],[SKU]], Table1[], 4, FALSE)</f>
        <v>2499</v>
      </c>
      <c r="H6132">
        <f>SALES_TABLE[[#This Row],[Price]]*SALES_TABLE[[#This Row],[Sales]]</f>
        <v>199920</v>
      </c>
      <c r="I6132" t="str">
        <f t="shared" si="95"/>
        <v>Tuesday</v>
      </c>
    </row>
    <row r="6133" spans="1:9" x14ac:dyDescent="0.2">
      <c r="A6133" s="10">
        <v>44951</v>
      </c>
      <c r="B6133" t="s">
        <v>112</v>
      </c>
      <c r="C6133" t="str">
        <f>VLOOKUP(SALES_TABLE[[#This Row],[SKU]], Table1[], 3, FALSE)</f>
        <v xml:space="preserve">Video Games </v>
      </c>
      <c r="D6133" t="s">
        <v>113</v>
      </c>
      <c r="E6133" t="s">
        <v>122</v>
      </c>
      <c r="F6133">
        <v>51</v>
      </c>
      <c r="G6133">
        <f>VLOOKUP(SALES_TABLE[[#This Row],[SKU]], Table1[], 4, FALSE)</f>
        <v>2499</v>
      </c>
      <c r="H6133">
        <f>SALES_TABLE[[#This Row],[Price]]*SALES_TABLE[[#This Row],[Sales]]</f>
        <v>127449</v>
      </c>
      <c r="I6133" t="str">
        <f t="shared" si="95"/>
        <v>Wednesday</v>
      </c>
    </row>
    <row r="6134" spans="1:9" x14ac:dyDescent="0.2">
      <c r="A6134" s="10">
        <v>44952</v>
      </c>
      <c r="B6134" t="s">
        <v>112</v>
      </c>
      <c r="C6134" t="str">
        <f>VLOOKUP(SALES_TABLE[[#This Row],[SKU]], Table1[], 3, FALSE)</f>
        <v xml:space="preserve">Video Games </v>
      </c>
      <c r="D6134" t="s">
        <v>113</v>
      </c>
      <c r="E6134" t="s">
        <v>122</v>
      </c>
      <c r="F6134">
        <v>17</v>
      </c>
      <c r="G6134">
        <f>VLOOKUP(SALES_TABLE[[#This Row],[SKU]], Table1[], 4, FALSE)</f>
        <v>2499</v>
      </c>
      <c r="H6134">
        <f>SALES_TABLE[[#This Row],[Price]]*SALES_TABLE[[#This Row],[Sales]]</f>
        <v>42483</v>
      </c>
      <c r="I6134" t="str">
        <f t="shared" si="95"/>
        <v>Thursday</v>
      </c>
    </row>
    <row r="6135" spans="1:9" x14ac:dyDescent="0.2">
      <c r="A6135" s="10">
        <v>44953</v>
      </c>
      <c r="B6135" t="s">
        <v>112</v>
      </c>
      <c r="C6135" t="str">
        <f>VLOOKUP(SALES_TABLE[[#This Row],[SKU]], Table1[], 3, FALSE)</f>
        <v xml:space="preserve">Video Games </v>
      </c>
      <c r="D6135" t="s">
        <v>113</v>
      </c>
      <c r="E6135" t="s">
        <v>122</v>
      </c>
      <c r="F6135">
        <v>25</v>
      </c>
      <c r="G6135">
        <f>VLOOKUP(SALES_TABLE[[#This Row],[SKU]], Table1[], 4, FALSE)</f>
        <v>2499</v>
      </c>
      <c r="H6135">
        <f>SALES_TABLE[[#This Row],[Price]]*SALES_TABLE[[#This Row],[Sales]]</f>
        <v>62475</v>
      </c>
      <c r="I6135" t="str">
        <f t="shared" si="95"/>
        <v>Friday</v>
      </c>
    </row>
    <row r="6136" spans="1:9" x14ac:dyDescent="0.2">
      <c r="A6136" s="10">
        <v>44954</v>
      </c>
      <c r="B6136" t="s">
        <v>112</v>
      </c>
      <c r="C6136" t="str">
        <f>VLOOKUP(SALES_TABLE[[#This Row],[SKU]], Table1[], 3, FALSE)</f>
        <v xml:space="preserve">Video Games </v>
      </c>
      <c r="D6136" t="s">
        <v>113</v>
      </c>
      <c r="E6136" t="s">
        <v>122</v>
      </c>
      <c r="F6136">
        <v>26</v>
      </c>
      <c r="G6136">
        <f>VLOOKUP(SALES_TABLE[[#This Row],[SKU]], Table1[], 4, FALSE)</f>
        <v>2499</v>
      </c>
      <c r="H6136">
        <f>SALES_TABLE[[#This Row],[Price]]*SALES_TABLE[[#This Row],[Sales]]</f>
        <v>64974</v>
      </c>
      <c r="I6136" t="str">
        <f t="shared" si="95"/>
        <v>Saturday</v>
      </c>
    </row>
    <row r="6137" spans="1:9" x14ac:dyDescent="0.2">
      <c r="A6137" s="10">
        <v>44955</v>
      </c>
      <c r="B6137" t="s">
        <v>112</v>
      </c>
      <c r="C6137" t="str">
        <f>VLOOKUP(SALES_TABLE[[#This Row],[SKU]], Table1[], 3, FALSE)</f>
        <v xml:space="preserve">Video Games </v>
      </c>
      <c r="D6137" t="s">
        <v>113</v>
      </c>
      <c r="E6137" t="s">
        <v>122</v>
      </c>
      <c r="F6137">
        <v>12</v>
      </c>
      <c r="G6137">
        <f>VLOOKUP(SALES_TABLE[[#This Row],[SKU]], Table1[], 4, FALSE)</f>
        <v>2499</v>
      </c>
      <c r="H6137">
        <f>SALES_TABLE[[#This Row],[Price]]*SALES_TABLE[[#This Row],[Sales]]</f>
        <v>29988</v>
      </c>
      <c r="I6137" t="str">
        <f t="shared" si="95"/>
        <v>Sunday</v>
      </c>
    </row>
    <row r="6138" spans="1:9" x14ac:dyDescent="0.2">
      <c r="A6138" s="10">
        <v>44955</v>
      </c>
      <c r="B6138" t="s">
        <v>112</v>
      </c>
      <c r="C6138" t="str">
        <f>VLOOKUP(SALES_TABLE[[#This Row],[SKU]], Table1[], 3, FALSE)</f>
        <v xml:space="preserve">Video Games </v>
      </c>
      <c r="D6138" t="s">
        <v>113</v>
      </c>
      <c r="E6138" t="s">
        <v>122</v>
      </c>
      <c r="F6138">
        <v>5</v>
      </c>
      <c r="G6138">
        <f>VLOOKUP(SALES_TABLE[[#This Row],[SKU]], Table1[], 4, FALSE)</f>
        <v>2499</v>
      </c>
      <c r="H6138">
        <f>SALES_TABLE[[#This Row],[Price]]*SALES_TABLE[[#This Row],[Sales]]</f>
        <v>12495</v>
      </c>
      <c r="I6138" t="str">
        <f t="shared" si="95"/>
        <v>Sunday</v>
      </c>
    </row>
    <row r="6139" spans="1:9" x14ac:dyDescent="0.2">
      <c r="A6139" s="10">
        <v>44956</v>
      </c>
      <c r="B6139" t="s">
        <v>112</v>
      </c>
      <c r="C6139" t="str">
        <f>VLOOKUP(SALES_TABLE[[#This Row],[SKU]], Table1[], 3, FALSE)</f>
        <v xml:space="preserve">Video Games </v>
      </c>
      <c r="D6139" t="s">
        <v>113</v>
      </c>
      <c r="E6139" t="s">
        <v>122</v>
      </c>
      <c r="F6139">
        <v>26</v>
      </c>
      <c r="G6139">
        <f>VLOOKUP(SALES_TABLE[[#This Row],[SKU]], Table1[], 4, FALSE)</f>
        <v>2499</v>
      </c>
      <c r="H6139">
        <f>SALES_TABLE[[#This Row],[Price]]*SALES_TABLE[[#This Row],[Sales]]</f>
        <v>64974</v>
      </c>
      <c r="I6139" t="str">
        <f t="shared" si="95"/>
        <v>Monday</v>
      </c>
    </row>
    <row r="6140" spans="1:9" x14ac:dyDescent="0.2">
      <c r="A6140" s="10">
        <v>44927</v>
      </c>
      <c r="B6140" t="s">
        <v>112</v>
      </c>
      <c r="C6140" t="str">
        <f>VLOOKUP(SALES_TABLE[[#This Row],[SKU]], Table1[], 3, FALSE)</f>
        <v xml:space="preserve">Video Games </v>
      </c>
      <c r="D6140" t="s">
        <v>113</v>
      </c>
      <c r="E6140" t="s">
        <v>123</v>
      </c>
      <c r="F6140">
        <v>29</v>
      </c>
      <c r="G6140">
        <f>VLOOKUP(SALES_TABLE[[#This Row],[SKU]], Table1[], 4, FALSE)</f>
        <v>2499</v>
      </c>
      <c r="H6140">
        <f>SALES_TABLE[[#This Row],[Price]]*SALES_TABLE[[#This Row],[Sales]]</f>
        <v>72471</v>
      </c>
      <c r="I6140" t="str">
        <f t="shared" si="95"/>
        <v>Sunday</v>
      </c>
    </row>
    <row r="6141" spans="1:9" x14ac:dyDescent="0.2">
      <c r="A6141" s="10">
        <v>44928</v>
      </c>
      <c r="B6141" t="s">
        <v>112</v>
      </c>
      <c r="C6141" t="str">
        <f>VLOOKUP(SALES_TABLE[[#This Row],[SKU]], Table1[], 3, FALSE)</f>
        <v xml:space="preserve">Video Games </v>
      </c>
      <c r="D6141" t="s">
        <v>113</v>
      </c>
      <c r="E6141" t="s">
        <v>123</v>
      </c>
      <c r="F6141">
        <v>82</v>
      </c>
      <c r="G6141">
        <f>VLOOKUP(SALES_TABLE[[#This Row],[SKU]], Table1[], 4, FALSE)</f>
        <v>2499</v>
      </c>
      <c r="H6141">
        <f>SALES_TABLE[[#This Row],[Price]]*SALES_TABLE[[#This Row],[Sales]]</f>
        <v>204918</v>
      </c>
      <c r="I6141" t="str">
        <f t="shared" si="95"/>
        <v>Monday</v>
      </c>
    </row>
    <row r="6142" spans="1:9" x14ac:dyDescent="0.2">
      <c r="A6142" s="10">
        <v>44929</v>
      </c>
      <c r="B6142" t="s">
        <v>112</v>
      </c>
      <c r="C6142" t="str">
        <f>VLOOKUP(SALES_TABLE[[#This Row],[SKU]], Table1[], 3, FALSE)</f>
        <v xml:space="preserve">Video Games </v>
      </c>
      <c r="D6142" t="s">
        <v>113</v>
      </c>
      <c r="E6142" t="s">
        <v>123</v>
      </c>
      <c r="F6142">
        <v>70</v>
      </c>
      <c r="G6142">
        <f>VLOOKUP(SALES_TABLE[[#This Row],[SKU]], Table1[], 4, FALSE)</f>
        <v>2499</v>
      </c>
      <c r="H6142">
        <f>SALES_TABLE[[#This Row],[Price]]*SALES_TABLE[[#This Row],[Sales]]</f>
        <v>174930</v>
      </c>
      <c r="I6142" t="str">
        <f t="shared" si="95"/>
        <v>Tuesday</v>
      </c>
    </row>
    <row r="6143" spans="1:9" x14ac:dyDescent="0.2">
      <c r="A6143" s="10">
        <v>44930</v>
      </c>
      <c r="B6143" t="s">
        <v>112</v>
      </c>
      <c r="C6143" t="str">
        <f>VLOOKUP(SALES_TABLE[[#This Row],[SKU]], Table1[], 3, FALSE)</f>
        <v xml:space="preserve">Video Games </v>
      </c>
      <c r="D6143" t="s">
        <v>113</v>
      </c>
      <c r="E6143" t="s">
        <v>123</v>
      </c>
      <c r="F6143">
        <v>55</v>
      </c>
      <c r="G6143">
        <f>VLOOKUP(SALES_TABLE[[#This Row],[SKU]], Table1[], 4, FALSE)</f>
        <v>2499</v>
      </c>
      <c r="H6143">
        <f>SALES_TABLE[[#This Row],[Price]]*SALES_TABLE[[#This Row],[Sales]]</f>
        <v>137445</v>
      </c>
      <c r="I6143" t="str">
        <f t="shared" si="95"/>
        <v>Wednesday</v>
      </c>
    </row>
    <row r="6144" spans="1:9" x14ac:dyDescent="0.2">
      <c r="A6144" s="10">
        <v>44931</v>
      </c>
      <c r="B6144" t="s">
        <v>112</v>
      </c>
      <c r="C6144" t="str">
        <f>VLOOKUP(SALES_TABLE[[#This Row],[SKU]], Table1[], 3, FALSE)</f>
        <v xml:space="preserve">Video Games </v>
      </c>
      <c r="D6144" t="s">
        <v>113</v>
      </c>
      <c r="E6144" t="s">
        <v>123</v>
      </c>
      <c r="F6144">
        <v>28</v>
      </c>
      <c r="G6144">
        <f>VLOOKUP(SALES_TABLE[[#This Row],[SKU]], Table1[], 4, FALSE)</f>
        <v>2499</v>
      </c>
      <c r="H6144">
        <f>SALES_TABLE[[#This Row],[Price]]*SALES_TABLE[[#This Row],[Sales]]</f>
        <v>69972</v>
      </c>
      <c r="I6144" t="str">
        <f t="shared" si="95"/>
        <v>Thursday</v>
      </c>
    </row>
    <row r="6145" spans="1:9" x14ac:dyDescent="0.2">
      <c r="A6145" s="10">
        <v>44932</v>
      </c>
      <c r="B6145" t="s">
        <v>112</v>
      </c>
      <c r="C6145" t="str">
        <f>VLOOKUP(SALES_TABLE[[#This Row],[SKU]], Table1[], 3, FALSE)</f>
        <v xml:space="preserve">Video Games </v>
      </c>
      <c r="D6145" t="s">
        <v>113</v>
      </c>
      <c r="E6145" t="s">
        <v>123</v>
      </c>
      <c r="F6145">
        <v>30</v>
      </c>
      <c r="G6145">
        <f>VLOOKUP(SALES_TABLE[[#This Row],[SKU]], Table1[], 4, FALSE)</f>
        <v>2499</v>
      </c>
      <c r="H6145">
        <f>SALES_TABLE[[#This Row],[Price]]*SALES_TABLE[[#This Row],[Sales]]</f>
        <v>74970</v>
      </c>
      <c r="I6145" t="str">
        <f t="shared" si="95"/>
        <v>Friday</v>
      </c>
    </row>
    <row r="6146" spans="1:9" x14ac:dyDescent="0.2">
      <c r="A6146" s="10">
        <v>44933</v>
      </c>
      <c r="B6146" t="s">
        <v>112</v>
      </c>
      <c r="C6146" t="str">
        <f>VLOOKUP(SALES_TABLE[[#This Row],[SKU]], Table1[], 3, FALSE)</f>
        <v xml:space="preserve">Video Games </v>
      </c>
      <c r="D6146" t="s">
        <v>113</v>
      </c>
      <c r="E6146" t="s">
        <v>123</v>
      </c>
      <c r="F6146">
        <v>14</v>
      </c>
      <c r="G6146">
        <f>VLOOKUP(SALES_TABLE[[#This Row],[SKU]], Table1[], 4, FALSE)</f>
        <v>2499</v>
      </c>
      <c r="H6146">
        <f>SALES_TABLE[[#This Row],[Price]]*SALES_TABLE[[#This Row],[Sales]]</f>
        <v>34986</v>
      </c>
      <c r="I6146" t="str">
        <f t="shared" ref="I6146:I6201" si="96">TEXT(A6146, "dddd")</f>
        <v>Saturday</v>
      </c>
    </row>
    <row r="6147" spans="1:9" x14ac:dyDescent="0.2">
      <c r="A6147" s="10">
        <v>44934</v>
      </c>
      <c r="B6147" t="s">
        <v>112</v>
      </c>
      <c r="C6147" t="str">
        <f>VLOOKUP(SALES_TABLE[[#This Row],[SKU]], Table1[], 3, FALSE)</f>
        <v xml:space="preserve">Video Games </v>
      </c>
      <c r="D6147" t="s">
        <v>113</v>
      </c>
      <c r="E6147" t="s">
        <v>123</v>
      </c>
      <c r="F6147">
        <v>63</v>
      </c>
      <c r="G6147">
        <f>VLOOKUP(SALES_TABLE[[#This Row],[SKU]], Table1[], 4, FALSE)</f>
        <v>2499</v>
      </c>
      <c r="H6147">
        <f>SALES_TABLE[[#This Row],[Price]]*SALES_TABLE[[#This Row],[Sales]]</f>
        <v>157437</v>
      </c>
      <c r="I6147" t="str">
        <f t="shared" si="96"/>
        <v>Sunday</v>
      </c>
    </row>
    <row r="6148" spans="1:9" x14ac:dyDescent="0.2">
      <c r="A6148" s="10">
        <v>44935</v>
      </c>
      <c r="B6148" t="s">
        <v>112</v>
      </c>
      <c r="C6148" t="str">
        <f>VLOOKUP(SALES_TABLE[[#This Row],[SKU]], Table1[], 3, FALSE)</f>
        <v xml:space="preserve">Video Games </v>
      </c>
      <c r="D6148" t="s">
        <v>113</v>
      </c>
      <c r="E6148" t="s">
        <v>123</v>
      </c>
      <c r="F6148">
        <v>53</v>
      </c>
      <c r="G6148">
        <f>VLOOKUP(SALES_TABLE[[#This Row],[SKU]], Table1[], 4, FALSE)</f>
        <v>2499</v>
      </c>
      <c r="H6148">
        <f>SALES_TABLE[[#This Row],[Price]]*SALES_TABLE[[#This Row],[Sales]]</f>
        <v>132447</v>
      </c>
      <c r="I6148" t="str">
        <f t="shared" si="96"/>
        <v>Monday</v>
      </c>
    </row>
    <row r="6149" spans="1:9" x14ac:dyDescent="0.2">
      <c r="A6149" s="10">
        <v>44936</v>
      </c>
      <c r="B6149" t="s">
        <v>112</v>
      </c>
      <c r="C6149" t="str">
        <f>VLOOKUP(SALES_TABLE[[#This Row],[SKU]], Table1[], 3, FALSE)</f>
        <v xml:space="preserve">Video Games </v>
      </c>
      <c r="D6149" t="s">
        <v>113</v>
      </c>
      <c r="E6149" t="s">
        <v>123</v>
      </c>
      <c r="F6149">
        <v>61</v>
      </c>
      <c r="G6149">
        <f>VLOOKUP(SALES_TABLE[[#This Row],[SKU]], Table1[], 4, FALSE)</f>
        <v>2499</v>
      </c>
      <c r="H6149">
        <f>SALES_TABLE[[#This Row],[Price]]*SALES_TABLE[[#This Row],[Sales]]</f>
        <v>152439</v>
      </c>
      <c r="I6149" t="str">
        <f t="shared" si="96"/>
        <v>Tuesday</v>
      </c>
    </row>
    <row r="6150" spans="1:9" x14ac:dyDescent="0.2">
      <c r="A6150" s="10">
        <v>44937</v>
      </c>
      <c r="B6150" t="s">
        <v>112</v>
      </c>
      <c r="C6150" t="str">
        <f>VLOOKUP(SALES_TABLE[[#This Row],[SKU]], Table1[], 3, FALSE)</f>
        <v xml:space="preserve">Video Games </v>
      </c>
      <c r="D6150" t="s">
        <v>113</v>
      </c>
      <c r="E6150" t="s">
        <v>123</v>
      </c>
      <c r="F6150">
        <v>43</v>
      </c>
      <c r="G6150">
        <f>VLOOKUP(SALES_TABLE[[#This Row],[SKU]], Table1[], 4, FALSE)</f>
        <v>2499</v>
      </c>
      <c r="H6150">
        <f>SALES_TABLE[[#This Row],[Price]]*SALES_TABLE[[#This Row],[Sales]]</f>
        <v>107457</v>
      </c>
      <c r="I6150" t="str">
        <f t="shared" si="96"/>
        <v>Wednesday</v>
      </c>
    </row>
    <row r="6151" spans="1:9" x14ac:dyDescent="0.2">
      <c r="A6151" s="10">
        <v>44938</v>
      </c>
      <c r="B6151" t="s">
        <v>112</v>
      </c>
      <c r="C6151" t="str">
        <f>VLOOKUP(SALES_TABLE[[#This Row],[SKU]], Table1[], 3, FALSE)</f>
        <v xml:space="preserve">Video Games </v>
      </c>
      <c r="D6151" t="s">
        <v>113</v>
      </c>
      <c r="E6151" t="s">
        <v>123</v>
      </c>
      <c r="F6151">
        <v>24</v>
      </c>
      <c r="G6151">
        <f>VLOOKUP(SALES_TABLE[[#This Row],[SKU]], Table1[], 4, FALSE)</f>
        <v>2499</v>
      </c>
      <c r="H6151">
        <f>SALES_TABLE[[#This Row],[Price]]*SALES_TABLE[[#This Row],[Sales]]</f>
        <v>59976</v>
      </c>
      <c r="I6151" t="str">
        <f t="shared" si="96"/>
        <v>Thursday</v>
      </c>
    </row>
    <row r="6152" spans="1:9" x14ac:dyDescent="0.2">
      <c r="A6152" s="10">
        <v>44939</v>
      </c>
      <c r="B6152" t="s">
        <v>112</v>
      </c>
      <c r="C6152" t="str">
        <f>VLOOKUP(SALES_TABLE[[#This Row],[SKU]], Table1[], 3, FALSE)</f>
        <v xml:space="preserve">Video Games </v>
      </c>
      <c r="D6152" t="s">
        <v>113</v>
      </c>
      <c r="E6152" t="s">
        <v>123</v>
      </c>
      <c r="F6152">
        <v>39</v>
      </c>
      <c r="G6152">
        <f>VLOOKUP(SALES_TABLE[[#This Row],[SKU]], Table1[], 4, FALSE)</f>
        <v>2499</v>
      </c>
      <c r="H6152">
        <f>SALES_TABLE[[#This Row],[Price]]*SALES_TABLE[[#This Row],[Sales]]</f>
        <v>97461</v>
      </c>
      <c r="I6152" t="str">
        <f t="shared" si="96"/>
        <v>Friday</v>
      </c>
    </row>
    <row r="6153" spans="1:9" x14ac:dyDescent="0.2">
      <c r="A6153" s="10">
        <v>44940</v>
      </c>
      <c r="B6153" t="s">
        <v>112</v>
      </c>
      <c r="C6153" t="str">
        <f>VLOOKUP(SALES_TABLE[[#This Row],[SKU]], Table1[], 3, FALSE)</f>
        <v xml:space="preserve">Video Games </v>
      </c>
      <c r="D6153" t="s">
        <v>113</v>
      </c>
      <c r="E6153" t="s">
        <v>123</v>
      </c>
      <c r="F6153">
        <v>7</v>
      </c>
      <c r="G6153">
        <f>VLOOKUP(SALES_TABLE[[#This Row],[SKU]], Table1[], 4, FALSE)</f>
        <v>2499</v>
      </c>
      <c r="H6153">
        <f>SALES_TABLE[[#This Row],[Price]]*SALES_TABLE[[#This Row],[Sales]]</f>
        <v>17493</v>
      </c>
      <c r="I6153" t="str">
        <f t="shared" si="96"/>
        <v>Saturday</v>
      </c>
    </row>
    <row r="6154" spans="1:9" x14ac:dyDescent="0.2">
      <c r="A6154" s="10">
        <v>44941</v>
      </c>
      <c r="B6154" t="s">
        <v>112</v>
      </c>
      <c r="C6154" t="str">
        <f>VLOOKUP(SALES_TABLE[[#This Row],[SKU]], Table1[], 3, FALSE)</f>
        <v xml:space="preserve">Video Games </v>
      </c>
      <c r="D6154" t="s">
        <v>113</v>
      </c>
      <c r="E6154" t="s">
        <v>123</v>
      </c>
      <c r="F6154">
        <v>52</v>
      </c>
      <c r="G6154">
        <f>VLOOKUP(SALES_TABLE[[#This Row],[SKU]], Table1[], 4, FALSE)</f>
        <v>2499</v>
      </c>
      <c r="H6154">
        <f>SALES_TABLE[[#This Row],[Price]]*SALES_TABLE[[#This Row],[Sales]]</f>
        <v>129948</v>
      </c>
      <c r="I6154" t="str">
        <f t="shared" si="96"/>
        <v>Sunday</v>
      </c>
    </row>
    <row r="6155" spans="1:9" x14ac:dyDescent="0.2">
      <c r="A6155" s="10">
        <v>44942</v>
      </c>
      <c r="B6155" t="s">
        <v>112</v>
      </c>
      <c r="C6155" t="str">
        <f>VLOOKUP(SALES_TABLE[[#This Row],[SKU]], Table1[], 3, FALSE)</f>
        <v xml:space="preserve">Video Games </v>
      </c>
      <c r="D6155" t="s">
        <v>113</v>
      </c>
      <c r="E6155" t="s">
        <v>123</v>
      </c>
      <c r="F6155">
        <v>62</v>
      </c>
      <c r="G6155">
        <f>VLOOKUP(SALES_TABLE[[#This Row],[SKU]], Table1[], 4, FALSE)</f>
        <v>2499</v>
      </c>
      <c r="H6155">
        <f>SALES_TABLE[[#This Row],[Price]]*SALES_TABLE[[#This Row],[Sales]]</f>
        <v>154938</v>
      </c>
      <c r="I6155" t="str">
        <f t="shared" si="96"/>
        <v>Monday</v>
      </c>
    </row>
    <row r="6156" spans="1:9" x14ac:dyDescent="0.2">
      <c r="A6156" s="10">
        <v>44943</v>
      </c>
      <c r="B6156" t="s">
        <v>112</v>
      </c>
      <c r="C6156" t="str">
        <f>VLOOKUP(SALES_TABLE[[#This Row],[SKU]], Table1[], 3, FALSE)</f>
        <v xml:space="preserve">Video Games </v>
      </c>
      <c r="D6156" t="s">
        <v>113</v>
      </c>
      <c r="E6156" t="s">
        <v>123</v>
      </c>
      <c r="F6156">
        <v>46</v>
      </c>
      <c r="G6156">
        <f>VLOOKUP(SALES_TABLE[[#This Row],[SKU]], Table1[], 4, FALSE)</f>
        <v>2499</v>
      </c>
      <c r="H6156">
        <f>SALES_TABLE[[#This Row],[Price]]*SALES_TABLE[[#This Row],[Sales]]</f>
        <v>114954</v>
      </c>
      <c r="I6156" t="str">
        <f t="shared" si="96"/>
        <v>Tuesday</v>
      </c>
    </row>
    <row r="6157" spans="1:9" x14ac:dyDescent="0.2">
      <c r="A6157" s="10">
        <v>44944</v>
      </c>
      <c r="B6157" t="s">
        <v>112</v>
      </c>
      <c r="C6157" t="str">
        <f>VLOOKUP(SALES_TABLE[[#This Row],[SKU]], Table1[], 3, FALSE)</f>
        <v xml:space="preserve">Video Games </v>
      </c>
      <c r="D6157" t="s">
        <v>113</v>
      </c>
      <c r="E6157" t="s">
        <v>123</v>
      </c>
      <c r="F6157">
        <v>57</v>
      </c>
      <c r="G6157">
        <f>VLOOKUP(SALES_TABLE[[#This Row],[SKU]], Table1[], 4, FALSE)</f>
        <v>2499</v>
      </c>
      <c r="H6157">
        <f>SALES_TABLE[[#This Row],[Price]]*SALES_TABLE[[#This Row],[Sales]]</f>
        <v>142443</v>
      </c>
      <c r="I6157" t="str">
        <f t="shared" si="96"/>
        <v>Wednesday</v>
      </c>
    </row>
    <row r="6158" spans="1:9" x14ac:dyDescent="0.2">
      <c r="A6158" s="10">
        <v>44945</v>
      </c>
      <c r="B6158" t="s">
        <v>112</v>
      </c>
      <c r="C6158" t="str">
        <f>VLOOKUP(SALES_TABLE[[#This Row],[SKU]], Table1[], 3, FALSE)</f>
        <v xml:space="preserve">Video Games </v>
      </c>
      <c r="D6158" t="s">
        <v>113</v>
      </c>
      <c r="E6158" t="s">
        <v>123</v>
      </c>
      <c r="F6158">
        <v>71</v>
      </c>
      <c r="G6158">
        <f>VLOOKUP(SALES_TABLE[[#This Row],[SKU]], Table1[], 4, FALSE)</f>
        <v>2499</v>
      </c>
      <c r="H6158">
        <f>SALES_TABLE[[#This Row],[Price]]*SALES_TABLE[[#This Row],[Sales]]</f>
        <v>177429</v>
      </c>
      <c r="I6158" t="str">
        <f t="shared" si="96"/>
        <v>Thursday</v>
      </c>
    </row>
    <row r="6159" spans="1:9" x14ac:dyDescent="0.2">
      <c r="A6159" s="10">
        <v>44946</v>
      </c>
      <c r="B6159" t="s">
        <v>112</v>
      </c>
      <c r="C6159" t="str">
        <f>VLOOKUP(SALES_TABLE[[#This Row],[SKU]], Table1[], 3, FALSE)</f>
        <v xml:space="preserve">Video Games </v>
      </c>
      <c r="D6159" t="s">
        <v>113</v>
      </c>
      <c r="E6159" t="s">
        <v>123</v>
      </c>
      <c r="F6159">
        <v>40</v>
      </c>
      <c r="G6159">
        <f>VLOOKUP(SALES_TABLE[[#This Row],[SKU]], Table1[], 4, FALSE)</f>
        <v>2499</v>
      </c>
      <c r="H6159">
        <f>SALES_TABLE[[#This Row],[Price]]*SALES_TABLE[[#This Row],[Sales]]</f>
        <v>99960</v>
      </c>
      <c r="I6159" t="str">
        <f t="shared" si="96"/>
        <v>Friday</v>
      </c>
    </row>
    <row r="6160" spans="1:9" x14ac:dyDescent="0.2">
      <c r="A6160" s="10">
        <v>44947</v>
      </c>
      <c r="B6160" t="s">
        <v>112</v>
      </c>
      <c r="C6160" t="str">
        <f>VLOOKUP(SALES_TABLE[[#This Row],[SKU]], Table1[], 3, FALSE)</f>
        <v xml:space="preserve">Video Games </v>
      </c>
      <c r="D6160" t="s">
        <v>113</v>
      </c>
      <c r="E6160" t="s">
        <v>123</v>
      </c>
      <c r="F6160">
        <v>45</v>
      </c>
      <c r="G6160">
        <f>VLOOKUP(SALES_TABLE[[#This Row],[SKU]], Table1[], 4, FALSE)</f>
        <v>2499</v>
      </c>
      <c r="H6160">
        <f>SALES_TABLE[[#This Row],[Price]]*SALES_TABLE[[#This Row],[Sales]]</f>
        <v>112455</v>
      </c>
      <c r="I6160" t="str">
        <f t="shared" si="96"/>
        <v>Saturday</v>
      </c>
    </row>
    <row r="6161" spans="1:9" x14ac:dyDescent="0.2">
      <c r="A6161" s="10">
        <v>44948</v>
      </c>
      <c r="B6161" t="s">
        <v>112</v>
      </c>
      <c r="C6161" t="str">
        <f>VLOOKUP(SALES_TABLE[[#This Row],[SKU]], Table1[], 3, FALSE)</f>
        <v xml:space="preserve">Video Games </v>
      </c>
      <c r="D6161" t="s">
        <v>113</v>
      </c>
      <c r="E6161" t="s">
        <v>123</v>
      </c>
      <c r="F6161">
        <v>71</v>
      </c>
      <c r="G6161">
        <f>VLOOKUP(SALES_TABLE[[#This Row],[SKU]], Table1[], 4, FALSE)</f>
        <v>2499</v>
      </c>
      <c r="H6161">
        <f>SALES_TABLE[[#This Row],[Price]]*SALES_TABLE[[#This Row],[Sales]]</f>
        <v>177429</v>
      </c>
      <c r="I6161" t="str">
        <f t="shared" si="96"/>
        <v>Sunday</v>
      </c>
    </row>
    <row r="6162" spans="1:9" x14ac:dyDescent="0.2">
      <c r="A6162" s="10">
        <v>44949</v>
      </c>
      <c r="B6162" t="s">
        <v>112</v>
      </c>
      <c r="C6162" t="str">
        <f>VLOOKUP(SALES_TABLE[[#This Row],[SKU]], Table1[], 3, FALSE)</f>
        <v xml:space="preserve">Video Games </v>
      </c>
      <c r="D6162" t="s">
        <v>113</v>
      </c>
      <c r="E6162" t="s">
        <v>123</v>
      </c>
      <c r="F6162">
        <v>81</v>
      </c>
      <c r="G6162">
        <f>VLOOKUP(SALES_TABLE[[#This Row],[SKU]], Table1[], 4, FALSE)</f>
        <v>2499</v>
      </c>
      <c r="H6162">
        <f>SALES_TABLE[[#This Row],[Price]]*SALES_TABLE[[#This Row],[Sales]]</f>
        <v>202419</v>
      </c>
      <c r="I6162" t="str">
        <f t="shared" si="96"/>
        <v>Monday</v>
      </c>
    </row>
    <row r="6163" spans="1:9" x14ac:dyDescent="0.2">
      <c r="A6163" s="10">
        <v>44950</v>
      </c>
      <c r="B6163" t="s">
        <v>112</v>
      </c>
      <c r="C6163" t="str">
        <f>VLOOKUP(SALES_TABLE[[#This Row],[SKU]], Table1[], 3, FALSE)</f>
        <v xml:space="preserve">Video Games </v>
      </c>
      <c r="D6163" t="s">
        <v>113</v>
      </c>
      <c r="E6163" t="s">
        <v>123</v>
      </c>
      <c r="F6163">
        <v>21</v>
      </c>
      <c r="G6163">
        <f>VLOOKUP(SALES_TABLE[[#This Row],[SKU]], Table1[], 4, FALSE)</f>
        <v>2499</v>
      </c>
      <c r="H6163">
        <f>SALES_TABLE[[#This Row],[Price]]*SALES_TABLE[[#This Row],[Sales]]</f>
        <v>52479</v>
      </c>
      <c r="I6163" t="str">
        <f t="shared" si="96"/>
        <v>Tuesday</v>
      </c>
    </row>
    <row r="6164" spans="1:9" x14ac:dyDescent="0.2">
      <c r="A6164" s="10">
        <v>44951</v>
      </c>
      <c r="B6164" t="s">
        <v>112</v>
      </c>
      <c r="C6164" t="str">
        <f>VLOOKUP(SALES_TABLE[[#This Row],[SKU]], Table1[], 3, FALSE)</f>
        <v xml:space="preserve">Video Games </v>
      </c>
      <c r="D6164" t="s">
        <v>113</v>
      </c>
      <c r="E6164" t="s">
        <v>123</v>
      </c>
      <c r="F6164">
        <v>48</v>
      </c>
      <c r="G6164">
        <f>VLOOKUP(SALES_TABLE[[#This Row],[SKU]], Table1[], 4, FALSE)</f>
        <v>2499</v>
      </c>
      <c r="H6164">
        <f>SALES_TABLE[[#This Row],[Price]]*SALES_TABLE[[#This Row],[Sales]]</f>
        <v>119952</v>
      </c>
      <c r="I6164" t="str">
        <f t="shared" si="96"/>
        <v>Wednesday</v>
      </c>
    </row>
    <row r="6165" spans="1:9" x14ac:dyDescent="0.2">
      <c r="A6165" s="10">
        <v>44952</v>
      </c>
      <c r="B6165" t="s">
        <v>112</v>
      </c>
      <c r="C6165" t="str">
        <f>VLOOKUP(SALES_TABLE[[#This Row],[SKU]], Table1[], 3, FALSE)</f>
        <v xml:space="preserve">Video Games </v>
      </c>
      <c r="D6165" t="s">
        <v>113</v>
      </c>
      <c r="E6165" t="s">
        <v>123</v>
      </c>
      <c r="F6165">
        <v>69</v>
      </c>
      <c r="G6165">
        <f>VLOOKUP(SALES_TABLE[[#This Row],[SKU]], Table1[], 4, FALSE)</f>
        <v>2499</v>
      </c>
      <c r="H6165">
        <f>SALES_TABLE[[#This Row],[Price]]*SALES_TABLE[[#This Row],[Sales]]</f>
        <v>172431</v>
      </c>
      <c r="I6165" t="str">
        <f t="shared" si="96"/>
        <v>Thursday</v>
      </c>
    </row>
    <row r="6166" spans="1:9" x14ac:dyDescent="0.2">
      <c r="A6166" s="10">
        <v>44953</v>
      </c>
      <c r="B6166" t="s">
        <v>112</v>
      </c>
      <c r="C6166" t="str">
        <f>VLOOKUP(SALES_TABLE[[#This Row],[SKU]], Table1[], 3, FALSE)</f>
        <v xml:space="preserve">Video Games </v>
      </c>
      <c r="D6166" t="s">
        <v>113</v>
      </c>
      <c r="E6166" t="s">
        <v>123</v>
      </c>
      <c r="F6166">
        <v>2</v>
      </c>
      <c r="G6166">
        <f>VLOOKUP(SALES_TABLE[[#This Row],[SKU]], Table1[], 4, FALSE)</f>
        <v>2499</v>
      </c>
      <c r="H6166">
        <f>SALES_TABLE[[#This Row],[Price]]*SALES_TABLE[[#This Row],[Sales]]</f>
        <v>4998</v>
      </c>
      <c r="I6166" t="str">
        <f t="shared" si="96"/>
        <v>Friday</v>
      </c>
    </row>
    <row r="6167" spans="1:9" x14ac:dyDescent="0.2">
      <c r="A6167" s="10">
        <v>44954</v>
      </c>
      <c r="B6167" t="s">
        <v>112</v>
      </c>
      <c r="C6167" t="str">
        <f>VLOOKUP(SALES_TABLE[[#This Row],[SKU]], Table1[], 3, FALSE)</f>
        <v xml:space="preserve">Video Games </v>
      </c>
      <c r="D6167" t="s">
        <v>113</v>
      </c>
      <c r="E6167" t="s">
        <v>123</v>
      </c>
      <c r="F6167">
        <v>79</v>
      </c>
      <c r="G6167">
        <f>VLOOKUP(SALES_TABLE[[#This Row],[SKU]], Table1[], 4, FALSE)</f>
        <v>2499</v>
      </c>
      <c r="H6167">
        <f>SALES_TABLE[[#This Row],[Price]]*SALES_TABLE[[#This Row],[Sales]]</f>
        <v>197421</v>
      </c>
      <c r="I6167" t="str">
        <f t="shared" si="96"/>
        <v>Saturday</v>
      </c>
    </row>
    <row r="6168" spans="1:9" x14ac:dyDescent="0.2">
      <c r="A6168" s="10">
        <v>44955</v>
      </c>
      <c r="B6168" t="s">
        <v>112</v>
      </c>
      <c r="C6168" t="str">
        <f>VLOOKUP(SALES_TABLE[[#This Row],[SKU]], Table1[], 3, FALSE)</f>
        <v xml:space="preserve">Video Games </v>
      </c>
      <c r="D6168" t="s">
        <v>113</v>
      </c>
      <c r="E6168" t="s">
        <v>123</v>
      </c>
      <c r="F6168">
        <v>57</v>
      </c>
      <c r="G6168">
        <f>VLOOKUP(SALES_TABLE[[#This Row],[SKU]], Table1[], 4, FALSE)</f>
        <v>2499</v>
      </c>
      <c r="H6168">
        <f>SALES_TABLE[[#This Row],[Price]]*SALES_TABLE[[#This Row],[Sales]]</f>
        <v>142443</v>
      </c>
      <c r="I6168" t="str">
        <f t="shared" si="96"/>
        <v>Sunday</v>
      </c>
    </row>
    <row r="6169" spans="1:9" x14ac:dyDescent="0.2">
      <c r="A6169" s="10">
        <v>44955</v>
      </c>
      <c r="B6169" t="s">
        <v>112</v>
      </c>
      <c r="C6169" t="str">
        <f>VLOOKUP(SALES_TABLE[[#This Row],[SKU]], Table1[], 3, FALSE)</f>
        <v xml:space="preserve">Video Games </v>
      </c>
      <c r="D6169" t="s">
        <v>113</v>
      </c>
      <c r="E6169" t="s">
        <v>123</v>
      </c>
      <c r="F6169">
        <v>54</v>
      </c>
      <c r="G6169">
        <f>VLOOKUP(SALES_TABLE[[#This Row],[SKU]], Table1[], 4, FALSE)</f>
        <v>2499</v>
      </c>
      <c r="H6169">
        <f>SALES_TABLE[[#This Row],[Price]]*SALES_TABLE[[#This Row],[Sales]]</f>
        <v>134946</v>
      </c>
      <c r="I6169" t="str">
        <f t="shared" si="96"/>
        <v>Sunday</v>
      </c>
    </row>
    <row r="6170" spans="1:9" x14ac:dyDescent="0.2">
      <c r="A6170" s="10">
        <v>44956</v>
      </c>
      <c r="B6170" t="s">
        <v>112</v>
      </c>
      <c r="C6170" t="str">
        <f>VLOOKUP(SALES_TABLE[[#This Row],[SKU]], Table1[], 3, FALSE)</f>
        <v xml:space="preserve">Video Games </v>
      </c>
      <c r="D6170" t="s">
        <v>113</v>
      </c>
      <c r="E6170" t="s">
        <v>123</v>
      </c>
      <c r="F6170">
        <v>32</v>
      </c>
      <c r="G6170">
        <f>VLOOKUP(SALES_TABLE[[#This Row],[SKU]], Table1[], 4, FALSE)</f>
        <v>2499</v>
      </c>
      <c r="H6170">
        <f>SALES_TABLE[[#This Row],[Price]]*SALES_TABLE[[#This Row],[Sales]]</f>
        <v>79968</v>
      </c>
      <c r="I6170" t="str">
        <f t="shared" si="96"/>
        <v>Monday</v>
      </c>
    </row>
    <row r="6171" spans="1:9" x14ac:dyDescent="0.2">
      <c r="A6171" s="10">
        <v>44927</v>
      </c>
      <c r="B6171" t="s">
        <v>112</v>
      </c>
      <c r="C6171" t="str">
        <f>VLOOKUP(SALES_TABLE[[#This Row],[SKU]], Table1[], 3, FALSE)</f>
        <v xml:space="preserve">Video Games </v>
      </c>
      <c r="D6171" t="s">
        <v>113</v>
      </c>
      <c r="E6171" t="s">
        <v>124</v>
      </c>
      <c r="F6171">
        <v>27</v>
      </c>
      <c r="G6171">
        <f>VLOOKUP(SALES_TABLE[[#This Row],[SKU]], Table1[], 4, FALSE)</f>
        <v>2499</v>
      </c>
      <c r="H6171">
        <f>SALES_TABLE[[#This Row],[Price]]*SALES_TABLE[[#This Row],[Sales]]</f>
        <v>67473</v>
      </c>
      <c r="I6171" t="str">
        <f t="shared" si="96"/>
        <v>Sunday</v>
      </c>
    </row>
    <row r="6172" spans="1:9" x14ac:dyDescent="0.2">
      <c r="A6172" s="10">
        <v>44928</v>
      </c>
      <c r="B6172" t="s">
        <v>112</v>
      </c>
      <c r="C6172" t="str">
        <f>VLOOKUP(SALES_TABLE[[#This Row],[SKU]], Table1[], 3, FALSE)</f>
        <v xml:space="preserve">Video Games </v>
      </c>
      <c r="D6172" t="s">
        <v>113</v>
      </c>
      <c r="E6172" t="s">
        <v>124</v>
      </c>
      <c r="F6172">
        <v>75</v>
      </c>
      <c r="G6172">
        <f>VLOOKUP(SALES_TABLE[[#This Row],[SKU]], Table1[], 4, FALSE)</f>
        <v>2499</v>
      </c>
      <c r="H6172">
        <f>SALES_TABLE[[#This Row],[Price]]*SALES_TABLE[[#This Row],[Sales]]</f>
        <v>187425</v>
      </c>
      <c r="I6172" t="str">
        <f t="shared" si="96"/>
        <v>Monday</v>
      </c>
    </row>
    <row r="6173" spans="1:9" x14ac:dyDescent="0.2">
      <c r="A6173" s="10">
        <v>44929</v>
      </c>
      <c r="B6173" t="s">
        <v>112</v>
      </c>
      <c r="C6173" t="str">
        <f>VLOOKUP(SALES_TABLE[[#This Row],[SKU]], Table1[], 3, FALSE)</f>
        <v xml:space="preserve">Video Games </v>
      </c>
      <c r="D6173" t="s">
        <v>113</v>
      </c>
      <c r="E6173" t="s">
        <v>124</v>
      </c>
      <c r="F6173">
        <v>50</v>
      </c>
      <c r="G6173">
        <f>VLOOKUP(SALES_TABLE[[#This Row],[SKU]], Table1[], 4, FALSE)</f>
        <v>2499</v>
      </c>
      <c r="H6173">
        <f>SALES_TABLE[[#This Row],[Price]]*SALES_TABLE[[#This Row],[Sales]]</f>
        <v>124950</v>
      </c>
      <c r="I6173" t="str">
        <f t="shared" si="96"/>
        <v>Tuesday</v>
      </c>
    </row>
    <row r="6174" spans="1:9" x14ac:dyDescent="0.2">
      <c r="A6174" s="10">
        <v>44930</v>
      </c>
      <c r="B6174" t="s">
        <v>112</v>
      </c>
      <c r="C6174" t="str">
        <f>VLOOKUP(SALES_TABLE[[#This Row],[SKU]], Table1[], 3, FALSE)</f>
        <v xml:space="preserve">Video Games </v>
      </c>
      <c r="D6174" t="s">
        <v>113</v>
      </c>
      <c r="E6174" t="s">
        <v>124</v>
      </c>
      <c r="F6174">
        <v>31</v>
      </c>
      <c r="G6174">
        <f>VLOOKUP(SALES_TABLE[[#This Row],[SKU]], Table1[], 4, FALSE)</f>
        <v>2499</v>
      </c>
      <c r="H6174">
        <f>SALES_TABLE[[#This Row],[Price]]*SALES_TABLE[[#This Row],[Sales]]</f>
        <v>77469</v>
      </c>
      <c r="I6174" t="str">
        <f t="shared" si="96"/>
        <v>Wednesday</v>
      </c>
    </row>
    <row r="6175" spans="1:9" x14ac:dyDescent="0.2">
      <c r="A6175" s="10">
        <v>44931</v>
      </c>
      <c r="B6175" t="s">
        <v>112</v>
      </c>
      <c r="C6175" t="str">
        <f>VLOOKUP(SALES_TABLE[[#This Row],[SKU]], Table1[], 3, FALSE)</f>
        <v xml:space="preserve">Video Games </v>
      </c>
      <c r="D6175" t="s">
        <v>113</v>
      </c>
      <c r="E6175" t="s">
        <v>124</v>
      </c>
      <c r="F6175">
        <v>4</v>
      </c>
      <c r="G6175">
        <f>VLOOKUP(SALES_TABLE[[#This Row],[SKU]], Table1[], 4, FALSE)</f>
        <v>2499</v>
      </c>
      <c r="H6175">
        <f>SALES_TABLE[[#This Row],[Price]]*SALES_TABLE[[#This Row],[Sales]]</f>
        <v>9996</v>
      </c>
      <c r="I6175" t="str">
        <f t="shared" si="96"/>
        <v>Thursday</v>
      </c>
    </row>
    <row r="6176" spans="1:9" x14ac:dyDescent="0.2">
      <c r="A6176" s="10">
        <v>44932</v>
      </c>
      <c r="B6176" t="s">
        <v>112</v>
      </c>
      <c r="C6176" t="str">
        <f>VLOOKUP(SALES_TABLE[[#This Row],[SKU]], Table1[], 3, FALSE)</f>
        <v xml:space="preserve">Video Games </v>
      </c>
      <c r="D6176" t="s">
        <v>113</v>
      </c>
      <c r="E6176" t="s">
        <v>124</v>
      </c>
      <c r="F6176">
        <v>14</v>
      </c>
      <c r="G6176">
        <f>VLOOKUP(SALES_TABLE[[#This Row],[SKU]], Table1[], 4, FALSE)</f>
        <v>2499</v>
      </c>
      <c r="H6176">
        <f>SALES_TABLE[[#This Row],[Price]]*SALES_TABLE[[#This Row],[Sales]]</f>
        <v>34986</v>
      </c>
      <c r="I6176" t="str">
        <f t="shared" si="96"/>
        <v>Friday</v>
      </c>
    </row>
    <row r="6177" spans="1:9" x14ac:dyDescent="0.2">
      <c r="A6177" s="10">
        <v>44933</v>
      </c>
      <c r="B6177" t="s">
        <v>112</v>
      </c>
      <c r="C6177" t="str">
        <f>VLOOKUP(SALES_TABLE[[#This Row],[SKU]], Table1[], 3, FALSE)</f>
        <v xml:space="preserve">Video Games </v>
      </c>
      <c r="D6177" t="s">
        <v>113</v>
      </c>
      <c r="E6177" t="s">
        <v>124</v>
      </c>
      <c r="F6177">
        <v>61</v>
      </c>
      <c r="G6177">
        <f>VLOOKUP(SALES_TABLE[[#This Row],[SKU]], Table1[], 4, FALSE)</f>
        <v>2499</v>
      </c>
      <c r="H6177">
        <f>SALES_TABLE[[#This Row],[Price]]*SALES_TABLE[[#This Row],[Sales]]</f>
        <v>152439</v>
      </c>
      <c r="I6177" t="str">
        <f t="shared" si="96"/>
        <v>Saturday</v>
      </c>
    </row>
    <row r="6178" spans="1:9" x14ac:dyDescent="0.2">
      <c r="A6178" s="10">
        <v>44934</v>
      </c>
      <c r="B6178" t="s">
        <v>112</v>
      </c>
      <c r="C6178" t="str">
        <f>VLOOKUP(SALES_TABLE[[#This Row],[SKU]], Table1[], 3, FALSE)</f>
        <v xml:space="preserve">Video Games </v>
      </c>
      <c r="D6178" t="s">
        <v>113</v>
      </c>
      <c r="E6178" t="s">
        <v>124</v>
      </c>
      <c r="F6178">
        <v>42</v>
      </c>
      <c r="G6178">
        <f>VLOOKUP(SALES_TABLE[[#This Row],[SKU]], Table1[], 4, FALSE)</f>
        <v>2499</v>
      </c>
      <c r="H6178">
        <f>SALES_TABLE[[#This Row],[Price]]*SALES_TABLE[[#This Row],[Sales]]</f>
        <v>104958</v>
      </c>
      <c r="I6178" t="str">
        <f t="shared" si="96"/>
        <v>Sunday</v>
      </c>
    </row>
    <row r="6179" spans="1:9" x14ac:dyDescent="0.2">
      <c r="A6179" s="10">
        <v>44935</v>
      </c>
      <c r="B6179" t="s">
        <v>112</v>
      </c>
      <c r="C6179" t="str">
        <f>VLOOKUP(SALES_TABLE[[#This Row],[SKU]], Table1[], 3, FALSE)</f>
        <v xml:space="preserve">Video Games </v>
      </c>
      <c r="D6179" t="s">
        <v>113</v>
      </c>
      <c r="E6179" t="s">
        <v>124</v>
      </c>
      <c r="F6179">
        <v>14</v>
      </c>
      <c r="G6179">
        <f>VLOOKUP(SALES_TABLE[[#This Row],[SKU]], Table1[], 4, FALSE)</f>
        <v>2499</v>
      </c>
      <c r="H6179">
        <f>SALES_TABLE[[#This Row],[Price]]*SALES_TABLE[[#This Row],[Sales]]</f>
        <v>34986</v>
      </c>
      <c r="I6179" t="str">
        <f t="shared" si="96"/>
        <v>Monday</v>
      </c>
    </row>
    <row r="6180" spans="1:9" x14ac:dyDescent="0.2">
      <c r="A6180" s="10">
        <v>44936</v>
      </c>
      <c r="B6180" t="s">
        <v>112</v>
      </c>
      <c r="C6180" t="str">
        <f>VLOOKUP(SALES_TABLE[[#This Row],[SKU]], Table1[], 3, FALSE)</f>
        <v xml:space="preserve">Video Games </v>
      </c>
      <c r="D6180" t="s">
        <v>113</v>
      </c>
      <c r="E6180" t="s">
        <v>124</v>
      </c>
      <c r="F6180">
        <v>14</v>
      </c>
      <c r="G6180">
        <f>VLOOKUP(SALES_TABLE[[#This Row],[SKU]], Table1[], 4, FALSE)</f>
        <v>2499</v>
      </c>
      <c r="H6180">
        <f>SALES_TABLE[[#This Row],[Price]]*SALES_TABLE[[#This Row],[Sales]]</f>
        <v>34986</v>
      </c>
      <c r="I6180" t="str">
        <f t="shared" si="96"/>
        <v>Tuesday</v>
      </c>
    </row>
    <row r="6181" spans="1:9" x14ac:dyDescent="0.2">
      <c r="A6181" s="10">
        <v>44937</v>
      </c>
      <c r="B6181" t="s">
        <v>112</v>
      </c>
      <c r="C6181" t="str">
        <f>VLOOKUP(SALES_TABLE[[#This Row],[SKU]], Table1[], 3, FALSE)</f>
        <v xml:space="preserve">Video Games </v>
      </c>
      <c r="D6181" t="s">
        <v>113</v>
      </c>
      <c r="E6181" t="s">
        <v>124</v>
      </c>
      <c r="F6181">
        <v>16</v>
      </c>
      <c r="G6181">
        <f>VLOOKUP(SALES_TABLE[[#This Row],[SKU]], Table1[], 4, FALSE)</f>
        <v>2499</v>
      </c>
      <c r="H6181">
        <f>SALES_TABLE[[#This Row],[Price]]*SALES_TABLE[[#This Row],[Sales]]</f>
        <v>39984</v>
      </c>
      <c r="I6181" t="str">
        <f t="shared" si="96"/>
        <v>Wednesday</v>
      </c>
    </row>
    <row r="6182" spans="1:9" x14ac:dyDescent="0.2">
      <c r="A6182" s="10">
        <v>44938</v>
      </c>
      <c r="B6182" t="s">
        <v>112</v>
      </c>
      <c r="C6182" t="str">
        <f>VLOOKUP(SALES_TABLE[[#This Row],[SKU]], Table1[], 3, FALSE)</f>
        <v xml:space="preserve">Video Games </v>
      </c>
      <c r="D6182" t="s">
        <v>113</v>
      </c>
      <c r="E6182" t="s">
        <v>124</v>
      </c>
      <c r="F6182">
        <v>44</v>
      </c>
      <c r="G6182">
        <f>VLOOKUP(SALES_TABLE[[#This Row],[SKU]], Table1[], 4, FALSE)</f>
        <v>2499</v>
      </c>
      <c r="H6182">
        <f>SALES_TABLE[[#This Row],[Price]]*SALES_TABLE[[#This Row],[Sales]]</f>
        <v>109956</v>
      </c>
      <c r="I6182" t="str">
        <f t="shared" si="96"/>
        <v>Thursday</v>
      </c>
    </row>
    <row r="6183" spans="1:9" x14ac:dyDescent="0.2">
      <c r="A6183" s="10">
        <v>44939</v>
      </c>
      <c r="B6183" t="s">
        <v>112</v>
      </c>
      <c r="C6183" t="str">
        <f>VLOOKUP(SALES_TABLE[[#This Row],[SKU]], Table1[], 3, FALSE)</f>
        <v xml:space="preserve">Video Games </v>
      </c>
      <c r="D6183" t="s">
        <v>113</v>
      </c>
      <c r="E6183" t="s">
        <v>124</v>
      </c>
      <c r="F6183">
        <v>16</v>
      </c>
      <c r="G6183">
        <f>VLOOKUP(SALES_TABLE[[#This Row],[SKU]], Table1[], 4, FALSE)</f>
        <v>2499</v>
      </c>
      <c r="H6183">
        <f>SALES_TABLE[[#This Row],[Price]]*SALES_TABLE[[#This Row],[Sales]]</f>
        <v>39984</v>
      </c>
      <c r="I6183" t="str">
        <f t="shared" si="96"/>
        <v>Friday</v>
      </c>
    </row>
    <row r="6184" spans="1:9" x14ac:dyDescent="0.2">
      <c r="A6184" s="10">
        <v>44940</v>
      </c>
      <c r="B6184" t="s">
        <v>112</v>
      </c>
      <c r="C6184" t="str">
        <f>VLOOKUP(SALES_TABLE[[#This Row],[SKU]], Table1[], 3, FALSE)</f>
        <v xml:space="preserve">Video Games </v>
      </c>
      <c r="D6184" t="s">
        <v>113</v>
      </c>
      <c r="E6184" t="s">
        <v>124</v>
      </c>
      <c r="F6184">
        <v>50</v>
      </c>
      <c r="G6184">
        <f>VLOOKUP(SALES_TABLE[[#This Row],[SKU]], Table1[], 4, FALSE)</f>
        <v>2499</v>
      </c>
      <c r="H6184">
        <f>SALES_TABLE[[#This Row],[Price]]*SALES_TABLE[[#This Row],[Sales]]</f>
        <v>124950</v>
      </c>
      <c r="I6184" t="str">
        <f t="shared" si="96"/>
        <v>Saturday</v>
      </c>
    </row>
    <row r="6185" spans="1:9" x14ac:dyDescent="0.2">
      <c r="A6185" s="10">
        <v>44941</v>
      </c>
      <c r="B6185" t="s">
        <v>112</v>
      </c>
      <c r="C6185" t="str">
        <f>VLOOKUP(SALES_TABLE[[#This Row],[SKU]], Table1[], 3, FALSE)</f>
        <v xml:space="preserve">Video Games </v>
      </c>
      <c r="D6185" t="s">
        <v>113</v>
      </c>
      <c r="E6185" t="s">
        <v>124</v>
      </c>
      <c r="F6185">
        <v>30</v>
      </c>
      <c r="G6185">
        <f>VLOOKUP(SALES_TABLE[[#This Row],[SKU]], Table1[], 4, FALSE)</f>
        <v>2499</v>
      </c>
      <c r="H6185">
        <f>SALES_TABLE[[#This Row],[Price]]*SALES_TABLE[[#This Row],[Sales]]</f>
        <v>74970</v>
      </c>
      <c r="I6185" t="str">
        <f t="shared" si="96"/>
        <v>Sunday</v>
      </c>
    </row>
    <row r="6186" spans="1:9" x14ac:dyDescent="0.2">
      <c r="A6186" s="10">
        <v>44942</v>
      </c>
      <c r="B6186" t="s">
        <v>112</v>
      </c>
      <c r="C6186" t="str">
        <f>VLOOKUP(SALES_TABLE[[#This Row],[SKU]], Table1[], 3, FALSE)</f>
        <v xml:space="preserve">Video Games </v>
      </c>
      <c r="D6186" t="s">
        <v>113</v>
      </c>
      <c r="E6186" t="s">
        <v>124</v>
      </c>
      <c r="F6186">
        <v>56</v>
      </c>
      <c r="G6186">
        <f>VLOOKUP(SALES_TABLE[[#This Row],[SKU]], Table1[], 4, FALSE)</f>
        <v>2499</v>
      </c>
      <c r="H6186">
        <f>SALES_TABLE[[#This Row],[Price]]*SALES_TABLE[[#This Row],[Sales]]</f>
        <v>139944</v>
      </c>
      <c r="I6186" t="str">
        <f t="shared" si="96"/>
        <v>Monday</v>
      </c>
    </row>
    <row r="6187" spans="1:9" x14ac:dyDescent="0.2">
      <c r="A6187" s="10">
        <v>44943</v>
      </c>
      <c r="B6187" t="s">
        <v>112</v>
      </c>
      <c r="C6187" t="str">
        <f>VLOOKUP(SALES_TABLE[[#This Row],[SKU]], Table1[], 3, FALSE)</f>
        <v xml:space="preserve">Video Games </v>
      </c>
      <c r="D6187" t="s">
        <v>113</v>
      </c>
      <c r="E6187" t="s">
        <v>124</v>
      </c>
      <c r="F6187">
        <v>28</v>
      </c>
      <c r="G6187">
        <f>VLOOKUP(SALES_TABLE[[#This Row],[SKU]], Table1[], 4, FALSE)</f>
        <v>2499</v>
      </c>
      <c r="H6187">
        <f>SALES_TABLE[[#This Row],[Price]]*SALES_TABLE[[#This Row],[Sales]]</f>
        <v>69972</v>
      </c>
      <c r="I6187" t="str">
        <f t="shared" si="96"/>
        <v>Tuesday</v>
      </c>
    </row>
    <row r="6188" spans="1:9" x14ac:dyDescent="0.2">
      <c r="A6188" s="10">
        <v>44944</v>
      </c>
      <c r="B6188" t="s">
        <v>112</v>
      </c>
      <c r="C6188" t="str">
        <f>VLOOKUP(SALES_TABLE[[#This Row],[SKU]], Table1[], 3, FALSE)</f>
        <v xml:space="preserve">Video Games </v>
      </c>
      <c r="D6188" t="s">
        <v>113</v>
      </c>
      <c r="E6188" t="s">
        <v>124</v>
      </c>
      <c r="F6188">
        <v>32</v>
      </c>
      <c r="G6188">
        <f>VLOOKUP(SALES_TABLE[[#This Row],[SKU]], Table1[], 4, FALSE)</f>
        <v>2499</v>
      </c>
      <c r="H6188">
        <f>SALES_TABLE[[#This Row],[Price]]*SALES_TABLE[[#This Row],[Sales]]</f>
        <v>79968</v>
      </c>
      <c r="I6188" t="str">
        <f t="shared" si="96"/>
        <v>Wednesday</v>
      </c>
    </row>
    <row r="6189" spans="1:9" x14ac:dyDescent="0.2">
      <c r="A6189" s="10">
        <v>44945</v>
      </c>
      <c r="B6189" t="s">
        <v>112</v>
      </c>
      <c r="C6189" t="str">
        <f>VLOOKUP(SALES_TABLE[[#This Row],[SKU]], Table1[], 3, FALSE)</f>
        <v xml:space="preserve">Video Games </v>
      </c>
      <c r="D6189" t="s">
        <v>113</v>
      </c>
      <c r="E6189" t="s">
        <v>124</v>
      </c>
      <c r="F6189">
        <v>78</v>
      </c>
      <c r="G6189">
        <f>VLOOKUP(SALES_TABLE[[#This Row],[SKU]], Table1[], 4, FALSE)</f>
        <v>2499</v>
      </c>
      <c r="H6189">
        <f>SALES_TABLE[[#This Row],[Price]]*SALES_TABLE[[#This Row],[Sales]]</f>
        <v>194922</v>
      </c>
      <c r="I6189" t="str">
        <f t="shared" si="96"/>
        <v>Thursday</v>
      </c>
    </row>
    <row r="6190" spans="1:9" x14ac:dyDescent="0.2">
      <c r="A6190" s="10">
        <v>44946</v>
      </c>
      <c r="B6190" t="s">
        <v>112</v>
      </c>
      <c r="C6190" t="str">
        <f>VLOOKUP(SALES_TABLE[[#This Row],[SKU]], Table1[], 3, FALSE)</f>
        <v xml:space="preserve">Video Games </v>
      </c>
      <c r="D6190" t="s">
        <v>113</v>
      </c>
      <c r="E6190" t="s">
        <v>124</v>
      </c>
      <c r="F6190">
        <v>8</v>
      </c>
      <c r="G6190">
        <f>VLOOKUP(SALES_TABLE[[#This Row],[SKU]], Table1[], 4, FALSE)</f>
        <v>2499</v>
      </c>
      <c r="H6190">
        <f>SALES_TABLE[[#This Row],[Price]]*SALES_TABLE[[#This Row],[Sales]]</f>
        <v>19992</v>
      </c>
      <c r="I6190" t="str">
        <f t="shared" si="96"/>
        <v>Friday</v>
      </c>
    </row>
    <row r="6191" spans="1:9" x14ac:dyDescent="0.2">
      <c r="A6191" s="10">
        <v>44947</v>
      </c>
      <c r="B6191" t="s">
        <v>112</v>
      </c>
      <c r="C6191" t="str">
        <f>VLOOKUP(SALES_TABLE[[#This Row],[SKU]], Table1[], 3, FALSE)</f>
        <v xml:space="preserve">Video Games </v>
      </c>
      <c r="D6191" t="s">
        <v>113</v>
      </c>
      <c r="E6191" t="s">
        <v>124</v>
      </c>
      <c r="F6191">
        <v>10</v>
      </c>
      <c r="G6191">
        <f>VLOOKUP(SALES_TABLE[[#This Row],[SKU]], Table1[], 4, FALSE)</f>
        <v>2499</v>
      </c>
      <c r="H6191">
        <f>SALES_TABLE[[#This Row],[Price]]*SALES_TABLE[[#This Row],[Sales]]</f>
        <v>24990</v>
      </c>
      <c r="I6191" t="str">
        <f t="shared" si="96"/>
        <v>Saturday</v>
      </c>
    </row>
    <row r="6192" spans="1:9" x14ac:dyDescent="0.2">
      <c r="A6192" s="10">
        <v>44948</v>
      </c>
      <c r="B6192" t="s">
        <v>112</v>
      </c>
      <c r="C6192" t="str">
        <f>VLOOKUP(SALES_TABLE[[#This Row],[SKU]], Table1[], 3, FALSE)</f>
        <v xml:space="preserve">Video Games </v>
      </c>
      <c r="D6192" t="s">
        <v>113</v>
      </c>
      <c r="E6192" t="s">
        <v>124</v>
      </c>
      <c r="F6192">
        <v>9</v>
      </c>
      <c r="G6192">
        <f>VLOOKUP(SALES_TABLE[[#This Row],[SKU]], Table1[], 4, FALSE)</f>
        <v>2499</v>
      </c>
      <c r="H6192">
        <f>SALES_TABLE[[#This Row],[Price]]*SALES_TABLE[[#This Row],[Sales]]</f>
        <v>22491</v>
      </c>
      <c r="I6192" t="str">
        <f t="shared" si="96"/>
        <v>Sunday</v>
      </c>
    </row>
    <row r="6193" spans="1:9" x14ac:dyDescent="0.2">
      <c r="A6193" s="10">
        <v>44949</v>
      </c>
      <c r="B6193" t="s">
        <v>112</v>
      </c>
      <c r="C6193" t="str">
        <f>VLOOKUP(SALES_TABLE[[#This Row],[SKU]], Table1[], 3, FALSE)</f>
        <v xml:space="preserve">Video Games </v>
      </c>
      <c r="D6193" t="s">
        <v>113</v>
      </c>
      <c r="E6193" t="s">
        <v>124</v>
      </c>
      <c r="F6193">
        <v>50</v>
      </c>
      <c r="G6193">
        <f>VLOOKUP(SALES_TABLE[[#This Row],[SKU]], Table1[], 4, FALSE)</f>
        <v>2499</v>
      </c>
      <c r="H6193">
        <f>SALES_TABLE[[#This Row],[Price]]*SALES_TABLE[[#This Row],[Sales]]</f>
        <v>124950</v>
      </c>
      <c r="I6193" t="str">
        <f t="shared" si="96"/>
        <v>Monday</v>
      </c>
    </row>
    <row r="6194" spans="1:9" x14ac:dyDescent="0.2">
      <c r="A6194" s="10">
        <v>44950</v>
      </c>
      <c r="B6194" t="s">
        <v>112</v>
      </c>
      <c r="C6194" t="str">
        <f>VLOOKUP(SALES_TABLE[[#This Row],[SKU]], Table1[], 3, FALSE)</f>
        <v xml:space="preserve">Video Games </v>
      </c>
      <c r="D6194" t="s">
        <v>113</v>
      </c>
      <c r="E6194" t="s">
        <v>124</v>
      </c>
      <c r="F6194">
        <v>3</v>
      </c>
      <c r="G6194">
        <f>VLOOKUP(SALES_TABLE[[#This Row],[SKU]], Table1[], 4, FALSE)</f>
        <v>2499</v>
      </c>
      <c r="H6194">
        <f>SALES_TABLE[[#This Row],[Price]]*SALES_TABLE[[#This Row],[Sales]]</f>
        <v>7497</v>
      </c>
      <c r="I6194" t="str">
        <f t="shared" si="96"/>
        <v>Tuesday</v>
      </c>
    </row>
    <row r="6195" spans="1:9" x14ac:dyDescent="0.2">
      <c r="A6195" s="10">
        <v>44951</v>
      </c>
      <c r="B6195" t="s">
        <v>112</v>
      </c>
      <c r="C6195" t="str">
        <f>VLOOKUP(SALES_TABLE[[#This Row],[SKU]], Table1[], 3, FALSE)</f>
        <v xml:space="preserve">Video Games </v>
      </c>
      <c r="D6195" t="s">
        <v>113</v>
      </c>
      <c r="E6195" t="s">
        <v>124</v>
      </c>
      <c r="F6195">
        <v>35</v>
      </c>
      <c r="G6195">
        <f>VLOOKUP(SALES_TABLE[[#This Row],[SKU]], Table1[], 4, FALSE)</f>
        <v>2499</v>
      </c>
      <c r="H6195">
        <f>SALES_TABLE[[#This Row],[Price]]*SALES_TABLE[[#This Row],[Sales]]</f>
        <v>87465</v>
      </c>
      <c r="I6195" t="str">
        <f t="shared" si="96"/>
        <v>Wednesday</v>
      </c>
    </row>
    <row r="6196" spans="1:9" x14ac:dyDescent="0.2">
      <c r="A6196" s="10">
        <v>44952</v>
      </c>
      <c r="B6196" t="s">
        <v>112</v>
      </c>
      <c r="C6196" t="str">
        <f>VLOOKUP(SALES_TABLE[[#This Row],[SKU]], Table1[], 3, FALSE)</f>
        <v xml:space="preserve">Video Games </v>
      </c>
      <c r="D6196" t="s">
        <v>113</v>
      </c>
      <c r="E6196" t="s">
        <v>124</v>
      </c>
      <c r="F6196">
        <v>23</v>
      </c>
      <c r="G6196">
        <f>VLOOKUP(SALES_TABLE[[#This Row],[SKU]], Table1[], 4, FALSE)</f>
        <v>2499</v>
      </c>
      <c r="H6196">
        <f>SALES_TABLE[[#This Row],[Price]]*SALES_TABLE[[#This Row],[Sales]]</f>
        <v>57477</v>
      </c>
      <c r="I6196" t="str">
        <f t="shared" si="96"/>
        <v>Thursday</v>
      </c>
    </row>
    <row r="6197" spans="1:9" x14ac:dyDescent="0.2">
      <c r="A6197" s="10">
        <v>44953</v>
      </c>
      <c r="B6197" t="s">
        <v>112</v>
      </c>
      <c r="C6197" t="str">
        <f>VLOOKUP(SALES_TABLE[[#This Row],[SKU]], Table1[], 3, FALSE)</f>
        <v xml:space="preserve">Video Games </v>
      </c>
      <c r="D6197" t="s">
        <v>113</v>
      </c>
      <c r="E6197" t="s">
        <v>124</v>
      </c>
      <c r="F6197">
        <v>33</v>
      </c>
      <c r="G6197">
        <f>VLOOKUP(SALES_TABLE[[#This Row],[SKU]], Table1[], 4, FALSE)</f>
        <v>2499</v>
      </c>
      <c r="H6197">
        <f>SALES_TABLE[[#This Row],[Price]]*SALES_TABLE[[#This Row],[Sales]]</f>
        <v>82467</v>
      </c>
      <c r="I6197" t="str">
        <f t="shared" si="96"/>
        <v>Friday</v>
      </c>
    </row>
    <row r="6198" spans="1:9" x14ac:dyDescent="0.2">
      <c r="A6198" s="10">
        <v>44954</v>
      </c>
      <c r="B6198" t="s">
        <v>112</v>
      </c>
      <c r="C6198" t="str">
        <f>VLOOKUP(SALES_TABLE[[#This Row],[SKU]], Table1[], 3, FALSE)</f>
        <v xml:space="preserve">Video Games </v>
      </c>
      <c r="D6198" t="s">
        <v>113</v>
      </c>
      <c r="E6198" t="s">
        <v>124</v>
      </c>
      <c r="F6198">
        <v>45</v>
      </c>
      <c r="G6198">
        <f>VLOOKUP(SALES_TABLE[[#This Row],[SKU]], Table1[], 4, FALSE)</f>
        <v>2499</v>
      </c>
      <c r="H6198">
        <f>SALES_TABLE[[#This Row],[Price]]*SALES_TABLE[[#This Row],[Sales]]</f>
        <v>112455</v>
      </c>
      <c r="I6198" t="str">
        <f t="shared" si="96"/>
        <v>Saturday</v>
      </c>
    </row>
    <row r="6199" spans="1:9" x14ac:dyDescent="0.2">
      <c r="A6199" s="10">
        <v>44955</v>
      </c>
      <c r="B6199" t="s">
        <v>112</v>
      </c>
      <c r="C6199" t="str">
        <f>VLOOKUP(SALES_TABLE[[#This Row],[SKU]], Table1[], 3, FALSE)</f>
        <v xml:space="preserve">Video Games </v>
      </c>
      <c r="D6199" t="s">
        <v>113</v>
      </c>
      <c r="E6199" t="s">
        <v>124</v>
      </c>
      <c r="F6199">
        <v>13</v>
      </c>
      <c r="G6199">
        <f>VLOOKUP(SALES_TABLE[[#This Row],[SKU]], Table1[], 4, FALSE)</f>
        <v>2499</v>
      </c>
      <c r="H6199">
        <f>SALES_TABLE[[#This Row],[Price]]*SALES_TABLE[[#This Row],[Sales]]</f>
        <v>32487</v>
      </c>
      <c r="I6199" t="str">
        <f t="shared" si="96"/>
        <v>Sunday</v>
      </c>
    </row>
    <row r="6200" spans="1:9" x14ac:dyDescent="0.2">
      <c r="A6200" s="10">
        <v>44955</v>
      </c>
      <c r="B6200" t="s">
        <v>112</v>
      </c>
      <c r="C6200" t="str">
        <f>VLOOKUP(SALES_TABLE[[#This Row],[SKU]], Table1[], 3, FALSE)</f>
        <v xml:space="preserve">Video Games </v>
      </c>
      <c r="D6200" t="s">
        <v>113</v>
      </c>
      <c r="E6200" t="s">
        <v>124</v>
      </c>
      <c r="F6200">
        <v>31</v>
      </c>
      <c r="G6200">
        <f>VLOOKUP(SALES_TABLE[[#This Row],[SKU]], Table1[], 4, FALSE)</f>
        <v>2499</v>
      </c>
      <c r="H6200">
        <f>SALES_TABLE[[#This Row],[Price]]*SALES_TABLE[[#This Row],[Sales]]</f>
        <v>77469</v>
      </c>
      <c r="I6200" t="str">
        <f t="shared" si="96"/>
        <v>Sunday</v>
      </c>
    </row>
    <row r="6201" spans="1:9" x14ac:dyDescent="0.2">
      <c r="A6201" s="10">
        <v>44956</v>
      </c>
      <c r="B6201" t="s">
        <v>112</v>
      </c>
      <c r="C6201" t="str">
        <f>VLOOKUP(SALES_TABLE[[#This Row],[SKU]], Table1[], 3, FALSE)</f>
        <v xml:space="preserve">Video Games </v>
      </c>
      <c r="D6201" t="s">
        <v>113</v>
      </c>
      <c r="E6201" t="s">
        <v>124</v>
      </c>
      <c r="F6201">
        <v>64</v>
      </c>
      <c r="G6201">
        <f>VLOOKUP(SALES_TABLE[[#This Row],[SKU]], Table1[], 4, FALSE)</f>
        <v>2499</v>
      </c>
      <c r="H6201">
        <f>SALES_TABLE[[#This Row],[Price]]*SALES_TABLE[[#This Row],[Sales]]</f>
        <v>159936</v>
      </c>
      <c r="I6201" t="str">
        <f t="shared" si="96"/>
        <v>Monday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5"/>
  <sheetViews>
    <sheetView zoomScale="120" zoomScaleNormal="120" workbookViewId="0">
      <selection activeCell="G13" sqref="G13"/>
    </sheetView>
  </sheetViews>
  <sheetFormatPr baseColWidth="10" defaultRowHeight="15" x14ac:dyDescent="0.2"/>
  <cols>
    <col min="1" max="1" width="12.1640625" bestFit="1" customWidth="1"/>
    <col min="2" max="2" width="14.83203125" bestFit="1" customWidth="1"/>
    <col min="3" max="10" width="8.83203125" bestFit="1" customWidth="1"/>
    <col min="11" max="31" width="9.83203125" bestFit="1" customWidth="1"/>
    <col min="32" max="32" width="10" bestFit="1" customWidth="1"/>
  </cols>
  <sheetData>
    <row r="1" spans="1:31" x14ac:dyDescent="0.2">
      <c r="A1" s="4" t="s">
        <v>116</v>
      </c>
      <c r="B1" t="s">
        <v>123</v>
      </c>
    </row>
    <row r="2" spans="1:31" x14ac:dyDescent="0.2">
      <c r="A2" s="4" t="s">
        <v>2</v>
      </c>
      <c r="B2" t="s">
        <v>128</v>
      </c>
    </row>
    <row r="4" spans="1:31" x14ac:dyDescent="0.2">
      <c r="A4" s="4" t="s">
        <v>129</v>
      </c>
      <c r="B4" s="4" t="s">
        <v>130</v>
      </c>
    </row>
    <row r="5" spans="1:31" x14ac:dyDescent="0.2">
      <c r="A5" s="4" t="s">
        <v>131</v>
      </c>
      <c r="B5" s="10">
        <v>44927</v>
      </c>
      <c r="C5" s="10">
        <v>44928</v>
      </c>
      <c r="D5" s="10">
        <v>44929</v>
      </c>
      <c r="E5" s="10">
        <v>44930</v>
      </c>
      <c r="F5" s="10">
        <v>44931</v>
      </c>
      <c r="G5" s="10">
        <v>44932</v>
      </c>
      <c r="H5" s="10">
        <v>44933</v>
      </c>
      <c r="I5" s="10">
        <v>44934</v>
      </c>
      <c r="J5" s="10">
        <v>44935</v>
      </c>
      <c r="K5" s="10">
        <v>44936</v>
      </c>
      <c r="L5" s="10">
        <v>44937</v>
      </c>
      <c r="M5" s="10">
        <v>44938</v>
      </c>
      <c r="N5" s="10">
        <v>44939</v>
      </c>
      <c r="O5" s="10">
        <v>44940</v>
      </c>
      <c r="P5" s="10">
        <v>44941</v>
      </c>
      <c r="Q5" s="10">
        <v>44942</v>
      </c>
      <c r="R5" s="10">
        <v>44943</v>
      </c>
      <c r="S5" s="10">
        <v>44944</v>
      </c>
      <c r="T5" s="10">
        <v>44945</v>
      </c>
      <c r="U5" s="10">
        <v>44946</v>
      </c>
      <c r="V5" s="10">
        <v>44947</v>
      </c>
      <c r="W5" s="10">
        <v>44948</v>
      </c>
      <c r="X5" s="10">
        <v>44949</v>
      </c>
      <c r="Y5" s="10">
        <v>44950</v>
      </c>
      <c r="Z5" s="10">
        <v>44951</v>
      </c>
      <c r="AA5" s="10">
        <v>44952</v>
      </c>
      <c r="AB5" s="10">
        <v>44953</v>
      </c>
      <c r="AC5" s="10">
        <v>44954</v>
      </c>
      <c r="AD5" s="10">
        <v>44955</v>
      </c>
      <c r="AE5" s="10">
        <v>44956</v>
      </c>
    </row>
    <row r="6" spans="1:31" x14ac:dyDescent="0.2">
      <c r="A6" s="5" t="s">
        <v>4</v>
      </c>
      <c r="B6">
        <v>4</v>
      </c>
      <c r="C6">
        <v>20</v>
      </c>
      <c r="D6">
        <v>61</v>
      </c>
      <c r="E6">
        <v>23</v>
      </c>
      <c r="F6">
        <v>11</v>
      </c>
      <c r="G6">
        <v>53</v>
      </c>
      <c r="H6">
        <v>35</v>
      </c>
      <c r="I6">
        <v>2</v>
      </c>
      <c r="J6">
        <v>7</v>
      </c>
      <c r="K6">
        <v>26</v>
      </c>
      <c r="L6">
        <v>40</v>
      </c>
      <c r="M6">
        <v>20</v>
      </c>
      <c r="N6">
        <v>39</v>
      </c>
      <c r="O6">
        <v>4</v>
      </c>
      <c r="P6">
        <v>2</v>
      </c>
      <c r="Q6">
        <v>36</v>
      </c>
      <c r="R6">
        <v>38</v>
      </c>
      <c r="S6">
        <v>22</v>
      </c>
      <c r="T6">
        <v>38</v>
      </c>
      <c r="U6">
        <v>53</v>
      </c>
      <c r="V6">
        <v>8</v>
      </c>
      <c r="W6">
        <v>0</v>
      </c>
      <c r="X6">
        <v>18</v>
      </c>
      <c r="Y6">
        <v>56</v>
      </c>
      <c r="Z6">
        <v>14</v>
      </c>
      <c r="AA6">
        <v>17</v>
      </c>
      <c r="AB6">
        <v>41</v>
      </c>
      <c r="AC6">
        <v>15</v>
      </c>
      <c r="AD6">
        <v>36</v>
      </c>
      <c r="AE6">
        <v>29</v>
      </c>
    </row>
    <row r="7" spans="1:31" x14ac:dyDescent="0.2">
      <c r="A7" s="5" t="s">
        <v>7</v>
      </c>
      <c r="B7">
        <v>38</v>
      </c>
      <c r="C7">
        <v>16</v>
      </c>
      <c r="D7">
        <v>35</v>
      </c>
      <c r="E7">
        <v>3</v>
      </c>
      <c r="F7">
        <v>4</v>
      </c>
      <c r="G7">
        <v>16</v>
      </c>
      <c r="H7">
        <v>30</v>
      </c>
      <c r="I7">
        <v>22</v>
      </c>
      <c r="J7">
        <v>23</v>
      </c>
      <c r="K7">
        <v>30</v>
      </c>
      <c r="L7">
        <v>37</v>
      </c>
      <c r="M7">
        <v>3</v>
      </c>
      <c r="N7">
        <v>39</v>
      </c>
      <c r="O7">
        <v>7</v>
      </c>
      <c r="P7">
        <v>2</v>
      </c>
      <c r="Q7">
        <v>34</v>
      </c>
      <c r="R7">
        <v>12</v>
      </c>
      <c r="S7">
        <v>41</v>
      </c>
      <c r="T7">
        <v>30</v>
      </c>
      <c r="U7">
        <v>28</v>
      </c>
      <c r="V7">
        <v>40</v>
      </c>
      <c r="W7">
        <v>4</v>
      </c>
      <c r="X7">
        <v>34</v>
      </c>
      <c r="Y7">
        <v>24</v>
      </c>
      <c r="Z7">
        <v>40</v>
      </c>
      <c r="AA7">
        <v>15</v>
      </c>
      <c r="AB7">
        <v>16</v>
      </c>
      <c r="AC7">
        <v>26</v>
      </c>
      <c r="AD7">
        <v>69</v>
      </c>
      <c r="AE7">
        <v>47</v>
      </c>
    </row>
    <row r="8" spans="1:31" x14ac:dyDescent="0.2">
      <c r="A8" s="5" t="s">
        <v>9</v>
      </c>
      <c r="B8">
        <v>42</v>
      </c>
      <c r="C8">
        <v>39</v>
      </c>
      <c r="D8">
        <v>53</v>
      </c>
      <c r="E8">
        <v>6</v>
      </c>
      <c r="F8">
        <v>40</v>
      </c>
      <c r="G8">
        <v>4</v>
      </c>
      <c r="H8">
        <v>15</v>
      </c>
      <c r="I8">
        <v>50</v>
      </c>
      <c r="J8">
        <v>18</v>
      </c>
      <c r="K8">
        <v>23</v>
      </c>
      <c r="L8">
        <v>35</v>
      </c>
      <c r="M8">
        <v>59</v>
      </c>
      <c r="N8">
        <v>38</v>
      </c>
      <c r="O8">
        <v>6</v>
      </c>
      <c r="P8">
        <v>46</v>
      </c>
      <c r="Q8">
        <v>14</v>
      </c>
      <c r="R8">
        <v>48</v>
      </c>
      <c r="S8">
        <v>40</v>
      </c>
      <c r="T8">
        <v>38</v>
      </c>
      <c r="U8">
        <v>12</v>
      </c>
      <c r="V8">
        <v>27</v>
      </c>
      <c r="W8">
        <v>25</v>
      </c>
      <c r="X8">
        <v>28</v>
      </c>
      <c r="Y8">
        <v>30</v>
      </c>
      <c r="Z8">
        <v>13</v>
      </c>
      <c r="AA8">
        <v>37</v>
      </c>
      <c r="AB8">
        <v>9</v>
      </c>
      <c r="AC8">
        <v>28</v>
      </c>
      <c r="AD8">
        <v>22</v>
      </c>
      <c r="AE8">
        <v>22</v>
      </c>
    </row>
    <row r="9" spans="1:31" x14ac:dyDescent="0.2">
      <c r="A9" s="5" t="s">
        <v>11</v>
      </c>
      <c r="B9">
        <v>52</v>
      </c>
      <c r="C9">
        <v>73</v>
      </c>
      <c r="D9">
        <v>78</v>
      </c>
      <c r="E9">
        <v>60</v>
      </c>
      <c r="F9">
        <v>28</v>
      </c>
      <c r="G9">
        <v>31</v>
      </c>
      <c r="H9">
        <v>32</v>
      </c>
      <c r="I9">
        <v>14</v>
      </c>
      <c r="J9">
        <v>37</v>
      </c>
      <c r="K9">
        <v>30</v>
      </c>
      <c r="L9">
        <v>35</v>
      </c>
      <c r="M9">
        <v>53</v>
      </c>
      <c r="N9">
        <v>28</v>
      </c>
      <c r="O9">
        <v>32</v>
      </c>
      <c r="P9">
        <v>48</v>
      </c>
      <c r="Q9">
        <v>30</v>
      </c>
      <c r="R9">
        <v>2</v>
      </c>
      <c r="S9">
        <v>4</v>
      </c>
      <c r="T9">
        <v>31</v>
      </c>
      <c r="U9">
        <v>16</v>
      </c>
      <c r="V9">
        <v>37</v>
      </c>
      <c r="W9">
        <v>14</v>
      </c>
      <c r="X9">
        <v>42</v>
      </c>
      <c r="Y9">
        <v>25</v>
      </c>
      <c r="Z9">
        <v>25</v>
      </c>
      <c r="AA9">
        <v>47</v>
      </c>
      <c r="AB9">
        <v>34</v>
      </c>
      <c r="AC9">
        <v>34</v>
      </c>
      <c r="AD9">
        <v>65</v>
      </c>
      <c r="AE9">
        <v>33</v>
      </c>
    </row>
    <row r="10" spans="1:31" x14ac:dyDescent="0.2">
      <c r="A10" s="5" t="s">
        <v>13</v>
      </c>
      <c r="B10">
        <v>28</v>
      </c>
      <c r="C10">
        <v>12</v>
      </c>
      <c r="D10">
        <v>17</v>
      </c>
      <c r="E10">
        <v>7</v>
      </c>
      <c r="F10">
        <v>11</v>
      </c>
      <c r="G10">
        <v>23</v>
      </c>
      <c r="H10">
        <v>6</v>
      </c>
      <c r="I10">
        <v>25</v>
      </c>
      <c r="J10">
        <v>7</v>
      </c>
      <c r="K10">
        <v>21</v>
      </c>
      <c r="L10">
        <v>12</v>
      </c>
      <c r="M10">
        <v>27</v>
      </c>
      <c r="N10">
        <v>5</v>
      </c>
      <c r="O10">
        <v>4</v>
      </c>
      <c r="P10">
        <v>46</v>
      </c>
      <c r="Q10">
        <v>25</v>
      </c>
      <c r="R10">
        <v>19</v>
      </c>
      <c r="S10">
        <v>4</v>
      </c>
      <c r="T10">
        <v>8</v>
      </c>
      <c r="U10">
        <v>34</v>
      </c>
      <c r="V10">
        <v>17</v>
      </c>
      <c r="W10">
        <v>11</v>
      </c>
      <c r="X10">
        <v>47</v>
      </c>
      <c r="Y10">
        <v>45</v>
      </c>
      <c r="Z10">
        <v>26</v>
      </c>
      <c r="AA10">
        <v>13</v>
      </c>
      <c r="AB10">
        <v>11</v>
      </c>
      <c r="AC10">
        <v>16</v>
      </c>
      <c r="AD10">
        <v>72</v>
      </c>
      <c r="AE10">
        <v>45</v>
      </c>
    </row>
    <row r="11" spans="1:31" x14ac:dyDescent="0.2">
      <c r="A11" s="5" t="s">
        <v>15</v>
      </c>
      <c r="B11">
        <v>1</v>
      </c>
      <c r="C11">
        <v>26</v>
      </c>
      <c r="D11">
        <v>52</v>
      </c>
      <c r="E11">
        <v>36</v>
      </c>
      <c r="F11">
        <v>2</v>
      </c>
      <c r="G11">
        <v>18</v>
      </c>
      <c r="H11">
        <v>21</v>
      </c>
      <c r="I11">
        <v>29</v>
      </c>
      <c r="J11">
        <v>1</v>
      </c>
      <c r="K11">
        <v>26</v>
      </c>
      <c r="L11">
        <v>45</v>
      </c>
      <c r="M11">
        <v>10</v>
      </c>
      <c r="N11">
        <v>34</v>
      </c>
      <c r="O11">
        <v>2</v>
      </c>
      <c r="P11">
        <v>18</v>
      </c>
      <c r="Q11">
        <v>8</v>
      </c>
      <c r="R11">
        <v>50</v>
      </c>
      <c r="S11">
        <v>36</v>
      </c>
      <c r="T11">
        <v>1</v>
      </c>
      <c r="U11">
        <v>21</v>
      </c>
      <c r="V11">
        <v>14</v>
      </c>
      <c r="W11">
        <v>59</v>
      </c>
      <c r="X11">
        <v>30</v>
      </c>
      <c r="Y11">
        <v>0</v>
      </c>
      <c r="Z11">
        <v>28</v>
      </c>
      <c r="AA11">
        <v>24</v>
      </c>
      <c r="AB11">
        <v>5</v>
      </c>
      <c r="AC11">
        <v>21</v>
      </c>
      <c r="AD11">
        <v>65</v>
      </c>
      <c r="AE11">
        <v>34</v>
      </c>
    </row>
    <row r="12" spans="1:31" x14ac:dyDescent="0.2">
      <c r="A12" s="5" t="s">
        <v>18</v>
      </c>
      <c r="B12">
        <v>32</v>
      </c>
      <c r="C12">
        <v>10</v>
      </c>
      <c r="D12">
        <v>67</v>
      </c>
      <c r="E12">
        <v>63</v>
      </c>
      <c r="F12">
        <v>32</v>
      </c>
      <c r="G12">
        <v>9</v>
      </c>
      <c r="H12">
        <v>0</v>
      </c>
      <c r="I12">
        <v>33</v>
      </c>
      <c r="J12">
        <v>13</v>
      </c>
      <c r="K12">
        <v>5</v>
      </c>
      <c r="L12">
        <v>17</v>
      </c>
      <c r="M12">
        <v>62</v>
      </c>
      <c r="N12">
        <v>33</v>
      </c>
      <c r="O12">
        <v>31</v>
      </c>
      <c r="P12">
        <v>21</v>
      </c>
      <c r="Q12">
        <v>6</v>
      </c>
      <c r="R12">
        <v>18</v>
      </c>
      <c r="S12">
        <v>10</v>
      </c>
      <c r="T12">
        <v>66</v>
      </c>
      <c r="U12">
        <v>13</v>
      </c>
      <c r="V12">
        <v>6</v>
      </c>
      <c r="W12">
        <v>10</v>
      </c>
      <c r="X12">
        <v>20</v>
      </c>
      <c r="Y12">
        <v>32</v>
      </c>
      <c r="Z12">
        <v>22</v>
      </c>
      <c r="AA12">
        <v>61</v>
      </c>
      <c r="AB12">
        <v>14</v>
      </c>
      <c r="AC12">
        <v>47</v>
      </c>
      <c r="AD12">
        <v>76</v>
      </c>
      <c r="AE12">
        <v>44</v>
      </c>
    </row>
    <row r="13" spans="1:31" x14ac:dyDescent="0.2">
      <c r="A13" s="5" t="s">
        <v>20</v>
      </c>
      <c r="B13">
        <v>6</v>
      </c>
      <c r="C13">
        <v>88</v>
      </c>
      <c r="D13">
        <v>40</v>
      </c>
      <c r="E13">
        <v>15</v>
      </c>
      <c r="F13">
        <v>37</v>
      </c>
      <c r="G13">
        <v>41</v>
      </c>
      <c r="H13">
        <v>18</v>
      </c>
      <c r="I13">
        <v>1</v>
      </c>
      <c r="J13">
        <v>0</v>
      </c>
      <c r="K13">
        <v>34</v>
      </c>
      <c r="L13">
        <v>22</v>
      </c>
      <c r="M13">
        <v>0</v>
      </c>
      <c r="N13">
        <v>8</v>
      </c>
      <c r="O13">
        <v>4</v>
      </c>
      <c r="P13">
        <v>42</v>
      </c>
      <c r="Q13">
        <v>20</v>
      </c>
      <c r="R13">
        <v>1</v>
      </c>
      <c r="S13">
        <v>22</v>
      </c>
      <c r="T13">
        <v>36</v>
      </c>
      <c r="U13">
        <v>36</v>
      </c>
      <c r="V13">
        <v>34</v>
      </c>
      <c r="W13">
        <v>29</v>
      </c>
      <c r="X13">
        <v>39</v>
      </c>
      <c r="Y13">
        <v>13</v>
      </c>
      <c r="Z13">
        <v>42</v>
      </c>
      <c r="AA13">
        <v>21</v>
      </c>
      <c r="AB13">
        <v>26</v>
      </c>
      <c r="AC13">
        <v>14</v>
      </c>
      <c r="AD13">
        <v>41</v>
      </c>
      <c r="AE13">
        <v>6</v>
      </c>
    </row>
    <row r="14" spans="1:31" x14ac:dyDescent="0.2">
      <c r="A14" s="5" t="s">
        <v>22</v>
      </c>
      <c r="B14">
        <v>11</v>
      </c>
      <c r="C14">
        <v>80</v>
      </c>
      <c r="D14">
        <v>49</v>
      </c>
      <c r="E14">
        <v>56</v>
      </c>
      <c r="F14">
        <v>37</v>
      </c>
      <c r="G14">
        <v>30</v>
      </c>
      <c r="H14">
        <v>2</v>
      </c>
      <c r="I14">
        <v>28</v>
      </c>
      <c r="J14">
        <v>26</v>
      </c>
      <c r="K14">
        <v>38</v>
      </c>
      <c r="L14">
        <v>18</v>
      </c>
      <c r="M14">
        <v>58</v>
      </c>
      <c r="N14">
        <v>19</v>
      </c>
      <c r="O14">
        <v>24</v>
      </c>
      <c r="P14">
        <v>9</v>
      </c>
      <c r="Q14">
        <v>44</v>
      </c>
      <c r="R14">
        <v>3</v>
      </c>
      <c r="S14">
        <v>22</v>
      </c>
      <c r="T14">
        <v>34</v>
      </c>
      <c r="U14">
        <v>16</v>
      </c>
      <c r="V14">
        <v>22</v>
      </c>
      <c r="W14">
        <v>18</v>
      </c>
      <c r="X14">
        <v>50</v>
      </c>
      <c r="Y14">
        <v>59</v>
      </c>
      <c r="Z14">
        <v>36</v>
      </c>
      <c r="AA14">
        <v>28</v>
      </c>
      <c r="AB14">
        <v>0</v>
      </c>
      <c r="AC14">
        <v>20</v>
      </c>
      <c r="AD14">
        <v>37</v>
      </c>
      <c r="AE14">
        <v>23</v>
      </c>
    </row>
    <row r="15" spans="1:31" x14ac:dyDescent="0.2">
      <c r="A15" s="5" t="s">
        <v>24</v>
      </c>
      <c r="B15">
        <v>21</v>
      </c>
      <c r="C15">
        <v>10</v>
      </c>
      <c r="D15">
        <v>59</v>
      </c>
      <c r="E15">
        <v>55</v>
      </c>
      <c r="F15">
        <v>23</v>
      </c>
      <c r="G15">
        <v>28</v>
      </c>
      <c r="H15">
        <v>56</v>
      </c>
      <c r="I15">
        <v>54</v>
      </c>
      <c r="J15">
        <v>6</v>
      </c>
      <c r="K15">
        <v>19</v>
      </c>
      <c r="L15">
        <v>54</v>
      </c>
      <c r="M15">
        <v>29</v>
      </c>
      <c r="N15">
        <v>29</v>
      </c>
      <c r="O15">
        <v>44</v>
      </c>
      <c r="P15">
        <v>38</v>
      </c>
      <c r="Q15">
        <v>43</v>
      </c>
      <c r="R15">
        <v>5</v>
      </c>
      <c r="S15">
        <v>56</v>
      </c>
      <c r="T15">
        <v>30</v>
      </c>
      <c r="U15">
        <v>31</v>
      </c>
      <c r="V15">
        <v>10</v>
      </c>
      <c r="W15">
        <v>8</v>
      </c>
      <c r="X15">
        <v>8</v>
      </c>
      <c r="Y15">
        <v>39</v>
      </c>
      <c r="Z15">
        <v>53</v>
      </c>
      <c r="AA15">
        <v>39</v>
      </c>
      <c r="AB15">
        <v>14</v>
      </c>
      <c r="AC15">
        <v>30</v>
      </c>
      <c r="AD15">
        <v>35</v>
      </c>
      <c r="AE15">
        <v>22</v>
      </c>
    </row>
    <row r="16" spans="1:31" x14ac:dyDescent="0.2">
      <c r="A16" s="5" t="s">
        <v>26</v>
      </c>
      <c r="B16">
        <v>89</v>
      </c>
      <c r="C16">
        <v>76</v>
      </c>
      <c r="D16">
        <v>26</v>
      </c>
      <c r="E16">
        <v>19</v>
      </c>
      <c r="F16">
        <v>48</v>
      </c>
      <c r="G16">
        <v>67</v>
      </c>
      <c r="H16">
        <v>8</v>
      </c>
      <c r="I16">
        <v>44</v>
      </c>
      <c r="J16">
        <v>60</v>
      </c>
      <c r="K16">
        <v>81</v>
      </c>
      <c r="L16">
        <v>40</v>
      </c>
      <c r="M16">
        <v>67</v>
      </c>
      <c r="N16">
        <v>3</v>
      </c>
      <c r="O16">
        <v>12</v>
      </c>
      <c r="P16">
        <v>46</v>
      </c>
      <c r="Q16">
        <v>34</v>
      </c>
      <c r="R16">
        <v>15</v>
      </c>
      <c r="S16">
        <v>66</v>
      </c>
      <c r="T16">
        <v>21</v>
      </c>
      <c r="U16">
        <v>6</v>
      </c>
      <c r="V16">
        <v>74</v>
      </c>
      <c r="W16">
        <v>66</v>
      </c>
      <c r="X16">
        <v>13</v>
      </c>
      <c r="Y16">
        <v>15</v>
      </c>
      <c r="Z16">
        <v>31</v>
      </c>
      <c r="AA16">
        <v>81</v>
      </c>
      <c r="AB16">
        <v>18</v>
      </c>
      <c r="AC16">
        <v>49</v>
      </c>
      <c r="AD16">
        <v>87</v>
      </c>
      <c r="AE16">
        <v>27</v>
      </c>
    </row>
    <row r="17" spans="1:31" x14ac:dyDescent="0.2">
      <c r="A17" s="5" t="s">
        <v>29</v>
      </c>
      <c r="B17">
        <v>88</v>
      </c>
      <c r="C17">
        <v>16</v>
      </c>
      <c r="D17">
        <v>32</v>
      </c>
      <c r="E17">
        <v>30</v>
      </c>
      <c r="F17">
        <v>60</v>
      </c>
      <c r="G17">
        <v>4</v>
      </c>
      <c r="H17">
        <v>32</v>
      </c>
      <c r="I17">
        <v>21</v>
      </c>
      <c r="J17">
        <v>44</v>
      </c>
      <c r="K17">
        <v>17</v>
      </c>
      <c r="L17">
        <v>5</v>
      </c>
      <c r="M17">
        <v>28</v>
      </c>
      <c r="N17">
        <v>77</v>
      </c>
      <c r="O17">
        <v>67</v>
      </c>
      <c r="P17">
        <v>66</v>
      </c>
      <c r="Q17">
        <v>71</v>
      </c>
      <c r="R17">
        <v>11</v>
      </c>
      <c r="S17">
        <v>20</v>
      </c>
      <c r="T17">
        <v>9</v>
      </c>
      <c r="U17">
        <v>36</v>
      </c>
      <c r="V17">
        <v>57</v>
      </c>
      <c r="W17">
        <v>6</v>
      </c>
      <c r="X17">
        <v>54</v>
      </c>
      <c r="Y17">
        <v>5</v>
      </c>
      <c r="Z17">
        <v>48</v>
      </c>
      <c r="AA17">
        <v>61</v>
      </c>
      <c r="AB17">
        <v>23</v>
      </c>
      <c r="AC17">
        <v>32</v>
      </c>
      <c r="AD17">
        <v>149</v>
      </c>
      <c r="AE17">
        <v>39</v>
      </c>
    </row>
    <row r="18" spans="1:31" x14ac:dyDescent="0.2">
      <c r="A18" s="5" t="s">
        <v>31</v>
      </c>
      <c r="B18">
        <v>50</v>
      </c>
      <c r="C18">
        <v>53</v>
      </c>
      <c r="D18">
        <v>82</v>
      </c>
      <c r="E18">
        <v>31</v>
      </c>
      <c r="F18">
        <v>24</v>
      </c>
      <c r="G18">
        <v>65</v>
      </c>
      <c r="H18">
        <v>53</v>
      </c>
      <c r="I18">
        <v>68</v>
      </c>
      <c r="J18">
        <v>54</v>
      </c>
      <c r="K18">
        <v>41</v>
      </c>
      <c r="L18">
        <v>15</v>
      </c>
      <c r="M18">
        <v>2</v>
      </c>
      <c r="N18">
        <v>70</v>
      </c>
      <c r="O18">
        <v>68</v>
      </c>
      <c r="P18">
        <v>8</v>
      </c>
      <c r="Q18">
        <v>80</v>
      </c>
      <c r="R18">
        <v>16</v>
      </c>
      <c r="S18">
        <v>78</v>
      </c>
      <c r="T18">
        <v>3</v>
      </c>
      <c r="U18">
        <v>60</v>
      </c>
      <c r="V18">
        <v>47</v>
      </c>
      <c r="W18">
        <v>75</v>
      </c>
      <c r="X18">
        <v>40</v>
      </c>
      <c r="Y18">
        <v>7</v>
      </c>
      <c r="Z18">
        <v>0</v>
      </c>
      <c r="AA18">
        <v>47</v>
      </c>
      <c r="AB18">
        <v>56</v>
      </c>
      <c r="AC18">
        <v>32</v>
      </c>
      <c r="AD18">
        <v>58</v>
      </c>
      <c r="AE18">
        <v>1</v>
      </c>
    </row>
    <row r="19" spans="1:31" x14ac:dyDescent="0.2">
      <c r="A19" s="5" t="s">
        <v>33</v>
      </c>
      <c r="B19">
        <v>64</v>
      </c>
      <c r="C19">
        <v>7</v>
      </c>
      <c r="D19">
        <v>31</v>
      </c>
      <c r="E19">
        <v>75</v>
      </c>
      <c r="F19">
        <v>20</v>
      </c>
      <c r="G19">
        <v>32</v>
      </c>
      <c r="H19">
        <v>56</v>
      </c>
      <c r="I19">
        <v>27</v>
      </c>
      <c r="J19">
        <v>54</v>
      </c>
      <c r="K19">
        <v>66</v>
      </c>
      <c r="L19">
        <v>38</v>
      </c>
      <c r="M19">
        <v>40</v>
      </c>
      <c r="N19">
        <v>72</v>
      </c>
      <c r="O19">
        <v>6</v>
      </c>
      <c r="P19">
        <v>63</v>
      </c>
      <c r="Q19">
        <v>54</v>
      </c>
      <c r="R19">
        <v>49</v>
      </c>
      <c r="S19">
        <v>14</v>
      </c>
      <c r="T19">
        <v>38</v>
      </c>
      <c r="U19">
        <v>39</v>
      </c>
      <c r="V19">
        <v>31</v>
      </c>
      <c r="W19">
        <v>49</v>
      </c>
      <c r="X19">
        <v>62</v>
      </c>
      <c r="Y19">
        <v>43</v>
      </c>
      <c r="Z19">
        <v>56</v>
      </c>
      <c r="AA19">
        <v>56</v>
      </c>
      <c r="AB19">
        <v>2</v>
      </c>
      <c r="AC19">
        <v>65</v>
      </c>
      <c r="AD19">
        <v>64</v>
      </c>
      <c r="AE19">
        <v>60</v>
      </c>
    </row>
    <row r="20" spans="1:31" x14ac:dyDescent="0.2">
      <c r="A20" s="5" t="s">
        <v>35</v>
      </c>
      <c r="B20">
        <v>88</v>
      </c>
      <c r="C20">
        <v>82</v>
      </c>
      <c r="D20">
        <v>41</v>
      </c>
      <c r="E20">
        <v>18</v>
      </c>
      <c r="F20">
        <v>58</v>
      </c>
      <c r="G20">
        <v>66</v>
      </c>
      <c r="H20">
        <v>23</v>
      </c>
      <c r="I20">
        <v>17</v>
      </c>
      <c r="J20">
        <v>32</v>
      </c>
      <c r="K20">
        <v>27</v>
      </c>
      <c r="L20">
        <v>46</v>
      </c>
      <c r="M20">
        <v>53</v>
      </c>
      <c r="N20">
        <v>39</v>
      </c>
      <c r="O20">
        <v>41</v>
      </c>
      <c r="P20">
        <v>83</v>
      </c>
      <c r="Q20">
        <v>52</v>
      </c>
      <c r="R20">
        <v>61</v>
      </c>
      <c r="S20">
        <v>62</v>
      </c>
      <c r="T20">
        <v>23</v>
      </c>
      <c r="U20">
        <v>23</v>
      </c>
      <c r="V20">
        <v>43</v>
      </c>
      <c r="W20">
        <v>61</v>
      </c>
      <c r="X20">
        <v>50</v>
      </c>
      <c r="Y20">
        <v>18</v>
      </c>
      <c r="Z20">
        <v>55</v>
      </c>
      <c r="AA20">
        <v>70</v>
      </c>
      <c r="AB20">
        <v>72</v>
      </c>
      <c r="AC20">
        <v>22</v>
      </c>
      <c r="AD20">
        <v>82</v>
      </c>
      <c r="AE20">
        <v>49</v>
      </c>
    </row>
    <row r="21" spans="1:31" x14ac:dyDescent="0.2">
      <c r="A21" s="5" t="s">
        <v>37</v>
      </c>
      <c r="B21">
        <v>59</v>
      </c>
      <c r="C21">
        <v>67</v>
      </c>
      <c r="D21">
        <v>59</v>
      </c>
      <c r="E21">
        <v>83</v>
      </c>
      <c r="F21">
        <v>73</v>
      </c>
      <c r="G21">
        <v>71</v>
      </c>
      <c r="H21">
        <v>69</v>
      </c>
      <c r="I21">
        <v>49</v>
      </c>
      <c r="J21">
        <v>25</v>
      </c>
      <c r="K21">
        <v>59</v>
      </c>
      <c r="L21">
        <v>42</v>
      </c>
      <c r="M21">
        <v>46</v>
      </c>
      <c r="N21">
        <v>4</v>
      </c>
      <c r="O21">
        <v>90</v>
      </c>
      <c r="P21">
        <v>87</v>
      </c>
      <c r="Q21">
        <v>8</v>
      </c>
      <c r="R21">
        <v>30</v>
      </c>
      <c r="S21">
        <v>17</v>
      </c>
      <c r="T21">
        <v>46</v>
      </c>
      <c r="U21">
        <v>26</v>
      </c>
      <c r="V21">
        <v>85</v>
      </c>
      <c r="W21">
        <v>10</v>
      </c>
      <c r="X21">
        <v>52</v>
      </c>
      <c r="Y21">
        <v>15</v>
      </c>
      <c r="Z21">
        <v>51</v>
      </c>
      <c r="AA21">
        <v>19</v>
      </c>
      <c r="AB21">
        <v>8</v>
      </c>
      <c r="AC21">
        <v>81</v>
      </c>
      <c r="AD21">
        <v>127</v>
      </c>
      <c r="AE21">
        <v>20</v>
      </c>
    </row>
    <row r="22" spans="1:31" x14ac:dyDescent="0.2">
      <c r="A22" s="5" t="s">
        <v>40</v>
      </c>
      <c r="B22">
        <v>1</v>
      </c>
      <c r="C22">
        <v>44</v>
      </c>
      <c r="D22">
        <v>44</v>
      </c>
      <c r="E22">
        <v>57</v>
      </c>
      <c r="F22">
        <v>118</v>
      </c>
      <c r="G22">
        <v>43</v>
      </c>
      <c r="H22">
        <v>32</v>
      </c>
      <c r="I22">
        <v>1</v>
      </c>
      <c r="J22">
        <v>20</v>
      </c>
      <c r="K22">
        <v>27</v>
      </c>
      <c r="L22">
        <v>39</v>
      </c>
      <c r="M22">
        <v>63</v>
      </c>
      <c r="N22">
        <v>28</v>
      </c>
      <c r="O22">
        <v>63</v>
      </c>
      <c r="P22">
        <v>85</v>
      </c>
      <c r="Q22">
        <v>70</v>
      </c>
      <c r="R22">
        <v>22</v>
      </c>
      <c r="S22">
        <v>48</v>
      </c>
      <c r="T22">
        <v>0</v>
      </c>
      <c r="U22">
        <v>62</v>
      </c>
      <c r="V22">
        <v>75</v>
      </c>
      <c r="W22">
        <v>85</v>
      </c>
      <c r="X22">
        <v>26</v>
      </c>
      <c r="Y22">
        <v>46</v>
      </c>
      <c r="Z22">
        <v>56</v>
      </c>
      <c r="AA22">
        <v>12</v>
      </c>
      <c r="AB22">
        <v>60</v>
      </c>
      <c r="AC22">
        <v>85</v>
      </c>
      <c r="AD22">
        <v>88</v>
      </c>
      <c r="AE22">
        <v>53</v>
      </c>
    </row>
    <row r="23" spans="1:31" x14ac:dyDescent="0.2">
      <c r="A23" s="5" t="s">
        <v>42</v>
      </c>
      <c r="B23">
        <v>63</v>
      </c>
      <c r="C23">
        <v>39</v>
      </c>
      <c r="D23">
        <v>55</v>
      </c>
      <c r="E23">
        <v>14</v>
      </c>
      <c r="F23">
        <v>17</v>
      </c>
      <c r="G23">
        <v>57</v>
      </c>
      <c r="H23">
        <v>58</v>
      </c>
      <c r="I23">
        <v>39</v>
      </c>
      <c r="J23">
        <v>48</v>
      </c>
      <c r="K23">
        <v>52</v>
      </c>
      <c r="L23">
        <v>0</v>
      </c>
      <c r="M23">
        <v>25</v>
      </c>
      <c r="N23">
        <v>5</v>
      </c>
      <c r="O23">
        <v>47</v>
      </c>
      <c r="P23">
        <v>76</v>
      </c>
      <c r="Q23">
        <v>20</v>
      </c>
      <c r="R23">
        <v>58</v>
      </c>
      <c r="S23">
        <v>41</v>
      </c>
      <c r="T23">
        <v>55</v>
      </c>
      <c r="U23">
        <v>56</v>
      </c>
      <c r="V23">
        <v>6</v>
      </c>
      <c r="W23">
        <v>36</v>
      </c>
      <c r="X23">
        <v>21</v>
      </c>
      <c r="Y23">
        <v>3</v>
      </c>
      <c r="Z23">
        <v>14</v>
      </c>
      <c r="AA23">
        <v>70</v>
      </c>
      <c r="AB23">
        <v>98</v>
      </c>
      <c r="AC23">
        <v>84</v>
      </c>
      <c r="AD23">
        <v>141</v>
      </c>
      <c r="AE23">
        <v>71</v>
      </c>
    </row>
    <row r="24" spans="1:31" x14ac:dyDescent="0.2">
      <c r="A24" s="5" t="s">
        <v>44</v>
      </c>
      <c r="B24">
        <v>14</v>
      </c>
      <c r="C24">
        <v>50</v>
      </c>
      <c r="D24">
        <v>25</v>
      </c>
      <c r="E24">
        <v>36</v>
      </c>
      <c r="F24">
        <v>78</v>
      </c>
      <c r="G24">
        <v>28</v>
      </c>
      <c r="H24">
        <v>55</v>
      </c>
      <c r="I24">
        <v>39</v>
      </c>
      <c r="J24">
        <v>32</v>
      </c>
      <c r="K24">
        <v>0</v>
      </c>
      <c r="L24">
        <v>73</v>
      </c>
      <c r="M24">
        <v>85</v>
      </c>
      <c r="N24">
        <v>36</v>
      </c>
      <c r="O24">
        <v>40</v>
      </c>
      <c r="P24">
        <v>33</v>
      </c>
      <c r="Q24">
        <v>16</v>
      </c>
      <c r="R24">
        <v>60</v>
      </c>
      <c r="S24">
        <v>86</v>
      </c>
      <c r="T24">
        <v>47</v>
      </c>
      <c r="U24">
        <v>13</v>
      </c>
      <c r="V24">
        <v>60</v>
      </c>
      <c r="W24">
        <v>0</v>
      </c>
      <c r="X24">
        <v>68</v>
      </c>
      <c r="Y24">
        <v>12</v>
      </c>
      <c r="Z24">
        <v>15</v>
      </c>
      <c r="AA24">
        <v>30</v>
      </c>
      <c r="AB24">
        <v>9</v>
      </c>
      <c r="AC24">
        <v>83</v>
      </c>
      <c r="AD24">
        <v>108</v>
      </c>
      <c r="AE24">
        <v>23</v>
      </c>
    </row>
    <row r="25" spans="1:31" x14ac:dyDescent="0.2">
      <c r="A25" s="5" t="s">
        <v>46</v>
      </c>
      <c r="B25">
        <v>77</v>
      </c>
      <c r="C25">
        <v>64</v>
      </c>
      <c r="D25">
        <v>5</v>
      </c>
      <c r="E25">
        <v>42</v>
      </c>
      <c r="F25">
        <v>50</v>
      </c>
      <c r="G25">
        <v>13</v>
      </c>
      <c r="H25">
        <v>68</v>
      </c>
      <c r="I25">
        <v>58</v>
      </c>
      <c r="J25">
        <v>12</v>
      </c>
      <c r="K25">
        <v>60</v>
      </c>
      <c r="L25">
        <v>16</v>
      </c>
      <c r="M25">
        <v>43</v>
      </c>
      <c r="N25">
        <v>68</v>
      </c>
      <c r="O25">
        <v>73</v>
      </c>
      <c r="P25">
        <v>74</v>
      </c>
      <c r="Q25">
        <v>19</v>
      </c>
      <c r="R25">
        <v>3</v>
      </c>
      <c r="S25">
        <v>88</v>
      </c>
      <c r="T25">
        <v>39</v>
      </c>
      <c r="U25">
        <v>79</v>
      </c>
      <c r="V25">
        <v>37</v>
      </c>
      <c r="W25">
        <v>62</v>
      </c>
      <c r="X25">
        <v>15</v>
      </c>
      <c r="Y25">
        <v>115</v>
      </c>
      <c r="Z25">
        <v>12</v>
      </c>
      <c r="AA25">
        <v>55</v>
      </c>
      <c r="AB25">
        <v>62</v>
      </c>
      <c r="AC25">
        <v>16</v>
      </c>
      <c r="AD25">
        <v>75</v>
      </c>
      <c r="AE25">
        <v>75</v>
      </c>
    </row>
    <row r="26" spans="1:31" x14ac:dyDescent="0.2">
      <c r="A26" s="5" t="s">
        <v>48</v>
      </c>
      <c r="B26">
        <v>9</v>
      </c>
      <c r="C26">
        <v>64</v>
      </c>
      <c r="D26">
        <v>45</v>
      </c>
      <c r="E26">
        <v>0</v>
      </c>
      <c r="F26">
        <v>5</v>
      </c>
      <c r="G26">
        <v>26</v>
      </c>
      <c r="H26">
        <v>3</v>
      </c>
      <c r="I26">
        <v>9</v>
      </c>
      <c r="J26">
        <v>8</v>
      </c>
      <c r="K26">
        <v>7</v>
      </c>
      <c r="L26">
        <v>32</v>
      </c>
      <c r="M26">
        <v>10</v>
      </c>
      <c r="N26">
        <v>20</v>
      </c>
      <c r="O26">
        <v>36</v>
      </c>
      <c r="P26">
        <v>9</v>
      </c>
      <c r="Q26">
        <v>17</v>
      </c>
      <c r="R26">
        <v>2</v>
      </c>
      <c r="S26">
        <v>18</v>
      </c>
      <c r="T26">
        <v>11</v>
      </c>
      <c r="U26">
        <v>7</v>
      </c>
      <c r="V26">
        <v>19</v>
      </c>
      <c r="W26">
        <v>0</v>
      </c>
      <c r="X26">
        <v>27</v>
      </c>
      <c r="Y26">
        <v>26</v>
      </c>
      <c r="Z26">
        <v>15</v>
      </c>
      <c r="AA26">
        <v>39</v>
      </c>
      <c r="AB26">
        <v>38</v>
      </c>
      <c r="AC26">
        <v>27</v>
      </c>
      <c r="AD26">
        <v>42</v>
      </c>
      <c r="AE26">
        <v>20</v>
      </c>
    </row>
    <row r="27" spans="1:31" x14ac:dyDescent="0.2">
      <c r="A27" s="5" t="s">
        <v>51</v>
      </c>
      <c r="B27">
        <v>20</v>
      </c>
      <c r="C27">
        <v>52</v>
      </c>
      <c r="D27">
        <v>64</v>
      </c>
      <c r="E27">
        <v>8</v>
      </c>
      <c r="F27">
        <v>28</v>
      </c>
      <c r="G27">
        <v>5</v>
      </c>
      <c r="H27">
        <v>26</v>
      </c>
      <c r="I27">
        <v>15</v>
      </c>
      <c r="J27">
        <v>18</v>
      </c>
      <c r="K27">
        <v>4</v>
      </c>
      <c r="L27">
        <v>24</v>
      </c>
      <c r="M27">
        <v>13</v>
      </c>
      <c r="N27">
        <v>8</v>
      </c>
      <c r="O27">
        <v>5</v>
      </c>
      <c r="P27">
        <v>34</v>
      </c>
      <c r="Q27">
        <v>6</v>
      </c>
      <c r="R27">
        <v>7</v>
      </c>
      <c r="S27">
        <v>21</v>
      </c>
      <c r="T27">
        <v>8</v>
      </c>
      <c r="U27">
        <v>51</v>
      </c>
      <c r="V27">
        <v>29</v>
      </c>
      <c r="W27">
        <v>8</v>
      </c>
      <c r="X27">
        <v>27</v>
      </c>
      <c r="Y27">
        <v>29</v>
      </c>
      <c r="Z27">
        <v>16</v>
      </c>
      <c r="AA27">
        <v>0</v>
      </c>
      <c r="AB27">
        <v>0</v>
      </c>
      <c r="AC27">
        <v>27</v>
      </c>
      <c r="AD27">
        <v>7</v>
      </c>
      <c r="AE27">
        <v>12</v>
      </c>
    </row>
    <row r="28" spans="1:31" x14ac:dyDescent="0.2">
      <c r="A28" s="5" t="s">
        <v>53</v>
      </c>
      <c r="B28">
        <v>29</v>
      </c>
      <c r="C28">
        <v>27</v>
      </c>
      <c r="D28">
        <v>52</v>
      </c>
      <c r="E28">
        <v>52</v>
      </c>
      <c r="F28">
        <v>6</v>
      </c>
      <c r="G28">
        <v>6</v>
      </c>
      <c r="H28">
        <v>17</v>
      </c>
      <c r="I28">
        <v>13</v>
      </c>
      <c r="J28">
        <v>3</v>
      </c>
      <c r="K28">
        <v>30</v>
      </c>
      <c r="L28">
        <v>14</v>
      </c>
      <c r="M28">
        <v>19</v>
      </c>
      <c r="N28">
        <v>9</v>
      </c>
      <c r="O28">
        <v>3</v>
      </c>
      <c r="P28">
        <v>33</v>
      </c>
      <c r="Q28">
        <v>18</v>
      </c>
      <c r="R28">
        <v>40</v>
      </c>
      <c r="S28">
        <v>3</v>
      </c>
      <c r="T28">
        <v>11</v>
      </c>
      <c r="U28">
        <v>0</v>
      </c>
      <c r="V28">
        <v>1</v>
      </c>
      <c r="W28">
        <v>9</v>
      </c>
      <c r="X28">
        <v>3</v>
      </c>
      <c r="Y28">
        <v>3</v>
      </c>
      <c r="Z28">
        <v>8</v>
      </c>
      <c r="AA28">
        <v>36</v>
      </c>
      <c r="AB28">
        <v>12</v>
      </c>
      <c r="AC28">
        <v>16</v>
      </c>
      <c r="AD28">
        <v>9</v>
      </c>
      <c r="AE28">
        <v>1</v>
      </c>
    </row>
    <row r="29" spans="1:31" x14ac:dyDescent="0.2">
      <c r="A29" s="5" t="s">
        <v>55</v>
      </c>
      <c r="B29">
        <v>1</v>
      </c>
      <c r="C29">
        <v>80</v>
      </c>
      <c r="D29">
        <v>35</v>
      </c>
      <c r="E29">
        <v>65</v>
      </c>
      <c r="F29">
        <v>3</v>
      </c>
      <c r="G29">
        <v>15</v>
      </c>
      <c r="H29">
        <v>1</v>
      </c>
      <c r="I29">
        <v>3</v>
      </c>
      <c r="J29">
        <v>10</v>
      </c>
      <c r="K29">
        <v>26</v>
      </c>
      <c r="L29">
        <v>11</v>
      </c>
      <c r="M29">
        <v>2</v>
      </c>
      <c r="N29">
        <v>9</v>
      </c>
      <c r="O29">
        <v>11</v>
      </c>
      <c r="P29">
        <v>11</v>
      </c>
      <c r="Q29">
        <v>9</v>
      </c>
      <c r="R29">
        <v>42</v>
      </c>
      <c r="S29">
        <v>19</v>
      </c>
      <c r="T29">
        <v>39</v>
      </c>
      <c r="U29">
        <v>27</v>
      </c>
      <c r="V29">
        <v>13</v>
      </c>
      <c r="W29">
        <v>52</v>
      </c>
      <c r="X29">
        <v>15</v>
      </c>
      <c r="Y29">
        <v>24</v>
      </c>
      <c r="Z29">
        <v>1</v>
      </c>
      <c r="AA29">
        <v>3</v>
      </c>
      <c r="AB29">
        <v>4</v>
      </c>
      <c r="AC29">
        <v>15</v>
      </c>
      <c r="AD29">
        <v>34</v>
      </c>
      <c r="AE29">
        <v>13</v>
      </c>
    </row>
    <row r="30" spans="1:31" x14ac:dyDescent="0.2">
      <c r="A30" s="5" t="s">
        <v>57</v>
      </c>
      <c r="B30">
        <v>33</v>
      </c>
      <c r="C30">
        <v>61</v>
      </c>
      <c r="D30">
        <v>28</v>
      </c>
      <c r="E30">
        <v>54</v>
      </c>
      <c r="F30">
        <v>25</v>
      </c>
      <c r="G30">
        <v>11</v>
      </c>
      <c r="H30">
        <v>6</v>
      </c>
      <c r="I30">
        <v>1</v>
      </c>
      <c r="J30">
        <v>16</v>
      </c>
      <c r="K30">
        <v>0</v>
      </c>
      <c r="L30">
        <v>13</v>
      </c>
      <c r="M30">
        <v>29</v>
      </c>
      <c r="N30">
        <v>9</v>
      </c>
      <c r="O30">
        <v>47</v>
      </c>
      <c r="P30">
        <v>3</v>
      </c>
      <c r="Q30">
        <v>11</v>
      </c>
      <c r="R30">
        <v>9</v>
      </c>
      <c r="S30">
        <v>10</v>
      </c>
      <c r="T30">
        <v>28</v>
      </c>
      <c r="U30">
        <v>18</v>
      </c>
      <c r="V30">
        <v>16</v>
      </c>
      <c r="W30">
        <v>37</v>
      </c>
      <c r="X30">
        <v>7</v>
      </c>
      <c r="Y30">
        <v>26</v>
      </c>
      <c r="Z30">
        <v>2</v>
      </c>
      <c r="AA30">
        <v>7</v>
      </c>
      <c r="AB30">
        <v>30</v>
      </c>
      <c r="AC30">
        <v>17</v>
      </c>
      <c r="AD30">
        <v>23</v>
      </c>
      <c r="AE30">
        <v>41</v>
      </c>
    </row>
    <row r="31" spans="1:31" x14ac:dyDescent="0.2">
      <c r="A31" s="5" t="s">
        <v>59</v>
      </c>
      <c r="B31">
        <v>20</v>
      </c>
      <c r="C31">
        <v>94</v>
      </c>
      <c r="D31">
        <v>8</v>
      </c>
      <c r="E31">
        <v>42</v>
      </c>
      <c r="F31">
        <v>5</v>
      </c>
      <c r="G31">
        <v>16</v>
      </c>
      <c r="H31">
        <v>0</v>
      </c>
      <c r="I31">
        <v>13</v>
      </c>
      <c r="J31">
        <v>10</v>
      </c>
      <c r="K31">
        <v>5</v>
      </c>
      <c r="L31">
        <v>1</v>
      </c>
      <c r="M31">
        <v>6</v>
      </c>
      <c r="N31">
        <v>1</v>
      </c>
      <c r="O31">
        <v>0</v>
      </c>
      <c r="P31">
        <v>18</v>
      </c>
      <c r="Q31">
        <v>23</v>
      </c>
      <c r="R31">
        <v>6</v>
      </c>
      <c r="S31">
        <v>4</v>
      </c>
      <c r="T31">
        <v>9</v>
      </c>
      <c r="U31">
        <v>10</v>
      </c>
      <c r="V31">
        <v>8</v>
      </c>
      <c r="W31">
        <v>5</v>
      </c>
      <c r="X31">
        <v>10</v>
      </c>
      <c r="Y31">
        <v>11</v>
      </c>
      <c r="Z31">
        <v>1</v>
      </c>
      <c r="AA31">
        <v>1</v>
      </c>
      <c r="AB31">
        <v>25</v>
      </c>
      <c r="AC31">
        <v>6</v>
      </c>
      <c r="AD31">
        <v>18</v>
      </c>
      <c r="AE31">
        <v>4</v>
      </c>
    </row>
    <row r="32" spans="1:31" x14ac:dyDescent="0.2">
      <c r="A32" s="5" t="s">
        <v>62</v>
      </c>
      <c r="B32">
        <v>7</v>
      </c>
      <c r="C32">
        <v>3</v>
      </c>
      <c r="D32">
        <v>24</v>
      </c>
      <c r="E32">
        <v>38</v>
      </c>
      <c r="F32">
        <v>13</v>
      </c>
      <c r="G32">
        <v>5</v>
      </c>
      <c r="H32">
        <v>4</v>
      </c>
      <c r="I32">
        <v>1</v>
      </c>
      <c r="J32">
        <v>3</v>
      </c>
      <c r="K32">
        <v>14</v>
      </c>
      <c r="L32">
        <v>10</v>
      </c>
      <c r="M32">
        <v>7</v>
      </c>
      <c r="N32">
        <v>9</v>
      </c>
      <c r="O32">
        <v>21</v>
      </c>
      <c r="P32">
        <v>13</v>
      </c>
      <c r="Q32">
        <v>5</v>
      </c>
      <c r="R32">
        <v>24</v>
      </c>
      <c r="S32">
        <v>12</v>
      </c>
      <c r="T32">
        <v>3</v>
      </c>
      <c r="U32">
        <v>12</v>
      </c>
      <c r="V32">
        <v>1</v>
      </c>
      <c r="W32">
        <v>12</v>
      </c>
      <c r="X32">
        <v>21</v>
      </c>
      <c r="Y32">
        <v>3</v>
      </c>
      <c r="Z32">
        <v>13</v>
      </c>
      <c r="AA32">
        <v>5</v>
      </c>
      <c r="AB32">
        <v>1</v>
      </c>
      <c r="AC32">
        <v>5</v>
      </c>
      <c r="AD32">
        <v>16</v>
      </c>
      <c r="AE32">
        <v>27</v>
      </c>
    </row>
    <row r="33" spans="1:31" x14ac:dyDescent="0.2">
      <c r="A33" s="5" t="s">
        <v>64</v>
      </c>
      <c r="B33">
        <v>27</v>
      </c>
      <c r="C33">
        <v>72</v>
      </c>
      <c r="D33">
        <v>60</v>
      </c>
      <c r="E33">
        <v>13</v>
      </c>
      <c r="F33">
        <v>9</v>
      </c>
      <c r="G33">
        <v>12</v>
      </c>
      <c r="H33">
        <v>9</v>
      </c>
      <c r="I33">
        <v>9</v>
      </c>
      <c r="J33">
        <v>12</v>
      </c>
      <c r="K33">
        <v>1</v>
      </c>
      <c r="L33">
        <v>29</v>
      </c>
      <c r="M33">
        <v>6</v>
      </c>
      <c r="N33">
        <v>7</v>
      </c>
      <c r="O33">
        <v>14</v>
      </c>
      <c r="P33">
        <v>9</v>
      </c>
      <c r="Q33">
        <v>15</v>
      </c>
      <c r="R33">
        <v>6</v>
      </c>
      <c r="S33">
        <v>6</v>
      </c>
      <c r="T33">
        <v>4</v>
      </c>
      <c r="U33">
        <v>9</v>
      </c>
      <c r="V33">
        <v>0</v>
      </c>
      <c r="W33">
        <v>17</v>
      </c>
      <c r="X33">
        <v>6</v>
      </c>
      <c r="Y33">
        <v>12</v>
      </c>
      <c r="Z33">
        <v>23</v>
      </c>
      <c r="AA33">
        <v>4</v>
      </c>
      <c r="AB33">
        <v>0</v>
      </c>
      <c r="AC33">
        <v>3</v>
      </c>
      <c r="AD33">
        <v>36</v>
      </c>
      <c r="AE33">
        <v>2</v>
      </c>
    </row>
    <row r="34" spans="1:31" x14ac:dyDescent="0.2">
      <c r="A34" s="5" t="s">
        <v>66</v>
      </c>
      <c r="B34">
        <v>10</v>
      </c>
      <c r="C34">
        <v>4</v>
      </c>
      <c r="D34">
        <v>83</v>
      </c>
      <c r="E34">
        <v>68</v>
      </c>
      <c r="F34">
        <v>5</v>
      </c>
      <c r="G34">
        <v>0</v>
      </c>
      <c r="H34">
        <v>11</v>
      </c>
      <c r="I34">
        <v>16</v>
      </c>
      <c r="J34">
        <v>16</v>
      </c>
      <c r="K34">
        <v>21</v>
      </c>
      <c r="L34">
        <v>14</v>
      </c>
      <c r="M34">
        <v>2</v>
      </c>
      <c r="N34">
        <v>7</v>
      </c>
      <c r="O34">
        <v>27</v>
      </c>
      <c r="P34">
        <v>14</v>
      </c>
      <c r="Q34">
        <v>3</v>
      </c>
      <c r="R34">
        <v>13</v>
      </c>
      <c r="S34">
        <v>6</v>
      </c>
      <c r="T34">
        <v>25</v>
      </c>
      <c r="U34">
        <v>22</v>
      </c>
      <c r="V34">
        <v>17</v>
      </c>
      <c r="W34">
        <v>18</v>
      </c>
      <c r="X34">
        <v>3</v>
      </c>
      <c r="Y34">
        <v>3</v>
      </c>
      <c r="Z34">
        <v>4</v>
      </c>
      <c r="AA34">
        <v>23</v>
      </c>
      <c r="AB34">
        <v>15</v>
      </c>
      <c r="AC34">
        <v>18</v>
      </c>
      <c r="AD34">
        <v>11</v>
      </c>
      <c r="AE34">
        <v>6</v>
      </c>
    </row>
    <row r="35" spans="1:31" x14ac:dyDescent="0.2">
      <c r="A35" s="5" t="s">
        <v>68</v>
      </c>
      <c r="B35">
        <v>2</v>
      </c>
      <c r="C35">
        <v>22</v>
      </c>
      <c r="D35">
        <v>8</v>
      </c>
      <c r="E35">
        <v>17</v>
      </c>
      <c r="F35">
        <v>7</v>
      </c>
      <c r="G35">
        <v>1</v>
      </c>
      <c r="H35">
        <v>2</v>
      </c>
      <c r="I35">
        <v>12</v>
      </c>
      <c r="J35">
        <v>5</v>
      </c>
      <c r="K35">
        <v>13</v>
      </c>
      <c r="L35">
        <v>6</v>
      </c>
      <c r="M35">
        <v>0</v>
      </c>
      <c r="N35">
        <v>10</v>
      </c>
      <c r="O35">
        <v>7</v>
      </c>
      <c r="P35">
        <v>10</v>
      </c>
      <c r="Q35">
        <v>3</v>
      </c>
      <c r="R35">
        <v>23</v>
      </c>
      <c r="S35">
        <v>11</v>
      </c>
      <c r="T35">
        <v>12</v>
      </c>
      <c r="U35">
        <v>7</v>
      </c>
      <c r="V35">
        <v>11</v>
      </c>
      <c r="W35">
        <v>4</v>
      </c>
      <c r="X35">
        <v>12</v>
      </c>
      <c r="Y35">
        <v>3</v>
      </c>
      <c r="Z35">
        <v>14</v>
      </c>
      <c r="AA35">
        <v>16</v>
      </c>
      <c r="AB35">
        <v>6</v>
      </c>
      <c r="AC35">
        <v>12</v>
      </c>
      <c r="AD35">
        <v>23</v>
      </c>
      <c r="AE35">
        <v>14</v>
      </c>
    </row>
    <row r="36" spans="1:31" x14ac:dyDescent="0.2">
      <c r="A36" s="5" t="s">
        <v>70</v>
      </c>
      <c r="B36">
        <v>18</v>
      </c>
      <c r="C36">
        <v>42</v>
      </c>
      <c r="D36">
        <v>68</v>
      </c>
      <c r="E36">
        <v>47</v>
      </c>
      <c r="F36">
        <v>9</v>
      </c>
      <c r="G36">
        <v>14</v>
      </c>
      <c r="H36">
        <v>20</v>
      </c>
      <c r="I36">
        <v>1</v>
      </c>
      <c r="J36">
        <v>6</v>
      </c>
      <c r="K36">
        <v>18</v>
      </c>
      <c r="L36">
        <v>0</v>
      </c>
      <c r="M36">
        <v>2</v>
      </c>
      <c r="N36">
        <v>8</v>
      </c>
      <c r="O36">
        <v>15</v>
      </c>
      <c r="P36">
        <v>8</v>
      </c>
      <c r="Q36">
        <v>9</v>
      </c>
      <c r="R36">
        <v>12</v>
      </c>
      <c r="S36">
        <v>6</v>
      </c>
      <c r="T36">
        <v>28</v>
      </c>
      <c r="U36">
        <v>12</v>
      </c>
      <c r="V36">
        <v>1</v>
      </c>
      <c r="W36">
        <v>18</v>
      </c>
      <c r="X36">
        <v>12</v>
      </c>
      <c r="Y36">
        <v>7</v>
      </c>
      <c r="Z36">
        <v>4</v>
      </c>
      <c r="AA36">
        <v>3</v>
      </c>
      <c r="AB36">
        <v>6</v>
      </c>
      <c r="AC36">
        <v>17</v>
      </c>
      <c r="AD36">
        <v>10</v>
      </c>
      <c r="AE36">
        <v>14</v>
      </c>
    </row>
    <row r="37" spans="1:31" x14ac:dyDescent="0.2">
      <c r="A37" s="5" t="s">
        <v>73</v>
      </c>
      <c r="B37">
        <v>14</v>
      </c>
      <c r="C37">
        <v>3</v>
      </c>
      <c r="D37">
        <v>40</v>
      </c>
      <c r="E37">
        <v>49</v>
      </c>
      <c r="F37">
        <v>5</v>
      </c>
      <c r="G37">
        <v>15</v>
      </c>
      <c r="H37">
        <v>7</v>
      </c>
      <c r="I37">
        <v>22</v>
      </c>
      <c r="J37">
        <v>9</v>
      </c>
      <c r="K37">
        <v>28</v>
      </c>
      <c r="L37">
        <v>19</v>
      </c>
      <c r="M37">
        <v>17</v>
      </c>
      <c r="N37">
        <v>4</v>
      </c>
      <c r="O37">
        <v>0</v>
      </c>
      <c r="P37">
        <v>12</v>
      </c>
      <c r="Q37">
        <v>4</v>
      </c>
      <c r="R37">
        <v>26</v>
      </c>
      <c r="S37">
        <v>11</v>
      </c>
      <c r="T37">
        <v>10</v>
      </c>
      <c r="U37">
        <v>7</v>
      </c>
      <c r="V37">
        <v>3</v>
      </c>
      <c r="W37">
        <v>0</v>
      </c>
      <c r="X37">
        <v>10</v>
      </c>
      <c r="Y37">
        <v>25</v>
      </c>
      <c r="Z37">
        <v>19</v>
      </c>
      <c r="AA37">
        <v>2</v>
      </c>
      <c r="AB37">
        <v>13</v>
      </c>
      <c r="AC37">
        <v>28</v>
      </c>
      <c r="AD37">
        <v>8</v>
      </c>
      <c r="AE37">
        <v>25</v>
      </c>
    </row>
    <row r="38" spans="1:31" x14ac:dyDescent="0.2">
      <c r="A38" s="5" t="s">
        <v>75</v>
      </c>
      <c r="B38">
        <v>8</v>
      </c>
      <c r="C38">
        <v>69</v>
      </c>
      <c r="D38">
        <v>86</v>
      </c>
      <c r="E38">
        <v>43</v>
      </c>
      <c r="F38">
        <v>16</v>
      </c>
      <c r="G38">
        <v>14</v>
      </c>
      <c r="H38">
        <v>4</v>
      </c>
      <c r="I38">
        <v>8</v>
      </c>
      <c r="J38">
        <v>11</v>
      </c>
      <c r="K38">
        <v>0</v>
      </c>
      <c r="L38">
        <v>5</v>
      </c>
      <c r="M38">
        <v>11</v>
      </c>
      <c r="N38">
        <v>11</v>
      </c>
      <c r="O38">
        <v>2</v>
      </c>
      <c r="P38">
        <v>15</v>
      </c>
      <c r="Q38">
        <v>7</v>
      </c>
      <c r="R38">
        <v>20</v>
      </c>
      <c r="S38">
        <v>8</v>
      </c>
      <c r="T38">
        <v>4</v>
      </c>
      <c r="U38">
        <v>3</v>
      </c>
      <c r="V38">
        <v>4</v>
      </c>
      <c r="W38">
        <v>4</v>
      </c>
      <c r="X38">
        <v>15</v>
      </c>
      <c r="Y38">
        <v>0</v>
      </c>
      <c r="Z38">
        <v>10</v>
      </c>
      <c r="AA38">
        <v>12</v>
      </c>
      <c r="AB38">
        <v>9</v>
      </c>
      <c r="AC38">
        <v>11</v>
      </c>
      <c r="AD38">
        <v>10</v>
      </c>
      <c r="AE38">
        <v>12</v>
      </c>
    </row>
    <row r="39" spans="1:31" x14ac:dyDescent="0.2">
      <c r="A39" s="5" t="s">
        <v>77</v>
      </c>
      <c r="B39">
        <v>8</v>
      </c>
      <c r="C39">
        <v>96</v>
      </c>
      <c r="D39">
        <v>17</v>
      </c>
      <c r="E39">
        <v>56</v>
      </c>
      <c r="F39">
        <v>4</v>
      </c>
      <c r="G39">
        <v>2</v>
      </c>
      <c r="H39">
        <v>2</v>
      </c>
      <c r="I39">
        <v>0</v>
      </c>
      <c r="J39">
        <v>0</v>
      </c>
      <c r="K39">
        <v>15</v>
      </c>
      <c r="L39">
        <v>11</v>
      </c>
      <c r="M39">
        <v>11</v>
      </c>
      <c r="N39">
        <v>1</v>
      </c>
      <c r="O39">
        <v>35</v>
      </c>
      <c r="P39">
        <v>13</v>
      </c>
      <c r="Q39">
        <v>16</v>
      </c>
      <c r="R39">
        <v>22</v>
      </c>
      <c r="S39">
        <v>9</v>
      </c>
      <c r="T39">
        <v>6</v>
      </c>
      <c r="U39">
        <v>14</v>
      </c>
      <c r="V39">
        <v>4</v>
      </c>
      <c r="W39">
        <v>12</v>
      </c>
      <c r="X39">
        <v>12</v>
      </c>
      <c r="Y39">
        <v>10</v>
      </c>
      <c r="Z39">
        <v>26</v>
      </c>
      <c r="AA39">
        <v>6</v>
      </c>
      <c r="AB39">
        <v>11</v>
      </c>
      <c r="AC39">
        <v>3</v>
      </c>
      <c r="AD39">
        <v>21</v>
      </c>
      <c r="AE39">
        <v>8</v>
      </c>
    </row>
    <row r="40" spans="1:31" x14ac:dyDescent="0.2">
      <c r="A40" s="5" t="s">
        <v>79</v>
      </c>
      <c r="B40">
        <v>19</v>
      </c>
      <c r="C40">
        <v>0</v>
      </c>
      <c r="D40">
        <v>92</v>
      </c>
      <c r="E40">
        <v>10</v>
      </c>
      <c r="F40">
        <v>28</v>
      </c>
      <c r="G40">
        <v>12</v>
      </c>
      <c r="H40">
        <v>4</v>
      </c>
      <c r="I40">
        <v>11</v>
      </c>
      <c r="J40">
        <v>1</v>
      </c>
      <c r="K40">
        <v>3</v>
      </c>
      <c r="L40">
        <v>3</v>
      </c>
      <c r="M40">
        <v>4</v>
      </c>
      <c r="N40">
        <v>11</v>
      </c>
      <c r="O40">
        <v>16</v>
      </c>
      <c r="P40">
        <v>4</v>
      </c>
      <c r="Q40">
        <v>30</v>
      </c>
      <c r="R40">
        <v>29</v>
      </c>
      <c r="S40">
        <v>17</v>
      </c>
      <c r="T40">
        <v>6</v>
      </c>
      <c r="U40">
        <v>6</v>
      </c>
      <c r="V40">
        <v>6</v>
      </c>
      <c r="W40">
        <v>21</v>
      </c>
      <c r="X40">
        <v>5</v>
      </c>
      <c r="Y40">
        <v>10</v>
      </c>
      <c r="Z40">
        <v>6</v>
      </c>
      <c r="AA40">
        <v>33</v>
      </c>
      <c r="AB40">
        <v>10</v>
      </c>
      <c r="AC40">
        <v>23</v>
      </c>
      <c r="AD40">
        <v>12</v>
      </c>
      <c r="AE40">
        <v>30</v>
      </c>
    </row>
    <row r="41" spans="1:31" x14ac:dyDescent="0.2">
      <c r="A41" s="5" t="s">
        <v>81</v>
      </c>
      <c r="B41">
        <v>63</v>
      </c>
      <c r="C41">
        <v>56</v>
      </c>
      <c r="D41">
        <v>30</v>
      </c>
      <c r="E41">
        <v>2</v>
      </c>
      <c r="F41">
        <v>48</v>
      </c>
      <c r="G41">
        <v>41</v>
      </c>
      <c r="H41">
        <v>52</v>
      </c>
      <c r="I41">
        <v>54</v>
      </c>
      <c r="J41">
        <v>36</v>
      </c>
      <c r="K41">
        <v>11</v>
      </c>
      <c r="L41">
        <v>31</v>
      </c>
      <c r="M41">
        <v>8</v>
      </c>
      <c r="N41">
        <v>99</v>
      </c>
      <c r="O41">
        <v>14</v>
      </c>
      <c r="P41">
        <v>6</v>
      </c>
      <c r="Q41">
        <v>32</v>
      </c>
      <c r="R41">
        <v>35</v>
      </c>
      <c r="S41">
        <v>86</v>
      </c>
      <c r="T41">
        <v>76</v>
      </c>
      <c r="U41">
        <v>3</v>
      </c>
      <c r="V41">
        <v>46</v>
      </c>
      <c r="W41">
        <v>66</v>
      </c>
      <c r="X41">
        <v>74</v>
      </c>
      <c r="Y41">
        <v>12</v>
      </c>
      <c r="Z41">
        <v>55</v>
      </c>
      <c r="AA41">
        <v>28</v>
      </c>
      <c r="AB41">
        <v>0</v>
      </c>
      <c r="AC41">
        <v>111</v>
      </c>
      <c r="AD41">
        <v>116</v>
      </c>
      <c r="AE41">
        <v>24</v>
      </c>
    </row>
    <row r="42" spans="1:31" x14ac:dyDescent="0.2">
      <c r="A42" s="5" t="s">
        <v>84</v>
      </c>
      <c r="B42">
        <v>38</v>
      </c>
      <c r="C42">
        <v>23</v>
      </c>
      <c r="D42">
        <v>12</v>
      </c>
      <c r="E42">
        <v>15</v>
      </c>
      <c r="F42">
        <v>23</v>
      </c>
      <c r="G42">
        <v>84</v>
      </c>
      <c r="H42">
        <v>5</v>
      </c>
      <c r="I42">
        <v>77</v>
      </c>
      <c r="J42">
        <v>85</v>
      </c>
      <c r="K42">
        <v>68</v>
      </c>
      <c r="L42">
        <v>57</v>
      </c>
      <c r="M42">
        <v>9</v>
      </c>
      <c r="N42">
        <v>88</v>
      </c>
      <c r="O42">
        <v>5</v>
      </c>
      <c r="P42">
        <v>11</v>
      </c>
      <c r="Q42">
        <v>75</v>
      </c>
      <c r="R42">
        <v>53</v>
      </c>
      <c r="S42">
        <v>64</v>
      </c>
      <c r="T42">
        <v>54</v>
      </c>
      <c r="U42">
        <v>26</v>
      </c>
      <c r="V42">
        <v>54</v>
      </c>
      <c r="W42">
        <v>40</v>
      </c>
      <c r="X42">
        <v>16</v>
      </c>
      <c r="Y42">
        <v>33</v>
      </c>
      <c r="Z42">
        <v>73</v>
      </c>
      <c r="AA42">
        <v>68</v>
      </c>
      <c r="AB42">
        <v>84</v>
      </c>
      <c r="AC42">
        <v>5</v>
      </c>
      <c r="AD42">
        <v>85</v>
      </c>
      <c r="AE42">
        <v>12</v>
      </c>
    </row>
    <row r="43" spans="1:31" x14ac:dyDescent="0.2">
      <c r="A43" s="5" t="s">
        <v>86</v>
      </c>
      <c r="B43">
        <v>71</v>
      </c>
      <c r="C43">
        <v>20</v>
      </c>
      <c r="D43">
        <v>94</v>
      </c>
      <c r="E43">
        <v>36</v>
      </c>
      <c r="F43">
        <v>76</v>
      </c>
      <c r="G43">
        <v>61</v>
      </c>
      <c r="H43">
        <v>5</v>
      </c>
      <c r="I43">
        <v>17</v>
      </c>
      <c r="J43">
        <v>78</v>
      </c>
      <c r="K43">
        <v>25</v>
      </c>
      <c r="L43">
        <v>62</v>
      </c>
      <c r="M43">
        <v>33</v>
      </c>
      <c r="N43">
        <v>58</v>
      </c>
      <c r="O43">
        <v>4</v>
      </c>
      <c r="P43">
        <v>41</v>
      </c>
      <c r="Q43">
        <v>5</v>
      </c>
      <c r="R43">
        <v>81</v>
      </c>
      <c r="S43">
        <v>23</v>
      </c>
      <c r="T43">
        <v>50</v>
      </c>
      <c r="U43">
        <v>50</v>
      </c>
      <c r="V43">
        <v>31</v>
      </c>
      <c r="W43">
        <v>74</v>
      </c>
      <c r="X43">
        <v>98</v>
      </c>
      <c r="Y43">
        <v>21</v>
      </c>
      <c r="Z43">
        <v>64</v>
      </c>
      <c r="AA43">
        <v>8</v>
      </c>
      <c r="AB43">
        <v>40</v>
      </c>
      <c r="AC43">
        <v>39</v>
      </c>
      <c r="AD43">
        <v>75</v>
      </c>
      <c r="AE43">
        <v>6</v>
      </c>
    </row>
    <row r="44" spans="1:31" x14ac:dyDescent="0.2">
      <c r="A44" s="5" t="s">
        <v>88</v>
      </c>
      <c r="B44">
        <v>81</v>
      </c>
      <c r="C44">
        <v>69</v>
      </c>
      <c r="D44">
        <v>70</v>
      </c>
      <c r="E44">
        <v>21</v>
      </c>
      <c r="F44">
        <v>17</v>
      </c>
      <c r="G44">
        <v>69</v>
      </c>
      <c r="H44">
        <v>92</v>
      </c>
      <c r="I44">
        <v>72</v>
      </c>
      <c r="J44">
        <v>17</v>
      </c>
      <c r="K44">
        <v>49</v>
      </c>
      <c r="L44">
        <v>84</v>
      </c>
      <c r="M44">
        <v>12</v>
      </c>
      <c r="N44">
        <v>76</v>
      </c>
      <c r="O44">
        <v>29</v>
      </c>
      <c r="P44">
        <v>0</v>
      </c>
      <c r="Q44">
        <v>56</v>
      </c>
      <c r="R44">
        <v>51</v>
      </c>
      <c r="S44">
        <v>40</v>
      </c>
      <c r="T44">
        <v>16</v>
      </c>
      <c r="U44">
        <v>3</v>
      </c>
      <c r="V44">
        <v>41</v>
      </c>
      <c r="W44">
        <v>91</v>
      </c>
      <c r="X44">
        <v>0</v>
      </c>
      <c r="Y44">
        <v>55</v>
      </c>
      <c r="Z44">
        <v>58</v>
      </c>
      <c r="AA44">
        <v>10</v>
      </c>
      <c r="AB44">
        <v>34</v>
      </c>
      <c r="AC44">
        <v>11</v>
      </c>
      <c r="AD44">
        <v>54</v>
      </c>
      <c r="AE44">
        <v>47</v>
      </c>
    </row>
    <row r="45" spans="1:31" x14ac:dyDescent="0.2">
      <c r="A45" s="5" t="s">
        <v>90</v>
      </c>
      <c r="B45">
        <v>77</v>
      </c>
      <c r="C45">
        <v>53</v>
      </c>
      <c r="D45">
        <v>31</v>
      </c>
      <c r="E45">
        <v>22</v>
      </c>
      <c r="F45">
        <v>79</v>
      </c>
      <c r="G45">
        <v>44</v>
      </c>
      <c r="H45">
        <v>41</v>
      </c>
      <c r="I45">
        <v>29</v>
      </c>
      <c r="J45">
        <v>63</v>
      </c>
      <c r="K45">
        <v>91</v>
      </c>
      <c r="L45">
        <v>69</v>
      </c>
      <c r="M45">
        <v>19</v>
      </c>
      <c r="N45">
        <v>19</v>
      </c>
      <c r="O45">
        <v>31</v>
      </c>
      <c r="P45">
        <v>59</v>
      </c>
      <c r="Q45">
        <v>2</v>
      </c>
      <c r="R45">
        <v>35</v>
      </c>
      <c r="S45">
        <v>77</v>
      </c>
      <c r="T45">
        <v>86</v>
      </c>
      <c r="U45">
        <v>53</v>
      </c>
      <c r="V45">
        <v>53</v>
      </c>
      <c r="W45">
        <v>30</v>
      </c>
      <c r="X45">
        <v>17</v>
      </c>
      <c r="Y45">
        <v>94</v>
      </c>
      <c r="Z45">
        <v>92</v>
      </c>
      <c r="AA45">
        <v>0</v>
      </c>
      <c r="AB45">
        <v>7</v>
      </c>
      <c r="AC45">
        <v>25</v>
      </c>
      <c r="AD45">
        <v>79</v>
      </c>
      <c r="AE45">
        <v>30</v>
      </c>
    </row>
    <row r="46" spans="1:31" x14ac:dyDescent="0.2">
      <c r="A46" s="5" t="s">
        <v>92</v>
      </c>
      <c r="B46">
        <v>10</v>
      </c>
      <c r="C46">
        <v>29</v>
      </c>
      <c r="D46">
        <v>38</v>
      </c>
      <c r="E46">
        <v>46</v>
      </c>
      <c r="F46">
        <v>28</v>
      </c>
      <c r="G46">
        <v>3</v>
      </c>
      <c r="H46">
        <v>46</v>
      </c>
      <c r="I46">
        <v>21</v>
      </c>
      <c r="J46">
        <v>22</v>
      </c>
      <c r="K46">
        <v>13</v>
      </c>
      <c r="L46">
        <v>50</v>
      </c>
      <c r="M46">
        <v>20</v>
      </c>
      <c r="N46">
        <v>4</v>
      </c>
      <c r="O46">
        <v>23</v>
      </c>
      <c r="P46">
        <v>5</v>
      </c>
      <c r="Q46">
        <v>5</v>
      </c>
      <c r="R46">
        <v>6</v>
      </c>
      <c r="S46">
        <v>36</v>
      </c>
      <c r="T46">
        <v>0</v>
      </c>
      <c r="U46">
        <v>62</v>
      </c>
      <c r="V46">
        <v>30</v>
      </c>
      <c r="W46">
        <v>66</v>
      </c>
      <c r="X46">
        <v>10</v>
      </c>
      <c r="Y46">
        <v>58</v>
      </c>
      <c r="Z46">
        <v>13</v>
      </c>
      <c r="AA46">
        <v>42</v>
      </c>
      <c r="AB46">
        <v>3</v>
      </c>
      <c r="AC46">
        <v>15</v>
      </c>
      <c r="AD46">
        <v>76</v>
      </c>
      <c r="AE46">
        <v>22</v>
      </c>
    </row>
    <row r="47" spans="1:31" x14ac:dyDescent="0.2">
      <c r="A47" s="5" t="s">
        <v>95</v>
      </c>
      <c r="B47">
        <v>35</v>
      </c>
      <c r="C47">
        <v>64</v>
      </c>
      <c r="D47">
        <v>51</v>
      </c>
      <c r="E47">
        <v>23</v>
      </c>
      <c r="F47">
        <v>12</v>
      </c>
      <c r="G47">
        <v>20</v>
      </c>
      <c r="H47">
        <v>35</v>
      </c>
      <c r="I47">
        <v>0</v>
      </c>
      <c r="J47">
        <v>7</v>
      </c>
      <c r="K47">
        <v>10</v>
      </c>
      <c r="L47">
        <v>10</v>
      </c>
      <c r="M47">
        <v>7</v>
      </c>
      <c r="N47">
        <v>14</v>
      </c>
      <c r="O47">
        <v>17</v>
      </c>
      <c r="P47">
        <v>0</v>
      </c>
      <c r="Q47">
        <v>27</v>
      </c>
      <c r="R47">
        <v>9</v>
      </c>
      <c r="S47">
        <v>6</v>
      </c>
      <c r="T47">
        <v>6</v>
      </c>
      <c r="U47">
        <v>11</v>
      </c>
      <c r="V47">
        <v>3</v>
      </c>
      <c r="W47">
        <v>23</v>
      </c>
      <c r="X47">
        <v>0</v>
      </c>
      <c r="Y47">
        <v>3</v>
      </c>
      <c r="Z47">
        <v>4</v>
      </c>
      <c r="AA47">
        <v>27</v>
      </c>
      <c r="AB47">
        <v>17</v>
      </c>
      <c r="AC47">
        <v>1</v>
      </c>
      <c r="AD47">
        <v>17</v>
      </c>
      <c r="AE47">
        <v>32</v>
      </c>
    </row>
    <row r="48" spans="1:31" x14ac:dyDescent="0.2">
      <c r="A48" s="5" t="s">
        <v>97</v>
      </c>
      <c r="B48">
        <v>16</v>
      </c>
      <c r="C48">
        <v>80</v>
      </c>
      <c r="D48">
        <v>19</v>
      </c>
      <c r="E48">
        <v>7</v>
      </c>
      <c r="F48">
        <v>41</v>
      </c>
      <c r="G48">
        <v>0</v>
      </c>
      <c r="H48">
        <v>7</v>
      </c>
      <c r="I48">
        <v>20</v>
      </c>
      <c r="J48">
        <v>31</v>
      </c>
      <c r="K48">
        <v>23</v>
      </c>
      <c r="L48">
        <v>7</v>
      </c>
      <c r="M48">
        <v>15</v>
      </c>
      <c r="N48">
        <v>4</v>
      </c>
      <c r="O48">
        <v>18</v>
      </c>
      <c r="P48">
        <v>5</v>
      </c>
      <c r="Q48">
        <v>18</v>
      </c>
      <c r="R48">
        <v>24</v>
      </c>
      <c r="S48">
        <v>40</v>
      </c>
      <c r="T48">
        <v>52</v>
      </c>
      <c r="U48">
        <v>21</v>
      </c>
      <c r="V48">
        <v>45</v>
      </c>
      <c r="W48">
        <v>1</v>
      </c>
      <c r="X48">
        <v>3</v>
      </c>
      <c r="Y48">
        <v>17</v>
      </c>
      <c r="Z48">
        <v>13</v>
      </c>
      <c r="AA48">
        <v>0</v>
      </c>
      <c r="AB48">
        <v>4</v>
      </c>
      <c r="AC48">
        <v>39</v>
      </c>
      <c r="AD48">
        <v>15</v>
      </c>
      <c r="AE48">
        <v>27</v>
      </c>
    </row>
    <row r="49" spans="1:31" x14ac:dyDescent="0.2">
      <c r="A49" s="5" t="s">
        <v>99</v>
      </c>
      <c r="B49">
        <v>23</v>
      </c>
      <c r="C49">
        <v>11</v>
      </c>
      <c r="D49">
        <v>105</v>
      </c>
      <c r="E49">
        <v>64</v>
      </c>
      <c r="F49">
        <v>40</v>
      </c>
      <c r="G49">
        <v>1</v>
      </c>
      <c r="H49">
        <v>29</v>
      </c>
      <c r="I49">
        <v>36</v>
      </c>
      <c r="J49">
        <v>27</v>
      </c>
      <c r="K49">
        <v>17</v>
      </c>
      <c r="L49">
        <v>22</v>
      </c>
      <c r="M49">
        <v>18</v>
      </c>
      <c r="N49">
        <v>10</v>
      </c>
      <c r="O49">
        <v>5</v>
      </c>
      <c r="P49">
        <v>38</v>
      </c>
      <c r="Q49">
        <v>22</v>
      </c>
      <c r="R49">
        <v>28</v>
      </c>
      <c r="S49">
        <v>12</v>
      </c>
      <c r="T49">
        <v>18</v>
      </c>
      <c r="U49">
        <v>20</v>
      </c>
      <c r="V49">
        <v>14</v>
      </c>
      <c r="W49">
        <v>25</v>
      </c>
      <c r="X49">
        <v>22</v>
      </c>
      <c r="Y49">
        <v>10</v>
      </c>
      <c r="Z49">
        <v>28</v>
      </c>
      <c r="AA49">
        <v>27</v>
      </c>
      <c r="AB49">
        <v>12</v>
      </c>
      <c r="AC49">
        <v>7</v>
      </c>
      <c r="AD49">
        <v>36</v>
      </c>
      <c r="AE49">
        <v>0</v>
      </c>
    </row>
    <row r="50" spans="1:31" x14ac:dyDescent="0.2">
      <c r="A50" s="5" t="s">
        <v>101</v>
      </c>
      <c r="B50">
        <v>5</v>
      </c>
      <c r="C50">
        <v>92</v>
      </c>
      <c r="D50">
        <v>87</v>
      </c>
      <c r="E50">
        <v>45</v>
      </c>
      <c r="F50">
        <v>19</v>
      </c>
      <c r="G50">
        <v>3</v>
      </c>
      <c r="H50">
        <v>29</v>
      </c>
      <c r="I50">
        <v>6</v>
      </c>
      <c r="J50">
        <v>25</v>
      </c>
      <c r="K50">
        <v>7</v>
      </c>
      <c r="L50">
        <v>1</v>
      </c>
      <c r="M50">
        <v>2</v>
      </c>
      <c r="N50">
        <v>0</v>
      </c>
      <c r="O50">
        <v>23</v>
      </c>
      <c r="P50">
        <v>8</v>
      </c>
      <c r="Q50">
        <v>12</v>
      </c>
      <c r="R50">
        <v>25</v>
      </c>
      <c r="S50">
        <v>18</v>
      </c>
      <c r="T50">
        <v>28</v>
      </c>
      <c r="U50">
        <v>14</v>
      </c>
      <c r="V50">
        <v>2</v>
      </c>
      <c r="W50">
        <v>11</v>
      </c>
      <c r="X50">
        <v>5</v>
      </c>
      <c r="Y50">
        <v>1</v>
      </c>
      <c r="Z50">
        <v>24</v>
      </c>
      <c r="AA50">
        <v>13</v>
      </c>
      <c r="AB50">
        <v>28</v>
      </c>
      <c r="AC50">
        <v>6</v>
      </c>
      <c r="AD50">
        <v>26</v>
      </c>
      <c r="AE50">
        <v>6</v>
      </c>
    </row>
    <row r="51" spans="1:31" x14ac:dyDescent="0.2">
      <c r="A51" s="5" t="s">
        <v>103</v>
      </c>
      <c r="B51">
        <v>57</v>
      </c>
      <c r="C51">
        <v>82</v>
      </c>
      <c r="D51">
        <v>22</v>
      </c>
      <c r="E51">
        <v>84</v>
      </c>
      <c r="F51">
        <v>19</v>
      </c>
      <c r="G51">
        <v>15</v>
      </c>
      <c r="H51">
        <v>48</v>
      </c>
      <c r="I51">
        <v>44</v>
      </c>
      <c r="J51">
        <v>30</v>
      </c>
      <c r="K51">
        <v>10</v>
      </c>
      <c r="L51">
        <v>49</v>
      </c>
      <c r="M51">
        <v>12</v>
      </c>
      <c r="N51">
        <v>25</v>
      </c>
      <c r="O51">
        <v>5</v>
      </c>
      <c r="P51">
        <v>35</v>
      </c>
      <c r="Q51">
        <v>25</v>
      </c>
      <c r="R51">
        <v>9</v>
      </c>
      <c r="S51">
        <v>43</v>
      </c>
      <c r="T51">
        <v>62</v>
      </c>
      <c r="U51">
        <v>23</v>
      </c>
      <c r="V51">
        <v>4</v>
      </c>
      <c r="W51">
        <v>63</v>
      </c>
      <c r="X51">
        <v>34</v>
      </c>
      <c r="Y51">
        <v>11</v>
      </c>
      <c r="Z51">
        <v>40</v>
      </c>
      <c r="AA51">
        <v>34</v>
      </c>
      <c r="AB51">
        <v>15</v>
      </c>
      <c r="AC51">
        <v>24</v>
      </c>
      <c r="AD51">
        <v>89</v>
      </c>
      <c r="AE51">
        <v>50</v>
      </c>
    </row>
    <row r="52" spans="1:31" x14ac:dyDescent="0.2">
      <c r="A52" s="5" t="s">
        <v>106</v>
      </c>
      <c r="B52">
        <v>3</v>
      </c>
      <c r="C52">
        <v>35</v>
      </c>
      <c r="D52">
        <v>36</v>
      </c>
      <c r="E52">
        <v>19</v>
      </c>
      <c r="F52">
        <v>0</v>
      </c>
      <c r="G52">
        <v>31</v>
      </c>
      <c r="H52">
        <v>66</v>
      </c>
      <c r="I52">
        <v>79</v>
      </c>
      <c r="J52">
        <v>3</v>
      </c>
      <c r="K52">
        <v>56</v>
      </c>
      <c r="L52">
        <v>48</v>
      </c>
      <c r="M52">
        <v>25</v>
      </c>
      <c r="N52">
        <v>87</v>
      </c>
      <c r="O52">
        <v>33</v>
      </c>
      <c r="P52">
        <v>34</v>
      </c>
      <c r="Q52">
        <v>74</v>
      </c>
      <c r="R52">
        <v>61</v>
      </c>
      <c r="S52">
        <v>22</v>
      </c>
      <c r="T52">
        <v>32</v>
      </c>
      <c r="U52">
        <v>20</v>
      </c>
      <c r="V52">
        <v>72</v>
      </c>
      <c r="W52">
        <v>64</v>
      </c>
      <c r="X52">
        <v>48</v>
      </c>
      <c r="Y52">
        <v>48</v>
      </c>
      <c r="Z52">
        <v>12</v>
      </c>
      <c r="AA52">
        <v>16</v>
      </c>
      <c r="AB52">
        <v>47</v>
      </c>
      <c r="AC52">
        <v>49</v>
      </c>
      <c r="AD52">
        <v>85</v>
      </c>
      <c r="AE52">
        <v>10</v>
      </c>
    </row>
    <row r="53" spans="1:31" x14ac:dyDescent="0.2">
      <c r="A53" s="5" t="s">
        <v>108</v>
      </c>
      <c r="B53">
        <v>7</v>
      </c>
      <c r="C53">
        <v>60</v>
      </c>
      <c r="D53">
        <v>45</v>
      </c>
      <c r="E53">
        <v>14</v>
      </c>
      <c r="F53">
        <v>1</v>
      </c>
      <c r="G53">
        <v>19</v>
      </c>
      <c r="H53">
        <v>43</v>
      </c>
      <c r="I53">
        <v>8</v>
      </c>
      <c r="J53">
        <v>16</v>
      </c>
      <c r="K53">
        <v>14</v>
      </c>
      <c r="L53">
        <v>36</v>
      </c>
      <c r="M53">
        <v>7</v>
      </c>
      <c r="N53">
        <v>21</v>
      </c>
      <c r="O53">
        <v>43</v>
      </c>
      <c r="P53">
        <v>51</v>
      </c>
      <c r="Q53">
        <v>11</v>
      </c>
      <c r="R53">
        <v>67</v>
      </c>
      <c r="S53">
        <v>18</v>
      </c>
      <c r="T53">
        <v>43</v>
      </c>
      <c r="U53">
        <v>21</v>
      </c>
      <c r="V53">
        <v>14</v>
      </c>
      <c r="W53">
        <v>20</v>
      </c>
      <c r="X53">
        <v>30</v>
      </c>
      <c r="Y53">
        <v>32</v>
      </c>
      <c r="Z53">
        <v>39</v>
      </c>
      <c r="AA53">
        <v>5</v>
      </c>
      <c r="AB53">
        <v>1</v>
      </c>
      <c r="AC53">
        <v>40</v>
      </c>
      <c r="AD53">
        <v>62</v>
      </c>
      <c r="AE53">
        <v>27</v>
      </c>
    </row>
    <row r="54" spans="1:31" x14ac:dyDescent="0.2">
      <c r="A54" s="5" t="s">
        <v>110</v>
      </c>
      <c r="B54">
        <v>41</v>
      </c>
      <c r="C54">
        <v>65</v>
      </c>
      <c r="D54">
        <v>47</v>
      </c>
      <c r="E54">
        <v>36</v>
      </c>
      <c r="F54">
        <v>72</v>
      </c>
      <c r="G54">
        <v>17</v>
      </c>
      <c r="H54">
        <v>3</v>
      </c>
      <c r="I54">
        <v>66</v>
      </c>
      <c r="J54">
        <v>17</v>
      </c>
      <c r="K54">
        <v>35</v>
      </c>
      <c r="L54">
        <v>40</v>
      </c>
      <c r="M54">
        <v>74</v>
      </c>
      <c r="N54">
        <v>5</v>
      </c>
      <c r="O54">
        <v>8</v>
      </c>
      <c r="P54">
        <v>36</v>
      </c>
      <c r="Q54">
        <v>22</v>
      </c>
      <c r="R54">
        <v>12</v>
      </c>
      <c r="S54">
        <v>45</v>
      </c>
      <c r="T54">
        <v>28</v>
      </c>
      <c r="U54">
        <v>49</v>
      </c>
      <c r="V54">
        <v>79</v>
      </c>
      <c r="W54">
        <v>9</v>
      </c>
      <c r="X54">
        <v>1</v>
      </c>
      <c r="Y54">
        <v>52</v>
      </c>
      <c r="Z54">
        <v>58</v>
      </c>
      <c r="AA54">
        <v>9</v>
      </c>
      <c r="AB54">
        <v>62</v>
      </c>
      <c r="AC54">
        <v>46</v>
      </c>
      <c r="AD54">
        <v>120</v>
      </c>
      <c r="AE54">
        <v>35</v>
      </c>
    </row>
    <row r="55" spans="1:31" x14ac:dyDescent="0.2">
      <c r="A55" s="5" t="s">
        <v>112</v>
      </c>
      <c r="B55">
        <v>29</v>
      </c>
      <c r="C55">
        <v>82</v>
      </c>
      <c r="D55">
        <v>70</v>
      </c>
      <c r="E55">
        <v>55</v>
      </c>
      <c r="F55">
        <v>28</v>
      </c>
      <c r="G55">
        <v>30</v>
      </c>
      <c r="H55">
        <v>14</v>
      </c>
      <c r="I55">
        <v>63</v>
      </c>
      <c r="J55">
        <v>53</v>
      </c>
      <c r="K55">
        <v>61</v>
      </c>
      <c r="L55">
        <v>43</v>
      </c>
      <c r="M55">
        <v>24</v>
      </c>
      <c r="N55">
        <v>39</v>
      </c>
      <c r="O55">
        <v>7</v>
      </c>
      <c r="P55">
        <v>52</v>
      </c>
      <c r="Q55">
        <v>62</v>
      </c>
      <c r="R55">
        <v>46</v>
      </c>
      <c r="S55">
        <v>57</v>
      </c>
      <c r="T55">
        <v>71</v>
      </c>
      <c r="U55">
        <v>40</v>
      </c>
      <c r="V55">
        <v>45</v>
      </c>
      <c r="W55">
        <v>71</v>
      </c>
      <c r="X55">
        <v>81</v>
      </c>
      <c r="Y55">
        <v>21</v>
      </c>
      <c r="Z55">
        <v>48</v>
      </c>
      <c r="AA55">
        <v>69</v>
      </c>
      <c r="AB55">
        <v>2</v>
      </c>
      <c r="AC55">
        <v>79</v>
      </c>
      <c r="AD55">
        <v>111</v>
      </c>
      <c r="AE55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1"/>
  <sheetViews>
    <sheetView zoomScale="120" zoomScaleNormal="120" workbookViewId="0">
      <selection activeCell="F2" sqref="F2"/>
    </sheetView>
  </sheetViews>
  <sheetFormatPr baseColWidth="10" defaultColWidth="8.83203125" defaultRowHeight="15" x14ac:dyDescent="0.2"/>
  <cols>
    <col min="2" max="2" width="14.5" customWidth="1"/>
    <col min="3" max="3" width="12.5" customWidth="1"/>
    <col min="4" max="4" width="9.6640625" customWidth="1"/>
    <col min="6" max="6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132</v>
      </c>
      <c r="E1" s="1" t="s">
        <v>123</v>
      </c>
      <c r="F1" s="1" t="s">
        <v>124</v>
      </c>
      <c r="G1" s="1" t="s">
        <v>133</v>
      </c>
    </row>
    <row r="2" spans="1:7" x14ac:dyDescent="0.2">
      <c r="A2" t="s">
        <v>4</v>
      </c>
      <c r="B2" t="s">
        <v>5</v>
      </c>
      <c r="C2" t="s">
        <v>6</v>
      </c>
      <c r="D2">
        <v>90</v>
      </c>
      <c r="E2">
        <v>88</v>
      </c>
      <c r="F2">
        <v>111</v>
      </c>
      <c r="G2">
        <v>57</v>
      </c>
    </row>
    <row r="3" spans="1:7" x14ac:dyDescent="0.2">
      <c r="A3" t="s">
        <v>7</v>
      </c>
      <c r="B3" t="s">
        <v>8</v>
      </c>
      <c r="C3" t="s">
        <v>6</v>
      </c>
      <c r="D3">
        <v>90</v>
      </c>
      <c r="E3">
        <v>76</v>
      </c>
      <c r="F3">
        <v>102</v>
      </c>
      <c r="G3">
        <v>59</v>
      </c>
    </row>
    <row r="4" spans="1:7" x14ac:dyDescent="0.2">
      <c r="A4" t="s">
        <v>9</v>
      </c>
      <c r="B4" t="s">
        <v>10</v>
      </c>
      <c r="C4" t="s">
        <v>6</v>
      </c>
      <c r="D4">
        <v>81</v>
      </c>
      <c r="E4">
        <v>81</v>
      </c>
      <c r="F4">
        <v>108</v>
      </c>
      <c r="G4">
        <v>53</v>
      </c>
    </row>
    <row r="5" spans="1:7" x14ac:dyDescent="0.2">
      <c r="A5" t="s">
        <v>11</v>
      </c>
      <c r="B5" t="s">
        <v>12</v>
      </c>
      <c r="C5" t="s">
        <v>6</v>
      </c>
      <c r="D5">
        <v>92</v>
      </c>
      <c r="E5">
        <v>83</v>
      </c>
      <c r="F5">
        <v>103</v>
      </c>
      <c r="G5">
        <v>62</v>
      </c>
    </row>
    <row r="6" spans="1:7" x14ac:dyDescent="0.2">
      <c r="A6" t="s">
        <v>13</v>
      </c>
      <c r="B6" t="s">
        <v>14</v>
      </c>
      <c r="C6" t="s">
        <v>6</v>
      </c>
      <c r="D6">
        <v>90</v>
      </c>
      <c r="E6">
        <v>83</v>
      </c>
      <c r="F6">
        <v>46</v>
      </c>
      <c r="G6">
        <v>50</v>
      </c>
    </row>
    <row r="7" spans="1:7" x14ac:dyDescent="0.2">
      <c r="A7" t="s">
        <v>15</v>
      </c>
      <c r="B7" t="s">
        <v>16</v>
      </c>
      <c r="C7" t="s">
        <v>17</v>
      </c>
      <c r="D7">
        <v>69</v>
      </c>
      <c r="E7">
        <v>236</v>
      </c>
      <c r="F7">
        <v>85</v>
      </c>
      <c r="G7">
        <v>60</v>
      </c>
    </row>
    <row r="8" spans="1:7" x14ac:dyDescent="0.2">
      <c r="A8" t="s">
        <v>18</v>
      </c>
      <c r="B8" t="s">
        <v>19</v>
      </c>
      <c r="C8" t="s">
        <v>17</v>
      </c>
      <c r="D8">
        <v>77</v>
      </c>
      <c r="E8">
        <v>161</v>
      </c>
      <c r="F8">
        <v>92</v>
      </c>
      <c r="G8">
        <v>74</v>
      </c>
    </row>
    <row r="9" spans="1:7" x14ac:dyDescent="0.2">
      <c r="A9" t="s">
        <v>20</v>
      </c>
      <c r="B9" t="s">
        <v>21</v>
      </c>
      <c r="C9" t="s">
        <v>17</v>
      </c>
      <c r="D9">
        <v>78</v>
      </c>
      <c r="E9">
        <v>170</v>
      </c>
      <c r="F9">
        <v>92</v>
      </c>
      <c r="G9">
        <v>70</v>
      </c>
    </row>
    <row r="10" spans="1:7" x14ac:dyDescent="0.2">
      <c r="A10" t="s">
        <v>22</v>
      </c>
      <c r="B10" t="s">
        <v>23</v>
      </c>
      <c r="C10" t="s">
        <v>17</v>
      </c>
      <c r="D10">
        <v>74</v>
      </c>
      <c r="E10">
        <v>186</v>
      </c>
      <c r="F10">
        <v>86</v>
      </c>
      <c r="G10">
        <v>75</v>
      </c>
    </row>
    <row r="11" spans="1:7" x14ac:dyDescent="0.2">
      <c r="A11" t="s">
        <v>24</v>
      </c>
      <c r="B11" t="s">
        <v>25</v>
      </c>
      <c r="C11" t="s">
        <v>17</v>
      </c>
      <c r="D11">
        <v>81</v>
      </c>
      <c r="E11">
        <v>239</v>
      </c>
      <c r="F11">
        <v>85</v>
      </c>
      <c r="G11">
        <v>63</v>
      </c>
    </row>
    <row r="12" spans="1:7" x14ac:dyDescent="0.2">
      <c r="A12" t="s">
        <v>26</v>
      </c>
      <c r="B12" t="s">
        <v>27</v>
      </c>
      <c r="C12" t="s">
        <v>28</v>
      </c>
      <c r="D12">
        <v>42</v>
      </c>
      <c r="E12">
        <v>79</v>
      </c>
      <c r="F12">
        <v>42</v>
      </c>
      <c r="G12">
        <v>66</v>
      </c>
    </row>
    <row r="13" spans="1:7" x14ac:dyDescent="0.2">
      <c r="A13" t="s">
        <v>29</v>
      </c>
      <c r="B13" t="s">
        <v>30</v>
      </c>
      <c r="C13" t="s">
        <v>28</v>
      </c>
      <c r="D13">
        <v>93</v>
      </c>
      <c r="E13">
        <v>342</v>
      </c>
      <c r="F13">
        <v>52</v>
      </c>
      <c r="G13">
        <v>63</v>
      </c>
    </row>
    <row r="14" spans="1:7" x14ac:dyDescent="0.2">
      <c r="A14" t="s">
        <v>31</v>
      </c>
      <c r="B14" t="s">
        <v>32</v>
      </c>
      <c r="C14" t="s">
        <v>28</v>
      </c>
      <c r="D14">
        <v>113</v>
      </c>
      <c r="E14">
        <v>145</v>
      </c>
      <c r="F14">
        <v>50</v>
      </c>
      <c r="G14">
        <v>67</v>
      </c>
    </row>
    <row r="15" spans="1:7" x14ac:dyDescent="0.2">
      <c r="A15" t="s">
        <v>33</v>
      </c>
      <c r="B15" t="s">
        <v>34</v>
      </c>
      <c r="C15" t="s">
        <v>28</v>
      </c>
      <c r="D15">
        <v>101</v>
      </c>
      <c r="E15">
        <v>116</v>
      </c>
      <c r="F15">
        <v>53</v>
      </c>
      <c r="G15">
        <v>52</v>
      </c>
    </row>
    <row r="16" spans="1:7" x14ac:dyDescent="0.2">
      <c r="A16" t="s">
        <v>35</v>
      </c>
      <c r="B16" t="s">
        <v>36</v>
      </c>
      <c r="C16" t="s">
        <v>28</v>
      </c>
      <c r="D16">
        <v>110</v>
      </c>
      <c r="E16">
        <v>124</v>
      </c>
      <c r="F16">
        <v>56</v>
      </c>
      <c r="G16">
        <v>57</v>
      </c>
    </row>
    <row r="17" spans="1:7" x14ac:dyDescent="0.2">
      <c r="A17" t="s">
        <v>37</v>
      </c>
      <c r="B17" t="s">
        <v>38</v>
      </c>
      <c r="C17" t="s">
        <v>39</v>
      </c>
      <c r="D17">
        <v>201</v>
      </c>
      <c r="E17">
        <v>251</v>
      </c>
      <c r="F17">
        <v>123</v>
      </c>
      <c r="G17">
        <v>264</v>
      </c>
    </row>
    <row r="18" spans="1:7" x14ac:dyDescent="0.2">
      <c r="A18" t="s">
        <v>40</v>
      </c>
      <c r="B18" t="s">
        <v>41</v>
      </c>
      <c r="C18" t="s">
        <v>39</v>
      </c>
      <c r="D18">
        <v>188</v>
      </c>
      <c r="E18">
        <v>244</v>
      </c>
      <c r="F18">
        <v>108</v>
      </c>
      <c r="G18">
        <v>110</v>
      </c>
    </row>
    <row r="19" spans="1:7" x14ac:dyDescent="0.2">
      <c r="A19" t="s">
        <v>42</v>
      </c>
      <c r="B19" t="s">
        <v>43</v>
      </c>
      <c r="C19" t="s">
        <v>39</v>
      </c>
      <c r="D19">
        <v>193</v>
      </c>
      <c r="E19">
        <v>248</v>
      </c>
      <c r="F19">
        <v>120</v>
      </c>
      <c r="G19">
        <v>95</v>
      </c>
    </row>
    <row r="20" spans="1:7" x14ac:dyDescent="0.2">
      <c r="A20" t="s">
        <v>44</v>
      </c>
      <c r="B20" t="s">
        <v>45</v>
      </c>
      <c r="C20" t="s">
        <v>39</v>
      </c>
      <c r="D20">
        <v>175</v>
      </c>
      <c r="E20">
        <v>262</v>
      </c>
      <c r="F20">
        <v>123</v>
      </c>
      <c r="G20">
        <v>102</v>
      </c>
    </row>
    <row r="21" spans="1:7" x14ac:dyDescent="0.2">
      <c r="A21" t="s">
        <v>46</v>
      </c>
      <c r="B21" t="s">
        <v>47</v>
      </c>
      <c r="C21" t="s">
        <v>39</v>
      </c>
      <c r="D21">
        <v>184</v>
      </c>
      <c r="E21">
        <v>257</v>
      </c>
      <c r="F21">
        <v>99</v>
      </c>
      <c r="G21">
        <v>100</v>
      </c>
    </row>
    <row r="22" spans="1:7" x14ac:dyDescent="0.2">
      <c r="A22" t="s">
        <v>48</v>
      </c>
      <c r="B22" t="s">
        <v>49</v>
      </c>
      <c r="C22" t="s">
        <v>50</v>
      </c>
      <c r="D22">
        <v>43</v>
      </c>
      <c r="E22">
        <v>73</v>
      </c>
      <c r="F22">
        <v>26</v>
      </c>
      <c r="G22">
        <v>31</v>
      </c>
    </row>
    <row r="23" spans="1:7" x14ac:dyDescent="0.2">
      <c r="A23" t="s">
        <v>51</v>
      </c>
      <c r="B23" t="s">
        <v>52</v>
      </c>
      <c r="C23" t="s">
        <v>50</v>
      </c>
      <c r="D23">
        <v>46</v>
      </c>
      <c r="E23">
        <v>77</v>
      </c>
      <c r="F23">
        <v>27</v>
      </c>
      <c r="G23">
        <v>35</v>
      </c>
    </row>
    <row r="24" spans="1:7" x14ac:dyDescent="0.2">
      <c r="A24" t="s">
        <v>53</v>
      </c>
      <c r="B24" t="s">
        <v>54</v>
      </c>
      <c r="C24" t="s">
        <v>50</v>
      </c>
      <c r="D24">
        <v>44</v>
      </c>
      <c r="E24">
        <v>89</v>
      </c>
      <c r="F24">
        <v>26</v>
      </c>
      <c r="G24">
        <v>35</v>
      </c>
    </row>
    <row r="25" spans="1:7" x14ac:dyDescent="0.2">
      <c r="A25" t="s">
        <v>55</v>
      </c>
      <c r="B25" t="s">
        <v>56</v>
      </c>
      <c r="C25" t="s">
        <v>50</v>
      </c>
      <c r="D25">
        <v>46</v>
      </c>
      <c r="E25">
        <v>78</v>
      </c>
      <c r="F25">
        <v>31</v>
      </c>
      <c r="G25">
        <v>34</v>
      </c>
    </row>
    <row r="26" spans="1:7" x14ac:dyDescent="0.2">
      <c r="A26" t="s">
        <v>57</v>
      </c>
      <c r="B26" t="s">
        <v>58</v>
      </c>
      <c r="C26" t="s">
        <v>50</v>
      </c>
      <c r="D26">
        <v>40</v>
      </c>
      <c r="E26">
        <v>70</v>
      </c>
      <c r="F26">
        <v>32</v>
      </c>
      <c r="G26">
        <v>36</v>
      </c>
    </row>
    <row r="27" spans="1:7" x14ac:dyDescent="0.2">
      <c r="A27" t="s">
        <v>59</v>
      </c>
      <c r="B27" t="s">
        <v>60</v>
      </c>
      <c r="C27" t="s">
        <v>61</v>
      </c>
      <c r="D27">
        <v>43</v>
      </c>
      <c r="E27">
        <v>84</v>
      </c>
      <c r="F27">
        <v>35</v>
      </c>
      <c r="G27">
        <v>23</v>
      </c>
    </row>
    <row r="28" spans="1:7" x14ac:dyDescent="0.2">
      <c r="A28" t="s">
        <v>62</v>
      </c>
      <c r="B28" t="s">
        <v>63</v>
      </c>
      <c r="C28" t="s">
        <v>61</v>
      </c>
      <c r="D28">
        <v>36</v>
      </c>
      <c r="E28">
        <v>66</v>
      </c>
      <c r="F28">
        <v>25</v>
      </c>
      <c r="G28">
        <v>26</v>
      </c>
    </row>
    <row r="29" spans="1:7" x14ac:dyDescent="0.2">
      <c r="A29" t="s">
        <v>64</v>
      </c>
      <c r="B29" t="s">
        <v>65</v>
      </c>
      <c r="C29" t="s">
        <v>61</v>
      </c>
      <c r="D29">
        <v>37</v>
      </c>
      <c r="E29">
        <v>69</v>
      </c>
      <c r="F29">
        <v>25</v>
      </c>
      <c r="G29">
        <v>24</v>
      </c>
    </row>
    <row r="30" spans="1:7" x14ac:dyDescent="0.2">
      <c r="A30" t="s">
        <v>66</v>
      </c>
      <c r="B30" t="s">
        <v>67</v>
      </c>
      <c r="C30" t="s">
        <v>61</v>
      </c>
      <c r="D30">
        <v>40</v>
      </c>
      <c r="E30">
        <v>71</v>
      </c>
      <c r="F30">
        <v>78</v>
      </c>
      <c r="G30">
        <v>24</v>
      </c>
    </row>
    <row r="31" spans="1:7" x14ac:dyDescent="0.2">
      <c r="A31" t="s">
        <v>68</v>
      </c>
      <c r="B31" t="s">
        <v>69</v>
      </c>
      <c r="C31" t="s">
        <v>61</v>
      </c>
      <c r="D31">
        <v>39</v>
      </c>
      <c r="E31">
        <v>69</v>
      </c>
      <c r="F31">
        <v>65</v>
      </c>
      <c r="G31">
        <v>20</v>
      </c>
    </row>
    <row r="32" spans="1:7" x14ac:dyDescent="0.2">
      <c r="A32" t="s">
        <v>70</v>
      </c>
      <c r="B32" t="s">
        <v>71</v>
      </c>
      <c r="C32" t="s">
        <v>72</v>
      </c>
      <c r="D32">
        <v>32</v>
      </c>
      <c r="E32">
        <v>79</v>
      </c>
      <c r="F32">
        <v>33</v>
      </c>
      <c r="G32">
        <v>30</v>
      </c>
    </row>
    <row r="33" spans="1:7" x14ac:dyDescent="0.2">
      <c r="A33" t="s">
        <v>73</v>
      </c>
      <c r="B33" t="s">
        <v>74</v>
      </c>
      <c r="C33" t="s">
        <v>72</v>
      </c>
      <c r="D33">
        <v>27</v>
      </c>
      <c r="E33">
        <v>75</v>
      </c>
      <c r="F33">
        <v>51</v>
      </c>
      <c r="G33">
        <v>31</v>
      </c>
    </row>
    <row r="34" spans="1:7" x14ac:dyDescent="0.2">
      <c r="A34" t="s">
        <v>75</v>
      </c>
      <c r="B34" t="s">
        <v>76</v>
      </c>
      <c r="C34" t="s">
        <v>72</v>
      </c>
      <c r="D34">
        <v>26</v>
      </c>
      <c r="E34">
        <v>77</v>
      </c>
      <c r="F34">
        <v>24</v>
      </c>
      <c r="G34">
        <v>26</v>
      </c>
    </row>
    <row r="35" spans="1:7" x14ac:dyDescent="0.2">
      <c r="A35" t="s">
        <v>77</v>
      </c>
      <c r="B35" t="s">
        <v>78</v>
      </c>
      <c r="C35" t="s">
        <v>72</v>
      </c>
      <c r="D35">
        <v>30</v>
      </c>
      <c r="E35">
        <v>77</v>
      </c>
      <c r="F35">
        <v>83</v>
      </c>
      <c r="G35">
        <v>30</v>
      </c>
    </row>
    <row r="36" spans="1:7" x14ac:dyDescent="0.2">
      <c r="A36" t="s">
        <v>79</v>
      </c>
      <c r="B36" t="s">
        <v>80</v>
      </c>
      <c r="C36" t="s">
        <v>72</v>
      </c>
      <c r="D36">
        <v>31</v>
      </c>
      <c r="E36">
        <v>78</v>
      </c>
      <c r="F36">
        <v>57</v>
      </c>
      <c r="G36">
        <v>24</v>
      </c>
    </row>
    <row r="37" spans="1:7" x14ac:dyDescent="0.2">
      <c r="A37" t="s">
        <v>81</v>
      </c>
      <c r="B37" t="s">
        <v>82</v>
      </c>
      <c r="C37" t="s">
        <v>83</v>
      </c>
      <c r="D37">
        <v>141</v>
      </c>
      <c r="E37">
        <v>405</v>
      </c>
      <c r="F37">
        <v>27</v>
      </c>
      <c r="G37">
        <v>53</v>
      </c>
    </row>
    <row r="38" spans="1:7" x14ac:dyDescent="0.2">
      <c r="A38" t="s">
        <v>84</v>
      </c>
      <c r="B38" t="s">
        <v>85</v>
      </c>
      <c r="C38" t="s">
        <v>83</v>
      </c>
      <c r="D38">
        <v>136</v>
      </c>
      <c r="E38">
        <v>332</v>
      </c>
      <c r="F38">
        <v>32</v>
      </c>
      <c r="G38">
        <v>51</v>
      </c>
    </row>
    <row r="39" spans="1:7" x14ac:dyDescent="0.2">
      <c r="A39" t="s">
        <v>86</v>
      </c>
      <c r="B39" t="s">
        <v>87</v>
      </c>
      <c r="C39" t="s">
        <v>83</v>
      </c>
      <c r="D39">
        <v>132</v>
      </c>
      <c r="E39">
        <v>228</v>
      </c>
      <c r="F39">
        <v>55</v>
      </c>
      <c r="G39">
        <v>61</v>
      </c>
    </row>
    <row r="40" spans="1:7" x14ac:dyDescent="0.2">
      <c r="A40" t="s">
        <v>88</v>
      </c>
      <c r="B40" t="s">
        <v>89</v>
      </c>
      <c r="C40" t="s">
        <v>83</v>
      </c>
      <c r="D40">
        <v>138</v>
      </c>
      <c r="E40">
        <v>228</v>
      </c>
      <c r="F40">
        <v>44</v>
      </c>
      <c r="G40">
        <v>51</v>
      </c>
    </row>
    <row r="41" spans="1:7" x14ac:dyDescent="0.2">
      <c r="A41" t="s">
        <v>90</v>
      </c>
      <c r="B41" t="s">
        <v>91</v>
      </c>
      <c r="C41" t="s">
        <v>83</v>
      </c>
      <c r="D41">
        <v>140</v>
      </c>
      <c r="E41">
        <v>126</v>
      </c>
      <c r="F41">
        <v>84</v>
      </c>
      <c r="G41">
        <v>56</v>
      </c>
    </row>
    <row r="42" spans="1:7" x14ac:dyDescent="0.2">
      <c r="A42" t="s">
        <v>92</v>
      </c>
      <c r="B42" t="s">
        <v>93</v>
      </c>
      <c r="C42" t="s">
        <v>94</v>
      </c>
      <c r="D42">
        <v>39</v>
      </c>
      <c r="E42">
        <v>68</v>
      </c>
      <c r="F42">
        <v>52</v>
      </c>
      <c r="G42">
        <v>32</v>
      </c>
    </row>
    <row r="43" spans="1:7" x14ac:dyDescent="0.2">
      <c r="A43" t="s">
        <v>95</v>
      </c>
      <c r="B43" t="s">
        <v>96</v>
      </c>
      <c r="C43" t="s">
        <v>94</v>
      </c>
      <c r="D43">
        <v>29</v>
      </c>
      <c r="E43">
        <v>160</v>
      </c>
      <c r="F43">
        <v>61</v>
      </c>
      <c r="G43">
        <v>35</v>
      </c>
    </row>
    <row r="44" spans="1:7" x14ac:dyDescent="0.2">
      <c r="A44" t="s">
        <v>97</v>
      </c>
      <c r="B44" t="s">
        <v>98</v>
      </c>
      <c r="C44" t="s">
        <v>94</v>
      </c>
      <c r="D44">
        <v>43</v>
      </c>
      <c r="E44">
        <v>78</v>
      </c>
      <c r="F44">
        <v>53</v>
      </c>
      <c r="G44">
        <v>35</v>
      </c>
    </row>
    <row r="45" spans="1:7" x14ac:dyDescent="0.2">
      <c r="A45" t="s">
        <v>99</v>
      </c>
      <c r="B45" t="s">
        <v>100</v>
      </c>
      <c r="C45" t="s">
        <v>94</v>
      </c>
      <c r="D45">
        <v>44</v>
      </c>
      <c r="E45">
        <v>69</v>
      </c>
      <c r="F45">
        <v>50</v>
      </c>
      <c r="G45">
        <v>37</v>
      </c>
    </row>
    <row r="46" spans="1:7" x14ac:dyDescent="0.2">
      <c r="A46" t="s">
        <v>101</v>
      </c>
      <c r="B46" t="s">
        <v>102</v>
      </c>
      <c r="C46" t="s">
        <v>94</v>
      </c>
      <c r="D46">
        <v>33</v>
      </c>
      <c r="E46">
        <v>130</v>
      </c>
      <c r="F46">
        <v>37</v>
      </c>
      <c r="G46">
        <v>28</v>
      </c>
    </row>
    <row r="47" spans="1:7" x14ac:dyDescent="0.2">
      <c r="A47" t="s">
        <v>103</v>
      </c>
      <c r="B47" t="s">
        <v>104</v>
      </c>
      <c r="C47" t="s">
        <v>105</v>
      </c>
      <c r="D47">
        <v>153</v>
      </c>
      <c r="E47">
        <v>235</v>
      </c>
      <c r="F47">
        <v>57</v>
      </c>
      <c r="G47">
        <v>65</v>
      </c>
    </row>
    <row r="48" spans="1:7" x14ac:dyDescent="0.2">
      <c r="A48" t="s">
        <v>106</v>
      </c>
      <c r="B48" t="s">
        <v>107</v>
      </c>
      <c r="C48" t="s">
        <v>105</v>
      </c>
      <c r="D48">
        <v>161</v>
      </c>
      <c r="E48">
        <v>114</v>
      </c>
      <c r="F48">
        <v>64</v>
      </c>
      <c r="G48">
        <v>62</v>
      </c>
    </row>
    <row r="49" spans="1:7" x14ac:dyDescent="0.2">
      <c r="A49" t="s">
        <v>108</v>
      </c>
      <c r="B49" t="s">
        <v>109</v>
      </c>
      <c r="C49" t="s">
        <v>105</v>
      </c>
      <c r="D49">
        <v>145</v>
      </c>
      <c r="E49">
        <v>112</v>
      </c>
      <c r="F49">
        <v>57</v>
      </c>
      <c r="G49">
        <v>71</v>
      </c>
    </row>
    <row r="50" spans="1:7" x14ac:dyDescent="0.2">
      <c r="A50" t="s">
        <v>110</v>
      </c>
      <c r="B50" t="s">
        <v>111</v>
      </c>
      <c r="C50" t="s">
        <v>105</v>
      </c>
      <c r="D50">
        <v>159</v>
      </c>
      <c r="E50">
        <v>190</v>
      </c>
      <c r="F50">
        <v>52</v>
      </c>
      <c r="G50">
        <v>67</v>
      </c>
    </row>
    <row r="51" spans="1:7" x14ac:dyDescent="0.2">
      <c r="A51" t="s">
        <v>112</v>
      </c>
      <c r="B51" t="s">
        <v>113</v>
      </c>
      <c r="C51" t="s">
        <v>105</v>
      </c>
      <c r="D51">
        <v>158</v>
      </c>
      <c r="E51">
        <v>103</v>
      </c>
      <c r="F51">
        <v>54</v>
      </c>
      <c r="G51">
        <v>66</v>
      </c>
    </row>
  </sheetData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Q52"/>
  <sheetViews>
    <sheetView topLeftCell="B1" zoomScale="50" zoomScaleNormal="100" workbookViewId="0">
      <selection sqref="A1:AE52"/>
    </sheetView>
  </sheetViews>
  <sheetFormatPr baseColWidth="10" defaultColWidth="8.83203125" defaultRowHeight="15" x14ac:dyDescent="0.2"/>
  <cols>
    <col min="2" max="2" width="17.83203125" customWidth="1"/>
    <col min="3" max="10" width="10.83203125" customWidth="1"/>
    <col min="11" max="32" width="11.83203125" customWidth="1"/>
    <col min="34" max="42" width="11.33203125" customWidth="1"/>
    <col min="43" max="64" width="12.33203125" customWidth="1"/>
    <col min="66" max="74" width="11.33203125" customWidth="1"/>
    <col min="75" max="95" width="12.33203125" customWidth="1"/>
  </cols>
  <sheetData>
    <row r="1" spans="1:95" x14ac:dyDescent="0.2">
      <c r="A1" t="s">
        <v>116</v>
      </c>
      <c r="B1" s="3" t="s">
        <v>123</v>
      </c>
      <c r="AG1" t="s">
        <v>116</v>
      </c>
      <c r="AH1" s="3" t="s">
        <v>124</v>
      </c>
      <c r="BM1" t="s">
        <v>116</v>
      </c>
      <c r="BN1" s="3" t="s">
        <v>122</v>
      </c>
    </row>
    <row r="2" spans="1:95" x14ac:dyDescent="0.2">
      <c r="A2" t="s">
        <v>0</v>
      </c>
      <c r="B2" s="10" t="s">
        <v>142</v>
      </c>
      <c r="C2" s="10" t="s">
        <v>143</v>
      </c>
      <c r="D2" s="10" t="s">
        <v>144</v>
      </c>
      <c r="E2" s="10" t="s">
        <v>145</v>
      </c>
      <c r="F2" s="10" t="s">
        <v>146</v>
      </c>
      <c r="G2" s="10" t="s">
        <v>147</v>
      </c>
      <c r="H2" s="10" t="s">
        <v>148</v>
      </c>
      <c r="I2" s="10" t="s">
        <v>149</v>
      </c>
      <c r="J2" s="10" t="s">
        <v>150</v>
      </c>
      <c r="K2" s="10" t="s">
        <v>151</v>
      </c>
      <c r="L2" s="10" t="s">
        <v>152</v>
      </c>
      <c r="M2" s="10" t="s">
        <v>153</v>
      </c>
      <c r="N2" s="10" t="s">
        <v>154</v>
      </c>
      <c r="O2" s="10" t="s">
        <v>155</v>
      </c>
      <c r="P2" s="10" t="s">
        <v>156</v>
      </c>
      <c r="Q2" s="10" t="s">
        <v>157</v>
      </c>
      <c r="R2" s="10" t="s">
        <v>158</v>
      </c>
      <c r="S2" s="10" t="s">
        <v>159</v>
      </c>
      <c r="T2" s="10" t="s">
        <v>160</v>
      </c>
      <c r="U2" s="10" t="s">
        <v>161</v>
      </c>
      <c r="V2" s="10" t="s">
        <v>162</v>
      </c>
      <c r="W2" s="10" t="s">
        <v>163</v>
      </c>
      <c r="X2" s="10" t="s">
        <v>164</v>
      </c>
      <c r="Y2" s="10" t="s">
        <v>165</v>
      </c>
      <c r="Z2" s="10" t="s">
        <v>166</v>
      </c>
      <c r="AA2" s="10" t="s">
        <v>167</v>
      </c>
      <c r="AB2" s="10" t="s">
        <v>168</v>
      </c>
      <c r="AC2" s="10" t="s">
        <v>169</v>
      </c>
      <c r="AD2" s="10" t="s">
        <v>170</v>
      </c>
      <c r="AE2" s="10" t="s">
        <v>171</v>
      </c>
      <c r="AF2" s="10"/>
      <c r="AG2" t="s">
        <v>0</v>
      </c>
      <c r="AH2" s="10" t="s">
        <v>142</v>
      </c>
      <c r="AI2" s="10" t="s">
        <v>143</v>
      </c>
      <c r="AJ2" s="10" t="s">
        <v>144</v>
      </c>
      <c r="AK2" s="10" t="s">
        <v>145</v>
      </c>
      <c r="AL2" s="10" t="s">
        <v>146</v>
      </c>
      <c r="AM2" s="10" t="s">
        <v>147</v>
      </c>
      <c r="AN2" s="10" t="s">
        <v>148</v>
      </c>
      <c r="AO2" s="10" t="s">
        <v>149</v>
      </c>
      <c r="AP2" s="10" t="s">
        <v>150</v>
      </c>
      <c r="AQ2" s="10" t="s">
        <v>151</v>
      </c>
      <c r="AR2" s="10" t="s">
        <v>152</v>
      </c>
      <c r="AS2" s="10" t="s">
        <v>153</v>
      </c>
      <c r="AT2" s="10" t="s">
        <v>154</v>
      </c>
      <c r="AU2" s="10" t="s">
        <v>155</v>
      </c>
      <c r="AV2" s="10" t="s">
        <v>156</v>
      </c>
      <c r="AW2" s="10" t="s">
        <v>157</v>
      </c>
      <c r="AX2" s="10" t="s">
        <v>158</v>
      </c>
      <c r="AY2" s="10" t="s">
        <v>159</v>
      </c>
      <c r="AZ2" s="10" t="s">
        <v>160</v>
      </c>
      <c r="BA2" s="10" t="s">
        <v>161</v>
      </c>
      <c r="BB2" s="10" t="s">
        <v>162</v>
      </c>
      <c r="BC2" s="10" t="s">
        <v>163</v>
      </c>
      <c r="BD2" s="10" t="s">
        <v>164</v>
      </c>
      <c r="BE2" s="10" t="s">
        <v>165</v>
      </c>
      <c r="BF2" s="10" t="s">
        <v>166</v>
      </c>
      <c r="BG2" s="10" t="s">
        <v>167</v>
      </c>
      <c r="BH2" s="10" t="s">
        <v>168</v>
      </c>
      <c r="BI2" s="10" t="s">
        <v>169</v>
      </c>
      <c r="BJ2" s="10" t="s">
        <v>170</v>
      </c>
      <c r="BK2" s="10" t="s">
        <v>171</v>
      </c>
      <c r="BL2" s="10"/>
      <c r="BM2" t="s">
        <v>0</v>
      </c>
      <c r="BN2" s="10" t="s">
        <v>142</v>
      </c>
      <c r="BO2" s="10" t="s">
        <v>143</v>
      </c>
      <c r="BP2" s="10" t="s">
        <v>144</v>
      </c>
      <c r="BQ2" s="10" t="s">
        <v>145</v>
      </c>
      <c r="BR2" s="10" t="s">
        <v>146</v>
      </c>
      <c r="BS2" s="10" t="s">
        <v>147</v>
      </c>
      <c r="BT2" s="10" t="s">
        <v>148</v>
      </c>
      <c r="BU2" s="10" t="s">
        <v>149</v>
      </c>
      <c r="BV2" s="10" t="s">
        <v>150</v>
      </c>
      <c r="BW2" s="10" t="s">
        <v>151</v>
      </c>
      <c r="BX2" s="10" t="s">
        <v>152</v>
      </c>
      <c r="BY2" s="10" t="s">
        <v>153</v>
      </c>
      <c r="BZ2" s="10" t="s">
        <v>154</v>
      </c>
      <c r="CA2" s="10" t="s">
        <v>155</v>
      </c>
      <c r="CB2" s="10" t="s">
        <v>156</v>
      </c>
      <c r="CC2" s="10" t="s">
        <v>157</v>
      </c>
      <c r="CD2" s="10" t="s">
        <v>158</v>
      </c>
      <c r="CE2" s="10" t="s">
        <v>159</v>
      </c>
      <c r="CF2" s="10" t="s">
        <v>160</v>
      </c>
      <c r="CG2" s="10" t="s">
        <v>161</v>
      </c>
      <c r="CH2" s="10" t="s">
        <v>162</v>
      </c>
      <c r="CI2" s="10" t="s">
        <v>163</v>
      </c>
      <c r="CJ2" s="10" t="s">
        <v>164</v>
      </c>
      <c r="CK2" s="10" t="s">
        <v>165</v>
      </c>
      <c r="CL2" s="10" t="s">
        <v>166</v>
      </c>
      <c r="CM2" s="10" t="s">
        <v>167</v>
      </c>
      <c r="CN2" s="10" t="s">
        <v>168</v>
      </c>
      <c r="CO2" s="10" t="s">
        <v>169</v>
      </c>
      <c r="CP2" s="10" t="s">
        <v>170</v>
      </c>
      <c r="CQ2" s="10" t="s">
        <v>171</v>
      </c>
    </row>
    <row r="3" spans="1:95" x14ac:dyDescent="0.2">
      <c r="A3" t="s">
        <v>4</v>
      </c>
      <c r="B3">
        <v>72</v>
      </c>
      <c r="C3">
        <v>23</v>
      </c>
      <c r="D3">
        <v>62</v>
      </c>
      <c r="E3">
        <v>42</v>
      </c>
      <c r="F3">
        <v>50</v>
      </c>
      <c r="G3">
        <v>59</v>
      </c>
      <c r="H3">
        <v>30</v>
      </c>
      <c r="I3">
        <v>60</v>
      </c>
      <c r="J3">
        <v>51</v>
      </c>
      <c r="K3">
        <v>45</v>
      </c>
      <c r="L3">
        <v>14</v>
      </c>
      <c r="M3">
        <v>69</v>
      </c>
      <c r="N3">
        <v>23</v>
      </c>
      <c r="O3">
        <v>66</v>
      </c>
      <c r="P3">
        <v>53</v>
      </c>
      <c r="Q3">
        <v>21</v>
      </c>
      <c r="R3">
        <v>44</v>
      </c>
      <c r="S3">
        <v>47</v>
      </c>
      <c r="T3">
        <v>77</v>
      </c>
      <c r="U3">
        <v>34</v>
      </c>
      <c r="V3">
        <v>18</v>
      </c>
      <c r="W3">
        <v>23</v>
      </c>
      <c r="X3">
        <v>23</v>
      </c>
      <c r="Y3">
        <v>20</v>
      </c>
      <c r="Z3">
        <v>21</v>
      </c>
      <c r="AA3">
        <v>20</v>
      </c>
      <c r="AB3">
        <v>17</v>
      </c>
      <c r="AC3">
        <v>22</v>
      </c>
      <c r="AD3">
        <v>17</v>
      </c>
      <c r="AE3">
        <v>22</v>
      </c>
      <c r="AG3" t="s">
        <v>4</v>
      </c>
      <c r="AH3">
        <v>21</v>
      </c>
      <c r="AI3">
        <v>27</v>
      </c>
      <c r="AJ3">
        <v>26</v>
      </c>
      <c r="AK3">
        <v>31</v>
      </c>
      <c r="AL3">
        <v>30</v>
      </c>
      <c r="AM3">
        <v>28</v>
      </c>
      <c r="AN3">
        <v>19</v>
      </c>
      <c r="AO3">
        <v>27</v>
      </c>
      <c r="AP3">
        <v>20</v>
      </c>
      <c r="AQ3">
        <v>21</v>
      </c>
      <c r="AR3">
        <v>30</v>
      </c>
      <c r="AS3">
        <v>24</v>
      </c>
      <c r="AT3">
        <v>21</v>
      </c>
      <c r="AU3">
        <v>21</v>
      </c>
      <c r="AV3">
        <v>26</v>
      </c>
      <c r="AW3">
        <v>25</v>
      </c>
      <c r="AX3">
        <v>25</v>
      </c>
      <c r="AY3">
        <v>26</v>
      </c>
      <c r="AZ3">
        <v>27</v>
      </c>
      <c r="BA3">
        <v>28</v>
      </c>
      <c r="BB3">
        <v>35</v>
      </c>
      <c r="BC3">
        <v>36</v>
      </c>
      <c r="BD3">
        <v>30</v>
      </c>
      <c r="BE3">
        <v>35</v>
      </c>
      <c r="BF3">
        <v>34</v>
      </c>
      <c r="BG3">
        <v>34</v>
      </c>
      <c r="BH3">
        <v>35</v>
      </c>
      <c r="BI3">
        <v>29</v>
      </c>
      <c r="BJ3">
        <v>36</v>
      </c>
      <c r="BK3">
        <v>28</v>
      </c>
      <c r="BM3" t="s">
        <v>4</v>
      </c>
      <c r="BN3">
        <v>24</v>
      </c>
      <c r="BO3">
        <v>29</v>
      </c>
      <c r="BP3">
        <v>33</v>
      </c>
      <c r="BQ3">
        <v>32</v>
      </c>
      <c r="BR3">
        <v>29</v>
      </c>
      <c r="BS3">
        <v>26</v>
      </c>
      <c r="BT3">
        <v>35</v>
      </c>
      <c r="BU3">
        <v>28</v>
      </c>
      <c r="BV3">
        <v>31</v>
      </c>
      <c r="BW3">
        <v>30</v>
      </c>
      <c r="BX3">
        <v>28</v>
      </c>
      <c r="BY3">
        <v>37</v>
      </c>
      <c r="BZ3">
        <v>30</v>
      </c>
      <c r="CA3">
        <v>33</v>
      </c>
      <c r="CB3">
        <v>26</v>
      </c>
      <c r="CC3">
        <v>32</v>
      </c>
      <c r="CD3">
        <v>32</v>
      </c>
      <c r="CE3">
        <v>33</v>
      </c>
      <c r="CF3">
        <v>34</v>
      </c>
      <c r="CG3">
        <v>31</v>
      </c>
      <c r="CH3">
        <v>29</v>
      </c>
      <c r="CI3">
        <v>23</v>
      </c>
      <c r="CJ3">
        <v>25</v>
      </c>
      <c r="CK3">
        <v>30</v>
      </c>
      <c r="CL3">
        <v>26</v>
      </c>
      <c r="CM3">
        <v>26</v>
      </c>
      <c r="CN3">
        <v>23</v>
      </c>
      <c r="CO3">
        <v>36</v>
      </c>
      <c r="CP3">
        <v>26</v>
      </c>
      <c r="CQ3">
        <v>27</v>
      </c>
    </row>
    <row r="4" spans="1:95" x14ac:dyDescent="0.2">
      <c r="A4" t="s">
        <v>7</v>
      </c>
      <c r="B4">
        <v>34</v>
      </c>
      <c r="C4">
        <v>66</v>
      </c>
      <c r="D4">
        <v>55</v>
      </c>
      <c r="E4">
        <v>34</v>
      </c>
      <c r="F4">
        <v>34</v>
      </c>
      <c r="G4">
        <v>67</v>
      </c>
      <c r="H4">
        <v>60</v>
      </c>
      <c r="I4">
        <v>31</v>
      </c>
      <c r="J4">
        <v>26</v>
      </c>
      <c r="K4">
        <v>25</v>
      </c>
      <c r="L4">
        <v>13</v>
      </c>
      <c r="M4">
        <v>28</v>
      </c>
      <c r="N4">
        <v>31</v>
      </c>
      <c r="O4">
        <v>57</v>
      </c>
      <c r="P4">
        <v>21</v>
      </c>
      <c r="Q4">
        <v>76</v>
      </c>
      <c r="R4">
        <v>75</v>
      </c>
      <c r="S4">
        <v>23</v>
      </c>
      <c r="T4">
        <v>73</v>
      </c>
      <c r="U4">
        <v>66</v>
      </c>
      <c r="V4">
        <v>21</v>
      </c>
      <c r="W4">
        <v>19</v>
      </c>
      <c r="X4">
        <v>23</v>
      </c>
      <c r="Y4">
        <v>17</v>
      </c>
      <c r="Z4">
        <v>20</v>
      </c>
      <c r="AA4">
        <v>22</v>
      </c>
      <c r="AB4">
        <v>22</v>
      </c>
      <c r="AC4">
        <v>16</v>
      </c>
      <c r="AD4">
        <v>25</v>
      </c>
      <c r="AE4">
        <v>20</v>
      </c>
      <c r="AG4" t="s">
        <v>7</v>
      </c>
      <c r="AH4">
        <v>29</v>
      </c>
      <c r="AI4">
        <v>26</v>
      </c>
      <c r="AJ4">
        <v>18</v>
      </c>
      <c r="AK4">
        <v>31</v>
      </c>
      <c r="AL4">
        <v>24</v>
      </c>
      <c r="AM4">
        <v>30</v>
      </c>
      <c r="AN4">
        <v>21</v>
      </c>
      <c r="AO4">
        <v>24</v>
      </c>
      <c r="AP4">
        <v>23</v>
      </c>
      <c r="AQ4">
        <v>32</v>
      </c>
      <c r="AR4">
        <v>26</v>
      </c>
      <c r="AS4">
        <v>21</v>
      </c>
      <c r="AT4">
        <v>28</v>
      </c>
      <c r="AU4">
        <v>21</v>
      </c>
      <c r="AV4">
        <v>31</v>
      </c>
      <c r="AW4">
        <v>28</v>
      </c>
      <c r="AX4">
        <v>32</v>
      </c>
      <c r="AY4">
        <v>31</v>
      </c>
      <c r="AZ4">
        <v>22</v>
      </c>
      <c r="BA4">
        <v>31</v>
      </c>
      <c r="BB4">
        <v>33</v>
      </c>
      <c r="BC4">
        <v>30</v>
      </c>
      <c r="BD4">
        <v>37</v>
      </c>
      <c r="BE4">
        <v>38</v>
      </c>
      <c r="BF4">
        <v>34</v>
      </c>
      <c r="BG4">
        <v>30</v>
      </c>
      <c r="BH4">
        <v>32</v>
      </c>
      <c r="BI4">
        <v>30</v>
      </c>
      <c r="BJ4">
        <v>34</v>
      </c>
      <c r="BK4">
        <v>35</v>
      </c>
      <c r="BM4" t="s">
        <v>7</v>
      </c>
      <c r="BN4">
        <v>21</v>
      </c>
      <c r="BO4">
        <v>27</v>
      </c>
      <c r="BP4">
        <v>28</v>
      </c>
      <c r="BQ4">
        <v>21</v>
      </c>
      <c r="BR4">
        <v>24</v>
      </c>
      <c r="BS4">
        <v>29</v>
      </c>
      <c r="BT4">
        <v>24</v>
      </c>
      <c r="BU4">
        <v>37</v>
      </c>
      <c r="BV4">
        <v>29</v>
      </c>
      <c r="BW4">
        <v>38</v>
      </c>
      <c r="BX4">
        <v>34</v>
      </c>
      <c r="BY4">
        <v>31</v>
      </c>
      <c r="BZ4">
        <v>28</v>
      </c>
      <c r="CA4">
        <v>30</v>
      </c>
      <c r="CB4">
        <v>28</v>
      </c>
      <c r="CC4">
        <v>26</v>
      </c>
      <c r="CD4">
        <v>23</v>
      </c>
      <c r="CE4">
        <v>30</v>
      </c>
      <c r="CF4">
        <v>37</v>
      </c>
      <c r="CG4">
        <v>24</v>
      </c>
      <c r="CH4">
        <v>23</v>
      </c>
      <c r="CI4">
        <v>31</v>
      </c>
      <c r="CJ4">
        <v>28</v>
      </c>
      <c r="CK4">
        <v>32</v>
      </c>
      <c r="CL4">
        <v>28</v>
      </c>
      <c r="CM4">
        <v>26</v>
      </c>
      <c r="CN4">
        <v>34</v>
      </c>
      <c r="CO4">
        <v>33</v>
      </c>
      <c r="CP4">
        <v>37</v>
      </c>
      <c r="CQ4">
        <v>32</v>
      </c>
    </row>
    <row r="5" spans="1:95" x14ac:dyDescent="0.2">
      <c r="A5" t="s">
        <v>9</v>
      </c>
      <c r="B5">
        <v>47</v>
      </c>
      <c r="C5">
        <v>27</v>
      </c>
      <c r="D5">
        <v>75</v>
      </c>
      <c r="E5">
        <v>24</v>
      </c>
      <c r="F5">
        <v>27</v>
      </c>
      <c r="G5">
        <v>71</v>
      </c>
      <c r="H5">
        <v>56</v>
      </c>
      <c r="I5">
        <v>18</v>
      </c>
      <c r="J5">
        <v>19</v>
      </c>
      <c r="K5">
        <v>72</v>
      </c>
      <c r="L5">
        <v>11</v>
      </c>
      <c r="M5">
        <v>69</v>
      </c>
      <c r="N5">
        <v>28</v>
      </c>
      <c r="O5">
        <v>66</v>
      </c>
      <c r="P5">
        <v>17</v>
      </c>
      <c r="Q5">
        <v>27</v>
      </c>
      <c r="R5">
        <v>23</v>
      </c>
      <c r="S5">
        <v>46</v>
      </c>
      <c r="T5">
        <v>77</v>
      </c>
      <c r="U5">
        <v>29</v>
      </c>
      <c r="V5">
        <v>21</v>
      </c>
      <c r="W5">
        <v>24</v>
      </c>
      <c r="X5">
        <v>19</v>
      </c>
      <c r="Y5">
        <v>20</v>
      </c>
      <c r="Z5">
        <v>17</v>
      </c>
      <c r="AA5">
        <v>20</v>
      </c>
      <c r="AB5">
        <v>25</v>
      </c>
      <c r="AC5">
        <v>21</v>
      </c>
      <c r="AD5">
        <v>21</v>
      </c>
      <c r="AE5">
        <v>20</v>
      </c>
      <c r="AG5" t="s">
        <v>9</v>
      </c>
      <c r="AH5">
        <v>26</v>
      </c>
      <c r="AI5">
        <v>28</v>
      </c>
      <c r="AJ5">
        <v>26</v>
      </c>
      <c r="AK5">
        <v>30</v>
      </c>
      <c r="AL5">
        <v>27</v>
      </c>
      <c r="AM5">
        <v>23</v>
      </c>
      <c r="AN5">
        <v>24</v>
      </c>
      <c r="AO5">
        <v>24</v>
      </c>
      <c r="AP5">
        <v>22</v>
      </c>
      <c r="AQ5">
        <v>32</v>
      </c>
      <c r="AR5">
        <v>24</v>
      </c>
      <c r="AS5">
        <v>26</v>
      </c>
      <c r="AT5">
        <v>25</v>
      </c>
      <c r="AU5">
        <v>28</v>
      </c>
      <c r="AV5">
        <v>24</v>
      </c>
      <c r="AW5">
        <v>24</v>
      </c>
      <c r="AX5">
        <v>21</v>
      </c>
      <c r="AY5">
        <v>19</v>
      </c>
      <c r="AZ5">
        <v>22</v>
      </c>
      <c r="BA5">
        <v>35</v>
      </c>
      <c r="BB5">
        <v>38</v>
      </c>
      <c r="BC5">
        <v>26</v>
      </c>
      <c r="BD5">
        <v>35</v>
      </c>
      <c r="BE5">
        <v>33</v>
      </c>
      <c r="BF5">
        <v>35</v>
      </c>
      <c r="BG5">
        <v>34</v>
      </c>
      <c r="BH5">
        <v>36</v>
      </c>
      <c r="BI5">
        <v>33</v>
      </c>
      <c r="BJ5">
        <v>38</v>
      </c>
      <c r="BK5">
        <v>31</v>
      </c>
      <c r="BM5" t="s">
        <v>9</v>
      </c>
      <c r="BN5">
        <v>23</v>
      </c>
      <c r="BO5">
        <v>36</v>
      </c>
      <c r="BP5">
        <v>36</v>
      </c>
      <c r="BQ5">
        <v>38</v>
      </c>
      <c r="BR5">
        <v>28</v>
      </c>
      <c r="BS5">
        <v>38</v>
      </c>
      <c r="BT5">
        <v>25</v>
      </c>
      <c r="BU5">
        <v>35</v>
      </c>
      <c r="BV5">
        <v>23</v>
      </c>
      <c r="BW5">
        <v>29</v>
      </c>
      <c r="BX5">
        <v>25</v>
      </c>
      <c r="BY5">
        <v>26</v>
      </c>
      <c r="BZ5">
        <v>36</v>
      </c>
      <c r="CA5">
        <v>23</v>
      </c>
      <c r="CB5">
        <v>26</v>
      </c>
      <c r="CC5">
        <v>31</v>
      </c>
      <c r="CD5">
        <v>29</v>
      </c>
      <c r="CE5">
        <v>24</v>
      </c>
      <c r="CF5">
        <v>32</v>
      </c>
      <c r="CG5">
        <v>25</v>
      </c>
      <c r="CH5">
        <v>24</v>
      </c>
      <c r="CI5">
        <v>31</v>
      </c>
      <c r="CJ5">
        <v>33</v>
      </c>
      <c r="CK5">
        <v>38</v>
      </c>
      <c r="CL5">
        <v>38</v>
      </c>
      <c r="CM5">
        <v>25</v>
      </c>
      <c r="CN5">
        <v>28</v>
      </c>
      <c r="CO5">
        <v>36</v>
      </c>
      <c r="CP5">
        <v>38</v>
      </c>
      <c r="CQ5">
        <v>29</v>
      </c>
    </row>
    <row r="6" spans="1:95" x14ac:dyDescent="0.2">
      <c r="A6" t="s">
        <v>11</v>
      </c>
      <c r="B6">
        <v>22</v>
      </c>
      <c r="C6">
        <v>45</v>
      </c>
      <c r="D6">
        <v>51</v>
      </c>
      <c r="E6">
        <v>29</v>
      </c>
      <c r="F6">
        <v>70</v>
      </c>
      <c r="G6">
        <v>57</v>
      </c>
      <c r="H6">
        <v>38</v>
      </c>
      <c r="I6">
        <v>16</v>
      </c>
      <c r="J6">
        <v>33</v>
      </c>
      <c r="K6">
        <v>25</v>
      </c>
      <c r="L6">
        <v>21</v>
      </c>
      <c r="M6">
        <v>75</v>
      </c>
      <c r="N6">
        <v>18</v>
      </c>
      <c r="O6">
        <v>19</v>
      </c>
      <c r="P6">
        <v>73</v>
      </c>
      <c r="Q6">
        <v>48</v>
      </c>
      <c r="R6">
        <v>76</v>
      </c>
      <c r="S6">
        <v>17</v>
      </c>
      <c r="T6">
        <v>32</v>
      </c>
      <c r="U6">
        <v>35</v>
      </c>
      <c r="V6">
        <v>22</v>
      </c>
      <c r="W6">
        <v>22</v>
      </c>
      <c r="X6">
        <v>17</v>
      </c>
      <c r="Y6">
        <v>23</v>
      </c>
      <c r="Z6">
        <v>18</v>
      </c>
      <c r="AA6">
        <v>22</v>
      </c>
      <c r="AB6">
        <v>19</v>
      </c>
      <c r="AC6">
        <v>20</v>
      </c>
      <c r="AD6">
        <v>21</v>
      </c>
      <c r="AE6">
        <v>22</v>
      </c>
      <c r="AG6" t="s">
        <v>11</v>
      </c>
      <c r="AH6">
        <v>22</v>
      </c>
      <c r="AI6">
        <v>29</v>
      </c>
      <c r="AJ6">
        <v>30</v>
      </c>
      <c r="AK6">
        <v>30</v>
      </c>
      <c r="AL6">
        <v>29</v>
      </c>
      <c r="AM6">
        <v>25</v>
      </c>
      <c r="AN6">
        <v>28</v>
      </c>
      <c r="AO6">
        <v>27</v>
      </c>
      <c r="AP6">
        <v>22</v>
      </c>
      <c r="AQ6">
        <v>19</v>
      </c>
      <c r="AR6">
        <v>22</v>
      </c>
      <c r="AS6">
        <v>30</v>
      </c>
      <c r="AT6">
        <v>23</v>
      </c>
      <c r="AU6">
        <v>28</v>
      </c>
      <c r="AV6">
        <v>18</v>
      </c>
      <c r="AW6">
        <v>30</v>
      </c>
      <c r="AX6">
        <v>29</v>
      </c>
      <c r="AY6">
        <v>24</v>
      </c>
      <c r="AZ6">
        <v>26</v>
      </c>
      <c r="BA6">
        <v>33</v>
      </c>
      <c r="BB6">
        <v>32</v>
      </c>
      <c r="BC6">
        <v>32</v>
      </c>
      <c r="BD6">
        <v>31</v>
      </c>
      <c r="BE6">
        <v>31</v>
      </c>
      <c r="BF6">
        <v>32</v>
      </c>
      <c r="BG6">
        <v>40</v>
      </c>
      <c r="BH6">
        <v>33</v>
      </c>
      <c r="BI6">
        <v>36</v>
      </c>
      <c r="BJ6">
        <v>31</v>
      </c>
      <c r="BK6">
        <v>34</v>
      </c>
      <c r="BM6" t="s">
        <v>11</v>
      </c>
      <c r="BN6">
        <v>20</v>
      </c>
      <c r="BO6">
        <v>39</v>
      </c>
      <c r="BP6">
        <v>27</v>
      </c>
      <c r="BQ6">
        <v>39</v>
      </c>
      <c r="BR6">
        <v>34</v>
      </c>
      <c r="BS6">
        <v>27</v>
      </c>
      <c r="BT6">
        <v>32</v>
      </c>
      <c r="BU6">
        <v>28</v>
      </c>
      <c r="BV6">
        <v>27</v>
      </c>
      <c r="BW6">
        <v>28</v>
      </c>
      <c r="BX6">
        <v>34</v>
      </c>
      <c r="BY6">
        <v>26</v>
      </c>
      <c r="BZ6">
        <v>24</v>
      </c>
      <c r="CA6">
        <v>25</v>
      </c>
      <c r="CB6">
        <v>28</v>
      </c>
      <c r="CC6">
        <v>26</v>
      </c>
      <c r="CD6">
        <v>31</v>
      </c>
      <c r="CE6">
        <v>25</v>
      </c>
      <c r="CF6">
        <v>27</v>
      </c>
      <c r="CG6">
        <v>32</v>
      </c>
      <c r="CH6">
        <v>33</v>
      </c>
      <c r="CI6">
        <v>31</v>
      </c>
      <c r="CJ6">
        <v>33</v>
      </c>
      <c r="CK6">
        <v>26</v>
      </c>
      <c r="CL6">
        <v>31</v>
      </c>
      <c r="CM6">
        <v>33</v>
      </c>
      <c r="CN6">
        <v>31</v>
      </c>
      <c r="CO6">
        <v>25</v>
      </c>
      <c r="CP6">
        <v>29</v>
      </c>
      <c r="CQ6">
        <v>31</v>
      </c>
    </row>
    <row r="7" spans="1:95" x14ac:dyDescent="0.2">
      <c r="A7" t="s">
        <v>13</v>
      </c>
      <c r="B7">
        <v>46</v>
      </c>
      <c r="C7">
        <v>41</v>
      </c>
      <c r="D7">
        <v>44</v>
      </c>
      <c r="E7">
        <v>45</v>
      </c>
      <c r="F7">
        <v>40</v>
      </c>
      <c r="G7">
        <v>42</v>
      </c>
      <c r="H7">
        <v>45</v>
      </c>
      <c r="I7">
        <v>47</v>
      </c>
      <c r="J7">
        <v>46</v>
      </c>
      <c r="K7">
        <v>37</v>
      </c>
      <c r="L7">
        <v>46</v>
      </c>
      <c r="M7">
        <v>44</v>
      </c>
      <c r="N7">
        <v>45</v>
      </c>
      <c r="O7">
        <v>46</v>
      </c>
      <c r="P7">
        <v>38</v>
      </c>
      <c r="Q7">
        <v>47</v>
      </c>
      <c r="R7">
        <v>42</v>
      </c>
      <c r="S7">
        <v>47</v>
      </c>
      <c r="T7">
        <v>41</v>
      </c>
      <c r="U7">
        <v>39</v>
      </c>
      <c r="V7">
        <v>44</v>
      </c>
      <c r="W7">
        <v>44</v>
      </c>
      <c r="X7">
        <v>48</v>
      </c>
      <c r="Y7">
        <v>49</v>
      </c>
      <c r="Z7">
        <v>46</v>
      </c>
      <c r="AA7">
        <v>41</v>
      </c>
      <c r="AB7">
        <v>44</v>
      </c>
      <c r="AC7">
        <v>40</v>
      </c>
      <c r="AD7">
        <v>44</v>
      </c>
      <c r="AE7">
        <v>47</v>
      </c>
      <c r="AG7" t="s">
        <v>13</v>
      </c>
      <c r="AH7">
        <v>40</v>
      </c>
      <c r="AI7">
        <v>37</v>
      </c>
      <c r="AJ7">
        <v>48</v>
      </c>
      <c r="AK7">
        <v>39</v>
      </c>
      <c r="AL7">
        <v>39</v>
      </c>
      <c r="AM7">
        <v>40</v>
      </c>
      <c r="AN7">
        <v>39</v>
      </c>
      <c r="AO7">
        <v>43</v>
      </c>
      <c r="AP7">
        <v>38</v>
      </c>
      <c r="AQ7">
        <v>42</v>
      </c>
      <c r="AR7">
        <v>48</v>
      </c>
      <c r="AS7">
        <v>36</v>
      </c>
      <c r="AT7">
        <v>37</v>
      </c>
      <c r="AU7">
        <v>45</v>
      </c>
      <c r="AV7">
        <v>39</v>
      </c>
      <c r="AW7">
        <v>43</v>
      </c>
      <c r="AX7">
        <v>46</v>
      </c>
      <c r="AY7">
        <v>44</v>
      </c>
      <c r="AZ7">
        <v>44</v>
      </c>
      <c r="BA7">
        <v>39</v>
      </c>
      <c r="BB7">
        <v>45</v>
      </c>
      <c r="BC7">
        <v>40</v>
      </c>
      <c r="BD7">
        <v>44</v>
      </c>
      <c r="BE7">
        <v>43</v>
      </c>
      <c r="BF7">
        <v>41</v>
      </c>
      <c r="BG7">
        <v>42</v>
      </c>
      <c r="BH7">
        <v>43</v>
      </c>
      <c r="BI7">
        <v>38</v>
      </c>
      <c r="BJ7">
        <v>46</v>
      </c>
      <c r="BK7">
        <v>43</v>
      </c>
      <c r="BM7" t="s">
        <v>13</v>
      </c>
      <c r="BN7">
        <v>39</v>
      </c>
      <c r="BO7">
        <v>46</v>
      </c>
      <c r="BP7">
        <v>45</v>
      </c>
      <c r="BQ7">
        <v>42</v>
      </c>
      <c r="BR7">
        <v>48</v>
      </c>
      <c r="BS7">
        <v>49</v>
      </c>
      <c r="BT7">
        <v>46</v>
      </c>
      <c r="BU7">
        <v>37</v>
      </c>
      <c r="BV7">
        <v>42</v>
      </c>
      <c r="BW7">
        <v>42</v>
      </c>
      <c r="BX7">
        <v>38</v>
      </c>
      <c r="BY7">
        <v>52</v>
      </c>
      <c r="BZ7">
        <v>46</v>
      </c>
      <c r="CA7">
        <v>49</v>
      </c>
      <c r="CB7">
        <v>47</v>
      </c>
      <c r="CC7">
        <v>39</v>
      </c>
      <c r="CD7">
        <v>44</v>
      </c>
      <c r="CE7">
        <v>47</v>
      </c>
      <c r="CF7">
        <v>38</v>
      </c>
      <c r="CG7">
        <v>48</v>
      </c>
      <c r="CH7">
        <v>46</v>
      </c>
      <c r="CI7">
        <v>44</v>
      </c>
      <c r="CJ7">
        <v>44</v>
      </c>
      <c r="CK7">
        <v>40</v>
      </c>
      <c r="CL7">
        <v>39</v>
      </c>
      <c r="CM7">
        <v>39</v>
      </c>
      <c r="CN7">
        <v>47</v>
      </c>
      <c r="CO7">
        <v>40</v>
      </c>
      <c r="CP7">
        <v>46</v>
      </c>
      <c r="CQ7">
        <v>43</v>
      </c>
    </row>
    <row r="8" spans="1:95" x14ac:dyDescent="0.2">
      <c r="A8" t="s">
        <v>15</v>
      </c>
      <c r="B8">
        <v>19</v>
      </c>
      <c r="C8">
        <v>28</v>
      </c>
      <c r="D8">
        <v>22</v>
      </c>
      <c r="E8">
        <v>20</v>
      </c>
      <c r="F8">
        <v>18</v>
      </c>
      <c r="G8">
        <v>20</v>
      </c>
      <c r="H8">
        <v>22</v>
      </c>
      <c r="I8">
        <v>17</v>
      </c>
      <c r="J8">
        <v>25</v>
      </c>
      <c r="K8">
        <v>17</v>
      </c>
      <c r="L8">
        <v>28</v>
      </c>
      <c r="M8">
        <v>22</v>
      </c>
      <c r="N8">
        <v>29</v>
      </c>
      <c r="O8">
        <v>26</v>
      </c>
      <c r="P8">
        <v>29</v>
      </c>
      <c r="Q8">
        <v>23</v>
      </c>
      <c r="R8">
        <v>33</v>
      </c>
      <c r="S8">
        <v>24</v>
      </c>
      <c r="T8">
        <v>27</v>
      </c>
      <c r="U8">
        <v>19</v>
      </c>
      <c r="V8">
        <v>23</v>
      </c>
      <c r="W8">
        <v>23</v>
      </c>
      <c r="X8">
        <v>20</v>
      </c>
      <c r="Y8">
        <v>29</v>
      </c>
      <c r="Z8">
        <v>25</v>
      </c>
      <c r="AA8">
        <v>34</v>
      </c>
      <c r="AB8">
        <v>23</v>
      </c>
      <c r="AC8">
        <v>34</v>
      </c>
      <c r="AD8">
        <v>26</v>
      </c>
      <c r="AE8">
        <v>21</v>
      </c>
      <c r="AG8" t="s">
        <v>15</v>
      </c>
      <c r="AH8">
        <v>21</v>
      </c>
      <c r="AI8">
        <v>21</v>
      </c>
      <c r="AJ8">
        <v>20</v>
      </c>
      <c r="AK8">
        <v>24</v>
      </c>
      <c r="AL8">
        <v>23</v>
      </c>
      <c r="AM8">
        <v>24</v>
      </c>
      <c r="AN8">
        <v>23</v>
      </c>
      <c r="AO8">
        <v>16</v>
      </c>
      <c r="AP8">
        <v>20</v>
      </c>
      <c r="AQ8">
        <v>25</v>
      </c>
      <c r="AR8">
        <v>30</v>
      </c>
      <c r="AS8">
        <v>25</v>
      </c>
      <c r="AT8">
        <v>23</v>
      </c>
      <c r="AU8">
        <v>23</v>
      </c>
      <c r="AV8">
        <v>25</v>
      </c>
      <c r="AW8">
        <v>18</v>
      </c>
      <c r="AX8">
        <v>22</v>
      </c>
      <c r="AY8">
        <v>22</v>
      </c>
      <c r="AZ8">
        <v>26</v>
      </c>
      <c r="BA8">
        <v>19</v>
      </c>
      <c r="BB8">
        <v>26</v>
      </c>
      <c r="BC8">
        <v>18</v>
      </c>
      <c r="BD8">
        <v>26</v>
      </c>
      <c r="BE8">
        <v>18</v>
      </c>
      <c r="BF8">
        <v>26</v>
      </c>
      <c r="BG8">
        <v>26</v>
      </c>
      <c r="BH8">
        <v>25</v>
      </c>
      <c r="BI8">
        <v>17</v>
      </c>
      <c r="BJ8">
        <v>25</v>
      </c>
      <c r="BK8">
        <v>25</v>
      </c>
      <c r="BM8" t="s">
        <v>15</v>
      </c>
      <c r="BN8">
        <v>52</v>
      </c>
      <c r="BO8">
        <v>55</v>
      </c>
      <c r="BP8">
        <v>51</v>
      </c>
      <c r="BQ8">
        <v>55</v>
      </c>
      <c r="BR8">
        <v>53</v>
      </c>
      <c r="BS8">
        <v>41</v>
      </c>
      <c r="BT8">
        <v>51</v>
      </c>
      <c r="BU8">
        <v>43</v>
      </c>
      <c r="BV8">
        <v>57</v>
      </c>
      <c r="BW8">
        <v>50</v>
      </c>
      <c r="BX8">
        <v>44</v>
      </c>
      <c r="BY8">
        <v>59</v>
      </c>
      <c r="BZ8">
        <v>55</v>
      </c>
      <c r="CA8">
        <v>46</v>
      </c>
      <c r="CB8">
        <v>57</v>
      </c>
      <c r="CC8">
        <v>47</v>
      </c>
      <c r="CD8">
        <v>49</v>
      </c>
      <c r="CE8">
        <v>55</v>
      </c>
      <c r="CF8">
        <v>56</v>
      </c>
      <c r="CG8">
        <v>48</v>
      </c>
      <c r="CH8">
        <v>43</v>
      </c>
      <c r="CI8">
        <v>56</v>
      </c>
      <c r="CJ8">
        <v>51</v>
      </c>
      <c r="CK8">
        <v>46</v>
      </c>
      <c r="CL8">
        <v>56</v>
      </c>
      <c r="CM8">
        <v>49</v>
      </c>
      <c r="CN8">
        <v>59</v>
      </c>
      <c r="CO8">
        <v>51</v>
      </c>
      <c r="CP8">
        <v>54</v>
      </c>
      <c r="CQ8">
        <v>51</v>
      </c>
    </row>
    <row r="9" spans="1:95" x14ac:dyDescent="0.2">
      <c r="A9" t="s">
        <v>18</v>
      </c>
      <c r="B9">
        <v>22</v>
      </c>
      <c r="C9">
        <v>25</v>
      </c>
      <c r="D9">
        <v>28</v>
      </c>
      <c r="E9">
        <v>19</v>
      </c>
      <c r="F9">
        <v>28</v>
      </c>
      <c r="G9">
        <v>19</v>
      </c>
      <c r="H9">
        <v>19</v>
      </c>
      <c r="I9">
        <v>25</v>
      </c>
      <c r="J9">
        <v>26</v>
      </c>
      <c r="K9">
        <v>28</v>
      </c>
      <c r="L9">
        <v>26</v>
      </c>
      <c r="M9">
        <v>21</v>
      </c>
      <c r="N9">
        <v>29</v>
      </c>
      <c r="O9">
        <v>32</v>
      </c>
      <c r="P9">
        <v>24</v>
      </c>
      <c r="Q9">
        <v>31</v>
      </c>
      <c r="R9">
        <v>28</v>
      </c>
      <c r="S9">
        <v>27</v>
      </c>
      <c r="T9">
        <v>24</v>
      </c>
      <c r="U9">
        <v>31</v>
      </c>
      <c r="V9">
        <v>29</v>
      </c>
      <c r="W9">
        <v>26</v>
      </c>
      <c r="X9">
        <v>25</v>
      </c>
      <c r="Y9">
        <v>28</v>
      </c>
      <c r="Z9">
        <v>29</v>
      </c>
      <c r="AA9">
        <v>27</v>
      </c>
      <c r="AB9">
        <v>30</v>
      </c>
      <c r="AC9">
        <v>21</v>
      </c>
      <c r="AD9">
        <v>34</v>
      </c>
      <c r="AE9">
        <v>30</v>
      </c>
      <c r="AG9" t="s">
        <v>18</v>
      </c>
      <c r="AH9">
        <v>24</v>
      </c>
      <c r="AI9">
        <v>21</v>
      </c>
      <c r="AJ9">
        <v>27</v>
      </c>
      <c r="AK9">
        <v>19</v>
      </c>
      <c r="AL9">
        <v>23</v>
      </c>
      <c r="AM9">
        <v>21</v>
      </c>
      <c r="AN9">
        <v>19</v>
      </c>
      <c r="AO9">
        <v>21</v>
      </c>
      <c r="AP9">
        <v>22</v>
      </c>
      <c r="AQ9">
        <v>27</v>
      </c>
      <c r="AR9">
        <v>26</v>
      </c>
      <c r="AS9">
        <v>24</v>
      </c>
      <c r="AT9">
        <v>22</v>
      </c>
      <c r="AU9">
        <v>19</v>
      </c>
      <c r="AV9">
        <v>16</v>
      </c>
      <c r="AW9">
        <v>20</v>
      </c>
      <c r="AX9">
        <v>26</v>
      </c>
      <c r="AY9">
        <v>18</v>
      </c>
      <c r="AZ9">
        <v>18</v>
      </c>
      <c r="BA9">
        <v>21</v>
      </c>
      <c r="BB9">
        <v>27</v>
      </c>
      <c r="BC9">
        <v>22</v>
      </c>
      <c r="BD9">
        <v>25</v>
      </c>
      <c r="BE9">
        <v>22</v>
      </c>
      <c r="BF9">
        <v>24</v>
      </c>
      <c r="BG9">
        <v>26</v>
      </c>
      <c r="BH9">
        <v>18</v>
      </c>
      <c r="BI9">
        <v>22</v>
      </c>
      <c r="BJ9">
        <v>23</v>
      </c>
      <c r="BK9">
        <v>23</v>
      </c>
      <c r="BM9" t="s">
        <v>18</v>
      </c>
      <c r="BN9">
        <v>54</v>
      </c>
      <c r="BO9">
        <v>43</v>
      </c>
      <c r="BP9">
        <v>55</v>
      </c>
      <c r="BQ9">
        <v>55</v>
      </c>
      <c r="BR9">
        <v>55</v>
      </c>
      <c r="BS9">
        <v>55</v>
      </c>
      <c r="BT9">
        <v>43</v>
      </c>
      <c r="BU9">
        <v>58</v>
      </c>
      <c r="BV9">
        <v>48</v>
      </c>
      <c r="BW9">
        <v>54</v>
      </c>
      <c r="BX9">
        <v>54</v>
      </c>
      <c r="BY9">
        <v>58</v>
      </c>
      <c r="BZ9">
        <v>58</v>
      </c>
      <c r="CA9">
        <v>50</v>
      </c>
      <c r="CB9">
        <v>56</v>
      </c>
      <c r="CC9">
        <v>51</v>
      </c>
      <c r="CD9">
        <v>53</v>
      </c>
      <c r="CE9">
        <v>56</v>
      </c>
      <c r="CF9">
        <v>56</v>
      </c>
      <c r="CG9">
        <v>55</v>
      </c>
      <c r="CH9">
        <v>48</v>
      </c>
      <c r="CI9">
        <v>43</v>
      </c>
      <c r="CJ9">
        <v>57</v>
      </c>
      <c r="CK9">
        <v>45</v>
      </c>
      <c r="CL9">
        <v>48</v>
      </c>
      <c r="CM9">
        <v>49</v>
      </c>
      <c r="CN9">
        <v>54</v>
      </c>
      <c r="CO9">
        <v>55</v>
      </c>
      <c r="CP9">
        <v>50</v>
      </c>
      <c r="CQ9">
        <v>51</v>
      </c>
    </row>
    <row r="10" spans="1:95" x14ac:dyDescent="0.2">
      <c r="A10" t="s">
        <v>20</v>
      </c>
      <c r="B10">
        <v>28</v>
      </c>
      <c r="C10">
        <v>28</v>
      </c>
      <c r="D10">
        <v>26</v>
      </c>
      <c r="E10">
        <v>18</v>
      </c>
      <c r="F10">
        <v>22</v>
      </c>
      <c r="G10">
        <v>26</v>
      </c>
      <c r="H10">
        <v>29</v>
      </c>
      <c r="I10">
        <v>24</v>
      </c>
      <c r="J10">
        <v>28</v>
      </c>
      <c r="K10">
        <v>22</v>
      </c>
      <c r="L10">
        <v>25</v>
      </c>
      <c r="M10">
        <v>18</v>
      </c>
      <c r="N10">
        <v>30</v>
      </c>
      <c r="O10">
        <v>30</v>
      </c>
      <c r="P10">
        <v>19</v>
      </c>
      <c r="Q10">
        <v>25</v>
      </c>
      <c r="R10">
        <v>34</v>
      </c>
      <c r="S10">
        <v>25</v>
      </c>
      <c r="T10">
        <v>24</v>
      </c>
      <c r="U10">
        <v>22</v>
      </c>
      <c r="V10">
        <v>27</v>
      </c>
      <c r="W10">
        <v>30</v>
      </c>
      <c r="X10">
        <v>29</v>
      </c>
      <c r="Y10">
        <v>30</v>
      </c>
      <c r="Z10">
        <v>23</v>
      </c>
      <c r="AA10">
        <v>32</v>
      </c>
      <c r="AB10">
        <v>23</v>
      </c>
      <c r="AC10">
        <v>31</v>
      </c>
      <c r="AD10">
        <v>34</v>
      </c>
      <c r="AE10">
        <v>26</v>
      </c>
      <c r="AG10" t="s">
        <v>20</v>
      </c>
      <c r="AH10">
        <v>17</v>
      </c>
      <c r="AI10">
        <v>30</v>
      </c>
      <c r="AJ10">
        <v>24</v>
      </c>
      <c r="AK10">
        <v>21</v>
      </c>
      <c r="AL10">
        <v>26</v>
      </c>
      <c r="AM10">
        <v>27</v>
      </c>
      <c r="AN10">
        <v>19</v>
      </c>
      <c r="AO10">
        <v>21</v>
      </c>
      <c r="AP10">
        <v>27</v>
      </c>
      <c r="AQ10">
        <v>24</v>
      </c>
      <c r="AR10">
        <v>19</v>
      </c>
      <c r="AS10">
        <v>27</v>
      </c>
      <c r="AT10">
        <v>26</v>
      </c>
      <c r="AU10">
        <v>24</v>
      </c>
      <c r="AV10">
        <v>29</v>
      </c>
      <c r="AW10">
        <v>22</v>
      </c>
      <c r="AX10">
        <v>21</v>
      </c>
      <c r="AY10">
        <v>21</v>
      </c>
      <c r="AZ10">
        <v>23</v>
      </c>
      <c r="BA10">
        <v>18</v>
      </c>
      <c r="BB10">
        <v>20</v>
      </c>
      <c r="BC10">
        <v>18</v>
      </c>
      <c r="BD10">
        <v>21</v>
      </c>
      <c r="BE10">
        <v>20</v>
      </c>
      <c r="BF10">
        <v>24</v>
      </c>
      <c r="BG10">
        <v>21</v>
      </c>
      <c r="BH10">
        <v>19</v>
      </c>
      <c r="BI10">
        <v>25</v>
      </c>
      <c r="BJ10">
        <v>21</v>
      </c>
      <c r="BK10">
        <v>22</v>
      </c>
      <c r="BM10" t="s">
        <v>20</v>
      </c>
      <c r="BN10">
        <v>53</v>
      </c>
      <c r="BO10">
        <v>55</v>
      </c>
      <c r="BP10">
        <v>47</v>
      </c>
      <c r="BQ10">
        <v>50</v>
      </c>
      <c r="BR10">
        <v>57</v>
      </c>
      <c r="BS10">
        <v>55</v>
      </c>
      <c r="BT10">
        <v>52</v>
      </c>
      <c r="BU10">
        <v>59</v>
      </c>
      <c r="BV10">
        <v>47</v>
      </c>
      <c r="BW10">
        <v>52</v>
      </c>
      <c r="BX10">
        <v>52</v>
      </c>
      <c r="BY10">
        <v>55</v>
      </c>
      <c r="BZ10">
        <v>54</v>
      </c>
      <c r="CA10">
        <v>45</v>
      </c>
      <c r="CB10">
        <v>48</v>
      </c>
      <c r="CC10">
        <v>49</v>
      </c>
      <c r="CD10">
        <v>51</v>
      </c>
      <c r="CE10">
        <v>49</v>
      </c>
      <c r="CF10">
        <v>51</v>
      </c>
      <c r="CG10">
        <v>48</v>
      </c>
      <c r="CH10">
        <v>53</v>
      </c>
      <c r="CI10">
        <v>60</v>
      </c>
      <c r="CJ10">
        <v>50</v>
      </c>
      <c r="CK10">
        <v>47</v>
      </c>
      <c r="CL10">
        <v>43</v>
      </c>
      <c r="CM10">
        <v>58</v>
      </c>
      <c r="CN10">
        <v>44</v>
      </c>
      <c r="CO10">
        <v>43</v>
      </c>
      <c r="CP10">
        <v>53</v>
      </c>
      <c r="CQ10">
        <v>45</v>
      </c>
    </row>
    <row r="11" spans="1:95" x14ac:dyDescent="0.2">
      <c r="A11" t="s">
        <v>22</v>
      </c>
      <c r="B11">
        <v>22</v>
      </c>
      <c r="C11">
        <v>27</v>
      </c>
      <c r="D11">
        <v>22</v>
      </c>
      <c r="E11">
        <v>28</v>
      </c>
      <c r="F11">
        <v>24</v>
      </c>
      <c r="G11">
        <v>18</v>
      </c>
      <c r="H11">
        <v>21</v>
      </c>
      <c r="I11">
        <v>21</v>
      </c>
      <c r="J11">
        <v>28</v>
      </c>
      <c r="K11">
        <v>28</v>
      </c>
      <c r="L11">
        <v>22</v>
      </c>
      <c r="M11">
        <v>19</v>
      </c>
      <c r="N11">
        <v>24</v>
      </c>
      <c r="O11">
        <v>21</v>
      </c>
      <c r="P11">
        <v>30</v>
      </c>
      <c r="Q11">
        <v>25</v>
      </c>
      <c r="R11">
        <v>20</v>
      </c>
      <c r="S11">
        <v>20</v>
      </c>
      <c r="T11">
        <v>26</v>
      </c>
      <c r="U11">
        <v>31</v>
      </c>
      <c r="V11">
        <v>27</v>
      </c>
      <c r="W11">
        <v>22</v>
      </c>
      <c r="X11">
        <v>24</v>
      </c>
      <c r="Y11">
        <v>21</v>
      </c>
      <c r="Z11">
        <v>27</v>
      </c>
      <c r="AA11">
        <v>28</v>
      </c>
      <c r="AB11">
        <v>24</v>
      </c>
      <c r="AC11">
        <v>31</v>
      </c>
      <c r="AD11">
        <v>26</v>
      </c>
      <c r="AE11">
        <v>25</v>
      </c>
      <c r="AG11" t="s">
        <v>22</v>
      </c>
      <c r="AH11">
        <v>23</v>
      </c>
      <c r="AI11">
        <v>22</v>
      </c>
      <c r="AJ11">
        <v>21</v>
      </c>
      <c r="AK11">
        <v>28</v>
      </c>
      <c r="AL11">
        <v>21</v>
      </c>
      <c r="AM11">
        <v>19</v>
      </c>
      <c r="AN11">
        <v>22</v>
      </c>
      <c r="AO11">
        <v>20</v>
      </c>
      <c r="AP11">
        <v>21</v>
      </c>
      <c r="AQ11">
        <v>20</v>
      </c>
      <c r="AR11">
        <v>25</v>
      </c>
      <c r="AS11">
        <v>22</v>
      </c>
      <c r="AT11">
        <v>18</v>
      </c>
      <c r="AU11">
        <v>25</v>
      </c>
      <c r="AV11">
        <v>26</v>
      </c>
      <c r="AW11">
        <v>26</v>
      </c>
      <c r="AX11">
        <v>26</v>
      </c>
      <c r="AY11">
        <v>25</v>
      </c>
      <c r="AZ11">
        <v>18</v>
      </c>
      <c r="BA11">
        <v>21</v>
      </c>
      <c r="BB11">
        <v>25</v>
      </c>
      <c r="BC11">
        <v>16</v>
      </c>
      <c r="BD11">
        <v>22</v>
      </c>
      <c r="BE11">
        <v>25</v>
      </c>
      <c r="BF11">
        <v>26</v>
      </c>
      <c r="BG11">
        <v>22</v>
      </c>
      <c r="BH11">
        <v>22</v>
      </c>
      <c r="BI11">
        <v>25</v>
      </c>
      <c r="BJ11">
        <v>21</v>
      </c>
      <c r="BK11">
        <v>26</v>
      </c>
      <c r="BM11" t="s">
        <v>22</v>
      </c>
      <c r="BN11">
        <v>57</v>
      </c>
      <c r="BO11">
        <v>52</v>
      </c>
      <c r="BP11">
        <v>54</v>
      </c>
      <c r="BQ11">
        <v>54</v>
      </c>
      <c r="BR11">
        <v>51</v>
      </c>
      <c r="BS11">
        <v>46</v>
      </c>
      <c r="BT11">
        <v>46</v>
      </c>
      <c r="BU11">
        <v>45</v>
      </c>
      <c r="BV11">
        <v>54</v>
      </c>
      <c r="BW11">
        <v>43</v>
      </c>
      <c r="BX11">
        <v>56</v>
      </c>
      <c r="BY11">
        <v>58</v>
      </c>
      <c r="BZ11">
        <v>57</v>
      </c>
      <c r="CA11">
        <v>58</v>
      </c>
      <c r="CB11">
        <v>55</v>
      </c>
      <c r="CC11">
        <v>49</v>
      </c>
      <c r="CD11">
        <v>55</v>
      </c>
      <c r="CE11">
        <v>53</v>
      </c>
      <c r="CF11">
        <v>42</v>
      </c>
      <c r="CG11">
        <v>57</v>
      </c>
      <c r="CH11">
        <v>52</v>
      </c>
      <c r="CI11">
        <v>60</v>
      </c>
      <c r="CJ11">
        <v>55</v>
      </c>
      <c r="CK11">
        <v>50</v>
      </c>
      <c r="CL11">
        <v>52</v>
      </c>
      <c r="CM11">
        <v>43</v>
      </c>
      <c r="CN11">
        <v>50</v>
      </c>
      <c r="CO11">
        <v>49</v>
      </c>
      <c r="CP11">
        <v>48</v>
      </c>
      <c r="CQ11">
        <v>52</v>
      </c>
    </row>
    <row r="12" spans="1:95" x14ac:dyDescent="0.2">
      <c r="A12" t="s">
        <v>24</v>
      </c>
      <c r="B12">
        <v>21</v>
      </c>
      <c r="C12">
        <v>19</v>
      </c>
      <c r="D12">
        <v>19</v>
      </c>
      <c r="E12">
        <v>20</v>
      </c>
      <c r="F12">
        <v>27</v>
      </c>
      <c r="G12">
        <v>24</v>
      </c>
      <c r="H12">
        <v>17</v>
      </c>
      <c r="I12">
        <v>22</v>
      </c>
      <c r="J12">
        <v>20</v>
      </c>
      <c r="K12">
        <v>28</v>
      </c>
      <c r="L12">
        <v>20</v>
      </c>
      <c r="M12">
        <v>21</v>
      </c>
      <c r="N12">
        <v>29</v>
      </c>
      <c r="O12">
        <v>30</v>
      </c>
      <c r="P12">
        <v>25</v>
      </c>
      <c r="Q12">
        <v>23</v>
      </c>
      <c r="R12">
        <v>29</v>
      </c>
      <c r="S12">
        <v>31</v>
      </c>
      <c r="T12">
        <v>27</v>
      </c>
      <c r="U12">
        <v>24</v>
      </c>
      <c r="V12">
        <v>22</v>
      </c>
      <c r="W12">
        <v>26</v>
      </c>
      <c r="X12">
        <v>33</v>
      </c>
      <c r="Y12">
        <v>20</v>
      </c>
      <c r="Z12">
        <v>32</v>
      </c>
      <c r="AA12">
        <v>31</v>
      </c>
      <c r="AB12">
        <v>31</v>
      </c>
      <c r="AC12">
        <v>24</v>
      </c>
      <c r="AD12">
        <v>23</v>
      </c>
      <c r="AE12">
        <v>27</v>
      </c>
      <c r="AG12" t="s">
        <v>24</v>
      </c>
      <c r="AH12">
        <v>22</v>
      </c>
      <c r="AI12">
        <v>22</v>
      </c>
      <c r="AJ12">
        <v>22</v>
      </c>
      <c r="AK12">
        <v>23</v>
      </c>
      <c r="AL12">
        <v>23</v>
      </c>
      <c r="AM12">
        <v>20</v>
      </c>
      <c r="AN12">
        <v>22</v>
      </c>
      <c r="AO12">
        <v>26</v>
      </c>
      <c r="AP12">
        <v>20</v>
      </c>
      <c r="AQ12">
        <v>25</v>
      </c>
      <c r="AR12">
        <v>25</v>
      </c>
      <c r="AS12">
        <v>22</v>
      </c>
      <c r="AT12">
        <v>29</v>
      </c>
      <c r="AU12">
        <v>27</v>
      </c>
      <c r="AV12">
        <v>25</v>
      </c>
      <c r="AW12">
        <v>28</v>
      </c>
      <c r="AX12">
        <v>21</v>
      </c>
      <c r="AY12">
        <v>19</v>
      </c>
      <c r="AZ12">
        <v>28</v>
      </c>
      <c r="BA12">
        <v>17</v>
      </c>
      <c r="BB12">
        <v>24</v>
      </c>
      <c r="BC12">
        <v>25</v>
      </c>
      <c r="BD12">
        <v>28</v>
      </c>
      <c r="BE12">
        <v>17</v>
      </c>
      <c r="BF12">
        <v>20</v>
      </c>
      <c r="BG12">
        <v>26</v>
      </c>
      <c r="BH12">
        <v>21</v>
      </c>
      <c r="BI12">
        <v>18</v>
      </c>
      <c r="BJ12">
        <v>25</v>
      </c>
      <c r="BK12">
        <v>16</v>
      </c>
      <c r="BM12" t="s">
        <v>24</v>
      </c>
      <c r="BN12">
        <v>43</v>
      </c>
      <c r="BO12">
        <v>46</v>
      </c>
      <c r="BP12">
        <v>51</v>
      </c>
      <c r="BQ12">
        <v>44</v>
      </c>
      <c r="BR12">
        <v>44</v>
      </c>
      <c r="BS12">
        <v>43</v>
      </c>
      <c r="BT12">
        <v>44</v>
      </c>
      <c r="BU12">
        <v>45</v>
      </c>
      <c r="BV12">
        <v>51</v>
      </c>
      <c r="BW12">
        <v>50</v>
      </c>
      <c r="BX12">
        <v>50</v>
      </c>
      <c r="BY12">
        <v>55</v>
      </c>
      <c r="BZ12">
        <v>52</v>
      </c>
      <c r="CA12">
        <v>52</v>
      </c>
      <c r="CB12">
        <v>46</v>
      </c>
      <c r="CC12">
        <v>53</v>
      </c>
      <c r="CD12">
        <v>58</v>
      </c>
      <c r="CE12">
        <v>53</v>
      </c>
      <c r="CF12">
        <v>59</v>
      </c>
      <c r="CG12">
        <v>52</v>
      </c>
      <c r="CH12">
        <v>53</v>
      </c>
      <c r="CI12">
        <v>47</v>
      </c>
      <c r="CJ12">
        <v>58</v>
      </c>
      <c r="CK12">
        <v>44</v>
      </c>
      <c r="CL12">
        <v>53</v>
      </c>
      <c r="CM12">
        <v>50</v>
      </c>
      <c r="CN12">
        <v>47</v>
      </c>
      <c r="CO12">
        <v>54</v>
      </c>
      <c r="CP12">
        <v>49</v>
      </c>
      <c r="CQ12">
        <v>41</v>
      </c>
    </row>
    <row r="13" spans="1:95" x14ac:dyDescent="0.2">
      <c r="A13" t="s">
        <v>26</v>
      </c>
      <c r="B13">
        <v>58</v>
      </c>
      <c r="C13">
        <v>49</v>
      </c>
      <c r="D13">
        <v>29</v>
      </c>
      <c r="E13">
        <v>27</v>
      </c>
      <c r="F13">
        <v>71</v>
      </c>
      <c r="G13">
        <v>38</v>
      </c>
      <c r="H13">
        <v>50</v>
      </c>
      <c r="I13">
        <v>22</v>
      </c>
      <c r="J13">
        <v>74</v>
      </c>
      <c r="K13">
        <v>54</v>
      </c>
      <c r="L13">
        <v>47</v>
      </c>
      <c r="M13">
        <v>39</v>
      </c>
      <c r="N13">
        <v>51</v>
      </c>
      <c r="O13">
        <v>50</v>
      </c>
      <c r="P13">
        <v>54</v>
      </c>
      <c r="Q13">
        <v>55</v>
      </c>
      <c r="R13">
        <v>48</v>
      </c>
      <c r="S13">
        <v>57</v>
      </c>
      <c r="T13">
        <v>42</v>
      </c>
      <c r="U13">
        <v>43</v>
      </c>
      <c r="V13">
        <v>39</v>
      </c>
      <c r="W13">
        <v>46</v>
      </c>
      <c r="X13">
        <v>43</v>
      </c>
      <c r="Y13">
        <v>38</v>
      </c>
      <c r="Z13">
        <v>60</v>
      </c>
      <c r="AA13">
        <v>55</v>
      </c>
      <c r="AB13">
        <v>51</v>
      </c>
      <c r="AC13">
        <v>43</v>
      </c>
      <c r="AD13">
        <v>50</v>
      </c>
      <c r="AE13">
        <v>40</v>
      </c>
      <c r="AG13" t="s">
        <v>26</v>
      </c>
      <c r="AH13">
        <v>39</v>
      </c>
      <c r="AI13">
        <v>54</v>
      </c>
      <c r="AJ13">
        <v>43</v>
      </c>
      <c r="AK13">
        <v>49</v>
      </c>
      <c r="AL13">
        <v>53</v>
      </c>
      <c r="AM13">
        <v>53</v>
      </c>
      <c r="AN13">
        <v>44</v>
      </c>
      <c r="AO13">
        <v>50</v>
      </c>
      <c r="AP13">
        <v>38</v>
      </c>
      <c r="AQ13">
        <v>52</v>
      </c>
      <c r="AR13">
        <v>36</v>
      </c>
      <c r="AS13">
        <v>58</v>
      </c>
      <c r="AT13">
        <v>48</v>
      </c>
      <c r="AU13">
        <v>39</v>
      </c>
      <c r="AV13">
        <v>53</v>
      </c>
      <c r="AW13">
        <v>39</v>
      </c>
      <c r="AX13">
        <v>54</v>
      </c>
      <c r="AY13">
        <v>50</v>
      </c>
      <c r="AZ13">
        <v>52</v>
      </c>
      <c r="BA13">
        <v>50</v>
      </c>
      <c r="BB13">
        <v>37</v>
      </c>
      <c r="BC13">
        <v>50</v>
      </c>
      <c r="BD13">
        <v>53</v>
      </c>
      <c r="BE13">
        <v>53</v>
      </c>
      <c r="BF13">
        <v>45</v>
      </c>
      <c r="BG13">
        <v>59</v>
      </c>
      <c r="BH13">
        <v>58</v>
      </c>
      <c r="BI13">
        <v>47</v>
      </c>
      <c r="BJ13">
        <v>42</v>
      </c>
      <c r="BK13">
        <v>41</v>
      </c>
      <c r="BM13" t="s">
        <v>26</v>
      </c>
      <c r="BN13">
        <v>54</v>
      </c>
      <c r="BO13">
        <v>55</v>
      </c>
      <c r="BP13">
        <v>47</v>
      </c>
      <c r="BQ13">
        <v>44</v>
      </c>
      <c r="BR13">
        <v>39</v>
      </c>
      <c r="BS13">
        <v>57</v>
      </c>
      <c r="BT13">
        <v>40</v>
      </c>
      <c r="BU13">
        <v>39</v>
      </c>
      <c r="BV13">
        <v>38</v>
      </c>
      <c r="BW13">
        <v>47</v>
      </c>
      <c r="BX13">
        <v>40</v>
      </c>
      <c r="BY13">
        <v>57</v>
      </c>
      <c r="BZ13">
        <v>58</v>
      </c>
      <c r="CA13">
        <v>40</v>
      </c>
      <c r="CB13">
        <v>44</v>
      </c>
      <c r="CC13">
        <v>38</v>
      </c>
      <c r="CD13">
        <v>38</v>
      </c>
      <c r="CE13">
        <v>59</v>
      </c>
      <c r="CF13">
        <v>42</v>
      </c>
      <c r="CG13">
        <v>46</v>
      </c>
      <c r="CH13">
        <v>59</v>
      </c>
      <c r="CI13">
        <v>41</v>
      </c>
      <c r="CJ13">
        <v>58</v>
      </c>
      <c r="CK13">
        <v>53</v>
      </c>
      <c r="CL13">
        <v>50</v>
      </c>
      <c r="CM13">
        <v>38</v>
      </c>
      <c r="CN13">
        <v>47</v>
      </c>
      <c r="CO13">
        <v>44</v>
      </c>
      <c r="CP13">
        <v>53</v>
      </c>
      <c r="CQ13">
        <v>50</v>
      </c>
    </row>
    <row r="14" spans="1:95" x14ac:dyDescent="0.2">
      <c r="A14" t="s">
        <v>29</v>
      </c>
      <c r="B14">
        <v>51</v>
      </c>
      <c r="C14">
        <v>26</v>
      </c>
      <c r="D14">
        <v>51</v>
      </c>
      <c r="E14">
        <v>20</v>
      </c>
      <c r="F14">
        <v>32</v>
      </c>
      <c r="G14">
        <v>38</v>
      </c>
      <c r="H14">
        <v>33</v>
      </c>
      <c r="I14">
        <v>59</v>
      </c>
      <c r="J14">
        <v>33</v>
      </c>
      <c r="K14">
        <v>31</v>
      </c>
      <c r="L14">
        <v>50</v>
      </c>
      <c r="M14">
        <v>45</v>
      </c>
      <c r="N14">
        <v>45</v>
      </c>
      <c r="O14">
        <v>43</v>
      </c>
      <c r="P14">
        <v>41</v>
      </c>
      <c r="Q14">
        <v>45</v>
      </c>
      <c r="R14">
        <v>36</v>
      </c>
      <c r="S14">
        <v>40</v>
      </c>
      <c r="T14">
        <v>38</v>
      </c>
      <c r="U14">
        <v>46</v>
      </c>
      <c r="V14">
        <v>34</v>
      </c>
      <c r="W14">
        <v>42</v>
      </c>
      <c r="X14">
        <v>44</v>
      </c>
      <c r="Y14">
        <v>33</v>
      </c>
      <c r="Z14">
        <v>35</v>
      </c>
      <c r="AA14">
        <v>40</v>
      </c>
      <c r="AB14">
        <v>45</v>
      </c>
      <c r="AC14">
        <v>36</v>
      </c>
      <c r="AD14">
        <v>40</v>
      </c>
      <c r="AE14">
        <v>32</v>
      </c>
      <c r="AG14" t="s">
        <v>29</v>
      </c>
      <c r="AH14">
        <v>42</v>
      </c>
      <c r="AI14">
        <v>49</v>
      </c>
      <c r="AJ14">
        <v>47</v>
      </c>
      <c r="AK14">
        <v>40</v>
      </c>
      <c r="AL14">
        <v>33</v>
      </c>
      <c r="AM14">
        <v>35</v>
      </c>
      <c r="AN14">
        <v>46</v>
      </c>
      <c r="AO14">
        <v>50</v>
      </c>
      <c r="AP14">
        <v>33</v>
      </c>
      <c r="AQ14">
        <v>43</v>
      </c>
      <c r="AR14">
        <v>41</v>
      </c>
      <c r="AS14">
        <v>50</v>
      </c>
      <c r="AT14">
        <v>36</v>
      </c>
      <c r="AU14">
        <v>41</v>
      </c>
      <c r="AV14">
        <v>37</v>
      </c>
      <c r="AW14">
        <v>39</v>
      </c>
      <c r="AX14">
        <v>43</v>
      </c>
      <c r="AY14">
        <v>36</v>
      </c>
      <c r="AZ14">
        <v>46</v>
      </c>
      <c r="BA14">
        <v>42</v>
      </c>
      <c r="BB14">
        <v>43</v>
      </c>
      <c r="BC14">
        <v>47</v>
      </c>
      <c r="BD14">
        <v>36</v>
      </c>
      <c r="BE14">
        <v>31</v>
      </c>
      <c r="BF14">
        <v>37</v>
      </c>
      <c r="BG14">
        <v>39</v>
      </c>
      <c r="BH14">
        <v>40</v>
      </c>
      <c r="BI14">
        <v>34</v>
      </c>
      <c r="BJ14">
        <v>39</v>
      </c>
      <c r="BK14">
        <v>34</v>
      </c>
      <c r="BM14" t="s">
        <v>29</v>
      </c>
      <c r="BN14">
        <v>34</v>
      </c>
      <c r="BO14">
        <v>40</v>
      </c>
      <c r="BP14">
        <v>31</v>
      </c>
      <c r="BQ14">
        <v>36</v>
      </c>
      <c r="BR14">
        <v>40</v>
      </c>
      <c r="BS14">
        <v>41</v>
      </c>
      <c r="BT14">
        <v>45</v>
      </c>
      <c r="BU14">
        <v>44</v>
      </c>
      <c r="BV14">
        <v>44</v>
      </c>
      <c r="BW14">
        <v>44</v>
      </c>
      <c r="BX14">
        <v>49</v>
      </c>
      <c r="BY14">
        <v>34</v>
      </c>
      <c r="BZ14">
        <v>40</v>
      </c>
      <c r="CA14">
        <v>42</v>
      </c>
      <c r="CB14">
        <v>44</v>
      </c>
      <c r="CC14">
        <v>49</v>
      </c>
      <c r="CD14">
        <v>37</v>
      </c>
      <c r="CE14">
        <v>39</v>
      </c>
      <c r="CF14">
        <v>35</v>
      </c>
      <c r="CG14">
        <v>35</v>
      </c>
      <c r="CH14">
        <v>34</v>
      </c>
      <c r="CI14">
        <v>46</v>
      </c>
      <c r="CJ14">
        <v>35</v>
      </c>
      <c r="CK14">
        <v>42</v>
      </c>
      <c r="CL14">
        <v>35</v>
      </c>
      <c r="CM14">
        <v>48</v>
      </c>
      <c r="CN14">
        <v>40</v>
      </c>
      <c r="CO14">
        <v>38</v>
      </c>
      <c r="CP14">
        <v>42</v>
      </c>
      <c r="CQ14">
        <v>41</v>
      </c>
    </row>
    <row r="15" spans="1:95" x14ac:dyDescent="0.2">
      <c r="A15" t="s">
        <v>31</v>
      </c>
      <c r="B15">
        <v>61</v>
      </c>
      <c r="C15">
        <v>49</v>
      </c>
      <c r="D15">
        <v>24</v>
      </c>
      <c r="E15">
        <v>17</v>
      </c>
      <c r="F15">
        <v>28</v>
      </c>
      <c r="G15">
        <v>63</v>
      </c>
      <c r="H15">
        <v>21</v>
      </c>
      <c r="I15">
        <v>55</v>
      </c>
      <c r="J15">
        <v>50</v>
      </c>
      <c r="K15">
        <v>45</v>
      </c>
      <c r="L15">
        <v>45</v>
      </c>
      <c r="M15">
        <v>40</v>
      </c>
      <c r="N15">
        <v>49</v>
      </c>
      <c r="O15">
        <v>35</v>
      </c>
      <c r="P15">
        <v>35</v>
      </c>
      <c r="Q15">
        <v>45</v>
      </c>
      <c r="R15">
        <v>47</v>
      </c>
      <c r="S15">
        <v>35</v>
      </c>
      <c r="T15">
        <v>39</v>
      </c>
      <c r="U15">
        <v>47</v>
      </c>
      <c r="V15">
        <v>46</v>
      </c>
      <c r="W15">
        <v>39</v>
      </c>
      <c r="X15">
        <v>44</v>
      </c>
      <c r="Y15">
        <v>37</v>
      </c>
      <c r="Z15">
        <v>41</v>
      </c>
      <c r="AA15">
        <v>31</v>
      </c>
      <c r="AB15">
        <v>46</v>
      </c>
      <c r="AC15">
        <v>32</v>
      </c>
      <c r="AD15">
        <v>39</v>
      </c>
      <c r="AE15">
        <v>43</v>
      </c>
      <c r="AG15" t="s">
        <v>31</v>
      </c>
      <c r="AH15">
        <v>43</v>
      </c>
      <c r="AI15">
        <v>41</v>
      </c>
      <c r="AJ15">
        <v>32</v>
      </c>
      <c r="AK15">
        <v>41</v>
      </c>
      <c r="AL15">
        <v>42</v>
      </c>
      <c r="AM15">
        <v>43</v>
      </c>
      <c r="AN15">
        <v>50</v>
      </c>
      <c r="AO15">
        <v>33</v>
      </c>
      <c r="AP15">
        <v>35</v>
      </c>
      <c r="AQ15">
        <v>33</v>
      </c>
      <c r="AR15">
        <v>40</v>
      </c>
      <c r="AS15">
        <v>33</v>
      </c>
      <c r="AT15">
        <v>44</v>
      </c>
      <c r="AU15">
        <v>42</v>
      </c>
      <c r="AV15">
        <v>36</v>
      </c>
      <c r="AW15">
        <v>35</v>
      </c>
      <c r="AX15">
        <v>44</v>
      </c>
      <c r="AY15">
        <v>39</v>
      </c>
      <c r="AZ15">
        <v>44</v>
      </c>
      <c r="BA15">
        <v>35</v>
      </c>
      <c r="BB15">
        <v>46</v>
      </c>
      <c r="BC15">
        <v>37</v>
      </c>
      <c r="BD15">
        <v>40</v>
      </c>
      <c r="BE15">
        <v>33</v>
      </c>
      <c r="BF15">
        <v>37</v>
      </c>
      <c r="BG15">
        <v>41</v>
      </c>
      <c r="BH15">
        <v>37</v>
      </c>
      <c r="BI15">
        <v>35</v>
      </c>
      <c r="BJ15">
        <v>45</v>
      </c>
      <c r="BK15">
        <v>35</v>
      </c>
      <c r="BM15" t="s">
        <v>31</v>
      </c>
      <c r="BN15">
        <v>47</v>
      </c>
      <c r="BO15">
        <v>48</v>
      </c>
      <c r="BP15">
        <v>40</v>
      </c>
      <c r="BQ15">
        <v>49</v>
      </c>
      <c r="BR15">
        <v>36</v>
      </c>
      <c r="BS15">
        <v>38</v>
      </c>
      <c r="BT15">
        <v>48</v>
      </c>
      <c r="BU15">
        <v>43</v>
      </c>
      <c r="BV15">
        <v>42</v>
      </c>
      <c r="BW15">
        <v>47</v>
      </c>
      <c r="BX15">
        <v>39</v>
      </c>
      <c r="BY15">
        <v>48</v>
      </c>
      <c r="BZ15">
        <v>48</v>
      </c>
      <c r="CA15">
        <v>43</v>
      </c>
      <c r="CB15">
        <v>48</v>
      </c>
      <c r="CC15">
        <v>44</v>
      </c>
      <c r="CD15">
        <v>37</v>
      </c>
      <c r="CE15">
        <v>47</v>
      </c>
      <c r="CF15">
        <v>45</v>
      </c>
      <c r="CG15">
        <v>42</v>
      </c>
      <c r="CH15">
        <v>40</v>
      </c>
      <c r="CI15">
        <v>46</v>
      </c>
      <c r="CJ15">
        <v>41</v>
      </c>
      <c r="CK15">
        <v>38</v>
      </c>
      <c r="CL15">
        <v>33</v>
      </c>
      <c r="CM15">
        <v>45</v>
      </c>
      <c r="CN15">
        <v>41</v>
      </c>
      <c r="CO15">
        <v>50</v>
      </c>
      <c r="CP15">
        <v>45</v>
      </c>
      <c r="CQ15">
        <v>42</v>
      </c>
    </row>
    <row r="16" spans="1:95" x14ac:dyDescent="0.2">
      <c r="A16" t="s">
        <v>33</v>
      </c>
      <c r="B16">
        <v>19</v>
      </c>
      <c r="C16">
        <v>67</v>
      </c>
      <c r="D16">
        <v>25</v>
      </c>
      <c r="E16">
        <v>34</v>
      </c>
      <c r="F16">
        <v>74</v>
      </c>
      <c r="G16">
        <v>48</v>
      </c>
      <c r="H16">
        <v>20</v>
      </c>
      <c r="I16">
        <v>77</v>
      </c>
      <c r="J16">
        <v>48</v>
      </c>
      <c r="K16">
        <v>34</v>
      </c>
      <c r="L16">
        <v>41</v>
      </c>
      <c r="M16">
        <v>32</v>
      </c>
      <c r="N16">
        <v>46</v>
      </c>
      <c r="O16">
        <v>36</v>
      </c>
      <c r="P16">
        <v>32</v>
      </c>
      <c r="Q16">
        <v>46</v>
      </c>
      <c r="R16">
        <v>39</v>
      </c>
      <c r="S16">
        <v>41</v>
      </c>
      <c r="T16">
        <v>40</v>
      </c>
      <c r="U16">
        <v>39</v>
      </c>
      <c r="V16">
        <v>44</v>
      </c>
      <c r="W16">
        <v>42</v>
      </c>
      <c r="X16">
        <v>37</v>
      </c>
      <c r="Y16">
        <v>38</v>
      </c>
      <c r="Z16">
        <v>42</v>
      </c>
      <c r="AA16">
        <v>43</v>
      </c>
      <c r="AB16">
        <v>46</v>
      </c>
      <c r="AC16">
        <v>46</v>
      </c>
      <c r="AD16">
        <v>48</v>
      </c>
      <c r="AE16">
        <v>44</v>
      </c>
      <c r="AG16" t="s">
        <v>33</v>
      </c>
      <c r="AH16">
        <v>46</v>
      </c>
      <c r="AI16">
        <v>49</v>
      </c>
      <c r="AJ16">
        <v>42</v>
      </c>
      <c r="AK16">
        <v>40</v>
      </c>
      <c r="AL16">
        <v>47</v>
      </c>
      <c r="AM16">
        <v>41</v>
      </c>
      <c r="AN16">
        <v>40</v>
      </c>
      <c r="AO16">
        <v>39</v>
      </c>
      <c r="AP16">
        <v>38</v>
      </c>
      <c r="AQ16">
        <v>41</v>
      </c>
      <c r="AR16">
        <v>46</v>
      </c>
      <c r="AS16">
        <v>47</v>
      </c>
      <c r="AT16">
        <v>46</v>
      </c>
      <c r="AU16">
        <v>36</v>
      </c>
      <c r="AV16">
        <v>32</v>
      </c>
      <c r="AW16">
        <v>43</v>
      </c>
      <c r="AX16">
        <v>35</v>
      </c>
      <c r="AY16">
        <v>41</v>
      </c>
      <c r="AZ16">
        <v>47</v>
      </c>
      <c r="BA16">
        <v>44</v>
      </c>
      <c r="BB16">
        <v>45</v>
      </c>
      <c r="BC16">
        <v>33</v>
      </c>
      <c r="BD16">
        <v>34</v>
      </c>
      <c r="BE16">
        <v>39</v>
      </c>
      <c r="BF16">
        <v>38</v>
      </c>
      <c r="BG16">
        <v>36</v>
      </c>
      <c r="BH16">
        <v>38</v>
      </c>
      <c r="BI16">
        <v>45</v>
      </c>
      <c r="BJ16">
        <v>36</v>
      </c>
      <c r="BK16">
        <v>41</v>
      </c>
      <c r="BM16" t="s">
        <v>33</v>
      </c>
      <c r="BN16">
        <v>39</v>
      </c>
      <c r="BO16">
        <v>35</v>
      </c>
      <c r="BP16">
        <v>40</v>
      </c>
      <c r="BQ16">
        <v>33</v>
      </c>
      <c r="BR16">
        <v>47</v>
      </c>
      <c r="BS16">
        <v>36</v>
      </c>
      <c r="BT16">
        <v>44</v>
      </c>
      <c r="BU16">
        <v>37</v>
      </c>
      <c r="BV16">
        <v>48</v>
      </c>
      <c r="BW16">
        <v>49</v>
      </c>
      <c r="BX16">
        <v>46</v>
      </c>
      <c r="BY16">
        <v>36</v>
      </c>
      <c r="BZ16">
        <v>47</v>
      </c>
      <c r="CA16">
        <v>40</v>
      </c>
      <c r="CB16">
        <v>45</v>
      </c>
      <c r="CC16">
        <v>38</v>
      </c>
      <c r="CD16">
        <v>40</v>
      </c>
      <c r="CE16">
        <v>46</v>
      </c>
      <c r="CF16">
        <v>40</v>
      </c>
      <c r="CG16">
        <v>45</v>
      </c>
      <c r="CH16">
        <v>45</v>
      </c>
      <c r="CI16">
        <v>44</v>
      </c>
      <c r="CJ16">
        <v>42</v>
      </c>
      <c r="CK16">
        <v>35</v>
      </c>
      <c r="CL16">
        <v>34</v>
      </c>
      <c r="CM16">
        <v>38</v>
      </c>
      <c r="CN16">
        <v>36</v>
      </c>
      <c r="CO16">
        <v>35</v>
      </c>
      <c r="CP16">
        <v>31</v>
      </c>
      <c r="CQ16">
        <v>41</v>
      </c>
    </row>
    <row r="17" spans="1:95" x14ac:dyDescent="0.2">
      <c r="A17" t="s">
        <v>35</v>
      </c>
      <c r="B17">
        <v>23</v>
      </c>
      <c r="C17">
        <v>20</v>
      </c>
      <c r="D17">
        <v>24</v>
      </c>
      <c r="E17">
        <v>74</v>
      </c>
      <c r="F17">
        <v>67</v>
      </c>
      <c r="G17">
        <v>35</v>
      </c>
      <c r="H17">
        <v>44</v>
      </c>
      <c r="I17">
        <v>26</v>
      </c>
      <c r="J17">
        <v>58</v>
      </c>
      <c r="K17">
        <v>40</v>
      </c>
      <c r="L17">
        <v>36</v>
      </c>
      <c r="M17">
        <v>44</v>
      </c>
      <c r="N17">
        <v>36</v>
      </c>
      <c r="O17">
        <v>45</v>
      </c>
      <c r="P17">
        <v>32</v>
      </c>
      <c r="Q17">
        <v>42</v>
      </c>
      <c r="R17">
        <v>39</v>
      </c>
      <c r="S17">
        <v>37</v>
      </c>
      <c r="T17">
        <v>46</v>
      </c>
      <c r="U17">
        <v>41</v>
      </c>
      <c r="V17">
        <v>44</v>
      </c>
      <c r="W17">
        <v>38</v>
      </c>
      <c r="X17">
        <v>41</v>
      </c>
      <c r="Y17">
        <v>49</v>
      </c>
      <c r="Z17">
        <v>33</v>
      </c>
      <c r="AA17">
        <v>33</v>
      </c>
      <c r="AB17">
        <v>33</v>
      </c>
      <c r="AC17">
        <v>38</v>
      </c>
      <c r="AD17">
        <v>49</v>
      </c>
      <c r="AE17">
        <v>48</v>
      </c>
      <c r="AG17" t="s">
        <v>35</v>
      </c>
      <c r="AH17">
        <v>42</v>
      </c>
      <c r="AI17">
        <v>31</v>
      </c>
      <c r="AJ17">
        <v>40</v>
      </c>
      <c r="AK17">
        <v>35</v>
      </c>
      <c r="AL17">
        <v>33</v>
      </c>
      <c r="AM17">
        <v>43</v>
      </c>
      <c r="AN17">
        <v>41</v>
      </c>
      <c r="AO17">
        <v>44</v>
      </c>
      <c r="AP17">
        <v>40</v>
      </c>
      <c r="AQ17">
        <v>45</v>
      </c>
      <c r="AR17">
        <v>36</v>
      </c>
      <c r="AS17">
        <v>47</v>
      </c>
      <c r="AT17">
        <v>33</v>
      </c>
      <c r="AU17">
        <v>43</v>
      </c>
      <c r="AV17">
        <v>43</v>
      </c>
      <c r="AW17">
        <v>37</v>
      </c>
      <c r="AX17">
        <v>42</v>
      </c>
      <c r="AY17">
        <v>37</v>
      </c>
      <c r="AZ17">
        <v>42</v>
      </c>
      <c r="BA17">
        <v>44</v>
      </c>
      <c r="BB17">
        <v>33</v>
      </c>
      <c r="BC17">
        <v>48</v>
      </c>
      <c r="BD17">
        <v>40</v>
      </c>
      <c r="BE17">
        <v>36</v>
      </c>
      <c r="BF17">
        <v>38</v>
      </c>
      <c r="BG17">
        <v>38</v>
      </c>
      <c r="BH17">
        <v>41</v>
      </c>
      <c r="BI17">
        <v>36</v>
      </c>
      <c r="BJ17">
        <v>32</v>
      </c>
      <c r="BK17">
        <v>41</v>
      </c>
      <c r="BM17" t="s">
        <v>35</v>
      </c>
      <c r="BN17">
        <v>33</v>
      </c>
      <c r="BO17">
        <v>42</v>
      </c>
      <c r="BP17">
        <v>34</v>
      </c>
      <c r="BQ17">
        <v>42</v>
      </c>
      <c r="BR17">
        <v>37</v>
      </c>
      <c r="BS17">
        <v>49</v>
      </c>
      <c r="BT17">
        <v>42</v>
      </c>
      <c r="BU17">
        <v>39</v>
      </c>
      <c r="BV17">
        <v>39</v>
      </c>
      <c r="BW17">
        <v>41</v>
      </c>
      <c r="BX17">
        <v>49</v>
      </c>
      <c r="BY17">
        <v>46</v>
      </c>
      <c r="BZ17">
        <v>35</v>
      </c>
      <c r="CA17">
        <v>49</v>
      </c>
      <c r="CB17">
        <v>36</v>
      </c>
      <c r="CC17">
        <v>47</v>
      </c>
      <c r="CD17">
        <v>43</v>
      </c>
      <c r="CE17">
        <v>34</v>
      </c>
      <c r="CF17">
        <v>39</v>
      </c>
      <c r="CG17">
        <v>36</v>
      </c>
      <c r="CH17">
        <v>38</v>
      </c>
      <c r="CI17">
        <v>40</v>
      </c>
      <c r="CJ17">
        <v>39</v>
      </c>
      <c r="CK17">
        <v>46</v>
      </c>
      <c r="CL17">
        <v>34</v>
      </c>
      <c r="CM17">
        <v>32</v>
      </c>
      <c r="CN17">
        <v>46</v>
      </c>
      <c r="CO17">
        <v>47</v>
      </c>
      <c r="CP17">
        <v>43</v>
      </c>
      <c r="CQ17">
        <v>45</v>
      </c>
    </row>
    <row r="18" spans="1:95" x14ac:dyDescent="0.2">
      <c r="A18" t="s">
        <v>37</v>
      </c>
      <c r="B18">
        <v>44</v>
      </c>
      <c r="C18">
        <v>77</v>
      </c>
      <c r="D18">
        <v>68</v>
      </c>
      <c r="E18">
        <v>77</v>
      </c>
      <c r="F18">
        <v>80</v>
      </c>
      <c r="G18">
        <v>75</v>
      </c>
      <c r="H18">
        <v>72</v>
      </c>
      <c r="I18">
        <v>74</v>
      </c>
      <c r="J18">
        <v>74</v>
      </c>
      <c r="K18">
        <v>75</v>
      </c>
      <c r="L18">
        <v>78</v>
      </c>
      <c r="M18">
        <v>75</v>
      </c>
      <c r="N18">
        <v>73</v>
      </c>
      <c r="O18">
        <v>75</v>
      </c>
      <c r="P18">
        <v>70</v>
      </c>
      <c r="Q18">
        <v>78</v>
      </c>
      <c r="R18">
        <v>80</v>
      </c>
      <c r="S18">
        <v>77</v>
      </c>
      <c r="T18">
        <v>73</v>
      </c>
      <c r="U18">
        <v>69</v>
      </c>
      <c r="V18">
        <v>68</v>
      </c>
      <c r="W18">
        <v>72</v>
      </c>
      <c r="X18">
        <v>74</v>
      </c>
      <c r="Y18">
        <v>75</v>
      </c>
      <c r="Z18">
        <v>75</v>
      </c>
      <c r="AA18">
        <v>77</v>
      </c>
      <c r="AB18">
        <v>76</v>
      </c>
      <c r="AC18">
        <v>76</v>
      </c>
      <c r="AD18">
        <v>70</v>
      </c>
      <c r="AE18">
        <v>69</v>
      </c>
      <c r="AG18" t="s">
        <v>37</v>
      </c>
      <c r="AH18">
        <v>68</v>
      </c>
      <c r="AI18">
        <v>74</v>
      </c>
      <c r="AJ18">
        <v>73</v>
      </c>
      <c r="AK18">
        <v>75</v>
      </c>
      <c r="AL18">
        <v>73</v>
      </c>
      <c r="AM18">
        <v>72</v>
      </c>
      <c r="AN18">
        <v>77</v>
      </c>
      <c r="AO18">
        <v>69</v>
      </c>
      <c r="AP18">
        <v>74</v>
      </c>
      <c r="AQ18">
        <v>72</v>
      </c>
      <c r="AR18">
        <v>76</v>
      </c>
      <c r="AS18">
        <v>77</v>
      </c>
      <c r="AT18">
        <v>70</v>
      </c>
      <c r="AU18">
        <v>74</v>
      </c>
      <c r="AV18">
        <v>76</v>
      </c>
      <c r="AW18">
        <v>74</v>
      </c>
      <c r="AX18">
        <v>67</v>
      </c>
      <c r="AY18">
        <v>70</v>
      </c>
      <c r="AZ18">
        <v>72</v>
      </c>
      <c r="BA18">
        <v>71</v>
      </c>
      <c r="BB18">
        <v>70</v>
      </c>
      <c r="BC18">
        <v>79</v>
      </c>
      <c r="BD18">
        <v>69</v>
      </c>
      <c r="BE18">
        <v>69</v>
      </c>
      <c r="BF18">
        <v>76</v>
      </c>
      <c r="BG18">
        <v>75</v>
      </c>
      <c r="BH18">
        <v>69</v>
      </c>
      <c r="BI18">
        <v>69</v>
      </c>
      <c r="BJ18">
        <v>70</v>
      </c>
      <c r="BK18">
        <v>80</v>
      </c>
      <c r="BM18" t="s">
        <v>37</v>
      </c>
      <c r="BN18">
        <v>74</v>
      </c>
      <c r="BO18">
        <v>73</v>
      </c>
      <c r="BP18">
        <v>70</v>
      </c>
      <c r="BQ18">
        <v>73</v>
      </c>
      <c r="BR18">
        <v>71</v>
      </c>
      <c r="BS18">
        <v>73</v>
      </c>
      <c r="BT18">
        <v>76</v>
      </c>
      <c r="BU18">
        <v>79</v>
      </c>
      <c r="BV18">
        <v>72</v>
      </c>
      <c r="BW18">
        <v>71</v>
      </c>
      <c r="BX18">
        <v>70</v>
      </c>
      <c r="BY18">
        <v>71</v>
      </c>
      <c r="BZ18">
        <v>79</v>
      </c>
      <c r="CA18">
        <v>74</v>
      </c>
      <c r="CB18">
        <v>71</v>
      </c>
      <c r="CC18">
        <v>75</v>
      </c>
      <c r="CD18">
        <v>75</v>
      </c>
      <c r="CE18">
        <v>67</v>
      </c>
      <c r="CF18">
        <v>73</v>
      </c>
      <c r="CG18">
        <v>71</v>
      </c>
      <c r="CH18">
        <v>67</v>
      </c>
      <c r="CI18">
        <v>70</v>
      </c>
      <c r="CJ18">
        <v>78</v>
      </c>
      <c r="CK18">
        <v>68</v>
      </c>
      <c r="CL18">
        <v>74</v>
      </c>
      <c r="CM18">
        <v>67</v>
      </c>
      <c r="CN18">
        <v>71</v>
      </c>
      <c r="CO18">
        <v>71</v>
      </c>
      <c r="CP18">
        <v>73</v>
      </c>
      <c r="CQ18">
        <v>74</v>
      </c>
    </row>
    <row r="19" spans="1:95" x14ac:dyDescent="0.2">
      <c r="A19" t="s">
        <v>40</v>
      </c>
      <c r="B19">
        <v>27</v>
      </c>
      <c r="C19">
        <v>74</v>
      </c>
      <c r="D19">
        <v>36</v>
      </c>
      <c r="E19">
        <v>21</v>
      </c>
      <c r="F19">
        <v>46</v>
      </c>
      <c r="G19">
        <v>67</v>
      </c>
      <c r="H19">
        <v>23</v>
      </c>
      <c r="I19">
        <v>45</v>
      </c>
      <c r="J19">
        <v>44</v>
      </c>
      <c r="K19">
        <v>79</v>
      </c>
      <c r="L19">
        <v>71</v>
      </c>
      <c r="M19">
        <v>76</v>
      </c>
      <c r="N19">
        <v>33</v>
      </c>
      <c r="O19">
        <v>28</v>
      </c>
      <c r="P19">
        <v>41</v>
      </c>
      <c r="Q19">
        <v>55</v>
      </c>
      <c r="R19">
        <v>18</v>
      </c>
      <c r="S19">
        <v>35</v>
      </c>
      <c r="T19">
        <v>18</v>
      </c>
      <c r="U19">
        <v>23</v>
      </c>
      <c r="V19">
        <v>78</v>
      </c>
      <c r="W19">
        <v>18</v>
      </c>
      <c r="X19">
        <v>26</v>
      </c>
      <c r="Y19">
        <v>43</v>
      </c>
      <c r="Z19">
        <v>47</v>
      </c>
      <c r="AA19">
        <v>48</v>
      </c>
      <c r="AB19">
        <v>45</v>
      </c>
      <c r="AC19">
        <v>48</v>
      </c>
      <c r="AD19">
        <v>46</v>
      </c>
      <c r="AE19">
        <v>48</v>
      </c>
      <c r="AG19" t="s">
        <v>40</v>
      </c>
      <c r="AH19">
        <v>78</v>
      </c>
      <c r="AI19">
        <v>61</v>
      </c>
      <c r="AJ19">
        <v>80</v>
      </c>
      <c r="AK19">
        <v>86</v>
      </c>
      <c r="AL19">
        <v>58</v>
      </c>
      <c r="AM19">
        <v>79</v>
      </c>
      <c r="AN19">
        <v>77</v>
      </c>
      <c r="AO19">
        <v>86</v>
      </c>
      <c r="AP19">
        <v>81</v>
      </c>
      <c r="AQ19">
        <v>66</v>
      </c>
      <c r="AR19">
        <v>88</v>
      </c>
      <c r="AS19">
        <v>82</v>
      </c>
      <c r="AT19">
        <v>83</v>
      </c>
      <c r="AU19">
        <v>82</v>
      </c>
      <c r="AV19">
        <v>92</v>
      </c>
      <c r="AW19">
        <v>62</v>
      </c>
      <c r="AX19">
        <v>60</v>
      </c>
      <c r="AY19">
        <v>84</v>
      </c>
      <c r="AZ19">
        <v>67</v>
      </c>
      <c r="BA19">
        <v>57</v>
      </c>
      <c r="BB19">
        <v>50</v>
      </c>
      <c r="BC19">
        <v>58</v>
      </c>
      <c r="BD19">
        <v>52</v>
      </c>
      <c r="BE19">
        <v>47</v>
      </c>
      <c r="BF19">
        <v>52</v>
      </c>
      <c r="BG19">
        <v>56</v>
      </c>
      <c r="BH19">
        <v>55</v>
      </c>
      <c r="BI19">
        <v>59</v>
      </c>
      <c r="BJ19">
        <v>50</v>
      </c>
      <c r="BK19">
        <v>53</v>
      </c>
      <c r="BM19" t="s">
        <v>40</v>
      </c>
      <c r="BN19">
        <v>53</v>
      </c>
      <c r="BO19">
        <v>66</v>
      </c>
      <c r="BP19">
        <v>64</v>
      </c>
      <c r="BQ19">
        <v>76</v>
      </c>
      <c r="BR19">
        <v>90</v>
      </c>
      <c r="BS19">
        <v>88</v>
      </c>
      <c r="BT19">
        <v>79</v>
      </c>
      <c r="BU19">
        <v>82</v>
      </c>
      <c r="BV19">
        <v>88</v>
      </c>
      <c r="BW19">
        <v>91</v>
      </c>
      <c r="BX19">
        <v>93</v>
      </c>
      <c r="BY19">
        <v>80</v>
      </c>
      <c r="BZ19">
        <v>84</v>
      </c>
      <c r="CA19">
        <v>85</v>
      </c>
      <c r="CB19">
        <v>84</v>
      </c>
      <c r="CC19">
        <v>92</v>
      </c>
      <c r="CD19">
        <v>90</v>
      </c>
      <c r="CE19">
        <v>79</v>
      </c>
      <c r="CF19">
        <v>82</v>
      </c>
      <c r="CG19">
        <v>88</v>
      </c>
      <c r="CH19">
        <v>84</v>
      </c>
      <c r="CI19">
        <v>85</v>
      </c>
      <c r="CJ19">
        <v>99</v>
      </c>
      <c r="CK19">
        <v>97</v>
      </c>
      <c r="CL19">
        <v>82</v>
      </c>
      <c r="CM19">
        <v>76</v>
      </c>
      <c r="CN19">
        <v>83</v>
      </c>
      <c r="CO19">
        <v>79</v>
      </c>
      <c r="CP19">
        <v>83</v>
      </c>
      <c r="CQ19">
        <v>76</v>
      </c>
    </row>
    <row r="20" spans="1:95" x14ac:dyDescent="0.2">
      <c r="A20" t="s">
        <v>42</v>
      </c>
      <c r="B20">
        <v>28</v>
      </c>
      <c r="C20">
        <v>52</v>
      </c>
      <c r="D20">
        <v>28</v>
      </c>
      <c r="E20">
        <v>64</v>
      </c>
      <c r="F20">
        <v>49</v>
      </c>
      <c r="G20">
        <v>52</v>
      </c>
      <c r="H20">
        <v>70</v>
      </c>
      <c r="I20">
        <v>77</v>
      </c>
      <c r="J20">
        <v>69</v>
      </c>
      <c r="K20">
        <v>26</v>
      </c>
      <c r="L20">
        <v>21</v>
      </c>
      <c r="M20">
        <v>73</v>
      </c>
      <c r="N20">
        <v>22</v>
      </c>
      <c r="O20">
        <v>53</v>
      </c>
      <c r="P20">
        <v>74</v>
      </c>
      <c r="Q20">
        <v>16</v>
      </c>
      <c r="R20">
        <v>60</v>
      </c>
      <c r="S20">
        <v>47</v>
      </c>
      <c r="T20">
        <v>40</v>
      </c>
      <c r="U20">
        <v>71</v>
      </c>
      <c r="V20">
        <v>46</v>
      </c>
      <c r="W20">
        <v>45</v>
      </c>
      <c r="X20">
        <v>62</v>
      </c>
      <c r="Y20">
        <v>22</v>
      </c>
      <c r="Z20">
        <v>19</v>
      </c>
      <c r="AA20">
        <v>22</v>
      </c>
      <c r="AB20">
        <v>28</v>
      </c>
      <c r="AC20">
        <v>23</v>
      </c>
      <c r="AD20">
        <v>24</v>
      </c>
      <c r="AE20">
        <v>22</v>
      </c>
      <c r="AG20" t="s">
        <v>42</v>
      </c>
      <c r="AH20">
        <v>72</v>
      </c>
      <c r="AI20">
        <v>70</v>
      </c>
      <c r="AJ20">
        <v>80</v>
      </c>
      <c r="AK20">
        <v>77</v>
      </c>
      <c r="AL20">
        <v>68</v>
      </c>
      <c r="AM20">
        <v>82</v>
      </c>
      <c r="AN20">
        <v>84</v>
      </c>
      <c r="AO20">
        <v>72</v>
      </c>
      <c r="AP20">
        <v>74</v>
      </c>
      <c r="AQ20">
        <v>68</v>
      </c>
      <c r="AR20">
        <v>76</v>
      </c>
      <c r="AS20">
        <v>75</v>
      </c>
      <c r="AT20">
        <v>79</v>
      </c>
      <c r="AU20">
        <v>87</v>
      </c>
      <c r="AV20">
        <v>69</v>
      </c>
      <c r="AW20">
        <v>74</v>
      </c>
      <c r="AX20">
        <v>57</v>
      </c>
      <c r="AY20">
        <v>70</v>
      </c>
      <c r="AZ20">
        <v>83</v>
      </c>
      <c r="BA20">
        <v>47</v>
      </c>
      <c r="BB20">
        <v>53</v>
      </c>
      <c r="BC20">
        <v>48</v>
      </c>
      <c r="BD20">
        <v>53</v>
      </c>
      <c r="BE20">
        <v>54</v>
      </c>
      <c r="BF20">
        <v>55</v>
      </c>
      <c r="BG20">
        <v>55</v>
      </c>
      <c r="BH20">
        <v>55</v>
      </c>
      <c r="BI20">
        <v>53</v>
      </c>
      <c r="BJ20">
        <v>54</v>
      </c>
      <c r="BK20">
        <v>55</v>
      </c>
      <c r="BM20" t="s">
        <v>42</v>
      </c>
      <c r="BN20">
        <v>49</v>
      </c>
      <c r="BO20">
        <v>53</v>
      </c>
      <c r="BP20">
        <v>69</v>
      </c>
      <c r="BQ20">
        <v>84</v>
      </c>
      <c r="BR20">
        <v>95</v>
      </c>
      <c r="BS20">
        <v>95</v>
      </c>
      <c r="BT20">
        <v>79</v>
      </c>
      <c r="BU20">
        <v>95</v>
      </c>
      <c r="BV20">
        <v>77</v>
      </c>
      <c r="BW20">
        <v>94</v>
      </c>
      <c r="BX20">
        <v>92</v>
      </c>
      <c r="BY20">
        <v>86</v>
      </c>
      <c r="BZ20">
        <v>92</v>
      </c>
      <c r="CA20">
        <v>91</v>
      </c>
      <c r="CB20">
        <v>97</v>
      </c>
      <c r="CC20">
        <v>78</v>
      </c>
      <c r="CD20">
        <v>86</v>
      </c>
      <c r="CE20">
        <v>91</v>
      </c>
      <c r="CF20">
        <v>96</v>
      </c>
      <c r="CG20">
        <v>85</v>
      </c>
      <c r="CH20">
        <v>85</v>
      </c>
      <c r="CI20">
        <v>86</v>
      </c>
      <c r="CJ20">
        <v>83</v>
      </c>
      <c r="CK20">
        <v>89</v>
      </c>
      <c r="CL20">
        <v>87</v>
      </c>
      <c r="CM20">
        <v>92</v>
      </c>
      <c r="CN20">
        <v>92</v>
      </c>
      <c r="CO20">
        <v>86</v>
      </c>
      <c r="CP20">
        <v>85</v>
      </c>
      <c r="CQ20">
        <v>93</v>
      </c>
    </row>
    <row r="21" spans="1:95" x14ac:dyDescent="0.2">
      <c r="A21" t="s">
        <v>44</v>
      </c>
      <c r="B21">
        <v>39</v>
      </c>
      <c r="C21">
        <v>33</v>
      </c>
      <c r="D21">
        <v>40</v>
      </c>
      <c r="E21">
        <v>75</v>
      </c>
      <c r="F21">
        <v>43</v>
      </c>
      <c r="G21">
        <v>38</v>
      </c>
      <c r="H21">
        <v>61</v>
      </c>
      <c r="I21">
        <v>69</v>
      </c>
      <c r="J21">
        <v>32</v>
      </c>
      <c r="K21">
        <v>76</v>
      </c>
      <c r="L21">
        <v>34</v>
      </c>
      <c r="M21">
        <v>23</v>
      </c>
      <c r="N21">
        <v>57</v>
      </c>
      <c r="O21">
        <v>39</v>
      </c>
      <c r="P21">
        <v>64</v>
      </c>
      <c r="Q21">
        <v>71</v>
      </c>
      <c r="R21">
        <v>23</v>
      </c>
      <c r="S21">
        <v>24</v>
      </c>
      <c r="T21">
        <v>36</v>
      </c>
      <c r="U21">
        <v>68</v>
      </c>
      <c r="V21">
        <v>70</v>
      </c>
      <c r="W21">
        <v>42</v>
      </c>
      <c r="X21">
        <v>74</v>
      </c>
      <c r="Y21">
        <v>27</v>
      </c>
      <c r="Z21">
        <v>23</v>
      </c>
      <c r="AA21">
        <v>21</v>
      </c>
      <c r="AB21">
        <v>16</v>
      </c>
      <c r="AC21">
        <v>19</v>
      </c>
      <c r="AD21">
        <v>27</v>
      </c>
      <c r="AE21">
        <v>27</v>
      </c>
      <c r="AG21" t="s">
        <v>44</v>
      </c>
      <c r="AH21">
        <v>90</v>
      </c>
      <c r="AI21">
        <v>83</v>
      </c>
      <c r="AJ21">
        <v>58</v>
      </c>
      <c r="AK21">
        <v>60</v>
      </c>
      <c r="AL21">
        <v>91</v>
      </c>
      <c r="AM21">
        <v>70</v>
      </c>
      <c r="AN21">
        <v>83</v>
      </c>
      <c r="AO21">
        <v>59</v>
      </c>
      <c r="AP21">
        <v>85</v>
      </c>
      <c r="AQ21">
        <v>60</v>
      </c>
      <c r="AR21">
        <v>89</v>
      </c>
      <c r="AS21">
        <v>60</v>
      </c>
      <c r="AT21">
        <v>77</v>
      </c>
      <c r="AU21">
        <v>93</v>
      </c>
      <c r="AV21">
        <v>58</v>
      </c>
      <c r="AW21">
        <v>92</v>
      </c>
      <c r="AX21">
        <v>78</v>
      </c>
      <c r="AY21">
        <v>70</v>
      </c>
      <c r="AZ21">
        <v>82</v>
      </c>
      <c r="BA21">
        <v>56</v>
      </c>
      <c r="BB21">
        <v>55</v>
      </c>
      <c r="BC21">
        <v>53</v>
      </c>
      <c r="BD21">
        <v>51</v>
      </c>
      <c r="BE21">
        <v>55</v>
      </c>
      <c r="BF21">
        <v>48</v>
      </c>
      <c r="BG21">
        <v>50</v>
      </c>
      <c r="BH21">
        <v>60</v>
      </c>
      <c r="BI21">
        <v>54</v>
      </c>
      <c r="BJ21">
        <v>53</v>
      </c>
      <c r="BK21">
        <v>53</v>
      </c>
      <c r="BM21" t="s">
        <v>44</v>
      </c>
      <c r="BN21">
        <v>53</v>
      </c>
      <c r="BO21">
        <v>64</v>
      </c>
      <c r="BP21">
        <v>53</v>
      </c>
      <c r="BQ21">
        <v>94</v>
      </c>
      <c r="BR21">
        <v>81</v>
      </c>
      <c r="BS21">
        <v>89</v>
      </c>
      <c r="BT21">
        <v>98</v>
      </c>
      <c r="BU21">
        <v>81</v>
      </c>
      <c r="BV21">
        <v>86</v>
      </c>
      <c r="BW21">
        <v>79</v>
      </c>
      <c r="BX21">
        <v>94</v>
      </c>
      <c r="BY21">
        <v>98</v>
      </c>
      <c r="BZ21">
        <v>96</v>
      </c>
      <c r="CA21">
        <v>83</v>
      </c>
      <c r="CB21">
        <v>94</v>
      </c>
      <c r="CC21">
        <v>91</v>
      </c>
      <c r="CD21">
        <v>96</v>
      </c>
      <c r="CE21">
        <v>95</v>
      </c>
      <c r="CF21">
        <v>95</v>
      </c>
      <c r="CG21">
        <v>87</v>
      </c>
      <c r="CH21">
        <v>91</v>
      </c>
      <c r="CI21">
        <v>83</v>
      </c>
      <c r="CJ21">
        <v>80</v>
      </c>
      <c r="CK21">
        <v>91</v>
      </c>
      <c r="CL21">
        <v>92</v>
      </c>
      <c r="CM21">
        <v>95</v>
      </c>
      <c r="CN21">
        <v>96</v>
      </c>
      <c r="CO21">
        <v>90</v>
      </c>
      <c r="CP21">
        <v>85</v>
      </c>
      <c r="CQ21">
        <v>80</v>
      </c>
    </row>
    <row r="22" spans="1:95" x14ac:dyDescent="0.2">
      <c r="A22" t="s">
        <v>46</v>
      </c>
      <c r="B22">
        <v>62</v>
      </c>
      <c r="C22">
        <v>55</v>
      </c>
      <c r="D22">
        <v>40</v>
      </c>
      <c r="E22">
        <v>46</v>
      </c>
      <c r="F22">
        <v>67</v>
      </c>
      <c r="G22">
        <v>57</v>
      </c>
      <c r="H22">
        <v>62</v>
      </c>
      <c r="I22">
        <v>35</v>
      </c>
      <c r="J22">
        <v>68</v>
      </c>
      <c r="K22">
        <v>32</v>
      </c>
      <c r="L22">
        <v>24</v>
      </c>
      <c r="M22">
        <v>63</v>
      </c>
      <c r="N22">
        <v>22</v>
      </c>
      <c r="O22">
        <v>60</v>
      </c>
      <c r="P22">
        <v>23</v>
      </c>
      <c r="Q22">
        <v>50</v>
      </c>
      <c r="R22">
        <v>60</v>
      </c>
      <c r="S22">
        <v>44</v>
      </c>
      <c r="T22">
        <v>62</v>
      </c>
      <c r="U22">
        <v>53</v>
      </c>
      <c r="V22">
        <v>32</v>
      </c>
      <c r="W22">
        <v>24</v>
      </c>
      <c r="X22">
        <v>33</v>
      </c>
      <c r="Y22">
        <v>30</v>
      </c>
      <c r="Z22">
        <v>21</v>
      </c>
      <c r="AA22">
        <v>19</v>
      </c>
      <c r="AB22">
        <v>26</v>
      </c>
      <c r="AC22">
        <v>18</v>
      </c>
      <c r="AD22">
        <v>26</v>
      </c>
      <c r="AE22">
        <v>19</v>
      </c>
      <c r="AG22" t="s">
        <v>46</v>
      </c>
      <c r="AH22">
        <v>70</v>
      </c>
      <c r="AI22">
        <v>64</v>
      </c>
      <c r="AJ22">
        <v>62</v>
      </c>
      <c r="AK22">
        <v>80</v>
      </c>
      <c r="AL22">
        <v>76</v>
      </c>
      <c r="AM22">
        <v>81</v>
      </c>
      <c r="AN22">
        <v>74</v>
      </c>
      <c r="AO22">
        <v>81</v>
      </c>
      <c r="AP22">
        <v>85</v>
      </c>
      <c r="AQ22">
        <v>90</v>
      </c>
      <c r="AR22">
        <v>81</v>
      </c>
      <c r="AS22">
        <v>76</v>
      </c>
      <c r="AT22">
        <v>80</v>
      </c>
      <c r="AU22">
        <v>80</v>
      </c>
      <c r="AV22">
        <v>79</v>
      </c>
      <c r="AW22">
        <v>76</v>
      </c>
      <c r="AX22">
        <v>76</v>
      </c>
      <c r="AY22">
        <v>75</v>
      </c>
      <c r="AZ22">
        <v>58</v>
      </c>
      <c r="BA22">
        <v>49</v>
      </c>
      <c r="BB22">
        <v>51</v>
      </c>
      <c r="BC22">
        <v>59</v>
      </c>
      <c r="BD22">
        <v>52</v>
      </c>
      <c r="BE22">
        <v>56</v>
      </c>
      <c r="BF22">
        <v>52</v>
      </c>
      <c r="BG22">
        <v>48</v>
      </c>
      <c r="BH22">
        <v>54</v>
      </c>
      <c r="BI22">
        <v>49</v>
      </c>
      <c r="BJ22">
        <v>57</v>
      </c>
      <c r="BK22">
        <v>48</v>
      </c>
      <c r="BM22" t="s">
        <v>46</v>
      </c>
      <c r="BN22">
        <v>58</v>
      </c>
      <c r="BO22">
        <v>59</v>
      </c>
      <c r="BP22">
        <v>55</v>
      </c>
      <c r="BQ22">
        <v>79</v>
      </c>
      <c r="BR22">
        <v>80</v>
      </c>
      <c r="BS22">
        <v>82</v>
      </c>
      <c r="BT22">
        <v>83</v>
      </c>
      <c r="BU22">
        <v>98</v>
      </c>
      <c r="BV22">
        <v>83</v>
      </c>
      <c r="BW22">
        <v>82</v>
      </c>
      <c r="BX22">
        <v>89</v>
      </c>
      <c r="BY22">
        <v>97</v>
      </c>
      <c r="BZ22">
        <v>95</v>
      </c>
      <c r="CA22">
        <v>96</v>
      </c>
      <c r="CB22">
        <v>91</v>
      </c>
      <c r="CC22">
        <v>88</v>
      </c>
      <c r="CD22">
        <v>81</v>
      </c>
      <c r="CE22">
        <v>91</v>
      </c>
      <c r="CF22">
        <v>84</v>
      </c>
      <c r="CG22">
        <v>84</v>
      </c>
      <c r="CH22">
        <v>86</v>
      </c>
      <c r="CI22">
        <v>79</v>
      </c>
      <c r="CJ22">
        <v>78</v>
      </c>
      <c r="CK22">
        <v>87</v>
      </c>
      <c r="CL22">
        <v>90</v>
      </c>
      <c r="CM22">
        <v>94</v>
      </c>
      <c r="CN22">
        <v>87</v>
      </c>
      <c r="CO22">
        <v>80</v>
      </c>
      <c r="CP22">
        <v>97</v>
      </c>
      <c r="CQ22">
        <v>88</v>
      </c>
    </row>
    <row r="23" spans="1:95" x14ac:dyDescent="0.2">
      <c r="A23" t="s">
        <v>48</v>
      </c>
      <c r="B23">
        <v>31</v>
      </c>
      <c r="C23">
        <v>25</v>
      </c>
      <c r="D23">
        <v>21</v>
      </c>
      <c r="E23">
        <v>20</v>
      </c>
      <c r="F23">
        <v>28</v>
      </c>
      <c r="G23">
        <v>27</v>
      </c>
      <c r="H23">
        <v>21</v>
      </c>
      <c r="I23">
        <v>39</v>
      </c>
      <c r="J23">
        <v>23</v>
      </c>
      <c r="K23">
        <v>30</v>
      </c>
      <c r="L23">
        <v>31</v>
      </c>
      <c r="M23">
        <v>28</v>
      </c>
      <c r="N23">
        <v>26</v>
      </c>
      <c r="O23">
        <v>31</v>
      </c>
      <c r="P23">
        <v>38</v>
      </c>
      <c r="Q23">
        <v>33</v>
      </c>
      <c r="R23">
        <v>20</v>
      </c>
      <c r="S23">
        <v>26</v>
      </c>
      <c r="T23">
        <v>23</v>
      </c>
      <c r="U23">
        <v>19</v>
      </c>
      <c r="V23">
        <v>21</v>
      </c>
      <c r="W23">
        <v>21</v>
      </c>
      <c r="X23">
        <v>37</v>
      </c>
      <c r="Y23">
        <v>20</v>
      </c>
      <c r="Z23">
        <v>23</v>
      </c>
      <c r="AA23">
        <v>27</v>
      </c>
      <c r="AB23">
        <v>23</v>
      </c>
      <c r="AC23">
        <v>17</v>
      </c>
      <c r="AD23">
        <v>20</v>
      </c>
      <c r="AE23">
        <v>18</v>
      </c>
      <c r="AG23" t="s">
        <v>48</v>
      </c>
      <c r="AH23">
        <v>23</v>
      </c>
      <c r="AI23">
        <v>22</v>
      </c>
      <c r="AJ23">
        <v>22</v>
      </c>
      <c r="AK23">
        <v>22</v>
      </c>
      <c r="AL23">
        <v>19</v>
      </c>
      <c r="AM23">
        <v>23</v>
      </c>
      <c r="AN23">
        <v>23</v>
      </c>
      <c r="AO23">
        <v>24</v>
      </c>
      <c r="AP23">
        <v>20</v>
      </c>
      <c r="AQ23">
        <v>20</v>
      </c>
      <c r="AR23">
        <v>24</v>
      </c>
      <c r="AS23">
        <v>18</v>
      </c>
      <c r="AT23">
        <v>21</v>
      </c>
      <c r="AU23">
        <v>19</v>
      </c>
      <c r="AV23">
        <v>21</v>
      </c>
      <c r="AW23">
        <v>23</v>
      </c>
      <c r="AX23">
        <v>18</v>
      </c>
      <c r="AY23">
        <v>23</v>
      </c>
      <c r="AZ23">
        <v>19</v>
      </c>
      <c r="BA23">
        <v>13</v>
      </c>
      <c r="BB23">
        <v>19</v>
      </c>
      <c r="BC23">
        <v>14</v>
      </c>
      <c r="BD23">
        <v>11</v>
      </c>
      <c r="BE23">
        <v>15</v>
      </c>
      <c r="BF23">
        <v>7</v>
      </c>
      <c r="BG23">
        <v>16</v>
      </c>
      <c r="BH23">
        <v>14</v>
      </c>
      <c r="BI23">
        <v>11</v>
      </c>
      <c r="BJ23">
        <v>20</v>
      </c>
      <c r="BK23">
        <v>17</v>
      </c>
      <c r="BM23" t="s">
        <v>48</v>
      </c>
      <c r="BN23">
        <v>16</v>
      </c>
      <c r="BO23">
        <v>21</v>
      </c>
      <c r="BP23">
        <v>22</v>
      </c>
      <c r="BQ23">
        <v>28</v>
      </c>
      <c r="BR23">
        <v>20</v>
      </c>
      <c r="BS23">
        <v>20</v>
      </c>
      <c r="BT23">
        <v>18</v>
      </c>
      <c r="BU23">
        <v>29</v>
      </c>
      <c r="BV23">
        <v>17</v>
      </c>
      <c r="BW23">
        <v>21</v>
      </c>
      <c r="BX23">
        <v>24</v>
      </c>
      <c r="BY23">
        <v>18</v>
      </c>
      <c r="BZ23">
        <v>29</v>
      </c>
      <c r="CA23">
        <v>20</v>
      </c>
      <c r="CB23">
        <v>20</v>
      </c>
      <c r="CC23">
        <v>18</v>
      </c>
      <c r="CD23">
        <v>22</v>
      </c>
      <c r="CE23">
        <v>20</v>
      </c>
      <c r="CF23">
        <v>24</v>
      </c>
      <c r="CG23">
        <v>19</v>
      </c>
      <c r="CH23">
        <v>24</v>
      </c>
      <c r="CI23">
        <v>22</v>
      </c>
      <c r="CJ23">
        <v>21</v>
      </c>
      <c r="CK23">
        <v>19</v>
      </c>
      <c r="CL23">
        <v>22</v>
      </c>
      <c r="CM23">
        <v>19</v>
      </c>
      <c r="CN23">
        <v>19</v>
      </c>
      <c r="CO23">
        <v>19</v>
      </c>
      <c r="CP23">
        <v>22</v>
      </c>
      <c r="CQ23">
        <v>22</v>
      </c>
    </row>
    <row r="24" spans="1:95" x14ac:dyDescent="0.2">
      <c r="A24" t="s">
        <v>51</v>
      </c>
      <c r="B24">
        <v>37</v>
      </c>
      <c r="C24">
        <v>29</v>
      </c>
      <c r="D24">
        <v>19</v>
      </c>
      <c r="E24">
        <v>28</v>
      </c>
      <c r="F24">
        <v>28</v>
      </c>
      <c r="G24">
        <v>17</v>
      </c>
      <c r="H24">
        <v>39</v>
      </c>
      <c r="I24">
        <v>19</v>
      </c>
      <c r="J24">
        <v>26</v>
      </c>
      <c r="K24">
        <v>22</v>
      </c>
      <c r="L24">
        <v>24</v>
      </c>
      <c r="M24">
        <v>21</v>
      </c>
      <c r="N24">
        <v>35</v>
      </c>
      <c r="O24">
        <v>23</v>
      </c>
      <c r="P24">
        <v>19</v>
      </c>
      <c r="Q24">
        <v>27</v>
      </c>
      <c r="R24">
        <v>22</v>
      </c>
      <c r="S24">
        <v>31</v>
      </c>
      <c r="T24">
        <v>29</v>
      </c>
      <c r="U24">
        <v>23</v>
      </c>
      <c r="V24">
        <v>27</v>
      </c>
      <c r="W24">
        <v>37</v>
      </c>
      <c r="X24">
        <v>19</v>
      </c>
      <c r="Y24">
        <v>20</v>
      </c>
      <c r="Z24">
        <v>30</v>
      </c>
      <c r="AA24">
        <v>21</v>
      </c>
      <c r="AB24">
        <v>23</v>
      </c>
      <c r="AC24">
        <v>26</v>
      </c>
      <c r="AD24">
        <v>26</v>
      </c>
      <c r="AE24">
        <v>19</v>
      </c>
      <c r="AG24" t="s">
        <v>51</v>
      </c>
      <c r="AH24">
        <v>19</v>
      </c>
      <c r="AI24">
        <v>19</v>
      </c>
      <c r="AJ24">
        <v>21</v>
      </c>
      <c r="AK24">
        <v>20</v>
      </c>
      <c r="AL24">
        <v>24</v>
      </c>
      <c r="AM24">
        <v>21</v>
      </c>
      <c r="AN24">
        <v>21</v>
      </c>
      <c r="AO24">
        <v>21</v>
      </c>
      <c r="AP24">
        <v>23</v>
      </c>
      <c r="AQ24">
        <v>20</v>
      </c>
      <c r="AR24">
        <v>22</v>
      </c>
      <c r="AS24">
        <v>23</v>
      </c>
      <c r="AT24">
        <v>20</v>
      </c>
      <c r="AU24">
        <v>22</v>
      </c>
      <c r="AV24">
        <v>23</v>
      </c>
      <c r="AW24">
        <v>19</v>
      </c>
      <c r="AX24">
        <v>25</v>
      </c>
      <c r="AY24">
        <v>20</v>
      </c>
      <c r="AZ24">
        <v>22</v>
      </c>
      <c r="BA24">
        <v>14</v>
      </c>
      <c r="BB24">
        <v>9</v>
      </c>
      <c r="BC24">
        <v>19</v>
      </c>
      <c r="BD24">
        <v>11</v>
      </c>
      <c r="BE24">
        <v>18</v>
      </c>
      <c r="BF24">
        <v>8</v>
      </c>
      <c r="BG24">
        <v>11</v>
      </c>
      <c r="BH24">
        <v>16</v>
      </c>
      <c r="BI24">
        <v>17</v>
      </c>
      <c r="BJ24">
        <v>9</v>
      </c>
      <c r="BK24">
        <v>13</v>
      </c>
      <c r="BM24" t="s">
        <v>51</v>
      </c>
      <c r="BN24">
        <v>26</v>
      </c>
      <c r="BO24">
        <v>20</v>
      </c>
      <c r="BP24">
        <v>22</v>
      </c>
      <c r="BQ24">
        <v>24</v>
      </c>
      <c r="BR24">
        <v>20</v>
      </c>
      <c r="BS24">
        <v>22</v>
      </c>
      <c r="BT24">
        <v>26</v>
      </c>
      <c r="BU24">
        <v>21</v>
      </c>
      <c r="BV24">
        <v>26</v>
      </c>
      <c r="BW24">
        <v>19</v>
      </c>
      <c r="BX24">
        <v>22</v>
      </c>
      <c r="BY24">
        <v>23</v>
      </c>
      <c r="BZ24">
        <v>20</v>
      </c>
      <c r="CA24">
        <v>25</v>
      </c>
      <c r="CB24">
        <v>24</v>
      </c>
      <c r="CC24">
        <v>18</v>
      </c>
      <c r="CD24">
        <v>20</v>
      </c>
      <c r="CE24">
        <v>21</v>
      </c>
      <c r="CF24">
        <v>24</v>
      </c>
      <c r="CG24">
        <v>23</v>
      </c>
      <c r="CH24">
        <v>27</v>
      </c>
      <c r="CI24">
        <v>23</v>
      </c>
      <c r="CJ24">
        <v>28</v>
      </c>
      <c r="CK24">
        <v>21</v>
      </c>
      <c r="CL24">
        <v>24</v>
      </c>
      <c r="CM24">
        <v>24</v>
      </c>
      <c r="CN24">
        <v>22</v>
      </c>
      <c r="CO24">
        <v>23</v>
      </c>
      <c r="CP24">
        <v>23</v>
      </c>
      <c r="CQ24">
        <v>24</v>
      </c>
    </row>
    <row r="25" spans="1:95" x14ac:dyDescent="0.2">
      <c r="A25" t="s">
        <v>53</v>
      </c>
      <c r="B25">
        <v>19</v>
      </c>
      <c r="C25">
        <v>35</v>
      </c>
      <c r="D25">
        <v>19</v>
      </c>
      <c r="E25">
        <v>18</v>
      </c>
      <c r="F25">
        <v>37</v>
      </c>
      <c r="G25">
        <v>27</v>
      </c>
      <c r="H25">
        <v>29</v>
      </c>
      <c r="I25">
        <v>22</v>
      </c>
      <c r="J25">
        <v>19</v>
      </c>
      <c r="K25">
        <v>35</v>
      </c>
      <c r="L25">
        <v>21</v>
      </c>
      <c r="M25">
        <v>19</v>
      </c>
      <c r="N25">
        <v>33</v>
      </c>
      <c r="O25">
        <v>31</v>
      </c>
      <c r="P25">
        <v>36</v>
      </c>
      <c r="Q25">
        <v>39</v>
      </c>
      <c r="R25">
        <v>18</v>
      </c>
      <c r="S25">
        <v>37</v>
      </c>
      <c r="T25">
        <v>23</v>
      </c>
      <c r="U25">
        <v>24</v>
      </c>
      <c r="V25">
        <v>27</v>
      </c>
      <c r="W25">
        <v>30</v>
      </c>
      <c r="X25">
        <v>27</v>
      </c>
      <c r="Y25">
        <v>23</v>
      </c>
      <c r="Z25">
        <v>20</v>
      </c>
      <c r="AA25">
        <v>26</v>
      </c>
      <c r="AB25">
        <v>24</v>
      </c>
      <c r="AC25">
        <v>21</v>
      </c>
      <c r="AD25">
        <v>25</v>
      </c>
      <c r="AE25">
        <v>20</v>
      </c>
      <c r="AG25" t="s">
        <v>53</v>
      </c>
      <c r="AH25">
        <v>22</v>
      </c>
      <c r="AI25">
        <v>23</v>
      </c>
      <c r="AJ25">
        <v>23</v>
      </c>
      <c r="AK25">
        <v>19</v>
      </c>
      <c r="AL25">
        <v>20</v>
      </c>
      <c r="AM25">
        <v>20</v>
      </c>
      <c r="AN25">
        <v>22</v>
      </c>
      <c r="AO25">
        <v>22</v>
      </c>
      <c r="AP25">
        <v>24</v>
      </c>
      <c r="AQ25">
        <v>21</v>
      </c>
      <c r="AR25">
        <v>21</v>
      </c>
      <c r="AS25">
        <v>20</v>
      </c>
      <c r="AT25">
        <v>22</v>
      </c>
      <c r="AU25">
        <v>22</v>
      </c>
      <c r="AV25">
        <v>20</v>
      </c>
      <c r="AW25">
        <v>22</v>
      </c>
      <c r="AX25">
        <v>20</v>
      </c>
      <c r="AY25">
        <v>21</v>
      </c>
      <c r="AZ25">
        <v>19</v>
      </c>
      <c r="BA25">
        <v>11</v>
      </c>
      <c r="BB25">
        <v>10</v>
      </c>
      <c r="BC25">
        <v>14</v>
      </c>
      <c r="BD25">
        <v>10</v>
      </c>
      <c r="BE25">
        <v>14</v>
      </c>
      <c r="BF25">
        <v>14</v>
      </c>
      <c r="BG25">
        <v>12</v>
      </c>
      <c r="BH25">
        <v>11</v>
      </c>
      <c r="BI25">
        <v>11</v>
      </c>
      <c r="BJ25">
        <v>10</v>
      </c>
      <c r="BK25">
        <v>17</v>
      </c>
      <c r="BM25" t="s">
        <v>53</v>
      </c>
      <c r="BN25">
        <v>24</v>
      </c>
      <c r="BO25">
        <v>25</v>
      </c>
      <c r="BP25">
        <v>23</v>
      </c>
      <c r="BQ25">
        <v>23</v>
      </c>
      <c r="BR25">
        <v>24</v>
      </c>
      <c r="BS25">
        <v>21</v>
      </c>
      <c r="BT25">
        <v>20</v>
      </c>
      <c r="BU25">
        <v>17</v>
      </c>
      <c r="BV25">
        <v>22</v>
      </c>
      <c r="BW25">
        <v>19</v>
      </c>
      <c r="BX25">
        <v>26</v>
      </c>
      <c r="BY25">
        <v>17</v>
      </c>
      <c r="BZ25">
        <v>26</v>
      </c>
      <c r="CA25">
        <v>22</v>
      </c>
      <c r="CB25">
        <v>19</v>
      </c>
      <c r="CC25">
        <v>22</v>
      </c>
      <c r="CD25">
        <v>25</v>
      </c>
      <c r="CE25">
        <v>23</v>
      </c>
      <c r="CF25">
        <v>23</v>
      </c>
      <c r="CG25">
        <v>17</v>
      </c>
      <c r="CH25">
        <v>24</v>
      </c>
      <c r="CI25">
        <v>22</v>
      </c>
      <c r="CJ25">
        <v>25</v>
      </c>
      <c r="CK25">
        <v>24</v>
      </c>
      <c r="CL25">
        <v>20</v>
      </c>
      <c r="CM25">
        <v>21</v>
      </c>
      <c r="CN25">
        <v>28</v>
      </c>
      <c r="CO25">
        <v>16</v>
      </c>
      <c r="CP25">
        <v>21</v>
      </c>
      <c r="CQ25">
        <v>20</v>
      </c>
    </row>
    <row r="26" spans="1:95" x14ac:dyDescent="0.2">
      <c r="A26" t="s">
        <v>55</v>
      </c>
      <c r="B26">
        <v>27</v>
      </c>
      <c r="C26">
        <v>22</v>
      </c>
      <c r="D26">
        <v>24</v>
      </c>
      <c r="E26">
        <v>28</v>
      </c>
      <c r="F26">
        <v>28</v>
      </c>
      <c r="G26">
        <v>35</v>
      </c>
      <c r="H26">
        <v>23</v>
      </c>
      <c r="I26">
        <v>25</v>
      </c>
      <c r="J26">
        <v>34</v>
      </c>
      <c r="K26">
        <v>24</v>
      </c>
      <c r="L26">
        <v>20</v>
      </c>
      <c r="M26">
        <v>17</v>
      </c>
      <c r="N26">
        <v>24</v>
      </c>
      <c r="O26">
        <v>25</v>
      </c>
      <c r="P26">
        <v>22</v>
      </c>
      <c r="Q26">
        <v>20</v>
      </c>
      <c r="R26">
        <v>33</v>
      </c>
      <c r="S26">
        <v>30</v>
      </c>
      <c r="T26">
        <v>32</v>
      </c>
      <c r="U26">
        <v>24</v>
      </c>
      <c r="V26">
        <v>27</v>
      </c>
      <c r="W26">
        <v>22</v>
      </c>
      <c r="X26">
        <v>24</v>
      </c>
      <c r="Y26">
        <v>23</v>
      </c>
      <c r="Z26">
        <v>22</v>
      </c>
      <c r="AA26">
        <v>20</v>
      </c>
      <c r="AB26">
        <v>20</v>
      </c>
      <c r="AC26">
        <v>20</v>
      </c>
      <c r="AD26">
        <v>23</v>
      </c>
      <c r="AE26">
        <v>19</v>
      </c>
      <c r="AG26" t="s">
        <v>55</v>
      </c>
      <c r="AH26">
        <v>21</v>
      </c>
      <c r="AI26">
        <v>23</v>
      </c>
      <c r="AJ26">
        <v>23</v>
      </c>
      <c r="AK26">
        <v>22</v>
      </c>
      <c r="AL26">
        <v>21</v>
      </c>
      <c r="AM26">
        <v>21</v>
      </c>
      <c r="AN26">
        <v>21</v>
      </c>
      <c r="AO26">
        <v>21</v>
      </c>
      <c r="AP26">
        <v>19</v>
      </c>
      <c r="AQ26">
        <v>24</v>
      </c>
      <c r="AR26">
        <v>23</v>
      </c>
      <c r="AS26">
        <v>25</v>
      </c>
      <c r="AT26">
        <v>19</v>
      </c>
      <c r="AU26">
        <v>23</v>
      </c>
      <c r="AV26">
        <v>24</v>
      </c>
      <c r="AW26">
        <v>19</v>
      </c>
      <c r="AX26">
        <v>20</v>
      </c>
      <c r="AY26">
        <v>20</v>
      </c>
      <c r="AZ26">
        <v>18</v>
      </c>
      <c r="BA26">
        <v>19</v>
      </c>
      <c r="BB26">
        <v>16</v>
      </c>
      <c r="BC26">
        <v>14</v>
      </c>
      <c r="BD26">
        <v>9</v>
      </c>
      <c r="BE26">
        <v>17</v>
      </c>
      <c r="BF26">
        <v>8</v>
      </c>
      <c r="BG26">
        <v>16</v>
      </c>
      <c r="BH26">
        <v>12</v>
      </c>
      <c r="BI26">
        <v>12</v>
      </c>
      <c r="BJ26">
        <v>11</v>
      </c>
      <c r="BK26">
        <v>14</v>
      </c>
      <c r="BM26" t="s">
        <v>55</v>
      </c>
      <c r="BN26">
        <v>23</v>
      </c>
      <c r="BO26">
        <v>18</v>
      </c>
      <c r="BP26">
        <v>26</v>
      </c>
      <c r="BQ26">
        <v>20</v>
      </c>
      <c r="BR26">
        <v>20</v>
      </c>
      <c r="BS26">
        <v>20</v>
      </c>
      <c r="BT26">
        <v>22</v>
      </c>
      <c r="BU26">
        <v>21</v>
      </c>
      <c r="BV26">
        <v>26</v>
      </c>
      <c r="BW26">
        <v>19</v>
      </c>
      <c r="BX26">
        <v>24</v>
      </c>
      <c r="BY26">
        <v>17</v>
      </c>
      <c r="BZ26">
        <v>23</v>
      </c>
      <c r="CA26">
        <v>21</v>
      </c>
      <c r="CB26">
        <v>20</v>
      </c>
      <c r="CC26">
        <v>19</v>
      </c>
      <c r="CD26">
        <v>26</v>
      </c>
      <c r="CE26">
        <v>19</v>
      </c>
      <c r="CF26">
        <v>19</v>
      </c>
      <c r="CG26">
        <v>23</v>
      </c>
      <c r="CH26">
        <v>20</v>
      </c>
      <c r="CI26">
        <v>25</v>
      </c>
      <c r="CJ26">
        <v>19</v>
      </c>
      <c r="CK26">
        <v>20</v>
      </c>
      <c r="CL26">
        <v>23</v>
      </c>
      <c r="CM26">
        <v>22</v>
      </c>
      <c r="CN26">
        <v>23</v>
      </c>
      <c r="CO26">
        <v>24</v>
      </c>
      <c r="CP26">
        <v>21</v>
      </c>
      <c r="CQ26">
        <v>17</v>
      </c>
    </row>
    <row r="27" spans="1:95" x14ac:dyDescent="0.2">
      <c r="A27" t="s">
        <v>57</v>
      </c>
      <c r="B27">
        <v>24</v>
      </c>
      <c r="C27">
        <v>29</v>
      </c>
      <c r="D27">
        <v>35</v>
      </c>
      <c r="E27">
        <v>29</v>
      </c>
      <c r="F27">
        <v>27</v>
      </c>
      <c r="G27">
        <v>20</v>
      </c>
      <c r="H27">
        <v>20</v>
      </c>
      <c r="I27">
        <v>18</v>
      </c>
      <c r="J27">
        <v>16</v>
      </c>
      <c r="K27">
        <v>33</v>
      </c>
      <c r="L27">
        <v>35</v>
      </c>
      <c r="M27">
        <v>29</v>
      </c>
      <c r="N27">
        <v>25</v>
      </c>
      <c r="O27">
        <v>24</v>
      </c>
      <c r="P27">
        <v>32</v>
      </c>
      <c r="Q27">
        <v>25</v>
      </c>
      <c r="R27">
        <v>23</v>
      </c>
      <c r="S27">
        <v>29</v>
      </c>
      <c r="T27">
        <v>27</v>
      </c>
      <c r="U27">
        <v>25</v>
      </c>
      <c r="V27">
        <v>28</v>
      </c>
      <c r="W27">
        <v>23</v>
      </c>
      <c r="X27">
        <v>32</v>
      </c>
      <c r="Y27">
        <v>29</v>
      </c>
      <c r="Z27">
        <v>30</v>
      </c>
      <c r="AA27">
        <v>33</v>
      </c>
      <c r="AB27">
        <v>29</v>
      </c>
      <c r="AC27">
        <v>33</v>
      </c>
      <c r="AD27">
        <v>28</v>
      </c>
      <c r="AE27">
        <v>25</v>
      </c>
      <c r="AG27" t="s">
        <v>57</v>
      </c>
      <c r="AH27">
        <v>33</v>
      </c>
      <c r="AI27">
        <v>31</v>
      </c>
      <c r="AJ27">
        <v>28</v>
      </c>
      <c r="AK27">
        <v>27</v>
      </c>
      <c r="AL27">
        <v>28</v>
      </c>
      <c r="AM27">
        <v>25</v>
      </c>
      <c r="AN27">
        <v>26</v>
      </c>
      <c r="AO27">
        <v>25</v>
      </c>
      <c r="AP27">
        <v>30</v>
      </c>
      <c r="AQ27">
        <v>29</v>
      </c>
      <c r="AR27">
        <v>22</v>
      </c>
      <c r="AS27">
        <v>25</v>
      </c>
      <c r="AT27">
        <v>29</v>
      </c>
      <c r="AU27">
        <v>30</v>
      </c>
      <c r="AV27">
        <v>30</v>
      </c>
      <c r="AW27">
        <v>31</v>
      </c>
      <c r="AX27">
        <v>27</v>
      </c>
      <c r="AY27">
        <v>26</v>
      </c>
      <c r="AZ27">
        <v>26</v>
      </c>
      <c r="BA27">
        <v>28</v>
      </c>
      <c r="BB27">
        <v>27</v>
      </c>
      <c r="BC27">
        <v>29</v>
      </c>
      <c r="BD27">
        <v>28</v>
      </c>
      <c r="BE27">
        <v>27</v>
      </c>
      <c r="BF27">
        <v>23</v>
      </c>
      <c r="BG27">
        <v>31</v>
      </c>
      <c r="BH27">
        <v>24</v>
      </c>
      <c r="BI27">
        <v>31</v>
      </c>
      <c r="BJ27">
        <v>32</v>
      </c>
      <c r="BK27">
        <v>30</v>
      </c>
      <c r="BM27" t="s">
        <v>57</v>
      </c>
      <c r="BN27">
        <v>28</v>
      </c>
      <c r="BO27">
        <v>30</v>
      </c>
      <c r="BP27">
        <v>29</v>
      </c>
      <c r="BQ27">
        <v>27</v>
      </c>
      <c r="BR27">
        <v>21</v>
      </c>
      <c r="BS27">
        <v>27</v>
      </c>
      <c r="BT27">
        <v>22</v>
      </c>
      <c r="BU27">
        <v>31</v>
      </c>
      <c r="BV27">
        <v>29</v>
      </c>
      <c r="BW27">
        <v>30</v>
      </c>
      <c r="BX27">
        <v>28</v>
      </c>
      <c r="BY27">
        <v>32</v>
      </c>
      <c r="BZ27">
        <v>29</v>
      </c>
      <c r="CA27">
        <v>21</v>
      </c>
      <c r="CB27">
        <v>32</v>
      </c>
      <c r="CC27">
        <v>27</v>
      </c>
      <c r="CD27">
        <v>25</v>
      </c>
      <c r="CE27">
        <v>33</v>
      </c>
      <c r="CF27">
        <v>24</v>
      </c>
      <c r="CG27">
        <v>30</v>
      </c>
      <c r="CH27">
        <v>28</v>
      </c>
      <c r="CI27">
        <v>27</v>
      </c>
      <c r="CJ27">
        <v>31</v>
      </c>
      <c r="CK27">
        <v>28</v>
      </c>
      <c r="CL27">
        <v>24</v>
      </c>
      <c r="CM27">
        <v>31</v>
      </c>
      <c r="CN27">
        <v>25</v>
      </c>
      <c r="CO27">
        <v>24</v>
      </c>
      <c r="CP27">
        <v>27</v>
      </c>
      <c r="CQ27">
        <v>27</v>
      </c>
    </row>
    <row r="28" spans="1:95" x14ac:dyDescent="0.2">
      <c r="A28" t="s">
        <v>59</v>
      </c>
      <c r="B28">
        <v>22</v>
      </c>
      <c r="C28">
        <v>17</v>
      </c>
      <c r="D28">
        <v>26</v>
      </c>
      <c r="E28">
        <v>23</v>
      </c>
      <c r="F28">
        <v>28</v>
      </c>
      <c r="G28">
        <v>21</v>
      </c>
      <c r="H28">
        <v>22</v>
      </c>
      <c r="I28">
        <v>22</v>
      </c>
      <c r="J28">
        <v>25</v>
      </c>
      <c r="K28">
        <v>30</v>
      </c>
      <c r="L28">
        <v>27</v>
      </c>
      <c r="M28">
        <v>9</v>
      </c>
      <c r="N28">
        <v>16</v>
      </c>
      <c r="O28">
        <v>9</v>
      </c>
      <c r="P28">
        <v>10</v>
      </c>
      <c r="Q28">
        <v>10</v>
      </c>
      <c r="R28">
        <v>21</v>
      </c>
      <c r="S28">
        <v>15</v>
      </c>
      <c r="T28">
        <v>19</v>
      </c>
      <c r="U28">
        <v>17</v>
      </c>
      <c r="V28">
        <v>21</v>
      </c>
      <c r="W28">
        <v>23</v>
      </c>
      <c r="X28">
        <v>20</v>
      </c>
      <c r="Y28">
        <v>22</v>
      </c>
      <c r="Z28">
        <v>23</v>
      </c>
      <c r="AA28">
        <v>20</v>
      </c>
      <c r="AB28">
        <v>24</v>
      </c>
      <c r="AC28">
        <v>19</v>
      </c>
      <c r="AD28">
        <v>23</v>
      </c>
      <c r="AE28">
        <v>23</v>
      </c>
      <c r="AG28" t="s">
        <v>59</v>
      </c>
      <c r="AH28">
        <v>21</v>
      </c>
      <c r="AI28">
        <v>19</v>
      </c>
      <c r="AJ28">
        <v>24</v>
      </c>
      <c r="AK28">
        <v>21</v>
      </c>
      <c r="AL28">
        <v>22</v>
      </c>
      <c r="AM28">
        <v>19</v>
      </c>
      <c r="AN28">
        <v>26</v>
      </c>
      <c r="AO28">
        <v>17</v>
      </c>
      <c r="AP28">
        <v>21</v>
      </c>
      <c r="AQ28">
        <v>20</v>
      </c>
      <c r="AR28">
        <v>22</v>
      </c>
      <c r="AS28">
        <v>23</v>
      </c>
      <c r="AT28">
        <v>21</v>
      </c>
      <c r="AU28">
        <v>28</v>
      </c>
      <c r="AV28">
        <v>25</v>
      </c>
      <c r="AW28">
        <v>26</v>
      </c>
      <c r="AX28">
        <v>26</v>
      </c>
      <c r="AY28">
        <v>25</v>
      </c>
      <c r="AZ28">
        <v>23</v>
      </c>
      <c r="BA28">
        <v>19</v>
      </c>
      <c r="BB28">
        <v>16</v>
      </c>
      <c r="BC28">
        <v>24</v>
      </c>
      <c r="BD28">
        <v>17</v>
      </c>
      <c r="BE28">
        <v>18</v>
      </c>
      <c r="BF28">
        <v>23</v>
      </c>
      <c r="BG28">
        <v>27</v>
      </c>
      <c r="BH28">
        <v>26</v>
      </c>
      <c r="BI28">
        <v>20</v>
      </c>
      <c r="BJ28">
        <v>16</v>
      </c>
      <c r="BK28">
        <v>21</v>
      </c>
      <c r="BM28" t="s">
        <v>59</v>
      </c>
      <c r="BN28">
        <v>20</v>
      </c>
      <c r="BO28">
        <v>22</v>
      </c>
      <c r="BP28">
        <v>21</v>
      </c>
      <c r="BQ28">
        <v>20</v>
      </c>
      <c r="BR28">
        <v>19</v>
      </c>
      <c r="BS28">
        <v>17</v>
      </c>
      <c r="BT28">
        <v>26</v>
      </c>
      <c r="BU28">
        <v>22</v>
      </c>
      <c r="BV28">
        <v>20</v>
      </c>
      <c r="BW28">
        <v>19</v>
      </c>
      <c r="BX28">
        <v>22</v>
      </c>
      <c r="BY28">
        <v>17</v>
      </c>
      <c r="BZ28">
        <v>22</v>
      </c>
      <c r="CA28">
        <v>25</v>
      </c>
      <c r="CB28">
        <v>21</v>
      </c>
      <c r="CC28">
        <v>17</v>
      </c>
      <c r="CD28">
        <v>23</v>
      </c>
      <c r="CE28">
        <v>20</v>
      </c>
      <c r="CF28">
        <v>18</v>
      </c>
      <c r="CG28">
        <v>27</v>
      </c>
      <c r="CH28">
        <v>25</v>
      </c>
      <c r="CI28">
        <v>25</v>
      </c>
      <c r="CJ28">
        <v>29</v>
      </c>
      <c r="CK28">
        <v>20</v>
      </c>
      <c r="CL28">
        <v>29</v>
      </c>
      <c r="CM28">
        <v>25</v>
      </c>
      <c r="CN28">
        <v>22</v>
      </c>
      <c r="CO28">
        <v>19</v>
      </c>
      <c r="CP28">
        <v>22</v>
      </c>
      <c r="CQ28">
        <v>25</v>
      </c>
    </row>
    <row r="29" spans="1:95" x14ac:dyDescent="0.2">
      <c r="A29" t="s">
        <v>62</v>
      </c>
      <c r="B29">
        <v>21</v>
      </c>
      <c r="C29">
        <v>23</v>
      </c>
      <c r="D29">
        <v>30</v>
      </c>
      <c r="E29">
        <v>19</v>
      </c>
      <c r="F29">
        <v>22</v>
      </c>
      <c r="G29">
        <v>30</v>
      </c>
      <c r="H29">
        <v>26</v>
      </c>
      <c r="I29">
        <v>30</v>
      </c>
      <c r="J29">
        <v>22</v>
      </c>
      <c r="K29">
        <v>24</v>
      </c>
      <c r="L29">
        <v>19</v>
      </c>
      <c r="M29">
        <v>10</v>
      </c>
      <c r="N29">
        <v>12</v>
      </c>
      <c r="O29">
        <v>16</v>
      </c>
      <c r="P29">
        <v>20</v>
      </c>
      <c r="Q29">
        <v>15</v>
      </c>
      <c r="R29">
        <v>19</v>
      </c>
      <c r="S29">
        <v>8</v>
      </c>
      <c r="T29">
        <v>12</v>
      </c>
      <c r="U29">
        <v>20</v>
      </c>
      <c r="V29">
        <v>17</v>
      </c>
      <c r="W29">
        <v>15</v>
      </c>
      <c r="X29">
        <v>9</v>
      </c>
      <c r="Y29">
        <v>11</v>
      </c>
      <c r="Z29">
        <v>7</v>
      </c>
      <c r="AA29">
        <v>11</v>
      </c>
      <c r="AB29">
        <v>9</v>
      </c>
      <c r="AC29">
        <v>13</v>
      </c>
      <c r="AD29">
        <v>11</v>
      </c>
      <c r="AE29">
        <v>14</v>
      </c>
      <c r="AG29" t="s">
        <v>62</v>
      </c>
      <c r="AH29">
        <v>18</v>
      </c>
      <c r="AI29">
        <v>16</v>
      </c>
      <c r="AJ29">
        <v>19</v>
      </c>
      <c r="AK29">
        <v>23</v>
      </c>
      <c r="AL29">
        <v>21</v>
      </c>
      <c r="AM29">
        <v>23</v>
      </c>
      <c r="AN29">
        <v>22</v>
      </c>
      <c r="AO29">
        <v>29</v>
      </c>
      <c r="AP29">
        <v>17</v>
      </c>
      <c r="AQ29">
        <v>25</v>
      </c>
      <c r="AR29">
        <v>20</v>
      </c>
      <c r="AS29">
        <v>17</v>
      </c>
      <c r="AT29">
        <v>24</v>
      </c>
      <c r="AU29">
        <v>25</v>
      </c>
      <c r="AV29">
        <v>24</v>
      </c>
      <c r="AW29">
        <v>25</v>
      </c>
      <c r="AX29">
        <v>19</v>
      </c>
      <c r="AY29">
        <v>26</v>
      </c>
      <c r="AZ29">
        <v>25</v>
      </c>
      <c r="BA29">
        <v>23</v>
      </c>
      <c r="BB29">
        <v>25</v>
      </c>
      <c r="BC29">
        <v>24</v>
      </c>
      <c r="BD29">
        <v>28</v>
      </c>
      <c r="BE29">
        <v>19</v>
      </c>
      <c r="BF29">
        <v>20</v>
      </c>
      <c r="BG29">
        <v>23</v>
      </c>
      <c r="BH29">
        <v>26</v>
      </c>
      <c r="BI29">
        <v>21</v>
      </c>
      <c r="BJ29">
        <v>17</v>
      </c>
      <c r="BK29">
        <v>24</v>
      </c>
      <c r="BM29" t="s">
        <v>62</v>
      </c>
      <c r="BN29">
        <v>26</v>
      </c>
      <c r="BO29">
        <v>25</v>
      </c>
      <c r="BP29">
        <v>20</v>
      </c>
      <c r="BQ29">
        <v>20</v>
      </c>
      <c r="BR29">
        <v>20</v>
      </c>
      <c r="BS29">
        <v>20</v>
      </c>
      <c r="BT29">
        <v>19</v>
      </c>
      <c r="BU29">
        <v>19</v>
      </c>
      <c r="BV29">
        <v>27</v>
      </c>
      <c r="BW29">
        <v>18</v>
      </c>
      <c r="BX29">
        <v>24</v>
      </c>
      <c r="BY29">
        <v>16</v>
      </c>
      <c r="BZ29">
        <v>21</v>
      </c>
      <c r="CA29">
        <v>21</v>
      </c>
      <c r="CB29">
        <v>23</v>
      </c>
      <c r="CC29">
        <v>20</v>
      </c>
      <c r="CD29">
        <v>18</v>
      </c>
      <c r="CE29">
        <v>21</v>
      </c>
      <c r="CF29">
        <v>20</v>
      </c>
      <c r="CG29">
        <v>22</v>
      </c>
      <c r="CH29">
        <v>20</v>
      </c>
      <c r="CI29">
        <v>19</v>
      </c>
      <c r="CJ29">
        <v>19</v>
      </c>
      <c r="CK29">
        <v>20</v>
      </c>
      <c r="CL29">
        <v>18</v>
      </c>
      <c r="CM29">
        <v>20</v>
      </c>
      <c r="CN29">
        <v>28</v>
      </c>
      <c r="CO29">
        <v>19</v>
      </c>
      <c r="CP29">
        <v>27</v>
      </c>
      <c r="CQ29">
        <v>18</v>
      </c>
    </row>
    <row r="30" spans="1:95" x14ac:dyDescent="0.2">
      <c r="A30" t="s">
        <v>64</v>
      </c>
      <c r="B30">
        <v>24</v>
      </c>
      <c r="C30">
        <v>26</v>
      </c>
      <c r="D30">
        <v>30</v>
      </c>
      <c r="E30">
        <v>21</v>
      </c>
      <c r="F30">
        <v>22</v>
      </c>
      <c r="G30">
        <v>18</v>
      </c>
      <c r="H30">
        <v>30</v>
      </c>
      <c r="I30">
        <v>25</v>
      </c>
      <c r="J30">
        <v>19</v>
      </c>
      <c r="K30">
        <v>29</v>
      </c>
      <c r="L30">
        <v>20</v>
      </c>
      <c r="M30">
        <v>16</v>
      </c>
      <c r="N30">
        <v>12</v>
      </c>
      <c r="O30">
        <v>20</v>
      </c>
      <c r="P30">
        <v>11</v>
      </c>
      <c r="Q30">
        <v>10</v>
      </c>
      <c r="R30">
        <v>16</v>
      </c>
      <c r="S30">
        <v>12</v>
      </c>
      <c r="T30">
        <v>10</v>
      </c>
      <c r="U30">
        <v>19</v>
      </c>
      <c r="V30">
        <v>10</v>
      </c>
      <c r="W30">
        <v>9</v>
      </c>
      <c r="X30">
        <v>14</v>
      </c>
      <c r="Y30">
        <v>14</v>
      </c>
      <c r="Z30">
        <v>14</v>
      </c>
      <c r="AA30">
        <v>15</v>
      </c>
      <c r="AB30">
        <v>15</v>
      </c>
      <c r="AC30">
        <v>10</v>
      </c>
      <c r="AD30">
        <v>9</v>
      </c>
      <c r="AE30">
        <v>14</v>
      </c>
      <c r="AG30" t="s">
        <v>64</v>
      </c>
      <c r="AH30">
        <v>18</v>
      </c>
      <c r="AI30">
        <v>26</v>
      </c>
      <c r="AJ30">
        <v>22</v>
      </c>
      <c r="AK30">
        <v>21</v>
      </c>
      <c r="AL30">
        <v>27</v>
      </c>
      <c r="AM30">
        <v>25</v>
      </c>
      <c r="AN30">
        <v>18</v>
      </c>
      <c r="AO30">
        <v>25</v>
      </c>
      <c r="AP30">
        <v>23</v>
      </c>
      <c r="AQ30">
        <v>21</v>
      </c>
      <c r="AR30">
        <v>27</v>
      </c>
      <c r="AS30">
        <v>25</v>
      </c>
      <c r="AT30">
        <v>21</v>
      </c>
      <c r="AU30">
        <v>29</v>
      </c>
      <c r="AV30">
        <v>19</v>
      </c>
      <c r="AW30">
        <v>19</v>
      </c>
      <c r="AX30">
        <v>23</v>
      </c>
      <c r="AY30">
        <v>26</v>
      </c>
      <c r="AZ30">
        <v>19</v>
      </c>
      <c r="BA30">
        <v>17</v>
      </c>
      <c r="BB30">
        <v>23</v>
      </c>
      <c r="BC30">
        <v>23</v>
      </c>
      <c r="BD30">
        <v>20</v>
      </c>
      <c r="BE30">
        <v>23</v>
      </c>
      <c r="BF30">
        <v>25</v>
      </c>
      <c r="BG30">
        <v>23</v>
      </c>
      <c r="BH30">
        <v>20</v>
      </c>
      <c r="BI30">
        <v>25</v>
      </c>
      <c r="BJ30">
        <v>29</v>
      </c>
      <c r="BK30">
        <v>19</v>
      </c>
      <c r="BM30" t="s">
        <v>64</v>
      </c>
      <c r="BN30">
        <v>24</v>
      </c>
      <c r="BO30">
        <v>26</v>
      </c>
      <c r="BP30">
        <v>20</v>
      </c>
      <c r="BQ30">
        <v>21</v>
      </c>
      <c r="BR30">
        <v>16</v>
      </c>
      <c r="BS30">
        <v>25</v>
      </c>
      <c r="BT30">
        <v>17</v>
      </c>
      <c r="BU30">
        <v>24</v>
      </c>
      <c r="BV30">
        <v>24</v>
      </c>
      <c r="BW30">
        <v>21</v>
      </c>
      <c r="BX30">
        <v>22</v>
      </c>
      <c r="BY30">
        <v>19</v>
      </c>
      <c r="BZ30">
        <v>18</v>
      </c>
      <c r="CA30">
        <v>23</v>
      </c>
      <c r="CB30">
        <v>22</v>
      </c>
      <c r="CC30">
        <v>19</v>
      </c>
      <c r="CD30">
        <v>27</v>
      </c>
      <c r="CE30">
        <v>20</v>
      </c>
      <c r="CF30">
        <v>20</v>
      </c>
      <c r="CG30">
        <v>20</v>
      </c>
      <c r="CH30">
        <v>23</v>
      </c>
      <c r="CI30">
        <v>19</v>
      </c>
      <c r="CJ30">
        <v>22</v>
      </c>
      <c r="CK30">
        <v>26</v>
      </c>
      <c r="CL30">
        <v>25</v>
      </c>
      <c r="CM30">
        <v>18</v>
      </c>
      <c r="CN30">
        <v>20</v>
      </c>
      <c r="CO30">
        <v>20</v>
      </c>
      <c r="CP30">
        <v>22</v>
      </c>
      <c r="CQ30">
        <v>23</v>
      </c>
    </row>
    <row r="31" spans="1:95" x14ac:dyDescent="0.2">
      <c r="A31" t="s">
        <v>66</v>
      </c>
      <c r="B31">
        <v>25</v>
      </c>
      <c r="C31">
        <v>16</v>
      </c>
      <c r="D31">
        <v>20</v>
      </c>
      <c r="E31">
        <v>16</v>
      </c>
      <c r="F31">
        <v>24</v>
      </c>
      <c r="G31">
        <v>25</v>
      </c>
      <c r="H31">
        <v>27</v>
      </c>
      <c r="I31">
        <v>28</v>
      </c>
      <c r="J31">
        <v>26</v>
      </c>
      <c r="K31">
        <v>20</v>
      </c>
      <c r="L31">
        <v>20</v>
      </c>
      <c r="M31">
        <v>15</v>
      </c>
      <c r="N31">
        <v>12</v>
      </c>
      <c r="O31">
        <v>16</v>
      </c>
      <c r="P31">
        <v>13</v>
      </c>
      <c r="Q31">
        <v>16</v>
      </c>
      <c r="R31">
        <v>19</v>
      </c>
      <c r="S31">
        <v>17</v>
      </c>
      <c r="T31">
        <v>17</v>
      </c>
      <c r="U31">
        <v>21</v>
      </c>
      <c r="V31">
        <v>19</v>
      </c>
      <c r="W31">
        <v>15</v>
      </c>
      <c r="X31">
        <v>13</v>
      </c>
      <c r="Y31">
        <v>18</v>
      </c>
      <c r="Z31">
        <v>10</v>
      </c>
      <c r="AA31">
        <v>16</v>
      </c>
      <c r="AB31">
        <v>8</v>
      </c>
      <c r="AC31">
        <v>15</v>
      </c>
      <c r="AD31">
        <v>17</v>
      </c>
      <c r="AE31">
        <v>6</v>
      </c>
      <c r="AG31" t="s">
        <v>66</v>
      </c>
      <c r="AH31">
        <v>24</v>
      </c>
      <c r="AI31">
        <v>29</v>
      </c>
      <c r="AJ31">
        <v>25</v>
      </c>
      <c r="AK31">
        <v>23</v>
      </c>
      <c r="AL31">
        <v>19</v>
      </c>
      <c r="AM31">
        <v>17</v>
      </c>
      <c r="AN31">
        <v>22</v>
      </c>
      <c r="AO31">
        <v>19</v>
      </c>
      <c r="AP31">
        <v>21</v>
      </c>
      <c r="AQ31">
        <v>26</v>
      </c>
      <c r="AR31">
        <v>22</v>
      </c>
      <c r="AS31">
        <v>17</v>
      </c>
      <c r="AT31">
        <v>25</v>
      </c>
      <c r="AU31">
        <v>26</v>
      </c>
      <c r="AV31">
        <v>25</v>
      </c>
      <c r="AW31">
        <v>27</v>
      </c>
      <c r="AX31">
        <v>19</v>
      </c>
      <c r="AY31">
        <v>20</v>
      </c>
      <c r="AZ31">
        <v>28</v>
      </c>
      <c r="BA31">
        <v>16</v>
      </c>
      <c r="BB31">
        <v>20</v>
      </c>
      <c r="BC31">
        <v>21</v>
      </c>
      <c r="BD31">
        <v>27</v>
      </c>
      <c r="BE31">
        <v>27</v>
      </c>
      <c r="BF31">
        <v>18</v>
      </c>
      <c r="BG31">
        <v>18</v>
      </c>
      <c r="BH31">
        <v>19</v>
      </c>
      <c r="BI31">
        <v>16</v>
      </c>
      <c r="BJ31">
        <v>28</v>
      </c>
      <c r="BK31">
        <v>20</v>
      </c>
      <c r="BM31" t="s">
        <v>66</v>
      </c>
      <c r="BN31">
        <v>21</v>
      </c>
      <c r="BO31">
        <v>25</v>
      </c>
      <c r="BP31">
        <v>18</v>
      </c>
      <c r="BQ31">
        <v>19</v>
      </c>
      <c r="BR31">
        <v>21</v>
      </c>
      <c r="BS31">
        <v>17</v>
      </c>
      <c r="BT31">
        <v>18</v>
      </c>
      <c r="BU31">
        <v>20</v>
      </c>
      <c r="BV31">
        <v>24</v>
      </c>
      <c r="BW31">
        <v>17</v>
      </c>
      <c r="BX31">
        <v>19</v>
      </c>
      <c r="BY31">
        <v>18</v>
      </c>
      <c r="BZ31">
        <v>20</v>
      </c>
      <c r="CA31">
        <v>25</v>
      </c>
      <c r="CB31">
        <v>18</v>
      </c>
      <c r="CC31">
        <v>22</v>
      </c>
      <c r="CD31">
        <v>20</v>
      </c>
      <c r="CE31">
        <v>21</v>
      </c>
      <c r="CF31">
        <v>26</v>
      </c>
      <c r="CG31">
        <v>17</v>
      </c>
      <c r="CH31">
        <v>16</v>
      </c>
      <c r="CI31">
        <v>23</v>
      </c>
      <c r="CJ31">
        <v>19</v>
      </c>
      <c r="CK31">
        <v>20</v>
      </c>
      <c r="CL31">
        <v>23</v>
      </c>
      <c r="CM31">
        <v>23</v>
      </c>
      <c r="CN31">
        <v>23</v>
      </c>
      <c r="CO31">
        <v>18</v>
      </c>
      <c r="CP31">
        <v>22</v>
      </c>
      <c r="CQ31">
        <v>16</v>
      </c>
    </row>
    <row r="32" spans="1:95" x14ac:dyDescent="0.2">
      <c r="A32" t="s">
        <v>68</v>
      </c>
      <c r="B32">
        <v>31</v>
      </c>
      <c r="C32">
        <v>16</v>
      </c>
      <c r="D32">
        <v>24</v>
      </c>
      <c r="E32">
        <v>28</v>
      </c>
      <c r="F32">
        <v>24</v>
      </c>
      <c r="G32">
        <v>30</v>
      </c>
      <c r="H32">
        <v>29</v>
      </c>
      <c r="I32">
        <v>22</v>
      </c>
      <c r="J32">
        <v>26</v>
      </c>
      <c r="K32">
        <v>20</v>
      </c>
      <c r="L32">
        <v>18</v>
      </c>
      <c r="M32">
        <v>12</v>
      </c>
      <c r="N32">
        <v>15</v>
      </c>
      <c r="O32">
        <v>11</v>
      </c>
      <c r="P32">
        <v>12</v>
      </c>
      <c r="Q32">
        <v>13</v>
      </c>
      <c r="R32">
        <v>16</v>
      </c>
      <c r="S32">
        <v>17</v>
      </c>
      <c r="T32">
        <v>11</v>
      </c>
      <c r="U32">
        <v>19</v>
      </c>
      <c r="V32">
        <v>8</v>
      </c>
      <c r="W32">
        <v>17</v>
      </c>
      <c r="X32">
        <v>8</v>
      </c>
      <c r="Y32">
        <v>16</v>
      </c>
      <c r="Z32">
        <v>15</v>
      </c>
      <c r="AA32">
        <v>10</v>
      </c>
      <c r="AB32">
        <v>11</v>
      </c>
      <c r="AC32">
        <v>19</v>
      </c>
      <c r="AD32">
        <v>8</v>
      </c>
      <c r="AE32">
        <v>17</v>
      </c>
      <c r="AG32" t="s">
        <v>68</v>
      </c>
      <c r="AH32">
        <v>20</v>
      </c>
      <c r="AI32">
        <v>25</v>
      </c>
      <c r="AJ32">
        <v>21</v>
      </c>
      <c r="AK32">
        <v>17</v>
      </c>
      <c r="AL32">
        <v>18</v>
      </c>
      <c r="AM32">
        <v>20</v>
      </c>
      <c r="AN32">
        <v>21</v>
      </c>
      <c r="AO32">
        <v>24</v>
      </c>
      <c r="AP32">
        <v>25</v>
      </c>
      <c r="AQ32">
        <v>20</v>
      </c>
      <c r="AR32">
        <v>19</v>
      </c>
      <c r="AS32">
        <v>25</v>
      </c>
      <c r="AT32">
        <v>21</v>
      </c>
      <c r="AU32">
        <v>21</v>
      </c>
      <c r="AV32">
        <v>22</v>
      </c>
      <c r="AW32">
        <v>19</v>
      </c>
      <c r="AX32">
        <v>24</v>
      </c>
      <c r="AY32">
        <v>20</v>
      </c>
      <c r="AZ32">
        <v>20</v>
      </c>
      <c r="BA32">
        <v>25</v>
      </c>
      <c r="BB32">
        <v>27</v>
      </c>
      <c r="BC32">
        <v>30</v>
      </c>
      <c r="BD32">
        <v>17</v>
      </c>
      <c r="BE32">
        <v>27</v>
      </c>
      <c r="BF32">
        <v>27</v>
      </c>
      <c r="BG32">
        <v>26</v>
      </c>
      <c r="BH32">
        <v>27</v>
      </c>
      <c r="BI32">
        <v>21</v>
      </c>
      <c r="BJ32">
        <v>25</v>
      </c>
      <c r="BK32">
        <v>25</v>
      </c>
      <c r="BM32" t="s">
        <v>68</v>
      </c>
      <c r="BN32">
        <v>21</v>
      </c>
      <c r="BO32">
        <v>26</v>
      </c>
      <c r="BP32">
        <v>21</v>
      </c>
      <c r="BQ32">
        <v>23</v>
      </c>
      <c r="BR32">
        <v>18</v>
      </c>
      <c r="BS32">
        <v>26</v>
      </c>
      <c r="BT32">
        <v>18</v>
      </c>
      <c r="BU32">
        <v>21</v>
      </c>
      <c r="BV32">
        <v>21</v>
      </c>
      <c r="BW32">
        <v>18</v>
      </c>
      <c r="BX32">
        <v>23</v>
      </c>
      <c r="BY32">
        <v>25</v>
      </c>
      <c r="BZ32">
        <v>19</v>
      </c>
      <c r="CA32">
        <v>19</v>
      </c>
      <c r="CB32">
        <v>25</v>
      </c>
      <c r="CC32">
        <v>20</v>
      </c>
      <c r="CD32">
        <v>23</v>
      </c>
      <c r="CE32">
        <v>25</v>
      </c>
      <c r="CF32">
        <v>26</v>
      </c>
      <c r="CG32">
        <v>21</v>
      </c>
      <c r="CH32">
        <v>23</v>
      </c>
      <c r="CI32">
        <v>19</v>
      </c>
      <c r="CJ32">
        <v>18</v>
      </c>
      <c r="CK32">
        <v>26</v>
      </c>
      <c r="CL32">
        <v>20</v>
      </c>
      <c r="CM32">
        <v>22</v>
      </c>
      <c r="CN32">
        <v>19</v>
      </c>
      <c r="CO32">
        <v>22</v>
      </c>
      <c r="CP32">
        <v>18</v>
      </c>
      <c r="CQ32">
        <v>17</v>
      </c>
    </row>
    <row r="33" spans="1:95" x14ac:dyDescent="0.2">
      <c r="A33" t="s">
        <v>70</v>
      </c>
      <c r="B33">
        <v>29</v>
      </c>
      <c r="C33">
        <v>19</v>
      </c>
      <c r="D33">
        <v>35</v>
      </c>
      <c r="E33">
        <v>19</v>
      </c>
      <c r="F33">
        <v>22</v>
      </c>
      <c r="G33">
        <v>28</v>
      </c>
      <c r="H33">
        <v>22</v>
      </c>
      <c r="I33">
        <v>23</v>
      </c>
      <c r="J33">
        <v>35</v>
      </c>
      <c r="K33">
        <v>16</v>
      </c>
      <c r="L33">
        <v>21</v>
      </c>
      <c r="M33">
        <v>27</v>
      </c>
      <c r="N33">
        <v>27</v>
      </c>
      <c r="O33">
        <v>25</v>
      </c>
      <c r="P33">
        <v>28</v>
      </c>
      <c r="Q33">
        <v>24</v>
      </c>
      <c r="R33">
        <v>18</v>
      </c>
      <c r="S33">
        <v>23</v>
      </c>
      <c r="T33">
        <v>18</v>
      </c>
      <c r="U33">
        <v>35</v>
      </c>
      <c r="V33">
        <v>22</v>
      </c>
      <c r="W33">
        <v>27</v>
      </c>
      <c r="X33">
        <v>24</v>
      </c>
      <c r="Y33">
        <v>21</v>
      </c>
      <c r="Z33">
        <v>28</v>
      </c>
      <c r="AA33">
        <v>20</v>
      </c>
      <c r="AB33">
        <v>21</v>
      </c>
      <c r="AC33">
        <v>23</v>
      </c>
      <c r="AD33">
        <v>17</v>
      </c>
      <c r="AE33">
        <v>21</v>
      </c>
      <c r="AG33" t="s">
        <v>70</v>
      </c>
      <c r="AH33">
        <v>19</v>
      </c>
      <c r="AI33">
        <v>24</v>
      </c>
      <c r="AJ33">
        <v>26</v>
      </c>
      <c r="AK33">
        <v>21</v>
      </c>
      <c r="AL33">
        <v>25</v>
      </c>
      <c r="AM33">
        <v>25</v>
      </c>
      <c r="AN33">
        <v>21</v>
      </c>
      <c r="AO33">
        <v>22</v>
      </c>
      <c r="AP33">
        <v>24</v>
      </c>
      <c r="AQ33">
        <v>21</v>
      </c>
      <c r="AR33">
        <v>25</v>
      </c>
      <c r="AS33">
        <v>20</v>
      </c>
      <c r="AT33">
        <v>22</v>
      </c>
      <c r="AU33">
        <v>23</v>
      </c>
      <c r="AV33">
        <v>23</v>
      </c>
      <c r="AW33">
        <v>25</v>
      </c>
      <c r="AX33">
        <v>24</v>
      </c>
      <c r="AY33">
        <v>24</v>
      </c>
      <c r="AZ33">
        <v>20</v>
      </c>
      <c r="BA33">
        <v>19</v>
      </c>
      <c r="BB33">
        <v>16</v>
      </c>
      <c r="BC33">
        <v>13</v>
      </c>
      <c r="BD33">
        <v>15</v>
      </c>
      <c r="BE33">
        <v>16</v>
      </c>
      <c r="BF33">
        <v>13</v>
      </c>
      <c r="BG33">
        <v>11</v>
      </c>
      <c r="BH33">
        <v>12</v>
      </c>
      <c r="BI33">
        <v>8</v>
      </c>
      <c r="BJ33">
        <v>14</v>
      </c>
      <c r="BK33">
        <v>14</v>
      </c>
      <c r="BM33" t="s">
        <v>70</v>
      </c>
      <c r="BN33">
        <v>22</v>
      </c>
      <c r="BO33">
        <v>24</v>
      </c>
      <c r="BP33">
        <v>28</v>
      </c>
      <c r="BQ33">
        <v>21</v>
      </c>
      <c r="BR33">
        <v>18</v>
      </c>
      <c r="BS33">
        <v>25</v>
      </c>
      <c r="BT33">
        <v>22</v>
      </c>
      <c r="BU33">
        <v>18</v>
      </c>
      <c r="BV33">
        <v>17</v>
      </c>
      <c r="BW33">
        <v>25</v>
      </c>
      <c r="BX33">
        <v>17</v>
      </c>
      <c r="BY33">
        <v>27</v>
      </c>
      <c r="BZ33">
        <v>22</v>
      </c>
      <c r="CA33">
        <v>26</v>
      </c>
      <c r="CB33">
        <v>17</v>
      </c>
      <c r="CC33">
        <v>26</v>
      </c>
      <c r="CD33">
        <v>18</v>
      </c>
      <c r="CE33">
        <v>19</v>
      </c>
      <c r="CF33">
        <v>19</v>
      </c>
      <c r="CG33">
        <v>16</v>
      </c>
      <c r="CH33">
        <v>18</v>
      </c>
      <c r="CI33">
        <v>18</v>
      </c>
      <c r="CJ33">
        <v>25</v>
      </c>
      <c r="CK33">
        <v>23</v>
      </c>
      <c r="CL33">
        <v>28</v>
      </c>
      <c r="CM33">
        <v>18</v>
      </c>
      <c r="CN33">
        <v>19</v>
      </c>
      <c r="CO33">
        <v>28</v>
      </c>
      <c r="CP33">
        <v>22</v>
      </c>
      <c r="CQ33">
        <v>26</v>
      </c>
    </row>
    <row r="34" spans="1:95" x14ac:dyDescent="0.2">
      <c r="A34" t="s">
        <v>73</v>
      </c>
      <c r="B34">
        <v>29</v>
      </c>
      <c r="C34">
        <v>32</v>
      </c>
      <c r="D34">
        <v>25</v>
      </c>
      <c r="E34">
        <v>29</v>
      </c>
      <c r="F34">
        <v>21</v>
      </c>
      <c r="G34">
        <v>36</v>
      </c>
      <c r="H34">
        <v>21</v>
      </c>
      <c r="I34">
        <v>19</v>
      </c>
      <c r="J34">
        <v>23</v>
      </c>
      <c r="K34">
        <v>17</v>
      </c>
      <c r="L34">
        <v>23</v>
      </c>
      <c r="M34">
        <v>17</v>
      </c>
      <c r="N34">
        <v>27</v>
      </c>
      <c r="O34">
        <v>29</v>
      </c>
      <c r="P34">
        <v>37</v>
      </c>
      <c r="Q34">
        <v>25</v>
      </c>
      <c r="R34">
        <v>19</v>
      </c>
      <c r="S34">
        <v>30</v>
      </c>
      <c r="T34">
        <v>26</v>
      </c>
      <c r="U34">
        <v>27</v>
      </c>
      <c r="V34">
        <v>21</v>
      </c>
      <c r="W34">
        <v>38</v>
      </c>
      <c r="X34">
        <v>35</v>
      </c>
      <c r="Y34">
        <v>25</v>
      </c>
      <c r="Z34">
        <v>28</v>
      </c>
      <c r="AA34">
        <v>23</v>
      </c>
      <c r="AB34">
        <v>19</v>
      </c>
      <c r="AC34">
        <v>19</v>
      </c>
      <c r="AD34">
        <v>24</v>
      </c>
      <c r="AE34">
        <v>28</v>
      </c>
      <c r="AG34" t="s">
        <v>73</v>
      </c>
      <c r="AH34">
        <v>18</v>
      </c>
      <c r="AI34">
        <v>18</v>
      </c>
      <c r="AJ34">
        <v>19</v>
      </c>
      <c r="AK34">
        <v>18</v>
      </c>
      <c r="AL34">
        <v>17</v>
      </c>
      <c r="AM34">
        <v>26</v>
      </c>
      <c r="AN34">
        <v>19</v>
      </c>
      <c r="AO34">
        <v>21</v>
      </c>
      <c r="AP34">
        <v>20</v>
      </c>
      <c r="AQ34">
        <v>23</v>
      </c>
      <c r="AR34">
        <v>19</v>
      </c>
      <c r="AS34">
        <v>29</v>
      </c>
      <c r="AT34">
        <v>20</v>
      </c>
      <c r="AU34">
        <v>29</v>
      </c>
      <c r="AV34">
        <v>20</v>
      </c>
      <c r="AW34">
        <v>18</v>
      </c>
      <c r="AX34">
        <v>19</v>
      </c>
      <c r="AY34">
        <v>20</v>
      </c>
      <c r="AZ34">
        <v>19</v>
      </c>
      <c r="BA34">
        <v>10</v>
      </c>
      <c r="BB34">
        <v>10</v>
      </c>
      <c r="BC34">
        <v>9</v>
      </c>
      <c r="BD34">
        <v>10</v>
      </c>
      <c r="BE34">
        <v>20</v>
      </c>
      <c r="BF34">
        <v>13</v>
      </c>
      <c r="BG34">
        <v>13</v>
      </c>
      <c r="BH34">
        <v>17</v>
      </c>
      <c r="BI34">
        <v>10</v>
      </c>
      <c r="BJ34">
        <v>11</v>
      </c>
      <c r="BK34">
        <v>16</v>
      </c>
      <c r="BM34" t="s">
        <v>73</v>
      </c>
      <c r="BN34">
        <v>19</v>
      </c>
      <c r="BO34">
        <v>22</v>
      </c>
      <c r="BP34">
        <v>21</v>
      </c>
      <c r="BQ34">
        <v>24</v>
      </c>
      <c r="BR34">
        <v>28</v>
      </c>
      <c r="BS34">
        <v>21</v>
      </c>
      <c r="BT34">
        <v>20</v>
      </c>
      <c r="BU34">
        <v>19</v>
      </c>
      <c r="BV34">
        <v>27</v>
      </c>
      <c r="BW34">
        <v>26</v>
      </c>
      <c r="BX34">
        <v>18</v>
      </c>
      <c r="BY34">
        <v>24</v>
      </c>
      <c r="BZ34">
        <v>28</v>
      </c>
      <c r="CA34">
        <v>18</v>
      </c>
      <c r="CB34">
        <v>18</v>
      </c>
      <c r="CC34">
        <v>26</v>
      </c>
      <c r="CD34">
        <v>20</v>
      </c>
      <c r="CE34">
        <v>22</v>
      </c>
      <c r="CF34">
        <v>22</v>
      </c>
      <c r="CG34">
        <v>24</v>
      </c>
      <c r="CH34">
        <v>20</v>
      </c>
      <c r="CI34">
        <v>18</v>
      </c>
      <c r="CJ34">
        <v>22</v>
      </c>
      <c r="CK34">
        <v>16</v>
      </c>
      <c r="CL34">
        <v>18</v>
      </c>
      <c r="CM34">
        <v>27</v>
      </c>
      <c r="CN34">
        <v>24</v>
      </c>
      <c r="CO34">
        <v>20</v>
      </c>
      <c r="CP34">
        <v>23</v>
      </c>
      <c r="CQ34">
        <v>19</v>
      </c>
    </row>
    <row r="35" spans="1:95" x14ac:dyDescent="0.2">
      <c r="A35" t="s">
        <v>75</v>
      </c>
      <c r="B35">
        <v>23</v>
      </c>
      <c r="C35">
        <v>36</v>
      </c>
      <c r="D35">
        <v>24</v>
      </c>
      <c r="E35">
        <v>32</v>
      </c>
      <c r="F35">
        <v>28</v>
      </c>
      <c r="G35">
        <v>30</v>
      </c>
      <c r="H35">
        <v>21</v>
      </c>
      <c r="I35">
        <v>24</v>
      </c>
      <c r="J35">
        <v>40</v>
      </c>
      <c r="K35">
        <v>27</v>
      </c>
      <c r="L35">
        <v>31</v>
      </c>
      <c r="M35">
        <v>23</v>
      </c>
      <c r="N35">
        <v>22</v>
      </c>
      <c r="O35">
        <v>39</v>
      </c>
      <c r="P35">
        <v>18</v>
      </c>
      <c r="Q35">
        <v>33</v>
      </c>
      <c r="R35">
        <v>24</v>
      </c>
      <c r="S35">
        <v>40</v>
      </c>
      <c r="T35">
        <v>27</v>
      </c>
      <c r="U35">
        <v>23</v>
      </c>
      <c r="V35">
        <v>20</v>
      </c>
      <c r="W35">
        <v>20</v>
      </c>
      <c r="X35">
        <v>28</v>
      </c>
      <c r="Y35">
        <v>21</v>
      </c>
      <c r="Z35">
        <v>22</v>
      </c>
      <c r="AA35">
        <v>18</v>
      </c>
      <c r="AB35">
        <v>25</v>
      </c>
      <c r="AC35">
        <v>25</v>
      </c>
      <c r="AD35">
        <v>22</v>
      </c>
      <c r="AE35">
        <v>25</v>
      </c>
      <c r="AG35" t="s">
        <v>75</v>
      </c>
      <c r="AH35">
        <v>24</v>
      </c>
      <c r="AI35">
        <v>25</v>
      </c>
      <c r="AJ35">
        <v>16</v>
      </c>
      <c r="AK35">
        <v>26</v>
      </c>
      <c r="AL35">
        <v>18</v>
      </c>
      <c r="AM35">
        <v>23</v>
      </c>
      <c r="AN35">
        <v>19</v>
      </c>
      <c r="AO35">
        <v>24</v>
      </c>
      <c r="AP35">
        <v>17</v>
      </c>
      <c r="AQ35">
        <v>26</v>
      </c>
      <c r="AR35">
        <v>17</v>
      </c>
      <c r="AS35">
        <v>27</v>
      </c>
      <c r="AT35">
        <v>22</v>
      </c>
      <c r="AU35">
        <v>22</v>
      </c>
      <c r="AV35">
        <v>21</v>
      </c>
      <c r="AW35">
        <v>22</v>
      </c>
      <c r="AX35">
        <v>25</v>
      </c>
      <c r="AY35">
        <v>17</v>
      </c>
      <c r="AZ35">
        <v>17</v>
      </c>
      <c r="BA35">
        <v>10</v>
      </c>
      <c r="BB35">
        <v>11</v>
      </c>
      <c r="BC35">
        <v>12</v>
      </c>
      <c r="BD35">
        <v>16</v>
      </c>
      <c r="BE35">
        <v>11</v>
      </c>
      <c r="BF35">
        <v>17</v>
      </c>
      <c r="BG35">
        <v>10</v>
      </c>
      <c r="BH35">
        <v>11</v>
      </c>
      <c r="BI35">
        <v>15</v>
      </c>
      <c r="BJ35">
        <v>10</v>
      </c>
      <c r="BK35">
        <v>12</v>
      </c>
      <c r="BM35" t="s">
        <v>75</v>
      </c>
      <c r="BN35">
        <v>22</v>
      </c>
      <c r="BO35">
        <v>19</v>
      </c>
      <c r="BP35">
        <v>24</v>
      </c>
      <c r="BQ35">
        <v>20</v>
      </c>
      <c r="BR35">
        <v>22</v>
      </c>
      <c r="BS35">
        <v>26</v>
      </c>
      <c r="BT35">
        <v>26</v>
      </c>
      <c r="BU35">
        <v>22</v>
      </c>
      <c r="BV35">
        <v>24</v>
      </c>
      <c r="BW35">
        <v>22</v>
      </c>
      <c r="BX35">
        <v>17</v>
      </c>
      <c r="BY35">
        <v>17</v>
      </c>
      <c r="BZ35">
        <v>26</v>
      </c>
      <c r="CA35">
        <v>19</v>
      </c>
      <c r="CB35">
        <v>26</v>
      </c>
      <c r="CC35">
        <v>19</v>
      </c>
      <c r="CD35">
        <v>21</v>
      </c>
      <c r="CE35">
        <v>17</v>
      </c>
      <c r="CF35">
        <v>24</v>
      </c>
      <c r="CG35">
        <v>16</v>
      </c>
      <c r="CH35">
        <v>27</v>
      </c>
      <c r="CI35">
        <v>21</v>
      </c>
      <c r="CJ35">
        <v>22</v>
      </c>
      <c r="CK35">
        <v>20</v>
      </c>
      <c r="CL35">
        <v>25</v>
      </c>
      <c r="CM35">
        <v>21</v>
      </c>
      <c r="CN35">
        <v>18</v>
      </c>
      <c r="CO35">
        <v>26</v>
      </c>
      <c r="CP35">
        <v>26</v>
      </c>
      <c r="CQ35">
        <v>20</v>
      </c>
    </row>
    <row r="36" spans="1:95" x14ac:dyDescent="0.2">
      <c r="A36" t="s">
        <v>77</v>
      </c>
      <c r="B36">
        <v>31</v>
      </c>
      <c r="C36">
        <v>25</v>
      </c>
      <c r="D36">
        <v>33</v>
      </c>
      <c r="E36">
        <v>25</v>
      </c>
      <c r="F36">
        <v>29</v>
      </c>
      <c r="G36">
        <v>25</v>
      </c>
      <c r="H36">
        <v>20</v>
      </c>
      <c r="I36">
        <v>31</v>
      </c>
      <c r="J36">
        <v>28</v>
      </c>
      <c r="K36">
        <v>28</v>
      </c>
      <c r="L36">
        <v>36</v>
      </c>
      <c r="M36">
        <v>22</v>
      </c>
      <c r="N36">
        <v>30</v>
      </c>
      <c r="O36">
        <v>28</v>
      </c>
      <c r="P36">
        <v>18</v>
      </c>
      <c r="Q36">
        <v>36</v>
      </c>
      <c r="R36">
        <v>29</v>
      </c>
      <c r="S36">
        <v>17</v>
      </c>
      <c r="T36">
        <v>26</v>
      </c>
      <c r="U36">
        <v>27</v>
      </c>
      <c r="V36">
        <v>16</v>
      </c>
      <c r="W36">
        <v>32</v>
      </c>
      <c r="X36">
        <v>36</v>
      </c>
      <c r="Y36">
        <v>21</v>
      </c>
      <c r="Z36">
        <v>20</v>
      </c>
      <c r="AA36">
        <v>26</v>
      </c>
      <c r="AB36">
        <v>23</v>
      </c>
      <c r="AC36">
        <v>25</v>
      </c>
      <c r="AD36">
        <v>21</v>
      </c>
      <c r="AE36">
        <v>27</v>
      </c>
      <c r="AG36" t="s">
        <v>77</v>
      </c>
      <c r="AH36">
        <v>16</v>
      </c>
      <c r="AI36">
        <v>26</v>
      </c>
      <c r="AJ36">
        <v>16</v>
      </c>
      <c r="AK36">
        <v>24</v>
      </c>
      <c r="AL36">
        <v>24</v>
      </c>
      <c r="AM36">
        <v>16</v>
      </c>
      <c r="AN36">
        <v>21</v>
      </c>
      <c r="AO36">
        <v>20</v>
      </c>
      <c r="AP36">
        <v>25</v>
      </c>
      <c r="AQ36">
        <v>21</v>
      </c>
      <c r="AR36">
        <v>26</v>
      </c>
      <c r="AS36">
        <v>21</v>
      </c>
      <c r="AT36">
        <v>22</v>
      </c>
      <c r="AU36">
        <v>20</v>
      </c>
      <c r="AV36">
        <v>21</v>
      </c>
      <c r="AW36">
        <v>16</v>
      </c>
      <c r="AX36">
        <v>28</v>
      </c>
      <c r="AY36">
        <v>19</v>
      </c>
      <c r="AZ36">
        <v>18</v>
      </c>
      <c r="BA36">
        <v>11</v>
      </c>
      <c r="BB36">
        <v>12</v>
      </c>
      <c r="BC36">
        <v>17</v>
      </c>
      <c r="BD36">
        <v>15</v>
      </c>
      <c r="BE36">
        <v>14</v>
      </c>
      <c r="BF36">
        <v>18</v>
      </c>
      <c r="BG36">
        <v>15</v>
      </c>
      <c r="BH36">
        <v>18</v>
      </c>
      <c r="BI36">
        <v>19</v>
      </c>
      <c r="BJ36">
        <v>16</v>
      </c>
      <c r="BK36">
        <v>17</v>
      </c>
      <c r="BM36" t="s">
        <v>77</v>
      </c>
      <c r="BN36">
        <v>21</v>
      </c>
      <c r="BO36">
        <v>23</v>
      </c>
      <c r="BP36">
        <v>22</v>
      </c>
      <c r="BQ36">
        <v>16</v>
      </c>
      <c r="BR36">
        <v>18</v>
      </c>
      <c r="BS36">
        <v>20</v>
      </c>
      <c r="BT36">
        <v>20</v>
      </c>
      <c r="BU36">
        <v>22</v>
      </c>
      <c r="BV36">
        <v>22</v>
      </c>
      <c r="BW36">
        <v>20</v>
      </c>
      <c r="BX36">
        <v>26</v>
      </c>
      <c r="BY36">
        <v>18</v>
      </c>
      <c r="BZ36">
        <v>21</v>
      </c>
      <c r="CA36">
        <v>20</v>
      </c>
      <c r="CB36">
        <v>23</v>
      </c>
      <c r="CC36">
        <v>26</v>
      </c>
      <c r="CD36">
        <v>21</v>
      </c>
      <c r="CE36">
        <v>22</v>
      </c>
      <c r="CF36">
        <v>18</v>
      </c>
      <c r="CG36">
        <v>19</v>
      </c>
      <c r="CH36">
        <v>25</v>
      </c>
      <c r="CI36">
        <v>19</v>
      </c>
      <c r="CJ36">
        <v>21</v>
      </c>
      <c r="CK36">
        <v>24</v>
      </c>
      <c r="CL36">
        <v>27</v>
      </c>
      <c r="CM36">
        <v>20</v>
      </c>
      <c r="CN36">
        <v>22</v>
      </c>
      <c r="CO36">
        <v>22</v>
      </c>
      <c r="CP36">
        <v>27</v>
      </c>
      <c r="CQ36">
        <v>17</v>
      </c>
    </row>
    <row r="37" spans="1:95" x14ac:dyDescent="0.2">
      <c r="A37" t="s">
        <v>79</v>
      </c>
      <c r="B37">
        <v>34</v>
      </c>
      <c r="C37">
        <v>17</v>
      </c>
      <c r="D37">
        <v>28</v>
      </c>
      <c r="E37">
        <v>30</v>
      </c>
      <c r="F37">
        <v>18</v>
      </c>
      <c r="G37">
        <v>24</v>
      </c>
      <c r="H37">
        <v>22</v>
      </c>
      <c r="I37">
        <v>27</v>
      </c>
      <c r="J37">
        <v>24</v>
      </c>
      <c r="K37">
        <v>22</v>
      </c>
      <c r="L37">
        <v>27</v>
      </c>
      <c r="M37">
        <v>20</v>
      </c>
      <c r="N37">
        <v>32</v>
      </c>
      <c r="O37">
        <v>35</v>
      </c>
      <c r="P37">
        <v>40</v>
      </c>
      <c r="Q37">
        <v>39</v>
      </c>
      <c r="R37">
        <v>24</v>
      </c>
      <c r="S37">
        <v>28</v>
      </c>
      <c r="T37">
        <v>26</v>
      </c>
      <c r="U37">
        <v>23</v>
      </c>
      <c r="V37">
        <v>24</v>
      </c>
      <c r="W37">
        <v>31</v>
      </c>
      <c r="X37">
        <v>19</v>
      </c>
      <c r="Y37">
        <v>23</v>
      </c>
      <c r="Z37">
        <v>20</v>
      </c>
      <c r="AA37">
        <v>22</v>
      </c>
      <c r="AB37">
        <v>18</v>
      </c>
      <c r="AC37">
        <v>19</v>
      </c>
      <c r="AD37">
        <v>21</v>
      </c>
      <c r="AE37">
        <v>19</v>
      </c>
      <c r="AG37" t="s">
        <v>79</v>
      </c>
      <c r="AH37">
        <v>19</v>
      </c>
      <c r="AI37">
        <v>17</v>
      </c>
      <c r="AJ37">
        <v>24</v>
      </c>
      <c r="AK37">
        <v>21</v>
      </c>
      <c r="AL37">
        <v>17</v>
      </c>
      <c r="AM37">
        <v>16</v>
      </c>
      <c r="AN37">
        <v>21</v>
      </c>
      <c r="AO37">
        <v>25</v>
      </c>
      <c r="AP37">
        <v>25</v>
      </c>
      <c r="AQ37">
        <v>17</v>
      </c>
      <c r="AR37">
        <v>19</v>
      </c>
      <c r="AS37">
        <v>21</v>
      </c>
      <c r="AT37">
        <v>25</v>
      </c>
      <c r="AU37">
        <v>26</v>
      </c>
      <c r="AV37">
        <v>19</v>
      </c>
      <c r="AW37">
        <v>27</v>
      </c>
      <c r="AX37">
        <v>21</v>
      </c>
      <c r="AY37">
        <v>19</v>
      </c>
      <c r="AZ37">
        <v>29</v>
      </c>
      <c r="BA37">
        <v>14</v>
      </c>
      <c r="BB37">
        <v>18</v>
      </c>
      <c r="BC37">
        <v>17</v>
      </c>
      <c r="BD37">
        <v>20</v>
      </c>
      <c r="BE37">
        <v>12</v>
      </c>
      <c r="BF37">
        <v>11</v>
      </c>
      <c r="BG37">
        <v>15</v>
      </c>
      <c r="BH37">
        <v>15</v>
      </c>
      <c r="BI37">
        <v>11</v>
      </c>
      <c r="BJ37">
        <v>16</v>
      </c>
      <c r="BK37">
        <v>14</v>
      </c>
      <c r="BM37" t="s">
        <v>79</v>
      </c>
      <c r="BN37">
        <v>20</v>
      </c>
      <c r="BO37">
        <v>25</v>
      </c>
      <c r="BP37">
        <v>28</v>
      </c>
      <c r="BQ37">
        <v>22</v>
      </c>
      <c r="BR37">
        <v>21</v>
      </c>
      <c r="BS37">
        <v>20</v>
      </c>
      <c r="BT37">
        <v>29</v>
      </c>
      <c r="BU37">
        <v>18</v>
      </c>
      <c r="BV37">
        <v>26</v>
      </c>
      <c r="BW37">
        <v>20</v>
      </c>
      <c r="BX37">
        <v>17</v>
      </c>
      <c r="BY37">
        <v>23</v>
      </c>
      <c r="BZ37">
        <v>20</v>
      </c>
      <c r="CA37">
        <v>23</v>
      </c>
      <c r="CB37">
        <v>20</v>
      </c>
      <c r="CC37">
        <v>24</v>
      </c>
      <c r="CD37">
        <v>25</v>
      </c>
      <c r="CE37">
        <v>24</v>
      </c>
      <c r="CF37">
        <v>21</v>
      </c>
      <c r="CG37">
        <v>19</v>
      </c>
      <c r="CH37">
        <v>27</v>
      </c>
      <c r="CI37">
        <v>22</v>
      </c>
      <c r="CJ37">
        <v>26</v>
      </c>
      <c r="CK37">
        <v>18</v>
      </c>
      <c r="CL37">
        <v>22</v>
      </c>
      <c r="CM37">
        <v>29</v>
      </c>
      <c r="CN37">
        <v>19</v>
      </c>
      <c r="CO37">
        <v>27</v>
      </c>
      <c r="CP37">
        <v>21</v>
      </c>
      <c r="CQ37">
        <v>20</v>
      </c>
    </row>
    <row r="38" spans="1:95" x14ac:dyDescent="0.2">
      <c r="A38" t="s">
        <v>81</v>
      </c>
      <c r="B38">
        <v>58</v>
      </c>
      <c r="C38">
        <v>66</v>
      </c>
      <c r="D38">
        <v>38</v>
      </c>
      <c r="E38">
        <v>42</v>
      </c>
      <c r="F38">
        <v>62</v>
      </c>
      <c r="G38">
        <v>41</v>
      </c>
      <c r="H38">
        <v>62</v>
      </c>
      <c r="I38">
        <v>53</v>
      </c>
      <c r="J38">
        <v>42</v>
      </c>
      <c r="K38">
        <v>41</v>
      </c>
      <c r="L38">
        <v>53</v>
      </c>
      <c r="M38">
        <v>42</v>
      </c>
      <c r="N38">
        <v>55</v>
      </c>
      <c r="O38">
        <v>36</v>
      </c>
      <c r="P38">
        <v>41</v>
      </c>
      <c r="Q38">
        <v>57</v>
      </c>
      <c r="R38">
        <v>41</v>
      </c>
      <c r="S38">
        <v>57</v>
      </c>
      <c r="T38">
        <v>49</v>
      </c>
      <c r="U38">
        <v>50</v>
      </c>
      <c r="V38">
        <v>56</v>
      </c>
      <c r="W38">
        <v>57</v>
      </c>
      <c r="X38">
        <v>41</v>
      </c>
      <c r="Y38">
        <v>46</v>
      </c>
      <c r="Z38">
        <v>55</v>
      </c>
      <c r="AA38">
        <v>47</v>
      </c>
      <c r="AB38">
        <v>50</v>
      </c>
      <c r="AC38">
        <v>54</v>
      </c>
      <c r="AD38">
        <v>54</v>
      </c>
      <c r="AE38">
        <v>40</v>
      </c>
      <c r="AG38" t="s">
        <v>81</v>
      </c>
      <c r="AH38">
        <v>46</v>
      </c>
      <c r="AI38">
        <v>47</v>
      </c>
      <c r="AJ38">
        <v>43</v>
      </c>
      <c r="AK38">
        <v>42</v>
      </c>
      <c r="AL38">
        <v>45</v>
      </c>
      <c r="AM38">
        <v>57</v>
      </c>
      <c r="AN38">
        <v>43</v>
      </c>
      <c r="AO38">
        <v>55</v>
      </c>
      <c r="AP38">
        <v>48</v>
      </c>
      <c r="AQ38">
        <v>58</v>
      </c>
      <c r="AR38">
        <v>48</v>
      </c>
      <c r="AS38">
        <v>51</v>
      </c>
      <c r="AT38">
        <v>43</v>
      </c>
      <c r="AU38">
        <v>45</v>
      </c>
      <c r="AV38">
        <v>46</v>
      </c>
      <c r="AW38">
        <v>55</v>
      </c>
      <c r="AX38">
        <v>40</v>
      </c>
      <c r="AY38">
        <v>49</v>
      </c>
      <c r="AZ38">
        <v>40</v>
      </c>
      <c r="BA38">
        <v>47</v>
      </c>
      <c r="BB38">
        <v>50</v>
      </c>
      <c r="BC38">
        <v>41</v>
      </c>
      <c r="BD38">
        <v>49</v>
      </c>
      <c r="BE38">
        <v>45</v>
      </c>
      <c r="BF38">
        <v>50</v>
      </c>
      <c r="BG38">
        <v>51</v>
      </c>
      <c r="BH38">
        <v>44</v>
      </c>
      <c r="BI38">
        <v>39</v>
      </c>
      <c r="BJ38">
        <v>38</v>
      </c>
      <c r="BK38">
        <v>53</v>
      </c>
      <c r="BM38" t="s">
        <v>81</v>
      </c>
      <c r="BN38">
        <v>41</v>
      </c>
      <c r="BO38">
        <v>44</v>
      </c>
      <c r="BP38">
        <v>44</v>
      </c>
      <c r="BQ38">
        <v>55</v>
      </c>
      <c r="BR38">
        <v>40</v>
      </c>
      <c r="BS38">
        <v>49</v>
      </c>
      <c r="BT38">
        <v>57</v>
      </c>
      <c r="BU38">
        <v>50</v>
      </c>
      <c r="BV38">
        <v>50</v>
      </c>
      <c r="BW38">
        <v>50</v>
      </c>
      <c r="BX38">
        <v>39</v>
      </c>
      <c r="BY38">
        <v>49</v>
      </c>
      <c r="BZ38">
        <v>56</v>
      </c>
      <c r="CA38">
        <v>41</v>
      </c>
      <c r="CB38">
        <v>42</v>
      </c>
      <c r="CC38">
        <v>52</v>
      </c>
      <c r="CD38">
        <v>46</v>
      </c>
      <c r="CE38">
        <v>43</v>
      </c>
      <c r="CF38">
        <v>39</v>
      </c>
      <c r="CG38">
        <v>48</v>
      </c>
      <c r="CH38">
        <v>53</v>
      </c>
      <c r="CI38">
        <v>48</v>
      </c>
      <c r="CJ38">
        <v>39</v>
      </c>
      <c r="CK38">
        <v>43</v>
      </c>
      <c r="CL38">
        <v>41</v>
      </c>
      <c r="CM38">
        <v>57</v>
      </c>
      <c r="CN38">
        <v>53</v>
      </c>
      <c r="CO38">
        <v>49</v>
      </c>
      <c r="CP38">
        <v>56</v>
      </c>
      <c r="CQ38">
        <v>56</v>
      </c>
    </row>
    <row r="39" spans="1:95" x14ac:dyDescent="0.2">
      <c r="A39" t="s">
        <v>84</v>
      </c>
      <c r="B39">
        <v>60</v>
      </c>
      <c r="C39">
        <v>56</v>
      </c>
      <c r="D39">
        <v>37</v>
      </c>
      <c r="E39">
        <v>63</v>
      </c>
      <c r="F39">
        <v>38</v>
      </c>
      <c r="G39">
        <v>62</v>
      </c>
      <c r="H39">
        <v>43</v>
      </c>
      <c r="I39">
        <v>49</v>
      </c>
      <c r="J39">
        <v>65</v>
      </c>
      <c r="K39">
        <v>46</v>
      </c>
      <c r="L39">
        <v>42</v>
      </c>
      <c r="M39">
        <v>52</v>
      </c>
      <c r="N39">
        <v>41</v>
      </c>
      <c r="O39">
        <v>41</v>
      </c>
      <c r="P39">
        <v>56</v>
      </c>
      <c r="Q39">
        <v>43</v>
      </c>
      <c r="R39">
        <v>58</v>
      </c>
      <c r="S39">
        <v>59</v>
      </c>
      <c r="T39">
        <v>38</v>
      </c>
      <c r="U39">
        <v>54</v>
      </c>
      <c r="V39">
        <v>39</v>
      </c>
      <c r="W39">
        <v>40</v>
      </c>
      <c r="X39">
        <v>51</v>
      </c>
      <c r="Y39">
        <v>38</v>
      </c>
      <c r="Z39">
        <v>40</v>
      </c>
      <c r="AA39">
        <v>46</v>
      </c>
      <c r="AB39">
        <v>44</v>
      </c>
      <c r="AC39">
        <v>50</v>
      </c>
      <c r="AD39">
        <v>51</v>
      </c>
      <c r="AE39">
        <v>39</v>
      </c>
      <c r="AG39" t="s">
        <v>84</v>
      </c>
      <c r="AH39">
        <v>46</v>
      </c>
      <c r="AI39">
        <v>44</v>
      </c>
      <c r="AJ39">
        <v>42</v>
      </c>
      <c r="AK39">
        <v>52</v>
      </c>
      <c r="AL39">
        <v>51</v>
      </c>
      <c r="AM39">
        <v>50</v>
      </c>
      <c r="AN39">
        <v>57</v>
      </c>
      <c r="AO39">
        <v>45</v>
      </c>
      <c r="AP39">
        <v>50</v>
      </c>
      <c r="AQ39">
        <v>49</v>
      </c>
      <c r="AR39">
        <v>40</v>
      </c>
      <c r="AS39">
        <v>45</v>
      </c>
      <c r="AT39">
        <v>50</v>
      </c>
      <c r="AU39">
        <v>39</v>
      </c>
      <c r="AV39">
        <v>44</v>
      </c>
      <c r="AW39">
        <v>43</v>
      </c>
      <c r="AX39">
        <v>50</v>
      </c>
      <c r="AY39">
        <v>56</v>
      </c>
      <c r="AZ39">
        <v>58</v>
      </c>
      <c r="BA39">
        <v>47</v>
      </c>
      <c r="BB39">
        <v>46</v>
      </c>
      <c r="BC39">
        <v>53</v>
      </c>
      <c r="BD39">
        <v>45</v>
      </c>
      <c r="BE39">
        <v>45</v>
      </c>
      <c r="BF39">
        <v>52</v>
      </c>
      <c r="BG39">
        <v>48</v>
      </c>
      <c r="BH39">
        <v>59</v>
      </c>
      <c r="BI39">
        <v>43</v>
      </c>
      <c r="BJ39">
        <v>41</v>
      </c>
      <c r="BK39">
        <v>53</v>
      </c>
      <c r="BM39" t="s">
        <v>84</v>
      </c>
      <c r="BN39">
        <v>47</v>
      </c>
      <c r="BO39">
        <v>59</v>
      </c>
      <c r="BP39">
        <v>58</v>
      </c>
      <c r="BQ39">
        <v>47</v>
      </c>
      <c r="BR39">
        <v>58</v>
      </c>
      <c r="BS39">
        <v>43</v>
      </c>
      <c r="BT39">
        <v>53</v>
      </c>
      <c r="BU39">
        <v>40</v>
      </c>
      <c r="BV39">
        <v>55</v>
      </c>
      <c r="BW39">
        <v>41</v>
      </c>
      <c r="BX39">
        <v>55</v>
      </c>
      <c r="BY39">
        <v>40</v>
      </c>
      <c r="BZ39">
        <v>57</v>
      </c>
      <c r="CA39">
        <v>59</v>
      </c>
      <c r="CB39">
        <v>57</v>
      </c>
      <c r="CC39">
        <v>59</v>
      </c>
      <c r="CD39">
        <v>58</v>
      </c>
      <c r="CE39">
        <v>48</v>
      </c>
      <c r="CF39">
        <v>51</v>
      </c>
      <c r="CG39">
        <v>37</v>
      </c>
      <c r="CH39">
        <v>41</v>
      </c>
      <c r="CI39">
        <v>47</v>
      </c>
      <c r="CJ39">
        <v>38</v>
      </c>
      <c r="CK39">
        <v>42</v>
      </c>
      <c r="CL39">
        <v>58</v>
      </c>
      <c r="CM39">
        <v>49</v>
      </c>
      <c r="CN39">
        <v>59</v>
      </c>
      <c r="CO39">
        <v>50</v>
      </c>
      <c r="CP39">
        <v>48</v>
      </c>
      <c r="CQ39">
        <v>48</v>
      </c>
    </row>
    <row r="40" spans="1:95" x14ac:dyDescent="0.2">
      <c r="A40" t="s">
        <v>86</v>
      </c>
      <c r="B40">
        <v>63</v>
      </c>
      <c r="C40">
        <v>57</v>
      </c>
      <c r="D40">
        <v>66</v>
      </c>
      <c r="E40">
        <v>51</v>
      </c>
      <c r="F40">
        <v>38</v>
      </c>
      <c r="G40">
        <v>39</v>
      </c>
      <c r="H40">
        <v>49</v>
      </c>
      <c r="I40">
        <v>43</v>
      </c>
      <c r="J40">
        <v>42</v>
      </c>
      <c r="K40">
        <v>54</v>
      </c>
      <c r="L40">
        <v>44</v>
      </c>
      <c r="M40">
        <v>50</v>
      </c>
      <c r="N40">
        <v>41</v>
      </c>
      <c r="O40">
        <v>59</v>
      </c>
      <c r="P40">
        <v>54</v>
      </c>
      <c r="Q40">
        <v>47</v>
      </c>
      <c r="R40">
        <v>42</v>
      </c>
      <c r="S40">
        <v>46</v>
      </c>
      <c r="T40">
        <v>52</v>
      </c>
      <c r="U40">
        <v>45</v>
      </c>
      <c r="V40">
        <v>42</v>
      </c>
      <c r="W40">
        <v>50</v>
      </c>
      <c r="X40">
        <v>51</v>
      </c>
      <c r="Y40">
        <v>52</v>
      </c>
      <c r="Z40">
        <v>57</v>
      </c>
      <c r="AA40">
        <v>55</v>
      </c>
      <c r="AB40">
        <v>40</v>
      </c>
      <c r="AC40">
        <v>41</v>
      </c>
      <c r="AD40">
        <v>44</v>
      </c>
      <c r="AE40">
        <v>44</v>
      </c>
      <c r="AG40" t="s">
        <v>86</v>
      </c>
      <c r="AH40">
        <v>39</v>
      </c>
      <c r="AI40">
        <v>51</v>
      </c>
      <c r="AJ40">
        <v>56</v>
      </c>
      <c r="AK40">
        <v>47</v>
      </c>
      <c r="AL40">
        <v>40</v>
      </c>
      <c r="AM40">
        <v>42</v>
      </c>
      <c r="AN40">
        <v>52</v>
      </c>
      <c r="AO40">
        <v>56</v>
      </c>
      <c r="AP40">
        <v>39</v>
      </c>
      <c r="AQ40">
        <v>54</v>
      </c>
      <c r="AR40">
        <v>54</v>
      </c>
      <c r="AS40">
        <v>55</v>
      </c>
      <c r="AT40">
        <v>41</v>
      </c>
      <c r="AU40">
        <v>57</v>
      </c>
      <c r="AV40">
        <v>55</v>
      </c>
      <c r="AW40">
        <v>48</v>
      </c>
      <c r="AX40">
        <v>55</v>
      </c>
      <c r="AY40">
        <v>53</v>
      </c>
      <c r="AZ40">
        <v>51</v>
      </c>
      <c r="BA40">
        <v>47</v>
      </c>
      <c r="BB40">
        <v>43</v>
      </c>
      <c r="BC40">
        <v>42</v>
      </c>
      <c r="BD40">
        <v>49</v>
      </c>
      <c r="BE40">
        <v>53</v>
      </c>
      <c r="BF40">
        <v>40</v>
      </c>
      <c r="BG40">
        <v>52</v>
      </c>
      <c r="BH40">
        <v>41</v>
      </c>
      <c r="BI40">
        <v>44</v>
      </c>
      <c r="BJ40">
        <v>45</v>
      </c>
      <c r="BK40">
        <v>51</v>
      </c>
      <c r="BM40" t="s">
        <v>86</v>
      </c>
      <c r="BN40">
        <v>44</v>
      </c>
      <c r="BO40">
        <v>47</v>
      </c>
      <c r="BP40">
        <v>39</v>
      </c>
      <c r="BQ40">
        <v>41</v>
      </c>
      <c r="BR40">
        <v>50</v>
      </c>
      <c r="BS40">
        <v>44</v>
      </c>
      <c r="BT40">
        <v>53</v>
      </c>
      <c r="BU40">
        <v>52</v>
      </c>
      <c r="BV40">
        <v>39</v>
      </c>
      <c r="BW40">
        <v>52</v>
      </c>
      <c r="BX40">
        <v>55</v>
      </c>
      <c r="BY40">
        <v>52</v>
      </c>
      <c r="BZ40">
        <v>37</v>
      </c>
      <c r="CA40">
        <v>55</v>
      </c>
      <c r="CB40">
        <v>49</v>
      </c>
      <c r="CC40">
        <v>49</v>
      </c>
      <c r="CD40">
        <v>55</v>
      </c>
      <c r="CE40">
        <v>40</v>
      </c>
      <c r="CF40">
        <v>37</v>
      </c>
      <c r="CG40">
        <v>55</v>
      </c>
      <c r="CH40">
        <v>51</v>
      </c>
      <c r="CI40">
        <v>49</v>
      </c>
      <c r="CJ40">
        <v>41</v>
      </c>
      <c r="CK40">
        <v>50</v>
      </c>
      <c r="CL40">
        <v>45</v>
      </c>
      <c r="CM40">
        <v>52</v>
      </c>
      <c r="CN40">
        <v>50</v>
      </c>
      <c r="CO40">
        <v>50</v>
      </c>
      <c r="CP40">
        <v>53</v>
      </c>
      <c r="CQ40">
        <v>42</v>
      </c>
    </row>
    <row r="41" spans="1:95" x14ac:dyDescent="0.2">
      <c r="A41" t="s">
        <v>88</v>
      </c>
      <c r="B41">
        <v>49</v>
      </c>
      <c r="C41">
        <v>44</v>
      </c>
      <c r="D41">
        <v>63</v>
      </c>
      <c r="E41">
        <v>42</v>
      </c>
      <c r="F41">
        <v>39</v>
      </c>
      <c r="G41">
        <v>52</v>
      </c>
      <c r="H41">
        <v>44</v>
      </c>
      <c r="I41">
        <v>59</v>
      </c>
      <c r="J41">
        <v>48</v>
      </c>
      <c r="K41">
        <v>45</v>
      </c>
      <c r="L41">
        <v>58</v>
      </c>
      <c r="M41">
        <v>48</v>
      </c>
      <c r="N41">
        <v>39</v>
      </c>
      <c r="O41">
        <v>50</v>
      </c>
      <c r="P41">
        <v>52</v>
      </c>
      <c r="Q41">
        <v>53</v>
      </c>
      <c r="R41">
        <v>43</v>
      </c>
      <c r="S41">
        <v>41</v>
      </c>
      <c r="T41">
        <v>41</v>
      </c>
      <c r="U41">
        <v>52</v>
      </c>
      <c r="V41">
        <v>49</v>
      </c>
      <c r="W41">
        <v>49</v>
      </c>
      <c r="X41">
        <v>46</v>
      </c>
      <c r="Y41">
        <v>52</v>
      </c>
      <c r="Z41">
        <v>45</v>
      </c>
      <c r="AA41">
        <v>45</v>
      </c>
      <c r="AB41">
        <v>38</v>
      </c>
      <c r="AC41">
        <v>38</v>
      </c>
      <c r="AD41">
        <v>50</v>
      </c>
      <c r="AE41">
        <v>45</v>
      </c>
      <c r="AG41" t="s">
        <v>88</v>
      </c>
      <c r="AH41">
        <v>53</v>
      </c>
      <c r="AI41">
        <v>58</v>
      </c>
      <c r="AJ41">
        <v>44</v>
      </c>
      <c r="AK41">
        <v>55</v>
      </c>
      <c r="AL41">
        <v>58</v>
      </c>
      <c r="AM41">
        <v>52</v>
      </c>
      <c r="AN41">
        <v>48</v>
      </c>
      <c r="AO41">
        <v>54</v>
      </c>
      <c r="AP41">
        <v>52</v>
      </c>
      <c r="AQ41">
        <v>49</v>
      </c>
      <c r="AR41">
        <v>59</v>
      </c>
      <c r="AS41">
        <v>44</v>
      </c>
      <c r="AT41">
        <v>56</v>
      </c>
      <c r="AU41">
        <v>56</v>
      </c>
      <c r="AV41">
        <v>40</v>
      </c>
      <c r="AW41">
        <v>54</v>
      </c>
      <c r="AX41">
        <v>42</v>
      </c>
      <c r="AY41">
        <v>39</v>
      </c>
      <c r="AZ41">
        <v>56</v>
      </c>
      <c r="BA41">
        <v>45</v>
      </c>
      <c r="BB41">
        <v>47</v>
      </c>
      <c r="BC41">
        <v>53</v>
      </c>
      <c r="BD41">
        <v>51</v>
      </c>
      <c r="BE41">
        <v>50</v>
      </c>
      <c r="BF41">
        <v>41</v>
      </c>
      <c r="BG41">
        <v>47</v>
      </c>
      <c r="BH41">
        <v>43</v>
      </c>
      <c r="BI41">
        <v>41</v>
      </c>
      <c r="BJ41">
        <v>57</v>
      </c>
      <c r="BK41">
        <v>48</v>
      </c>
      <c r="BM41" t="s">
        <v>88</v>
      </c>
      <c r="BN41">
        <v>40</v>
      </c>
      <c r="BO41">
        <v>52</v>
      </c>
      <c r="BP41">
        <v>37</v>
      </c>
      <c r="BQ41">
        <v>36</v>
      </c>
      <c r="BR41">
        <v>41</v>
      </c>
      <c r="BS41">
        <v>43</v>
      </c>
      <c r="BT41">
        <v>55</v>
      </c>
      <c r="BU41">
        <v>46</v>
      </c>
      <c r="BV41">
        <v>58</v>
      </c>
      <c r="BW41">
        <v>49</v>
      </c>
      <c r="BX41">
        <v>48</v>
      </c>
      <c r="BY41">
        <v>53</v>
      </c>
      <c r="BZ41">
        <v>44</v>
      </c>
      <c r="CA41">
        <v>54</v>
      </c>
      <c r="CB41">
        <v>41</v>
      </c>
      <c r="CC41">
        <v>51</v>
      </c>
      <c r="CD41">
        <v>55</v>
      </c>
      <c r="CE41">
        <v>50</v>
      </c>
      <c r="CF41">
        <v>52</v>
      </c>
      <c r="CG41">
        <v>54</v>
      </c>
      <c r="CH41">
        <v>49</v>
      </c>
      <c r="CI41">
        <v>50</v>
      </c>
      <c r="CJ41">
        <v>58</v>
      </c>
      <c r="CK41">
        <v>45</v>
      </c>
      <c r="CL41">
        <v>51</v>
      </c>
      <c r="CM41">
        <v>53</v>
      </c>
      <c r="CN41">
        <v>53</v>
      </c>
      <c r="CO41">
        <v>37</v>
      </c>
      <c r="CP41">
        <v>56</v>
      </c>
      <c r="CQ41">
        <v>53</v>
      </c>
    </row>
    <row r="42" spans="1:95" x14ac:dyDescent="0.2">
      <c r="A42" t="s">
        <v>90</v>
      </c>
      <c r="B42">
        <v>65</v>
      </c>
      <c r="C42">
        <v>59</v>
      </c>
      <c r="D42">
        <v>56</v>
      </c>
      <c r="E42">
        <v>55</v>
      </c>
      <c r="F42">
        <v>46</v>
      </c>
      <c r="G42">
        <v>63</v>
      </c>
      <c r="H42">
        <v>62</v>
      </c>
      <c r="I42">
        <v>57</v>
      </c>
      <c r="J42">
        <v>67</v>
      </c>
      <c r="K42">
        <v>49</v>
      </c>
      <c r="L42">
        <v>56</v>
      </c>
      <c r="M42">
        <v>45</v>
      </c>
      <c r="N42">
        <v>48</v>
      </c>
      <c r="O42">
        <v>38</v>
      </c>
      <c r="P42">
        <v>58</v>
      </c>
      <c r="Q42">
        <v>41</v>
      </c>
      <c r="R42">
        <v>39</v>
      </c>
      <c r="S42">
        <v>48</v>
      </c>
      <c r="T42">
        <v>44</v>
      </c>
      <c r="U42">
        <v>45</v>
      </c>
      <c r="V42">
        <v>47</v>
      </c>
      <c r="W42">
        <v>39</v>
      </c>
      <c r="X42">
        <v>50</v>
      </c>
      <c r="Y42">
        <v>47</v>
      </c>
      <c r="Z42">
        <v>47</v>
      </c>
      <c r="AA42">
        <v>41</v>
      </c>
      <c r="AB42">
        <v>52</v>
      </c>
      <c r="AC42">
        <v>54</v>
      </c>
      <c r="AD42">
        <v>45</v>
      </c>
      <c r="AE42">
        <v>47</v>
      </c>
      <c r="AG42" t="s">
        <v>90</v>
      </c>
      <c r="AH42">
        <v>53</v>
      </c>
      <c r="AI42">
        <v>53</v>
      </c>
      <c r="AJ42">
        <v>57</v>
      </c>
      <c r="AK42">
        <v>43</v>
      </c>
      <c r="AL42">
        <v>55</v>
      </c>
      <c r="AM42">
        <v>43</v>
      </c>
      <c r="AN42">
        <v>53</v>
      </c>
      <c r="AO42">
        <v>56</v>
      </c>
      <c r="AP42">
        <v>43</v>
      </c>
      <c r="AQ42">
        <v>41</v>
      </c>
      <c r="AR42">
        <v>40</v>
      </c>
      <c r="AS42">
        <v>53</v>
      </c>
      <c r="AT42">
        <v>40</v>
      </c>
      <c r="AU42">
        <v>56</v>
      </c>
      <c r="AV42">
        <v>41</v>
      </c>
      <c r="AW42">
        <v>55</v>
      </c>
      <c r="AX42">
        <v>41</v>
      </c>
      <c r="AY42">
        <v>51</v>
      </c>
      <c r="AZ42">
        <v>52</v>
      </c>
      <c r="BA42">
        <v>50</v>
      </c>
      <c r="BB42">
        <v>44</v>
      </c>
      <c r="BC42">
        <v>37</v>
      </c>
      <c r="BD42">
        <v>46</v>
      </c>
      <c r="BE42">
        <v>40</v>
      </c>
      <c r="BF42">
        <v>51</v>
      </c>
      <c r="BG42">
        <v>54</v>
      </c>
      <c r="BH42">
        <v>40</v>
      </c>
      <c r="BI42">
        <v>58</v>
      </c>
      <c r="BJ42">
        <v>48</v>
      </c>
      <c r="BK42">
        <v>53</v>
      </c>
      <c r="BM42" t="s">
        <v>90</v>
      </c>
      <c r="BN42">
        <v>40</v>
      </c>
      <c r="BO42">
        <v>60</v>
      </c>
      <c r="BP42">
        <v>50</v>
      </c>
      <c r="BQ42">
        <v>50</v>
      </c>
      <c r="BR42">
        <v>41</v>
      </c>
      <c r="BS42">
        <v>43</v>
      </c>
      <c r="BT42">
        <v>39</v>
      </c>
      <c r="BU42">
        <v>51</v>
      </c>
      <c r="BV42">
        <v>46</v>
      </c>
      <c r="BW42">
        <v>47</v>
      </c>
      <c r="BX42">
        <v>43</v>
      </c>
      <c r="BY42">
        <v>46</v>
      </c>
      <c r="BZ42">
        <v>50</v>
      </c>
      <c r="CA42">
        <v>40</v>
      </c>
      <c r="CB42">
        <v>42</v>
      </c>
      <c r="CC42">
        <v>46</v>
      </c>
      <c r="CD42">
        <v>39</v>
      </c>
      <c r="CE42">
        <v>47</v>
      </c>
      <c r="CF42">
        <v>57</v>
      </c>
      <c r="CG42">
        <v>57</v>
      </c>
      <c r="CH42">
        <v>53</v>
      </c>
      <c r="CI42">
        <v>58</v>
      </c>
      <c r="CJ42">
        <v>39</v>
      </c>
      <c r="CK42">
        <v>44</v>
      </c>
      <c r="CL42">
        <v>49</v>
      </c>
      <c r="CM42">
        <v>51</v>
      </c>
      <c r="CN42">
        <v>53</v>
      </c>
      <c r="CO42">
        <v>55</v>
      </c>
      <c r="CP42">
        <v>55</v>
      </c>
      <c r="CQ42">
        <v>49</v>
      </c>
    </row>
    <row r="43" spans="1:95" x14ac:dyDescent="0.2">
      <c r="A43" t="s">
        <v>92</v>
      </c>
      <c r="B43">
        <v>23</v>
      </c>
      <c r="C43">
        <v>45</v>
      </c>
      <c r="D43">
        <v>20</v>
      </c>
      <c r="E43">
        <v>23</v>
      </c>
      <c r="F43">
        <v>32</v>
      </c>
      <c r="G43">
        <v>30</v>
      </c>
      <c r="H43">
        <v>36</v>
      </c>
      <c r="I43">
        <v>35</v>
      </c>
      <c r="J43">
        <v>43</v>
      </c>
      <c r="K43">
        <v>25</v>
      </c>
      <c r="L43">
        <v>16</v>
      </c>
      <c r="M43">
        <v>46</v>
      </c>
      <c r="N43">
        <v>24</v>
      </c>
      <c r="O43">
        <v>48</v>
      </c>
      <c r="P43">
        <v>29</v>
      </c>
      <c r="Q43">
        <v>36</v>
      </c>
      <c r="R43">
        <v>50</v>
      </c>
      <c r="S43">
        <v>38</v>
      </c>
      <c r="T43">
        <v>37</v>
      </c>
      <c r="U43">
        <v>41</v>
      </c>
      <c r="V43">
        <v>27</v>
      </c>
      <c r="W43">
        <v>36</v>
      </c>
      <c r="X43">
        <v>22</v>
      </c>
      <c r="Y43">
        <v>20</v>
      </c>
      <c r="Z43">
        <v>24</v>
      </c>
      <c r="AA43">
        <v>28</v>
      </c>
      <c r="AB43">
        <v>20</v>
      </c>
      <c r="AC43">
        <v>28</v>
      </c>
      <c r="AD43">
        <v>27</v>
      </c>
      <c r="AE43">
        <v>26</v>
      </c>
      <c r="AG43" t="s">
        <v>92</v>
      </c>
      <c r="AH43">
        <v>31</v>
      </c>
      <c r="AI43">
        <v>37</v>
      </c>
      <c r="AJ43">
        <v>43</v>
      </c>
      <c r="AK43">
        <v>35</v>
      </c>
      <c r="AL43">
        <v>34</v>
      </c>
      <c r="AM43">
        <v>43</v>
      </c>
      <c r="AN43">
        <v>31</v>
      </c>
      <c r="AO43">
        <v>47</v>
      </c>
      <c r="AP43">
        <v>34</v>
      </c>
      <c r="AQ43">
        <v>47</v>
      </c>
      <c r="AR43">
        <v>46</v>
      </c>
      <c r="AS43">
        <v>36</v>
      </c>
      <c r="AT43">
        <v>41</v>
      </c>
      <c r="AU43">
        <v>47</v>
      </c>
      <c r="AV43">
        <v>37</v>
      </c>
      <c r="AW43">
        <v>46</v>
      </c>
      <c r="AX43">
        <v>32</v>
      </c>
      <c r="AY43">
        <v>44</v>
      </c>
      <c r="AZ43">
        <v>39</v>
      </c>
      <c r="BA43">
        <v>8</v>
      </c>
      <c r="BB43">
        <v>11</v>
      </c>
      <c r="BC43">
        <v>8</v>
      </c>
      <c r="BD43">
        <v>8</v>
      </c>
      <c r="BE43">
        <v>14</v>
      </c>
      <c r="BF43">
        <v>17</v>
      </c>
      <c r="BG43">
        <v>12</v>
      </c>
      <c r="BH43">
        <v>10</v>
      </c>
      <c r="BI43">
        <v>19</v>
      </c>
      <c r="BJ43">
        <v>9</v>
      </c>
      <c r="BK43">
        <v>17</v>
      </c>
      <c r="BM43" t="s">
        <v>92</v>
      </c>
      <c r="BN43">
        <v>16</v>
      </c>
      <c r="BO43">
        <v>19</v>
      </c>
      <c r="BP43">
        <v>18</v>
      </c>
      <c r="BQ43">
        <v>27</v>
      </c>
      <c r="BR43">
        <v>28</v>
      </c>
      <c r="BS43">
        <v>28</v>
      </c>
      <c r="BT43">
        <v>22</v>
      </c>
      <c r="BU43">
        <v>28</v>
      </c>
      <c r="BV43">
        <v>24</v>
      </c>
      <c r="BW43">
        <v>29</v>
      </c>
      <c r="BX43">
        <v>24</v>
      </c>
      <c r="BY43">
        <v>28</v>
      </c>
      <c r="BZ43">
        <v>25</v>
      </c>
      <c r="CA43">
        <v>25</v>
      </c>
      <c r="CB43">
        <v>22</v>
      </c>
      <c r="CC43">
        <v>23</v>
      </c>
      <c r="CD43">
        <v>24</v>
      </c>
      <c r="CE43">
        <v>28</v>
      </c>
      <c r="CF43">
        <v>23</v>
      </c>
      <c r="CG43">
        <v>25</v>
      </c>
      <c r="CH43">
        <v>19</v>
      </c>
      <c r="CI43">
        <v>26</v>
      </c>
      <c r="CJ43">
        <v>30</v>
      </c>
      <c r="CK43">
        <v>24</v>
      </c>
      <c r="CL43">
        <v>25</v>
      </c>
      <c r="CM43">
        <v>23</v>
      </c>
      <c r="CN43">
        <v>19</v>
      </c>
      <c r="CO43">
        <v>22</v>
      </c>
      <c r="CP43">
        <v>20</v>
      </c>
      <c r="CQ43">
        <v>28</v>
      </c>
    </row>
    <row r="44" spans="1:95" x14ac:dyDescent="0.2">
      <c r="A44" t="s">
        <v>95</v>
      </c>
      <c r="B44">
        <v>27</v>
      </c>
      <c r="C44">
        <v>24</v>
      </c>
      <c r="D44">
        <v>22</v>
      </c>
      <c r="E44">
        <v>26</v>
      </c>
      <c r="F44">
        <v>24</v>
      </c>
      <c r="G44">
        <v>25</v>
      </c>
      <c r="H44">
        <v>20</v>
      </c>
      <c r="I44">
        <v>21</v>
      </c>
      <c r="J44">
        <v>16</v>
      </c>
      <c r="K44">
        <v>27</v>
      </c>
      <c r="L44">
        <v>23</v>
      </c>
      <c r="M44">
        <v>25</v>
      </c>
      <c r="N44">
        <v>18</v>
      </c>
      <c r="O44">
        <v>19</v>
      </c>
      <c r="P44">
        <v>23</v>
      </c>
      <c r="Q44">
        <v>20</v>
      </c>
      <c r="R44">
        <v>22</v>
      </c>
      <c r="S44">
        <v>16</v>
      </c>
      <c r="T44">
        <v>23</v>
      </c>
      <c r="U44">
        <v>19</v>
      </c>
      <c r="V44">
        <v>20</v>
      </c>
      <c r="W44">
        <v>26</v>
      </c>
      <c r="X44">
        <v>22</v>
      </c>
      <c r="Y44">
        <v>28</v>
      </c>
      <c r="Z44">
        <v>25</v>
      </c>
      <c r="AA44">
        <v>29</v>
      </c>
      <c r="AB44">
        <v>21</v>
      </c>
      <c r="AC44">
        <v>28</v>
      </c>
      <c r="AD44">
        <v>21</v>
      </c>
      <c r="AE44">
        <v>22</v>
      </c>
      <c r="AG44" t="s">
        <v>95</v>
      </c>
      <c r="AH44">
        <v>25</v>
      </c>
      <c r="AI44">
        <v>26</v>
      </c>
      <c r="AJ44">
        <v>19</v>
      </c>
      <c r="AK44">
        <v>17</v>
      </c>
      <c r="AL44">
        <v>21</v>
      </c>
      <c r="AM44">
        <v>26</v>
      </c>
      <c r="AN44">
        <v>22</v>
      </c>
      <c r="AO44">
        <v>18</v>
      </c>
      <c r="AP44">
        <v>21</v>
      </c>
      <c r="AQ44">
        <v>22</v>
      </c>
      <c r="AR44">
        <v>24</v>
      </c>
      <c r="AS44">
        <v>19</v>
      </c>
      <c r="AT44">
        <v>24</v>
      </c>
      <c r="AU44">
        <v>22</v>
      </c>
      <c r="AV44">
        <v>21</v>
      </c>
      <c r="AW44">
        <v>16</v>
      </c>
      <c r="AX44">
        <v>25</v>
      </c>
      <c r="AY44">
        <v>19</v>
      </c>
      <c r="AZ44">
        <v>19</v>
      </c>
      <c r="BA44">
        <v>13</v>
      </c>
      <c r="BB44">
        <v>11</v>
      </c>
      <c r="BC44">
        <v>15</v>
      </c>
      <c r="BD44">
        <v>15</v>
      </c>
      <c r="BE44">
        <v>14</v>
      </c>
      <c r="BF44">
        <v>14</v>
      </c>
      <c r="BG44">
        <v>15</v>
      </c>
      <c r="BH44">
        <v>14</v>
      </c>
      <c r="BI44">
        <v>15</v>
      </c>
      <c r="BJ44">
        <v>14</v>
      </c>
      <c r="BK44">
        <v>17</v>
      </c>
      <c r="BM44" t="s">
        <v>95</v>
      </c>
      <c r="BN44">
        <v>27</v>
      </c>
      <c r="BO44">
        <v>23</v>
      </c>
      <c r="BP44">
        <v>20</v>
      </c>
      <c r="BQ44">
        <v>19</v>
      </c>
      <c r="BR44">
        <v>19</v>
      </c>
      <c r="BS44">
        <v>22</v>
      </c>
      <c r="BT44">
        <v>29</v>
      </c>
      <c r="BU44">
        <v>28</v>
      </c>
      <c r="BV44">
        <v>24</v>
      </c>
      <c r="BW44">
        <v>18</v>
      </c>
      <c r="BX44">
        <v>19</v>
      </c>
      <c r="BY44">
        <v>27</v>
      </c>
      <c r="BZ44">
        <v>26</v>
      </c>
      <c r="CA44">
        <v>27</v>
      </c>
      <c r="CB44">
        <v>16</v>
      </c>
      <c r="CC44">
        <v>25</v>
      </c>
      <c r="CD44">
        <v>24</v>
      </c>
      <c r="CE44">
        <v>23</v>
      </c>
      <c r="CF44">
        <v>22</v>
      </c>
      <c r="CG44">
        <v>24</v>
      </c>
      <c r="CH44">
        <v>22</v>
      </c>
      <c r="CI44">
        <v>20</v>
      </c>
      <c r="CJ44">
        <v>21</v>
      </c>
      <c r="CK44">
        <v>28</v>
      </c>
      <c r="CL44">
        <v>20</v>
      </c>
      <c r="CM44">
        <v>22</v>
      </c>
      <c r="CN44">
        <v>21</v>
      </c>
      <c r="CO44">
        <v>18</v>
      </c>
      <c r="CP44">
        <v>20</v>
      </c>
      <c r="CQ44">
        <v>18</v>
      </c>
    </row>
    <row r="45" spans="1:95" x14ac:dyDescent="0.2">
      <c r="A45" t="s">
        <v>97</v>
      </c>
      <c r="B45">
        <v>22</v>
      </c>
      <c r="C45">
        <v>22</v>
      </c>
      <c r="D45">
        <v>24</v>
      </c>
      <c r="E45">
        <v>23</v>
      </c>
      <c r="F45">
        <v>32</v>
      </c>
      <c r="G45">
        <v>31</v>
      </c>
      <c r="H45">
        <v>31</v>
      </c>
      <c r="I45">
        <v>33</v>
      </c>
      <c r="J45">
        <v>20</v>
      </c>
      <c r="K45">
        <v>27</v>
      </c>
      <c r="L45">
        <v>36</v>
      </c>
      <c r="M45">
        <v>23</v>
      </c>
      <c r="N45">
        <v>27</v>
      </c>
      <c r="O45">
        <v>33</v>
      </c>
      <c r="P45">
        <v>22</v>
      </c>
      <c r="Q45">
        <v>38</v>
      </c>
      <c r="R45">
        <v>16</v>
      </c>
      <c r="S45">
        <v>50</v>
      </c>
      <c r="T45">
        <v>27</v>
      </c>
      <c r="U45">
        <v>43</v>
      </c>
      <c r="V45">
        <v>45</v>
      </c>
      <c r="W45">
        <v>45</v>
      </c>
      <c r="X45">
        <v>33</v>
      </c>
      <c r="Y45">
        <v>25</v>
      </c>
      <c r="Z45">
        <v>24</v>
      </c>
      <c r="AA45">
        <v>22</v>
      </c>
      <c r="AB45">
        <v>21</v>
      </c>
      <c r="AC45">
        <v>27</v>
      </c>
      <c r="AD45">
        <v>19</v>
      </c>
      <c r="AE45">
        <v>19</v>
      </c>
      <c r="AG45" t="s">
        <v>97</v>
      </c>
      <c r="AH45">
        <v>29</v>
      </c>
      <c r="AI45">
        <v>47</v>
      </c>
      <c r="AJ45">
        <v>27</v>
      </c>
      <c r="AK45">
        <v>44</v>
      </c>
      <c r="AL45">
        <v>37</v>
      </c>
      <c r="AM45">
        <v>36</v>
      </c>
      <c r="AN45">
        <v>37</v>
      </c>
      <c r="AO45">
        <v>47</v>
      </c>
      <c r="AP45">
        <v>36</v>
      </c>
      <c r="AQ45">
        <v>46</v>
      </c>
      <c r="AR45">
        <v>43</v>
      </c>
      <c r="AS45">
        <v>35</v>
      </c>
      <c r="AT45">
        <v>41</v>
      </c>
      <c r="AU45">
        <v>39</v>
      </c>
      <c r="AV45">
        <v>45</v>
      </c>
      <c r="AW45">
        <v>37</v>
      </c>
      <c r="AX45">
        <v>38</v>
      </c>
      <c r="AY45">
        <v>36</v>
      </c>
      <c r="AZ45">
        <v>28</v>
      </c>
      <c r="BA45">
        <v>15</v>
      </c>
      <c r="BB45">
        <v>12</v>
      </c>
      <c r="BC45">
        <v>17</v>
      </c>
      <c r="BD45">
        <v>16</v>
      </c>
      <c r="BE45">
        <v>12</v>
      </c>
      <c r="BF45">
        <v>16</v>
      </c>
      <c r="BG45">
        <v>9</v>
      </c>
      <c r="BH45">
        <v>9</v>
      </c>
      <c r="BI45">
        <v>7</v>
      </c>
      <c r="BJ45">
        <v>10</v>
      </c>
      <c r="BK45">
        <v>16</v>
      </c>
      <c r="BM45" t="s">
        <v>97</v>
      </c>
      <c r="BN45">
        <v>48</v>
      </c>
      <c r="BO45">
        <v>24</v>
      </c>
      <c r="BP45">
        <v>22</v>
      </c>
      <c r="BQ45">
        <v>18</v>
      </c>
      <c r="BR45">
        <v>25</v>
      </c>
      <c r="BS45">
        <v>22</v>
      </c>
      <c r="BT45">
        <v>24</v>
      </c>
      <c r="BU45">
        <v>21</v>
      </c>
      <c r="BV45">
        <v>27</v>
      </c>
      <c r="BW45">
        <v>20</v>
      </c>
      <c r="BX45">
        <v>20</v>
      </c>
      <c r="BY45">
        <v>23</v>
      </c>
      <c r="BZ45">
        <v>21</v>
      </c>
      <c r="CA45">
        <v>26</v>
      </c>
      <c r="CB45">
        <v>20</v>
      </c>
      <c r="CC45">
        <v>19</v>
      </c>
      <c r="CD45">
        <v>23</v>
      </c>
      <c r="CE45">
        <v>23</v>
      </c>
      <c r="CF45">
        <v>24</v>
      </c>
      <c r="CG45">
        <v>16</v>
      </c>
      <c r="CH45">
        <v>26</v>
      </c>
      <c r="CI45">
        <v>28</v>
      </c>
      <c r="CJ45">
        <v>25</v>
      </c>
      <c r="CK45">
        <v>28</v>
      </c>
      <c r="CL45">
        <v>23</v>
      </c>
      <c r="CM45">
        <v>23</v>
      </c>
      <c r="CN45">
        <v>29</v>
      </c>
      <c r="CO45">
        <v>24</v>
      </c>
      <c r="CP45">
        <v>21</v>
      </c>
      <c r="CQ45">
        <v>20</v>
      </c>
    </row>
    <row r="46" spans="1:95" x14ac:dyDescent="0.2">
      <c r="A46" t="s">
        <v>99</v>
      </c>
      <c r="B46">
        <v>20</v>
      </c>
      <c r="C46">
        <v>44</v>
      </c>
      <c r="D46">
        <v>28</v>
      </c>
      <c r="E46">
        <v>44</v>
      </c>
      <c r="F46">
        <v>26</v>
      </c>
      <c r="G46">
        <v>47</v>
      </c>
      <c r="H46">
        <v>38</v>
      </c>
      <c r="I46">
        <v>18</v>
      </c>
      <c r="J46">
        <v>37</v>
      </c>
      <c r="K46">
        <v>29</v>
      </c>
      <c r="L46">
        <v>43</v>
      </c>
      <c r="M46">
        <v>43</v>
      </c>
      <c r="N46">
        <v>45</v>
      </c>
      <c r="O46">
        <v>23</v>
      </c>
      <c r="P46">
        <v>33</v>
      </c>
      <c r="Q46">
        <v>18</v>
      </c>
      <c r="R46">
        <v>35</v>
      </c>
      <c r="S46">
        <v>34</v>
      </c>
      <c r="T46">
        <v>47</v>
      </c>
      <c r="U46">
        <v>29</v>
      </c>
      <c r="V46">
        <v>26</v>
      </c>
      <c r="W46">
        <v>39</v>
      </c>
      <c r="X46">
        <v>28</v>
      </c>
      <c r="Y46">
        <v>19</v>
      </c>
      <c r="Z46">
        <v>20</v>
      </c>
      <c r="AA46">
        <v>17</v>
      </c>
      <c r="AB46">
        <v>20</v>
      </c>
      <c r="AC46">
        <v>20</v>
      </c>
      <c r="AD46">
        <v>25</v>
      </c>
      <c r="AE46">
        <v>25</v>
      </c>
      <c r="AG46" t="s">
        <v>99</v>
      </c>
      <c r="AH46">
        <v>41</v>
      </c>
      <c r="AI46">
        <v>44</v>
      </c>
      <c r="AJ46">
        <v>33</v>
      </c>
      <c r="AK46">
        <v>33</v>
      </c>
      <c r="AL46">
        <v>39</v>
      </c>
      <c r="AM46">
        <v>26</v>
      </c>
      <c r="AN46">
        <v>37</v>
      </c>
      <c r="AO46">
        <v>48</v>
      </c>
      <c r="AP46">
        <v>48</v>
      </c>
      <c r="AQ46">
        <v>44</v>
      </c>
      <c r="AR46">
        <v>34</v>
      </c>
      <c r="AS46">
        <v>33</v>
      </c>
      <c r="AT46">
        <v>43</v>
      </c>
      <c r="AU46">
        <v>41</v>
      </c>
      <c r="AV46">
        <v>31</v>
      </c>
      <c r="AW46">
        <v>38</v>
      </c>
      <c r="AX46">
        <v>46</v>
      </c>
      <c r="AY46">
        <v>46</v>
      </c>
      <c r="AZ46">
        <v>33</v>
      </c>
      <c r="BA46">
        <v>14</v>
      </c>
      <c r="BB46">
        <v>17</v>
      </c>
      <c r="BC46">
        <v>12</v>
      </c>
      <c r="BD46">
        <v>13</v>
      </c>
      <c r="BE46">
        <v>17</v>
      </c>
      <c r="BF46">
        <v>11</v>
      </c>
      <c r="BG46">
        <v>8</v>
      </c>
      <c r="BH46">
        <v>14</v>
      </c>
      <c r="BI46">
        <v>11</v>
      </c>
      <c r="BJ46">
        <v>11</v>
      </c>
      <c r="BK46">
        <v>15</v>
      </c>
      <c r="BM46" t="s">
        <v>99</v>
      </c>
      <c r="BN46">
        <v>64</v>
      </c>
      <c r="BO46">
        <v>24</v>
      </c>
      <c r="BP46">
        <v>28</v>
      </c>
      <c r="BQ46">
        <v>23</v>
      </c>
      <c r="BR46">
        <v>28</v>
      </c>
      <c r="BS46">
        <v>19</v>
      </c>
      <c r="BT46">
        <v>18</v>
      </c>
      <c r="BU46">
        <v>21</v>
      </c>
      <c r="BV46">
        <v>20</v>
      </c>
      <c r="BW46">
        <v>22</v>
      </c>
      <c r="BX46">
        <v>17</v>
      </c>
      <c r="BY46">
        <v>18</v>
      </c>
      <c r="BZ46">
        <v>25</v>
      </c>
      <c r="CA46">
        <v>19</v>
      </c>
      <c r="CB46">
        <v>26</v>
      </c>
      <c r="CC46">
        <v>21</v>
      </c>
      <c r="CD46">
        <v>21</v>
      </c>
      <c r="CE46">
        <v>30</v>
      </c>
      <c r="CF46">
        <v>18</v>
      </c>
      <c r="CG46">
        <v>21</v>
      </c>
      <c r="CH46">
        <v>21</v>
      </c>
      <c r="CI46">
        <v>21</v>
      </c>
      <c r="CJ46">
        <v>25</v>
      </c>
      <c r="CK46">
        <v>23</v>
      </c>
      <c r="CL46">
        <v>23</v>
      </c>
      <c r="CM46">
        <v>23</v>
      </c>
      <c r="CN46">
        <v>24</v>
      </c>
      <c r="CO46">
        <v>21</v>
      </c>
      <c r="CP46">
        <v>28</v>
      </c>
      <c r="CQ46">
        <v>24</v>
      </c>
    </row>
    <row r="47" spans="1:95" x14ac:dyDescent="0.2">
      <c r="A47" t="s">
        <v>101</v>
      </c>
      <c r="B47">
        <v>25</v>
      </c>
      <c r="C47">
        <v>16</v>
      </c>
      <c r="D47">
        <v>19</v>
      </c>
      <c r="E47">
        <v>20</v>
      </c>
      <c r="F47">
        <v>20</v>
      </c>
      <c r="G47">
        <v>26</v>
      </c>
      <c r="H47">
        <v>22</v>
      </c>
      <c r="I47">
        <v>21</v>
      </c>
      <c r="J47">
        <v>21</v>
      </c>
      <c r="K47">
        <v>27</v>
      </c>
      <c r="L47">
        <v>17</v>
      </c>
      <c r="M47">
        <v>23</v>
      </c>
      <c r="N47">
        <v>18</v>
      </c>
      <c r="O47">
        <v>18</v>
      </c>
      <c r="P47">
        <v>20</v>
      </c>
      <c r="Q47">
        <v>22</v>
      </c>
      <c r="R47">
        <v>19</v>
      </c>
      <c r="S47">
        <v>18</v>
      </c>
      <c r="T47">
        <v>19</v>
      </c>
      <c r="U47">
        <v>18</v>
      </c>
      <c r="V47">
        <v>25</v>
      </c>
      <c r="W47">
        <v>26</v>
      </c>
      <c r="X47">
        <v>20</v>
      </c>
      <c r="Y47">
        <v>29</v>
      </c>
      <c r="Z47">
        <v>28</v>
      </c>
      <c r="AA47">
        <v>25</v>
      </c>
      <c r="AB47">
        <v>19</v>
      </c>
      <c r="AC47">
        <v>20</v>
      </c>
      <c r="AD47">
        <v>19</v>
      </c>
      <c r="AE47">
        <v>20</v>
      </c>
      <c r="AG47" t="s">
        <v>101</v>
      </c>
      <c r="AH47">
        <v>22</v>
      </c>
      <c r="AI47">
        <v>18</v>
      </c>
      <c r="AJ47">
        <v>20</v>
      </c>
      <c r="AK47">
        <v>26</v>
      </c>
      <c r="AL47">
        <v>27</v>
      </c>
      <c r="AM47">
        <v>17</v>
      </c>
      <c r="AN47">
        <v>22</v>
      </c>
      <c r="AO47">
        <v>23</v>
      </c>
      <c r="AP47">
        <v>23</v>
      </c>
      <c r="AQ47">
        <v>24</v>
      </c>
      <c r="AR47">
        <v>18</v>
      </c>
      <c r="AS47">
        <v>19</v>
      </c>
      <c r="AT47">
        <v>26</v>
      </c>
      <c r="AU47">
        <v>20</v>
      </c>
      <c r="AV47">
        <v>20</v>
      </c>
      <c r="AW47">
        <v>19</v>
      </c>
      <c r="AX47">
        <v>25</v>
      </c>
      <c r="AY47">
        <v>22</v>
      </c>
      <c r="AZ47">
        <v>24</v>
      </c>
      <c r="BA47">
        <v>12</v>
      </c>
      <c r="BB47">
        <v>11</v>
      </c>
      <c r="BC47">
        <v>19</v>
      </c>
      <c r="BD47">
        <v>13</v>
      </c>
      <c r="BE47">
        <v>8</v>
      </c>
      <c r="BF47">
        <v>19</v>
      </c>
      <c r="BG47">
        <v>13</v>
      </c>
      <c r="BH47">
        <v>11</v>
      </c>
      <c r="BI47">
        <v>12</v>
      </c>
      <c r="BJ47">
        <v>9</v>
      </c>
      <c r="BK47">
        <v>9</v>
      </c>
      <c r="BM47" t="s">
        <v>101</v>
      </c>
      <c r="BN47">
        <v>20</v>
      </c>
      <c r="BO47">
        <v>20</v>
      </c>
      <c r="BP47">
        <v>27</v>
      </c>
      <c r="BQ47">
        <v>16</v>
      </c>
      <c r="BR47">
        <v>26</v>
      </c>
      <c r="BS47">
        <v>20</v>
      </c>
      <c r="BT47">
        <v>21</v>
      </c>
      <c r="BU47">
        <v>26</v>
      </c>
      <c r="BV47">
        <v>23</v>
      </c>
      <c r="BW47">
        <v>19</v>
      </c>
      <c r="BX47">
        <v>20</v>
      </c>
      <c r="BY47">
        <v>25</v>
      </c>
      <c r="BZ47">
        <v>28</v>
      </c>
      <c r="CA47">
        <v>25</v>
      </c>
      <c r="CB47">
        <v>23</v>
      </c>
      <c r="CC47">
        <v>23</v>
      </c>
      <c r="CD47">
        <v>27</v>
      </c>
      <c r="CE47">
        <v>18</v>
      </c>
      <c r="CF47">
        <v>17</v>
      </c>
      <c r="CG47">
        <v>25</v>
      </c>
      <c r="CH47">
        <v>26</v>
      </c>
      <c r="CI47">
        <v>26</v>
      </c>
      <c r="CJ47">
        <v>22</v>
      </c>
      <c r="CK47">
        <v>17</v>
      </c>
      <c r="CL47">
        <v>27</v>
      </c>
      <c r="CM47">
        <v>22</v>
      </c>
      <c r="CN47">
        <v>23</v>
      </c>
      <c r="CO47">
        <v>27</v>
      </c>
      <c r="CP47">
        <v>29</v>
      </c>
      <c r="CQ47">
        <v>24</v>
      </c>
    </row>
    <row r="48" spans="1:95" x14ac:dyDescent="0.2">
      <c r="A48" t="s">
        <v>103</v>
      </c>
      <c r="B48">
        <v>53</v>
      </c>
      <c r="C48">
        <v>34</v>
      </c>
      <c r="D48">
        <v>72</v>
      </c>
      <c r="E48">
        <v>29</v>
      </c>
      <c r="F48">
        <v>69</v>
      </c>
      <c r="G48">
        <v>27</v>
      </c>
      <c r="H48">
        <v>19</v>
      </c>
      <c r="I48">
        <v>56</v>
      </c>
      <c r="J48">
        <v>20</v>
      </c>
      <c r="K48">
        <v>22</v>
      </c>
      <c r="L48">
        <v>28</v>
      </c>
      <c r="M48">
        <v>69</v>
      </c>
      <c r="N48">
        <v>78</v>
      </c>
      <c r="O48">
        <v>19</v>
      </c>
      <c r="P48">
        <v>17</v>
      </c>
      <c r="Q48">
        <v>62</v>
      </c>
      <c r="R48">
        <v>73</v>
      </c>
      <c r="S48">
        <v>22</v>
      </c>
      <c r="T48">
        <v>20</v>
      </c>
      <c r="U48">
        <v>64</v>
      </c>
      <c r="V48">
        <v>17</v>
      </c>
      <c r="W48">
        <v>24</v>
      </c>
      <c r="X48">
        <v>36</v>
      </c>
      <c r="Y48">
        <v>19</v>
      </c>
      <c r="Z48">
        <v>22</v>
      </c>
      <c r="AA48">
        <v>18</v>
      </c>
      <c r="AB48">
        <v>22</v>
      </c>
      <c r="AC48">
        <v>18</v>
      </c>
      <c r="AD48">
        <v>23</v>
      </c>
      <c r="AE48">
        <v>20</v>
      </c>
      <c r="AG48" t="s">
        <v>103</v>
      </c>
      <c r="AH48">
        <v>38</v>
      </c>
      <c r="AI48">
        <v>35</v>
      </c>
      <c r="AJ48">
        <v>43</v>
      </c>
      <c r="AK48">
        <v>33</v>
      </c>
      <c r="AL48">
        <v>43</v>
      </c>
      <c r="AM48">
        <v>42</v>
      </c>
      <c r="AN48">
        <v>41</v>
      </c>
      <c r="AO48">
        <v>34</v>
      </c>
      <c r="AP48">
        <v>42</v>
      </c>
      <c r="AQ48">
        <v>36</v>
      </c>
      <c r="AR48">
        <v>38</v>
      </c>
      <c r="AS48">
        <v>34</v>
      </c>
      <c r="AT48">
        <v>42</v>
      </c>
      <c r="AU48">
        <v>41</v>
      </c>
      <c r="AV48">
        <v>43</v>
      </c>
      <c r="AW48">
        <v>41</v>
      </c>
      <c r="AX48">
        <v>33</v>
      </c>
      <c r="AY48">
        <v>32</v>
      </c>
      <c r="AZ48">
        <v>44</v>
      </c>
      <c r="BA48">
        <v>30</v>
      </c>
      <c r="BB48">
        <v>14</v>
      </c>
      <c r="BC48">
        <v>13</v>
      </c>
      <c r="BD48">
        <v>15</v>
      </c>
      <c r="BE48">
        <v>17</v>
      </c>
      <c r="BF48">
        <v>17</v>
      </c>
      <c r="BG48">
        <v>17</v>
      </c>
      <c r="BH48">
        <v>17</v>
      </c>
      <c r="BI48">
        <v>15</v>
      </c>
      <c r="BJ48">
        <v>19</v>
      </c>
      <c r="BK48">
        <v>14</v>
      </c>
      <c r="BM48" t="s">
        <v>103</v>
      </c>
      <c r="BN48">
        <v>36</v>
      </c>
      <c r="BO48">
        <v>41</v>
      </c>
      <c r="BP48">
        <v>49</v>
      </c>
      <c r="BQ48">
        <v>44</v>
      </c>
      <c r="BR48">
        <v>45</v>
      </c>
      <c r="BS48">
        <v>47</v>
      </c>
      <c r="BT48">
        <v>45</v>
      </c>
      <c r="BU48">
        <v>47</v>
      </c>
      <c r="BV48">
        <v>49</v>
      </c>
      <c r="BW48">
        <v>46</v>
      </c>
      <c r="BX48">
        <v>44</v>
      </c>
      <c r="BY48">
        <v>40</v>
      </c>
      <c r="BZ48">
        <v>42</v>
      </c>
      <c r="CA48">
        <v>46</v>
      </c>
      <c r="CB48">
        <v>46</v>
      </c>
      <c r="CC48">
        <v>49</v>
      </c>
      <c r="CD48">
        <v>39</v>
      </c>
      <c r="CE48">
        <v>37</v>
      </c>
      <c r="CF48">
        <v>50</v>
      </c>
      <c r="CG48">
        <v>46</v>
      </c>
      <c r="CH48">
        <v>41</v>
      </c>
      <c r="CI48">
        <v>39</v>
      </c>
      <c r="CJ48">
        <v>51</v>
      </c>
      <c r="CK48">
        <v>48</v>
      </c>
      <c r="CL48">
        <v>43</v>
      </c>
      <c r="CM48">
        <v>37</v>
      </c>
      <c r="CN48">
        <v>33</v>
      </c>
      <c r="CO48">
        <v>47</v>
      </c>
      <c r="CP48">
        <v>47</v>
      </c>
      <c r="CQ48">
        <v>43</v>
      </c>
    </row>
    <row r="49" spans="1:95" x14ac:dyDescent="0.2">
      <c r="A49" t="s">
        <v>106</v>
      </c>
      <c r="B49">
        <v>57</v>
      </c>
      <c r="C49">
        <v>63</v>
      </c>
      <c r="D49">
        <v>56</v>
      </c>
      <c r="E49">
        <v>54</v>
      </c>
      <c r="F49">
        <v>66</v>
      </c>
      <c r="G49">
        <v>64</v>
      </c>
      <c r="H49">
        <v>64</v>
      </c>
      <c r="I49">
        <v>66</v>
      </c>
      <c r="J49">
        <v>60</v>
      </c>
      <c r="K49">
        <v>63</v>
      </c>
      <c r="L49">
        <v>56</v>
      </c>
      <c r="M49">
        <v>54</v>
      </c>
      <c r="N49">
        <v>62</v>
      </c>
      <c r="O49">
        <v>58</v>
      </c>
      <c r="P49">
        <v>59</v>
      </c>
      <c r="Q49">
        <v>67</v>
      </c>
      <c r="R49">
        <v>64</v>
      </c>
      <c r="S49">
        <v>53</v>
      </c>
      <c r="T49">
        <v>56</v>
      </c>
      <c r="U49">
        <v>61</v>
      </c>
      <c r="V49">
        <v>60</v>
      </c>
      <c r="W49">
        <v>56</v>
      </c>
      <c r="X49">
        <v>69</v>
      </c>
      <c r="Y49">
        <v>64</v>
      </c>
      <c r="Z49">
        <v>67</v>
      </c>
      <c r="AA49">
        <v>52</v>
      </c>
      <c r="AB49">
        <v>61</v>
      </c>
      <c r="AC49">
        <v>61</v>
      </c>
      <c r="AD49">
        <v>59</v>
      </c>
      <c r="AE49">
        <v>58</v>
      </c>
      <c r="AG49" t="s">
        <v>106</v>
      </c>
      <c r="AH49">
        <v>56</v>
      </c>
      <c r="AI49">
        <v>58</v>
      </c>
      <c r="AJ49">
        <v>58</v>
      </c>
      <c r="AK49">
        <v>64</v>
      </c>
      <c r="AL49">
        <v>60</v>
      </c>
      <c r="AM49">
        <v>67</v>
      </c>
      <c r="AN49">
        <v>64</v>
      </c>
      <c r="AO49">
        <v>63</v>
      </c>
      <c r="AP49">
        <v>60</v>
      </c>
      <c r="AQ49">
        <v>56</v>
      </c>
      <c r="AR49">
        <v>65</v>
      </c>
      <c r="AS49">
        <v>62</v>
      </c>
      <c r="AT49">
        <v>68</v>
      </c>
      <c r="AU49">
        <v>53</v>
      </c>
      <c r="AV49">
        <v>61</v>
      </c>
      <c r="AW49">
        <v>68</v>
      </c>
      <c r="AX49">
        <v>67</v>
      </c>
      <c r="AY49">
        <v>59</v>
      </c>
      <c r="AZ49">
        <v>62</v>
      </c>
      <c r="BA49">
        <v>60</v>
      </c>
      <c r="BB49">
        <v>67</v>
      </c>
      <c r="BC49">
        <v>56</v>
      </c>
      <c r="BD49">
        <v>62</v>
      </c>
      <c r="BE49">
        <v>57</v>
      </c>
      <c r="BF49">
        <v>61</v>
      </c>
      <c r="BG49">
        <v>56</v>
      </c>
      <c r="BH49">
        <v>62</v>
      </c>
      <c r="BI49">
        <v>64</v>
      </c>
      <c r="BJ49">
        <v>59</v>
      </c>
      <c r="BK49">
        <v>58</v>
      </c>
      <c r="BM49" t="s">
        <v>106</v>
      </c>
      <c r="BN49">
        <v>69</v>
      </c>
      <c r="BO49">
        <v>68</v>
      </c>
      <c r="BP49">
        <v>62</v>
      </c>
      <c r="BQ49">
        <v>55</v>
      </c>
      <c r="BR49">
        <v>53</v>
      </c>
      <c r="BS49">
        <v>62</v>
      </c>
      <c r="BT49">
        <v>57</v>
      </c>
      <c r="BU49">
        <v>54</v>
      </c>
      <c r="BV49">
        <v>56</v>
      </c>
      <c r="BW49">
        <v>69</v>
      </c>
      <c r="BX49">
        <v>55</v>
      </c>
      <c r="BY49">
        <v>54</v>
      </c>
      <c r="BZ49">
        <v>67</v>
      </c>
      <c r="CA49">
        <v>54</v>
      </c>
      <c r="CB49">
        <v>60</v>
      </c>
      <c r="CC49">
        <v>68</v>
      </c>
      <c r="CD49">
        <v>54</v>
      </c>
      <c r="CE49">
        <v>66</v>
      </c>
      <c r="CF49">
        <v>62</v>
      </c>
      <c r="CG49">
        <v>38</v>
      </c>
      <c r="CH49">
        <v>46</v>
      </c>
      <c r="CI49">
        <v>45</v>
      </c>
      <c r="CJ49">
        <v>35</v>
      </c>
      <c r="CK49">
        <v>36</v>
      </c>
      <c r="CL49">
        <v>37</v>
      </c>
      <c r="CM49">
        <v>38</v>
      </c>
      <c r="CN49">
        <v>34</v>
      </c>
      <c r="CO49">
        <v>39</v>
      </c>
      <c r="CP49">
        <v>38</v>
      </c>
      <c r="CQ49">
        <v>51</v>
      </c>
    </row>
    <row r="50" spans="1:95" x14ac:dyDescent="0.2">
      <c r="A50" t="s">
        <v>108</v>
      </c>
      <c r="B50">
        <v>53</v>
      </c>
      <c r="C50">
        <v>57</v>
      </c>
      <c r="D50">
        <v>56</v>
      </c>
      <c r="E50">
        <v>62</v>
      </c>
      <c r="F50">
        <v>64</v>
      </c>
      <c r="G50">
        <v>57</v>
      </c>
      <c r="H50">
        <v>58</v>
      </c>
      <c r="I50">
        <v>62</v>
      </c>
      <c r="J50">
        <v>64</v>
      </c>
      <c r="K50">
        <v>63</v>
      </c>
      <c r="L50">
        <v>64</v>
      </c>
      <c r="M50">
        <v>64</v>
      </c>
      <c r="N50">
        <v>64</v>
      </c>
      <c r="O50">
        <v>57</v>
      </c>
      <c r="P50">
        <v>61</v>
      </c>
      <c r="Q50">
        <v>64</v>
      </c>
      <c r="R50">
        <v>53</v>
      </c>
      <c r="S50">
        <v>69</v>
      </c>
      <c r="T50">
        <v>59</v>
      </c>
      <c r="U50">
        <v>61</v>
      </c>
      <c r="V50">
        <v>60</v>
      </c>
      <c r="W50">
        <v>54</v>
      </c>
      <c r="X50">
        <v>66</v>
      </c>
      <c r="Y50">
        <v>57</v>
      </c>
      <c r="Z50">
        <v>63</v>
      </c>
      <c r="AA50">
        <v>63</v>
      </c>
      <c r="AB50">
        <v>64</v>
      </c>
      <c r="AC50">
        <v>56</v>
      </c>
      <c r="AD50">
        <v>66</v>
      </c>
      <c r="AE50">
        <v>59</v>
      </c>
      <c r="AG50" t="s">
        <v>108</v>
      </c>
      <c r="AH50">
        <v>57</v>
      </c>
      <c r="AI50">
        <v>66</v>
      </c>
      <c r="AJ50">
        <v>61</v>
      </c>
      <c r="AK50">
        <v>55</v>
      </c>
      <c r="AL50">
        <v>61</v>
      </c>
      <c r="AM50">
        <v>59</v>
      </c>
      <c r="AN50">
        <v>62</v>
      </c>
      <c r="AO50">
        <v>55</v>
      </c>
      <c r="AP50">
        <v>59</v>
      </c>
      <c r="AQ50">
        <v>54</v>
      </c>
      <c r="AR50">
        <v>54</v>
      </c>
      <c r="AS50">
        <v>58</v>
      </c>
      <c r="AT50">
        <v>65</v>
      </c>
      <c r="AU50">
        <v>61</v>
      </c>
      <c r="AV50">
        <v>65</v>
      </c>
      <c r="AW50">
        <v>57</v>
      </c>
      <c r="AX50">
        <v>63</v>
      </c>
      <c r="AY50">
        <v>64</v>
      </c>
      <c r="AZ50">
        <v>53</v>
      </c>
      <c r="BA50">
        <v>58</v>
      </c>
      <c r="BB50">
        <v>55</v>
      </c>
      <c r="BC50">
        <v>64</v>
      </c>
      <c r="BD50">
        <v>60</v>
      </c>
      <c r="BE50">
        <v>58</v>
      </c>
      <c r="BF50">
        <v>62</v>
      </c>
      <c r="BG50">
        <v>60</v>
      </c>
      <c r="BH50">
        <v>58</v>
      </c>
      <c r="BI50">
        <v>60</v>
      </c>
      <c r="BJ50">
        <v>60</v>
      </c>
      <c r="BK50">
        <v>65</v>
      </c>
      <c r="BM50" t="s">
        <v>108</v>
      </c>
      <c r="BN50">
        <v>57</v>
      </c>
      <c r="BO50">
        <v>58</v>
      </c>
      <c r="BP50">
        <v>63</v>
      </c>
      <c r="BQ50">
        <v>52</v>
      </c>
      <c r="BR50">
        <v>62</v>
      </c>
      <c r="BS50">
        <v>58</v>
      </c>
      <c r="BT50">
        <v>69</v>
      </c>
      <c r="BU50">
        <v>61</v>
      </c>
      <c r="BV50">
        <v>59</v>
      </c>
      <c r="BW50">
        <v>65</v>
      </c>
      <c r="BX50">
        <v>67</v>
      </c>
      <c r="BY50">
        <v>58</v>
      </c>
      <c r="BZ50">
        <v>54</v>
      </c>
      <c r="CA50">
        <v>62</v>
      </c>
      <c r="CB50">
        <v>63</v>
      </c>
      <c r="CC50">
        <v>68</v>
      </c>
      <c r="CD50">
        <v>59</v>
      </c>
      <c r="CE50">
        <v>63</v>
      </c>
      <c r="CF50">
        <v>63</v>
      </c>
      <c r="CG50">
        <v>36</v>
      </c>
      <c r="CH50">
        <v>40</v>
      </c>
      <c r="CI50">
        <v>50</v>
      </c>
      <c r="CJ50">
        <v>39</v>
      </c>
      <c r="CK50">
        <v>38</v>
      </c>
      <c r="CL50">
        <v>42</v>
      </c>
      <c r="CM50">
        <v>48</v>
      </c>
      <c r="CN50">
        <v>36</v>
      </c>
      <c r="CO50">
        <v>39</v>
      </c>
      <c r="CP50">
        <v>47</v>
      </c>
      <c r="CQ50">
        <v>46</v>
      </c>
    </row>
    <row r="51" spans="1:95" x14ac:dyDescent="0.2">
      <c r="A51" t="s">
        <v>110</v>
      </c>
      <c r="B51">
        <v>59</v>
      </c>
      <c r="C51">
        <v>62</v>
      </c>
      <c r="D51">
        <v>56</v>
      </c>
      <c r="E51">
        <v>68</v>
      </c>
      <c r="F51">
        <v>55</v>
      </c>
      <c r="G51">
        <v>66</v>
      </c>
      <c r="H51">
        <v>59</v>
      </c>
      <c r="I51">
        <v>64</v>
      </c>
      <c r="J51">
        <v>62</v>
      </c>
      <c r="K51">
        <v>55</v>
      </c>
      <c r="L51">
        <v>64</v>
      </c>
      <c r="M51">
        <v>58</v>
      </c>
      <c r="N51">
        <v>67</v>
      </c>
      <c r="O51">
        <v>57</v>
      </c>
      <c r="P51">
        <v>54</v>
      </c>
      <c r="Q51">
        <v>56</v>
      </c>
      <c r="R51">
        <v>67</v>
      </c>
      <c r="S51">
        <v>57</v>
      </c>
      <c r="T51">
        <v>60</v>
      </c>
      <c r="U51">
        <v>64</v>
      </c>
      <c r="V51">
        <v>67</v>
      </c>
      <c r="W51">
        <v>60</v>
      </c>
      <c r="X51">
        <v>59</v>
      </c>
      <c r="Y51">
        <v>57</v>
      </c>
      <c r="Z51">
        <v>62</v>
      </c>
      <c r="AA51">
        <v>65</v>
      </c>
      <c r="AB51">
        <v>62</v>
      </c>
      <c r="AC51">
        <v>67</v>
      </c>
      <c r="AD51">
        <v>62</v>
      </c>
      <c r="AE51">
        <v>57</v>
      </c>
      <c r="AG51" t="s">
        <v>110</v>
      </c>
      <c r="AH51">
        <v>59</v>
      </c>
      <c r="AI51">
        <v>59</v>
      </c>
      <c r="AJ51">
        <v>55</v>
      </c>
      <c r="AK51">
        <v>57</v>
      </c>
      <c r="AL51">
        <v>67</v>
      </c>
      <c r="AM51">
        <v>62</v>
      </c>
      <c r="AN51">
        <v>68</v>
      </c>
      <c r="AO51">
        <v>62</v>
      </c>
      <c r="AP51">
        <v>57</v>
      </c>
      <c r="AQ51">
        <v>64</v>
      </c>
      <c r="AR51">
        <v>66</v>
      </c>
      <c r="AS51">
        <v>61</v>
      </c>
      <c r="AT51">
        <v>55</v>
      </c>
      <c r="AU51">
        <v>57</v>
      </c>
      <c r="AV51">
        <v>68</v>
      </c>
      <c r="AW51">
        <v>54</v>
      </c>
      <c r="AX51">
        <v>63</v>
      </c>
      <c r="AY51">
        <v>60</v>
      </c>
      <c r="AZ51">
        <v>64</v>
      </c>
      <c r="BA51">
        <v>68</v>
      </c>
      <c r="BB51">
        <v>59</v>
      </c>
      <c r="BC51">
        <v>62</v>
      </c>
      <c r="BD51">
        <v>61</v>
      </c>
      <c r="BE51">
        <v>58</v>
      </c>
      <c r="BF51">
        <v>67</v>
      </c>
      <c r="BG51">
        <v>65</v>
      </c>
      <c r="BH51">
        <v>66</v>
      </c>
      <c r="BI51">
        <v>65</v>
      </c>
      <c r="BJ51">
        <v>59</v>
      </c>
      <c r="BK51">
        <v>56</v>
      </c>
      <c r="BM51" t="s">
        <v>110</v>
      </c>
      <c r="BN51">
        <v>65</v>
      </c>
      <c r="BO51">
        <v>57</v>
      </c>
      <c r="BP51">
        <v>60</v>
      </c>
      <c r="BQ51">
        <v>59</v>
      </c>
      <c r="BR51">
        <v>61</v>
      </c>
      <c r="BS51">
        <v>59</v>
      </c>
      <c r="BT51">
        <v>51</v>
      </c>
      <c r="BU51">
        <v>68</v>
      </c>
      <c r="BV51">
        <v>58</v>
      </c>
      <c r="BW51">
        <v>65</v>
      </c>
      <c r="BX51">
        <v>65</v>
      </c>
      <c r="BY51">
        <v>66</v>
      </c>
      <c r="BZ51">
        <v>58</v>
      </c>
      <c r="CA51">
        <v>63</v>
      </c>
      <c r="CB51">
        <v>55</v>
      </c>
      <c r="CC51">
        <v>55</v>
      </c>
      <c r="CD51">
        <v>64</v>
      </c>
      <c r="CE51">
        <v>59</v>
      </c>
      <c r="CF51">
        <v>60</v>
      </c>
      <c r="CG51">
        <v>38</v>
      </c>
      <c r="CH51">
        <v>47</v>
      </c>
      <c r="CI51">
        <v>38</v>
      </c>
      <c r="CJ51">
        <v>46</v>
      </c>
      <c r="CK51">
        <v>37</v>
      </c>
      <c r="CL51">
        <v>42</v>
      </c>
      <c r="CM51">
        <v>37</v>
      </c>
      <c r="CN51">
        <v>42</v>
      </c>
      <c r="CO51">
        <v>38</v>
      </c>
      <c r="CP51">
        <v>39</v>
      </c>
      <c r="CQ51">
        <v>44</v>
      </c>
    </row>
    <row r="52" spans="1:95" x14ac:dyDescent="0.2">
      <c r="A52" t="s">
        <v>112</v>
      </c>
      <c r="B52">
        <v>72</v>
      </c>
      <c r="C52">
        <v>37</v>
      </c>
      <c r="D52">
        <v>65</v>
      </c>
      <c r="E52">
        <v>55</v>
      </c>
      <c r="F52">
        <v>51</v>
      </c>
      <c r="G52">
        <v>71</v>
      </c>
      <c r="H52">
        <v>23</v>
      </c>
      <c r="I52">
        <v>75</v>
      </c>
      <c r="J52">
        <v>46</v>
      </c>
      <c r="K52">
        <v>25</v>
      </c>
      <c r="L52">
        <v>70</v>
      </c>
      <c r="M52">
        <v>38</v>
      </c>
      <c r="N52">
        <v>68</v>
      </c>
      <c r="O52">
        <v>51</v>
      </c>
      <c r="P52">
        <v>55</v>
      </c>
      <c r="Q52">
        <v>76</v>
      </c>
      <c r="R52">
        <v>30</v>
      </c>
      <c r="S52">
        <v>66</v>
      </c>
      <c r="T52">
        <v>19</v>
      </c>
      <c r="U52">
        <v>79</v>
      </c>
      <c r="V52">
        <v>18</v>
      </c>
      <c r="W52">
        <v>30</v>
      </c>
      <c r="X52">
        <v>49</v>
      </c>
      <c r="Y52">
        <v>21</v>
      </c>
      <c r="Z52">
        <v>27</v>
      </c>
      <c r="AA52">
        <v>23</v>
      </c>
      <c r="AB52">
        <v>28</v>
      </c>
      <c r="AC52">
        <v>18</v>
      </c>
      <c r="AD52">
        <v>25</v>
      </c>
      <c r="AE52">
        <v>26</v>
      </c>
      <c r="AG52" t="s">
        <v>112</v>
      </c>
      <c r="AH52">
        <v>44</v>
      </c>
      <c r="AI52">
        <v>39</v>
      </c>
      <c r="AJ52">
        <v>37</v>
      </c>
      <c r="AK52">
        <v>36</v>
      </c>
      <c r="AL52">
        <v>34</v>
      </c>
      <c r="AM52">
        <v>43</v>
      </c>
      <c r="AN52">
        <v>44</v>
      </c>
      <c r="AO52">
        <v>40</v>
      </c>
      <c r="AP52">
        <v>34</v>
      </c>
      <c r="AQ52">
        <v>43</v>
      </c>
      <c r="AR52">
        <v>44</v>
      </c>
      <c r="AS52">
        <v>33</v>
      </c>
      <c r="AT52">
        <v>38</v>
      </c>
      <c r="AU52">
        <v>41</v>
      </c>
      <c r="AV52">
        <v>36</v>
      </c>
      <c r="AW52">
        <v>48</v>
      </c>
      <c r="AX52">
        <v>38</v>
      </c>
      <c r="AY52">
        <v>35</v>
      </c>
      <c r="AZ52">
        <v>39</v>
      </c>
      <c r="BA52">
        <v>38</v>
      </c>
      <c r="BB52">
        <v>17</v>
      </c>
      <c r="BC52">
        <v>13</v>
      </c>
      <c r="BD52">
        <v>19</v>
      </c>
      <c r="BE52">
        <v>10</v>
      </c>
      <c r="BF52">
        <v>15</v>
      </c>
      <c r="BG52">
        <v>8</v>
      </c>
      <c r="BH52">
        <v>14</v>
      </c>
      <c r="BI52">
        <v>20</v>
      </c>
      <c r="BJ52">
        <v>12</v>
      </c>
      <c r="BK52">
        <v>15</v>
      </c>
      <c r="BM52" t="s">
        <v>112</v>
      </c>
      <c r="BN52">
        <v>46</v>
      </c>
      <c r="BO52">
        <v>36</v>
      </c>
      <c r="BP52">
        <v>38</v>
      </c>
      <c r="BQ52">
        <v>39</v>
      </c>
      <c r="BR52">
        <v>34</v>
      </c>
      <c r="BS52">
        <v>43</v>
      </c>
      <c r="BT52">
        <v>43</v>
      </c>
      <c r="BU52">
        <v>47</v>
      </c>
      <c r="BV52">
        <v>35</v>
      </c>
      <c r="BW52">
        <v>34</v>
      </c>
      <c r="BX52">
        <v>46</v>
      </c>
      <c r="BY52">
        <v>37</v>
      </c>
      <c r="BZ52">
        <v>41</v>
      </c>
      <c r="CA52">
        <v>47</v>
      </c>
      <c r="CB52">
        <v>40</v>
      </c>
      <c r="CC52">
        <v>40</v>
      </c>
      <c r="CD52">
        <v>38</v>
      </c>
      <c r="CE52">
        <v>38</v>
      </c>
      <c r="CF52">
        <v>33</v>
      </c>
      <c r="CG52">
        <v>36</v>
      </c>
      <c r="CH52">
        <v>38</v>
      </c>
      <c r="CI52">
        <v>34</v>
      </c>
      <c r="CJ52">
        <v>34</v>
      </c>
      <c r="CK52">
        <v>39</v>
      </c>
      <c r="CL52">
        <v>49</v>
      </c>
      <c r="CM52">
        <v>38</v>
      </c>
      <c r="CN52">
        <v>46</v>
      </c>
      <c r="CO52">
        <v>40</v>
      </c>
      <c r="CP52">
        <v>43</v>
      </c>
      <c r="CQ52">
        <v>37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2"/>
  <sheetViews>
    <sheetView zoomScale="120" zoomScaleNormal="120" workbookViewId="0">
      <selection activeCell="N23" sqref="N23"/>
    </sheetView>
  </sheetViews>
  <sheetFormatPr baseColWidth="10" defaultRowHeight="15" x14ac:dyDescent="0.2"/>
  <sheetData>
    <row r="1" spans="1:31" x14ac:dyDescent="0.2">
      <c r="A1" t="s">
        <v>116</v>
      </c>
      <c r="B1" s="3" t="s">
        <v>123</v>
      </c>
    </row>
    <row r="2" spans="1:31" x14ac:dyDescent="0.2">
      <c r="A2" t="s">
        <v>0</v>
      </c>
      <c r="B2" s="10" t="s">
        <v>142</v>
      </c>
      <c r="C2" s="10" t="s">
        <v>143</v>
      </c>
      <c r="D2" s="10" t="s">
        <v>144</v>
      </c>
      <c r="E2" s="10" t="s">
        <v>145</v>
      </c>
      <c r="F2" s="10" t="s">
        <v>146</v>
      </c>
      <c r="G2" s="10" t="s">
        <v>147</v>
      </c>
      <c r="H2" s="10" t="s">
        <v>148</v>
      </c>
      <c r="I2" s="10" t="s">
        <v>149</v>
      </c>
      <c r="J2" s="10" t="s">
        <v>150</v>
      </c>
      <c r="K2" s="10" t="s">
        <v>151</v>
      </c>
      <c r="L2" s="10" t="s">
        <v>152</v>
      </c>
      <c r="M2" s="10" t="s">
        <v>153</v>
      </c>
      <c r="N2" s="10" t="s">
        <v>154</v>
      </c>
      <c r="O2" s="10" t="s">
        <v>155</v>
      </c>
      <c r="P2" s="10" t="s">
        <v>156</v>
      </c>
      <c r="Q2" s="10" t="s">
        <v>157</v>
      </c>
      <c r="R2" s="10" t="s">
        <v>158</v>
      </c>
      <c r="S2" s="10" t="s">
        <v>159</v>
      </c>
      <c r="T2" s="10" t="s">
        <v>160</v>
      </c>
      <c r="U2" s="10" t="s">
        <v>161</v>
      </c>
      <c r="V2" s="10" t="s">
        <v>162</v>
      </c>
      <c r="W2" s="10" t="s">
        <v>163</v>
      </c>
      <c r="X2" s="10" t="s">
        <v>164</v>
      </c>
      <c r="Y2" s="10" t="s">
        <v>165</v>
      </c>
      <c r="Z2" s="10" t="s">
        <v>166</v>
      </c>
      <c r="AA2" s="10" t="s">
        <v>167</v>
      </c>
      <c r="AB2" s="10" t="s">
        <v>168</v>
      </c>
      <c r="AC2" s="10" t="s">
        <v>169</v>
      </c>
      <c r="AD2" s="10" t="s">
        <v>170</v>
      </c>
      <c r="AE2" s="10" t="s">
        <v>171</v>
      </c>
    </row>
    <row r="3" spans="1:31" x14ac:dyDescent="0.2">
      <c r="A3" t="s">
        <v>4</v>
      </c>
      <c r="B3">
        <v>72</v>
      </c>
      <c r="C3">
        <v>23</v>
      </c>
      <c r="D3">
        <v>62</v>
      </c>
      <c r="E3">
        <v>42</v>
      </c>
      <c r="F3">
        <v>50</v>
      </c>
      <c r="G3">
        <v>59</v>
      </c>
      <c r="H3">
        <v>30</v>
      </c>
      <c r="I3">
        <v>60</v>
      </c>
      <c r="J3">
        <v>51</v>
      </c>
      <c r="K3">
        <v>45</v>
      </c>
      <c r="L3">
        <v>14</v>
      </c>
      <c r="M3">
        <v>69</v>
      </c>
      <c r="N3">
        <v>23</v>
      </c>
      <c r="O3">
        <v>66</v>
      </c>
      <c r="P3">
        <v>53</v>
      </c>
      <c r="Q3">
        <v>21</v>
      </c>
      <c r="R3">
        <v>44</v>
      </c>
      <c r="S3">
        <v>47</v>
      </c>
      <c r="T3">
        <v>77</v>
      </c>
      <c r="U3">
        <v>34</v>
      </c>
      <c r="V3">
        <v>18</v>
      </c>
      <c r="W3">
        <v>23</v>
      </c>
      <c r="X3">
        <v>23</v>
      </c>
      <c r="Y3">
        <v>20</v>
      </c>
      <c r="Z3">
        <v>21</v>
      </c>
      <c r="AA3">
        <v>20</v>
      </c>
      <c r="AB3">
        <v>17</v>
      </c>
      <c r="AC3">
        <v>22</v>
      </c>
      <c r="AD3">
        <v>17</v>
      </c>
      <c r="AE3">
        <v>22</v>
      </c>
    </row>
    <row r="4" spans="1:31" x14ac:dyDescent="0.2">
      <c r="A4" t="s">
        <v>7</v>
      </c>
      <c r="B4">
        <v>34</v>
      </c>
      <c r="C4">
        <v>66</v>
      </c>
      <c r="D4">
        <v>55</v>
      </c>
      <c r="E4">
        <v>34</v>
      </c>
      <c r="F4">
        <v>34</v>
      </c>
      <c r="G4">
        <v>67</v>
      </c>
      <c r="H4">
        <v>60</v>
      </c>
      <c r="I4">
        <v>31</v>
      </c>
      <c r="J4">
        <v>26</v>
      </c>
      <c r="K4">
        <v>25</v>
      </c>
      <c r="L4">
        <v>13</v>
      </c>
      <c r="M4">
        <v>28</v>
      </c>
      <c r="N4">
        <v>31</v>
      </c>
      <c r="O4">
        <v>57</v>
      </c>
      <c r="P4">
        <v>21</v>
      </c>
      <c r="Q4">
        <v>76</v>
      </c>
      <c r="R4">
        <v>75</v>
      </c>
      <c r="S4">
        <v>23</v>
      </c>
      <c r="T4">
        <v>73</v>
      </c>
      <c r="U4">
        <v>66</v>
      </c>
      <c r="V4">
        <v>21</v>
      </c>
      <c r="W4">
        <v>19</v>
      </c>
      <c r="X4">
        <v>23</v>
      </c>
      <c r="Y4">
        <v>17</v>
      </c>
      <c r="Z4">
        <v>20</v>
      </c>
      <c r="AA4">
        <v>22</v>
      </c>
      <c r="AB4">
        <v>22</v>
      </c>
      <c r="AC4">
        <v>16</v>
      </c>
      <c r="AD4">
        <v>25</v>
      </c>
      <c r="AE4">
        <v>20</v>
      </c>
    </row>
    <row r="5" spans="1:31" x14ac:dyDescent="0.2">
      <c r="A5" t="s">
        <v>9</v>
      </c>
      <c r="B5">
        <v>47</v>
      </c>
      <c r="C5">
        <v>27</v>
      </c>
      <c r="D5">
        <v>75</v>
      </c>
      <c r="E5">
        <v>24</v>
      </c>
      <c r="F5">
        <v>27</v>
      </c>
      <c r="G5">
        <v>71</v>
      </c>
      <c r="H5">
        <v>56</v>
      </c>
      <c r="I5">
        <v>18</v>
      </c>
      <c r="J5">
        <v>19</v>
      </c>
      <c r="K5">
        <v>72</v>
      </c>
      <c r="L5">
        <v>11</v>
      </c>
      <c r="M5">
        <v>69</v>
      </c>
      <c r="N5">
        <v>28</v>
      </c>
      <c r="O5">
        <v>66</v>
      </c>
      <c r="P5">
        <v>17</v>
      </c>
      <c r="Q5">
        <v>27</v>
      </c>
      <c r="R5">
        <v>23</v>
      </c>
      <c r="S5">
        <v>46</v>
      </c>
      <c r="T5">
        <v>77</v>
      </c>
      <c r="U5">
        <v>29</v>
      </c>
      <c r="V5">
        <v>21</v>
      </c>
      <c r="W5">
        <v>24</v>
      </c>
      <c r="X5">
        <v>19</v>
      </c>
      <c r="Y5">
        <v>20</v>
      </c>
      <c r="Z5">
        <v>17</v>
      </c>
      <c r="AA5">
        <v>20</v>
      </c>
      <c r="AB5">
        <v>25</v>
      </c>
      <c r="AC5">
        <v>21</v>
      </c>
      <c r="AD5">
        <v>21</v>
      </c>
      <c r="AE5">
        <v>20</v>
      </c>
    </row>
    <row r="6" spans="1:31" x14ac:dyDescent="0.2">
      <c r="A6" t="s">
        <v>11</v>
      </c>
      <c r="B6">
        <v>22</v>
      </c>
      <c r="C6">
        <v>45</v>
      </c>
      <c r="D6">
        <v>51</v>
      </c>
      <c r="E6">
        <v>29</v>
      </c>
      <c r="F6">
        <v>70</v>
      </c>
      <c r="G6">
        <v>57</v>
      </c>
      <c r="H6">
        <v>38</v>
      </c>
      <c r="I6">
        <v>16</v>
      </c>
      <c r="J6">
        <v>33</v>
      </c>
      <c r="K6">
        <v>25</v>
      </c>
      <c r="L6">
        <v>21</v>
      </c>
      <c r="M6">
        <v>75</v>
      </c>
      <c r="N6">
        <v>18</v>
      </c>
      <c r="O6">
        <v>19</v>
      </c>
      <c r="P6">
        <v>73</v>
      </c>
      <c r="Q6">
        <v>48</v>
      </c>
      <c r="R6">
        <v>76</v>
      </c>
      <c r="S6">
        <v>17</v>
      </c>
      <c r="T6">
        <v>32</v>
      </c>
      <c r="U6">
        <v>35</v>
      </c>
      <c r="V6">
        <v>22</v>
      </c>
      <c r="W6">
        <v>22</v>
      </c>
      <c r="X6">
        <v>17</v>
      </c>
      <c r="Y6">
        <v>23</v>
      </c>
      <c r="Z6">
        <v>18</v>
      </c>
      <c r="AA6">
        <v>22</v>
      </c>
      <c r="AB6">
        <v>19</v>
      </c>
      <c r="AC6">
        <v>20</v>
      </c>
      <c r="AD6">
        <v>21</v>
      </c>
      <c r="AE6">
        <v>22</v>
      </c>
    </row>
    <row r="7" spans="1:31" x14ac:dyDescent="0.2">
      <c r="A7" t="s">
        <v>13</v>
      </c>
      <c r="B7">
        <v>46</v>
      </c>
      <c r="C7">
        <v>41</v>
      </c>
      <c r="D7">
        <v>44</v>
      </c>
      <c r="E7">
        <v>45</v>
      </c>
      <c r="F7">
        <v>40</v>
      </c>
      <c r="G7">
        <v>42</v>
      </c>
      <c r="H7">
        <v>45</v>
      </c>
      <c r="I7">
        <v>47</v>
      </c>
      <c r="J7">
        <v>46</v>
      </c>
      <c r="K7">
        <v>37</v>
      </c>
      <c r="L7">
        <v>46</v>
      </c>
      <c r="M7">
        <v>44</v>
      </c>
      <c r="N7">
        <v>45</v>
      </c>
      <c r="O7">
        <v>46</v>
      </c>
      <c r="P7">
        <v>38</v>
      </c>
      <c r="Q7">
        <v>47</v>
      </c>
      <c r="R7">
        <v>42</v>
      </c>
      <c r="S7">
        <v>47</v>
      </c>
      <c r="T7">
        <v>41</v>
      </c>
      <c r="U7">
        <v>39</v>
      </c>
      <c r="V7">
        <v>44</v>
      </c>
      <c r="W7">
        <v>44</v>
      </c>
      <c r="X7">
        <v>48</v>
      </c>
      <c r="Y7">
        <v>49</v>
      </c>
      <c r="Z7">
        <v>46</v>
      </c>
      <c r="AA7">
        <v>41</v>
      </c>
      <c r="AB7">
        <v>44</v>
      </c>
      <c r="AC7">
        <v>40</v>
      </c>
      <c r="AD7">
        <v>44</v>
      </c>
      <c r="AE7">
        <v>47</v>
      </c>
    </row>
    <row r="8" spans="1:31" x14ac:dyDescent="0.2">
      <c r="A8" t="s">
        <v>15</v>
      </c>
      <c r="B8">
        <v>19</v>
      </c>
      <c r="C8">
        <v>28</v>
      </c>
      <c r="D8">
        <v>22</v>
      </c>
      <c r="E8">
        <v>20</v>
      </c>
      <c r="F8">
        <v>18</v>
      </c>
      <c r="G8">
        <v>20</v>
      </c>
      <c r="H8">
        <v>22</v>
      </c>
      <c r="I8">
        <v>17</v>
      </c>
      <c r="J8">
        <v>25</v>
      </c>
      <c r="K8">
        <v>17</v>
      </c>
      <c r="L8">
        <v>28</v>
      </c>
      <c r="M8">
        <v>22</v>
      </c>
      <c r="N8">
        <v>29</v>
      </c>
      <c r="O8">
        <v>26</v>
      </c>
      <c r="P8">
        <v>29</v>
      </c>
      <c r="Q8">
        <v>23</v>
      </c>
      <c r="R8">
        <v>33</v>
      </c>
      <c r="S8">
        <v>24</v>
      </c>
      <c r="T8">
        <v>27</v>
      </c>
      <c r="U8">
        <v>19</v>
      </c>
      <c r="V8">
        <v>23</v>
      </c>
      <c r="W8">
        <v>23</v>
      </c>
      <c r="X8">
        <v>20</v>
      </c>
      <c r="Y8">
        <v>29</v>
      </c>
      <c r="Z8">
        <v>25</v>
      </c>
      <c r="AA8">
        <v>34</v>
      </c>
      <c r="AB8">
        <v>23</v>
      </c>
      <c r="AC8">
        <v>34</v>
      </c>
      <c r="AD8">
        <v>26</v>
      </c>
      <c r="AE8">
        <v>21</v>
      </c>
    </row>
    <row r="9" spans="1:31" x14ac:dyDescent="0.2">
      <c r="A9" t="s">
        <v>18</v>
      </c>
      <c r="B9">
        <v>22</v>
      </c>
      <c r="C9">
        <v>25</v>
      </c>
      <c r="D9">
        <v>28</v>
      </c>
      <c r="E9">
        <v>19</v>
      </c>
      <c r="F9">
        <v>28</v>
      </c>
      <c r="G9">
        <v>19</v>
      </c>
      <c r="H9">
        <v>19</v>
      </c>
      <c r="I9">
        <v>25</v>
      </c>
      <c r="J9">
        <v>26</v>
      </c>
      <c r="K9">
        <v>28</v>
      </c>
      <c r="L9">
        <v>26</v>
      </c>
      <c r="M9">
        <v>21</v>
      </c>
      <c r="N9">
        <v>29</v>
      </c>
      <c r="O9">
        <v>32</v>
      </c>
      <c r="P9">
        <v>24</v>
      </c>
      <c r="Q9">
        <v>31</v>
      </c>
      <c r="R9">
        <v>28</v>
      </c>
      <c r="S9">
        <v>27</v>
      </c>
      <c r="T9">
        <v>24</v>
      </c>
      <c r="U9">
        <v>31</v>
      </c>
      <c r="V9">
        <v>29</v>
      </c>
      <c r="W9">
        <v>26</v>
      </c>
      <c r="X9">
        <v>25</v>
      </c>
      <c r="Y9">
        <v>28</v>
      </c>
      <c r="Z9">
        <v>29</v>
      </c>
      <c r="AA9">
        <v>27</v>
      </c>
      <c r="AB9">
        <v>30</v>
      </c>
      <c r="AC9">
        <v>21</v>
      </c>
      <c r="AD9">
        <v>34</v>
      </c>
      <c r="AE9">
        <v>30</v>
      </c>
    </row>
    <row r="10" spans="1:31" x14ac:dyDescent="0.2">
      <c r="A10" t="s">
        <v>20</v>
      </c>
      <c r="B10">
        <v>28</v>
      </c>
      <c r="C10">
        <v>28</v>
      </c>
      <c r="D10">
        <v>26</v>
      </c>
      <c r="E10">
        <v>18</v>
      </c>
      <c r="F10">
        <v>22</v>
      </c>
      <c r="G10">
        <v>26</v>
      </c>
      <c r="H10">
        <v>29</v>
      </c>
      <c r="I10">
        <v>24</v>
      </c>
      <c r="J10">
        <v>28</v>
      </c>
      <c r="K10">
        <v>22</v>
      </c>
      <c r="L10">
        <v>25</v>
      </c>
      <c r="M10">
        <v>18</v>
      </c>
      <c r="N10">
        <v>30</v>
      </c>
      <c r="O10">
        <v>30</v>
      </c>
      <c r="P10">
        <v>19</v>
      </c>
      <c r="Q10">
        <v>25</v>
      </c>
      <c r="R10">
        <v>34</v>
      </c>
      <c r="S10">
        <v>25</v>
      </c>
      <c r="T10">
        <v>24</v>
      </c>
      <c r="U10">
        <v>22</v>
      </c>
      <c r="V10">
        <v>27</v>
      </c>
      <c r="W10">
        <v>30</v>
      </c>
      <c r="X10">
        <v>29</v>
      </c>
      <c r="Y10">
        <v>30</v>
      </c>
      <c r="Z10">
        <v>23</v>
      </c>
      <c r="AA10">
        <v>32</v>
      </c>
      <c r="AB10">
        <v>23</v>
      </c>
      <c r="AC10">
        <v>31</v>
      </c>
      <c r="AD10">
        <v>34</v>
      </c>
      <c r="AE10">
        <v>26</v>
      </c>
    </row>
    <row r="11" spans="1:31" x14ac:dyDescent="0.2">
      <c r="A11" t="s">
        <v>22</v>
      </c>
      <c r="B11">
        <v>22</v>
      </c>
      <c r="C11">
        <v>27</v>
      </c>
      <c r="D11">
        <v>22</v>
      </c>
      <c r="E11">
        <v>28</v>
      </c>
      <c r="F11">
        <v>24</v>
      </c>
      <c r="G11">
        <v>18</v>
      </c>
      <c r="H11">
        <v>21</v>
      </c>
      <c r="I11">
        <v>21</v>
      </c>
      <c r="J11">
        <v>28</v>
      </c>
      <c r="K11">
        <v>28</v>
      </c>
      <c r="L11">
        <v>22</v>
      </c>
      <c r="M11">
        <v>19</v>
      </c>
      <c r="N11">
        <v>24</v>
      </c>
      <c r="O11">
        <v>21</v>
      </c>
      <c r="P11">
        <v>30</v>
      </c>
      <c r="Q11">
        <v>25</v>
      </c>
      <c r="R11">
        <v>20</v>
      </c>
      <c r="S11">
        <v>20</v>
      </c>
      <c r="T11">
        <v>26</v>
      </c>
      <c r="U11">
        <v>31</v>
      </c>
      <c r="V11">
        <v>27</v>
      </c>
      <c r="W11">
        <v>22</v>
      </c>
      <c r="X11">
        <v>24</v>
      </c>
      <c r="Y11">
        <v>21</v>
      </c>
      <c r="Z11">
        <v>27</v>
      </c>
      <c r="AA11">
        <v>28</v>
      </c>
      <c r="AB11">
        <v>24</v>
      </c>
      <c r="AC11">
        <v>31</v>
      </c>
      <c r="AD11">
        <v>26</v>
      </c>
      <c r="AE11">
        <v>25</v>
      </c>
    </row>
    <row r="12" spans="1:31" x14ac:dyDescent="0.2">
      <c r="A12" t="s">
        <v>24</v>
      </c>
      <c r="B12">
        <v>21</v>
      </c>
      <c r="C12">
        <v>19</v>
      </c>
      <c r="D12">
        <v>19</v>
      </c>
      <c r="E12">
        <v>20</v>
      </c>
      <c r="F12">
        <v>27</v>
      </c>
      <c r="G12">
        <v>24</v>
      </c>
      <c r="H12">
        <v>17</v>
      </c>
      <c r="I12">
        <v>22</v>
      </c>
      <c r="J12">
        <v>20</v>
      </c>
      <c r="K12">
        <v>28</v>
      </c>
      <c r="L12">
        <v>20</v>
      </c>
      <c r="M12">
        <v>21</v>
      </c>
      <c r="N12">
        <v>29</v>
      </c>
      <c r="O12">
        <v>30</v>
      </c>
      <c r="P12">
        <v>25</v>
      </c>
      <c r="Q12">
        <v>23</v>
      </c>
      <c r="R12">
        <v>29</v>
      </c>
      <c r="S12">
        <v>31</v>
      </c>
      <c r="T12">
        <v>27</v>
      </c>
      <c r="U12">
        <v>24</v>
      </c>
      <c r="V12">
        <v>22</v>
      </c>
      <c r="W12">
        <v>26</v>
      </c>
      <c r="X12">
        <v>33</v>
      </c>
      <c r="Y12">
        <v>20</v>
      </c>
      <c r="Z12">
        <v>32</v>
      </c>
      <c r="AA12">
        <v>31</v>
      </c>
      <c r="AB12">
        <v>31</v>
      </c>
      <c r="AC12">
        <v>24</v>
      </c>
      <c r="AD12">
        <v>23</v>
      </c>
      <c r="AE12">
        <v>27</v>
      </c>
    </row>
    <row r="13" spans="1:31" x14ac:dyDescent="0.2">
      <c r="A13" t="s">
        <v>26</v>
      </c>
      <c r="B13">
        <v>58</v>
      </c>
      <c r="C13">
        <v>49</v>
      </c>
      <c r="D13">
        <v>29</v>
      </c>
      <c r="E13">
        <v>27</v>
      </c>
      <c r="F13">
        <v>71</v>
      </c>
      <c r="G13">
        <v>38</v>
      </c>
      <c r="H13">
        <v>50</v>
      </c>
      <c r="I13">
        <v>22</v>
      </c>
      <c r="J13">
        <v>74</v>
      </c>
      <c r="K13">
        <v>54</v>
      </c>
      <c r="L13">
        <v>47</v>
      </c>
      <c r="M13">
        <v>39</v>
      </c>
      <c r="N13">
        <v>51</v>
      </c>
      <c r="O13">
        <v>50</v>
      </c>
      <c r="P13">
        <v>54</v>
      </c>
      <c r="Q13">
        <v>55</v>
      </c>
      <c r="R13">
        <v>48</v>
      </c>
      <c r="S13">
        <v>57</v>
      </c>
      <c r="T13">
        <v>42</v>
      </c>
      <c r="U13">
        <v>43</v>
      </c>
      <c r="V13">
        <v>39</v>
      </c>
      <c r="W13">
        <v>46</v>
      </c>
      <c r="X13">
        <v>43</v>
      </c>
      <c r="Y13">
        <v>38</v>
      </c>
      <c r="Z13">
        <v>60</v>
      </c>
      <c r="AA13">
        <v>55</v>
      </c>
      <c r="AB13">
        <v>51</v>
      </c>
      <c r="AC13">
        <v>43</v>
      </c>
      <c r="AD13">
        <v>50</v>
      </c>
      <c r="AE13">
        <v>40</v>
      </c>
    </row>
    <row r="14" spans="1:31" x14ac:dyDescent="0.2">
      <c r="A14" t="s">
        <v>29</v>
      </c>
      <c r="B14">
        <v>51</v>
      </c>
      <c r="C14">
        <v>26</v>
      </c>
      <c r="D14">
        <v>51</v>
      </c>
      <c r="E14">
        <v>20</v>
      </c>
      <c r="F14">
        <v>32</v>
      </c>
      <c r="G14">
        <v>38</v>
      </c>
      <c r="H14">
        <v>33</v>
      </c>
      <c r="I14">
        <v>59</v>
      </c>
      <c r="J14">
        <v>33</v>
      </c>
      <c r="K14">
        <v>31</v>
      </c>
      <c r="L14">
        <v>50</v>
      </c>
      <c r="M14">
        <v>45</v>
      </c>
      <c r="N14">
        <v>45</v>
      </c>
      <c r="O14">
        <v>43</v>
      </c>
      <c r="P14">
        <v>41</v>
      </c>
      <c r="Q14">
        <v>45</v>
      </c>
      <c r="R14">
        <v>36</v>
      </c>
      <c r="S14">
        <v>40</v>
      </c>
      <c r="T14">
        <v>38</v>
      </c>
      <c r="U14">
        <v>46</v>
      </c>
      <c r="V14">
        <v>34</v>
      </c>
      <c r="W14">
        <v>42</v>
      </c>
      <c r="X14">
        <v>44</v>
      </c>
      <c r="Y14">
        <v>33</v>
      </c>
      <c r="Z14">
        <v>35</v>
      </c>
      <c r="AA14">
        <v>40</v>
      </c>
      <c r="AB14">
        <v>45</v>
      </c>
      <c r="AC14">
        <v>36</v>
      </c>
      <c r="AD14">
        <v>40</v>
      </c>
      <c r="AE14">
        <v>32</v>
      </c>
    </row>
    <row r="15" spans="1:31" x14ac:dyDescent="0.2">
      <c r="A15" t="s">
        <v>31</v>
      </c>
      <c r="B15">
        <v>61</v>
      </c>
      <c r="C15">
        <v>49</v>
      </c>
      <c r="D15">
        <v>24</v>
      </c>
      <c r="E15">
        <v>17</v>
      </c>
      <c r="F15">
        <v>28</v>
      </c>
      <c r="G15">
        <v>63</v>
      </c>
      <c r="H15">
        <v>21</v>
      </c>
      <c r="I15">
        <v>55</v>
      </c>
      <c r="J15">
        <v>50</v>
      </c>
      <c r="K15">
        <v>45</v>
      </c>
      <c r="L15">
        <v>45</v>
      </c>
      <c r="M15">
        <v>40</v>
      </c>
      <c r="N15">
        <v>49</v>
      </c>
      <c r="O15">
        <v>35</v>
      </c>
      <c r="P15">
        <v>35</v>
      </c>
      <c r="Q15">
        <v>45</v>
      </c>
      <c r="R15">
        <v>47</v>
      </c>
      <c r="S15">
        <v>35</v>
      </c>
      <c r="T15">
        <v>39</v>
      </c>
      <c r="U15">
        <v>47</v>
      </c>
      <c r="V15">
        <v>46</v>
      </c>
      <c r="W15">
        <v>39</v>
      </c>
      <c r="X15">
        <v>44</v>
      </c>
      <c r="Y15">
        <v>37</v>
      </c>
      <c r="Z15">
        <v>41</v>
      </c>
      <c r="AA15">
        <v>31</v>
      </c>
      <c r="AB15">
        <v>46</v>
      </c>
      <c r="AC15">
        <v>32</v>
      </c>
      <c r="AD15">
        <v>39</v>
      </c>
      <c r="AE15">
        <v>43</v>
      </c>
    </row>
    <row r="16" spans="1:31" x14ac:dyDescent="0.2">
      <c r="A16" t="s">
        <v>33</v>
      </c>
      <c r="B16">
        <v>19</v>
      </c>
      <c r="C16">
        <v>67</v>
      </c>
      <c r="D16">
        <v>25</v>
      </c>
      <c r="E16">
        <v>34</v>
      </c>
      <c r="F16">
        <v>74</v>
      </c>
      <c r="G16">
        <v>48</v>
      </c>
      <c r="H16">
        <v>20</v>
      </c>
      <c r="I16">
        <v>77</v>
      </c>
      <c r="J16">
        <v>48</v>
      </c>
      <c r="K16">
        <v>34</v>
      </c>
      <c r="L16">
        <v>41</v>
      </c>
      <c r="M16">
        <v>32</v>
      </c>
      <c r="N16">
        <v>46</v>
      </c>
      <c r="O16">
        <v>36</v>
      </c>
      <c r="P16">
        <v>32</v>
      </c>
      <c r="Q16">
        <v>46</v>
      </c>
      <c r="R16">
        <v>39</v>
      </c>
      <c r="S16">
        <v>41</v>
      </c>
      <c r="T16">
        <v>40</v>
      </c>
      <c r="U16">
        <v>39</v>
      </c>
      <c r="V16">
        <v>44</v>
      </c>
      <c r="W16">
        <v>42</v>
      </c>
      <c r="X16">
        <v>37</v>
      </c>
      <c r="Y16">
        <v>38</v>
      </c>
      <c r="Z16">
        <v>42</v>
      </c>
      <c r="AA16">
        <v>43</v>
      </c>
      <c r="AB16">
        <v>46</v>
      </c>
      <c r="AC16">
        <v>46</v>
      </c>
      <c r="AD16">
        <v>48</v>
      </c>
      <c r="AE16">
        <v>44</v>
      </c>
    </row>
    <row r="17" spans="1:31" x14ac:dyDescent="0.2">
      <c r="A17" t="s">
        <v>35</v>
      </c>
      <c r="B17">
        <v>23</v>
      </c>
      <c r="C17">
        <v>20</v>
      </c>
      <c r="D17">
        <v>24</v>
      </c>
      <c r="E17">
        <v>74</v>
      </c>
      <c r="F17">
        <v>67</v>
      </c>
      <c r="G17">
        <v>35</v>
      </c>
      <c r="H17">
        <v>44</v>
      </c>
      <c r="I17">
        <v>26</v>
      </c>
      <c r="J17">
        <v>58</v>
      </c>
      <c r="K17">
        <v>40</v>
      </c>
      <c r="L17">
        <v>36</v>
      </c>
      <c r="M17">
        <v>44</v>
      </c>
      <c r="N17">
        <v>36</v>
      </c>
      <c r="O17">
        <v>45</v>
      </c>
      <c r="P17">
        <v>32</v>
      </c>
      <c r="Q17">
        <v>42</v>
      </c>
      <c r="R17">
        <v>39</v>
      </c>
      <c r="S17">
        <v>37</v>
      </c>
      <c r="T17">
        <v>46</v>
      </c>
      <c r="U17">
        <v>41</v>
      </c>
      <c r="V17">
        <v>44</v>
      </c>
      <c r="W17">
        <v>38</v>
      </c>
      <c r="X17">
        <v>41</v>
      </c>
      <c r="Y17">
        <v>49</v>
      </c>
      <c r="Z17">
        <v>33</v>
      </c>
      <c r="AA17">
        <v>33</v>
      </c>
      <c r="AB17">
        <v>33</v>
      </c>
      <c r="AC17">
        <v>38</v>
      </c>
      <c r="AD17">
        <v>49</v>
      </c>
      <c r="AE17">
        <v>48</v>
      </c>
    </row>
    <row r="18" spans="1:31" x14ac:dyDescent="0.2">
      <c r="A18" t="s">
        <v>37</v>
      </c>
      <c r="B18">
        <v>44</v>
      </c>
      <c r="C18">
        <v>77</v>
      </c>
      <c r="D18">
        <v>68</v>
      </c>
      <c r="E18">
        <v>77</v>
      </c>
      <c r="F18">
        <v>80</v>
      </c>
      <c r="G18">
        <v>75</v>
      </c>
      <c r="H18">
        <v>72</v>
      </c>
      <c r="I18">
        <v>74</v>
      </c>
      <c r="J18">
        <v>74</v>
      </c>
      <c r="K18">
        <v>75</v>
      </c>
      <c r="L18">
        <v>78</v>
      </c>
      <c r="M18">
        <v>75</v>
      </c>
      <c r="N18">
        <v>73</v>
      </c>
      <c r="O18">
        <v>75</v>
      </c>
      <c r="P18">
        <v>70</v>
      </c>
      <c r="Q18">
        <v>78</v>
      </c>
      <c r="R18">
        <v>80</v>
      </c>
      <c r="S18">
        <v>77</v>
      </c>
      <c r="T18">
        <v>73</v>
      </c>
      <c r="U18">
        <v>69</v>
      </c>
      <c r="V18">
        <v>68</v>
      </c>
      <c r="W18">
        <v>72</v>
      </c>
      <c r="X18">
        <v>74</v>
      </c>
      <c r="Y18">
        <v>75</v>
      </c>
      <c r="Z18">
        <v>75</v>
      </c>
      <c r="AA18">
        <v>77</v>
      </c>
      <c r="AB18">
        <v>76</v>
      </c>
      <c r="AC18">
        <v>76</v>
      </c>
      <c r="AD18">
        <v>70</v>
      </c>
      <c r="AE18">
        <v>69</v>
      </c>
    </row>
    <row r="19" spans="1:31" x14ac:dyDescent="0.2">
      <c r="A19" t="s">
        <v>40</v>
      </c>
      <c r="B19">
        <v>27</v>
      </c>
      <c r="C19">
        <v>74</v>
      </c>
      <c r="D19">
        <v>36</v>
      </c>
      <c r="E19">
        <v>21</v>
      </c>
      <c r="F19">
        <v>46</v>
      </c>
      <c r="G19">
        <v>67</v>
      </c>
      <c r="H19">
        <v>23</v>
      </c>
      <c r="I19">
        <v>45</v>
      </c>
      <c r="J19">
        <v>44</v>
      </c>
      <c r="K19">
        <v>79</v>
      </c>
      <c r="L19">
        <v>71</v>
      </c>
      <c r="M19">
        <v>76</v>
      </c>
      <c r="N19">
        <v>33</v>
      </c>
      <c r="O19">
        <v>28</v>
      </c>
      <c r="P19">
        <v>41</v>
      </c>
      <c r="Q19">
        <v>55</v>
      </c>
      <c r="R19">
        <v>18</v>
      </c>
      <c r="S19">
        <v>35</v>
      </c>
      <c r="T19">
        <v>18</v>
      </c>
      <c r="U19">
        <v>23</v>
      </c>
      <c r="V19">
        <v>78</v>
      </c>
      <c r="W19">
        <v>18</v>
      </c>
      <c r="X19">
        <v>26</v>
      </c>
      <c r="Y19">
        <v>43</v>
      </c>
      <c r="Z19">
        <v>47</v>
      </c>
      <c r="AA19">
        <v>48</v>
      </c>
      <c r="AB19">
        <v>45</v>
      </c>
      <c r="AC19">
        <v>48</v>
      </c>
      <c r="AD19">
        <v>46</v>
      </c>
      <c r="AE19">
        <v>48</v>
      </c>
    </row>
    <row r="20" spans="1:31" x14ac:dyDescent="0.2">
      <c r="A20" t="s">
        <v>42</v>
      </c>
      <c r="B20">
        <v>28</v>
      </c>
      <c r="C20">
        <v>52</v>
      </c>
      <c r="D20">
        <v>28</v>
      </c>
      <c r="E20">
        <v>64</v>
      </c>
      <c r="F20">
        <v>49</v>
      </c>
      <c r="G20">
        <v>52</v>
      </c>
      <c r="H20">
        <v>70</v>
      </c>
      <c r="I20">
        <v>77</v>
      </c>
      <c r="J20">
        <v>69</v>
      </c>
      <c r="K20">
        <v>26</v>
      </c>
      <c r="L20">
        <v>21</v>
      </c>
      <c r="M20">
        <v>73</v>
      </c>
      <c r="N20">
        <v>22</v>
      </c>
      <c r="O20">
        <v>53</v>
      </c>
      <c r="P20">
        <v>74</v>
      </c>
      <c r="Q20">
        <v>16</v>
      </c>
      <c r="R20">
        <v>60</v>
      </c>
      <c r="S20">
        <v>47</v>
      </c>
      <c r="T20">
        <v>40</v>
      </c>
      <c r="U20">
        <v>71</v>
      </c>
      <c r="V20">
        <v>46</v>
      </c>
      <c r="W20">
        <v>45</v>
      </c>
      <c r="X20">
        <v>62</v>
      </c>
      <c r="Y20">
        <v>22</v>
      </c>
      <c r="Z20">
        <v>19</v>
      </c>
      <c r="AA20">
        <v>22</v>
      </c>
      <c r="AB20">
        <v>28</v>
      </c>
      <c r="AC20">
        <v>23</v>
      </c>
      <c r="AD20">
        <v>24</v>
      </c>
      <c r="AE20">
        <v>22</v>
      </c>
    </row>
    <row r="21" spans="1:31" x14ac:dyDescent="0.2">
      <c r="A21" t="s">
        <v>44</v>
      </c>
      <c r="B21">
        <v>39</v>
      </c>
      <c r="C21">
        <v>33</v>
      </c>
      <c r="D21">
        <v>40</v>
      </c>
      <c r="E21">
        <v>75</v>
      </c>
      <c r="F21">
        <v>43</v>
      </c>
      <c r="G21">
        <v>38</v>
      </c>
      <c r="H21">
        <v>61</v>
      </c>
      <c r="I21">
        <v>69</v>
      </c>
      <c r="J21">
        <v>32</v>
      </c>
      <c r="K21">
        <v>76</v>
      </c>
      <c r="L21">
        <v>34</v>
      </c>
      <c r="M21">
        <v>23</v>
      </c>
      <c r="N21">
        <v>57</v>
      </c>
      <c r="O21">
        <v>39</v>
      </c>
      <c r="P21">
        <v>64</v>
      </c>
      <c r="Q21">
        <v>71</v>
      </c>
      <c r="R21">
        <v>23</v>
      </c>
      <c r="S21">
        <v>24</v>
      </c>
      <c r="T21">
        <v>36</v>
      </c>
      <c r="U21">
        <v>68</v>
      </c>
      <c r="V21">
        <v>70</v>
      </c>
      <c r="W21">
        <v>42</v>
      </c>
      <c r="X21">
        <v>74</v>
      </c>
      <c r="Y21">
        <v>27</v>
      </c>
      <c r="Z21">
        <v>23</v>
      </c>
      <c r="AA21">
        <v>21</v>
      </c>
      <c r="AB21">
        <v>16</v>
      </c>
      <c r="AC21">
        <v>19</v>
      </c>
      <c r="AD21">
        <v>27</v>
      </c>
      <c r="AE21">
        <v>27</v>
      </c>
    </row>
    <row r="22" spans="1:31" x14ac:dyDescent="0.2">
      <c r="A22" t="s">
        <v>46</v>
      </c>
      <c r="B22">
        <v>62</v>
      </c>
      <c r="C22">
        <v>55</v>
      </c>
      <c r="D22">
        <v>40</v>
      </c>
      <c r="E22">
        <v>46</v>
      </c>
      <c r="F22">
        <v>67</v>
      </c>
      <c r="G22">
        <v>57</v>
      </c>
      <c r="H22">
        <v>62</v>
      </c>
      <c r="I22">
        <v>35</v>
      </c>
      <c r="J22">
        <v>68</v>
      </c>
      <c r="K22">
        <v>32</v>
      </c>
      <c r="L22">
        <v>24</v>
      </c>
      <c r="M22">
        <v>63</v>
      </c>
      <c r="N22">
        <v>22</v>
      </c>
      <c r="O22">
        <v>60</v>
      </c>
      <c r="P22">
        <v>23</v>
      </c>
      <c r="Q22">
        <v>50</v>
      </c>
      <c r="R22">
        <v>60</v>
      </c>
      <c r="S22">
        <v>44</v>
      </c>
      <c r="T22">
        <v>62</v>
      </c>
      <c r="U22">
        <v>53</v>
      </c>
      <c r="V22">
        <v>32</v>
      </c>
      <c r="W22">
        <v>24</v>
      </c>
      <c r="X22">
        <v>33</v>
      </c>
      <c r="Y22">
        <v>30</v>
      </c>
      <c r="Z22">
        <v>21</v>
      </c>
      <c r="AA22">
        <v>19</v>
      </c>
      <c r="AB22">
        <v>26</v>
      </c>
      <c r="AC22">
        <v>18</v>
      </c>
      <c r="AD22">
        <v>26</v>
      </c>
      <c r="AE22">
        <v>19</v>
      </c>
    </row>
    <row r="23" spans="1:31" x14ac:dyDescent="0.2">
      <c r="A23" t="s">
        <v>48</v>
      </c>
      <c r="B23">
        <v>31</v>
      </c>
      <c r="C23">
        <v>25</v>
      </c>
      <c r="D23">
        <v>21</v>
      </c>
      <c r="E23">
        <v>20</v>
      </c>
      <c r="F23">
        <v>28</v>
      </c>
      <c r="G23">
        <v>27</v>
      </c>
      <c r="H23">
        <v>21</v>
      </c>
      <c r="I23">
        <v>39</v>
      </c>
      <c r="J23">
        <v>23</v>
      </c>
      <c r="K23">
        <v>30</v>
      </c>
      <c r="L23">
        <v>31</v>
      </c>
      <c r="M23">
        <v>28</v>
      </c>
      <c r="N23">
        <v>26</v>
      </c>
      <c r="O23">
        <v>31</v>
      </c>
      <c r="P23">
        <v>38</v>
      </c>
      <c r="Q23">
        <v>33</v>
      </c>
      <c r="R23">
        <v>20</v>
      </c>
      <c r="S23">
        <v>26</v>
      </c>
      <c r="T23">
        <v>23</v>
      </c>
      <c r="U23">
        <v>19</v>
      </c>
      <c r="V23">
        <v>21</v>
      </c>
      <c r="W23">
        <v>21</v>
      </c>
      <c r="X23">
        <v>37</v>
      </c>
      <c r="Y23">
        <v>20</v>
      </c>
      <c r="Z23">
        <v>23</v>
      </c>
      <c r="AA23">
        <v>27</v>
      </c>
      <c r="AB23">
        <v>23</v>
      </c>
      <c r="AC23">
        <v>17</v>
      </c>
      <c r="AD23">
        <v>20</v>
      </c>
      <c r="AE23">
        <v>18</v>
      </c>
    </row>
    <row r="24" spans="1:31" x14ac:dyDescent="0.2">
      <c r="A24" t="s">
        <v>51</v>
      </c>
      <c r="B24">
        <v>37</v>
      </c>
      <c r="C24">
        <v>29</v>
      </c>
      <c r="D24">
        <v>19</v>
      </c>
      <c r="E24">
        <v>28</v>
      </c>
      <c r="F24">
        <v>28</v>
      </c>
      <c r="G24">
        <v>17</v>
      </c>
      <c r="H24">
        <v>39</v>
      </c>
      <c r="I24">
        <v>19</v>
      </c>
      <c r="J24">
        <v>26</v>
      </c>
      <c r="K24">
        <v>22</v>
      </c>
      <c r="L24">
        <v>24</v>
      </c>
      <c r="M24">
        <v>21</v>
      </c>
      <c r="N24">
        <v>35</v>
      </c>
      <c r="O24">
        <v>23</v>
      </c>
      <c r="P24">
        <v>19</v>
      </c>
      <c r="Q24">
        <v>27</v>
      </c>
      <c r="R24">
        <v>22</v>
      </c>
      <c r="S24">
        <v>31</v>
      </c>
      <c r="T24">
        <v>29</v>
      </c>
      <c r="U24">
        <v>23</v>
      </c>
      <c r="V24">
        <v>27</v>
      </c>
      <c r="W24">
        <v>37</v>
      </c>
      <c r="X24">
        <v>19</v>
      </c>
      <c r="Y24">
        <v>20</v>
      </c>
      <c r="Z24">
        <v>30</v>
      </c>
      <c r="AA24">
        <v>21</v>
      </c>
      <c r="AB24">
        <v>23</v>
      </c>
      <c r="AC24">
        <v>26</v>
      </c>
      <c r="AD24">
        <v>26</v>
      </c>
      <c r="AE24">
        <v>19</v>
      </c>
    </row>
    <row r="25" spans="1:31" x14ac:dyDescent="0.2">
      <c r="A25" t="s">
        <v>53</v>
      </c>
      <c r="B25">
        <v>19</v>
      </c>
      <c r="C25">
        <v>35</v>
      </c>
      <c r="D25">
        <v>19</v>
      </c>
      <c r="E25">
        <v>18</v>
      </c>
      <c r="F25">
        <v>37</v>
      </c>
      <c r="G25">
        <v>27</v>
      </c>
      <c r="H25">
        <v>29</v>
      </c>
      <c r="I25">
        <v>22</v>
      </c>
      <c r="J25">
        <v>19</v>
      </c>
      <c r="K25">
        <v>35</v>
      </c>
      <c r="L25">
        <v>21</v>
      </c>
      <c r="M25">
        <v>19</v>
      </c>
      <c r="N25">
        <v>33</v>
      </c>
      <c r="O25">
        <v>31</v>
      </c>
      <c r="P25">
        <v>36</v>
      </c>
      <c r="Q25">
        <v>39</v>
      </c>
      <c r="R25">
        <v>18</v>
      </c>
      <c r="S25">
        <v>37</v>
      </c>
      <c r="T25">
        <v>23</v>
      </c>
      <c r="U25">
        <v>24</v>
      </c>
      <c r="V25">
        <v>27</v>
      </c>
      <c r="W25">
        <v>30</v>
      </c>
      <c r="X25">
        <v>27</v>
      </c>
      <c r="Y25">
        <v>23</v>
      </c>
      <c r="Z25">
        <v>20</v>
      </c>
      <c r="AA25">
        <v>26</v>
      </c>
      <c r="AB25">
        <v>24</v>
      </c>
      <c r="AC25">
        <v>21</v>
      </c>
      <c r="AD25">
        <v>25</v>
      </c>
      <c r="AE25">
        <v>20</v>
      </c>
    </row>
    <row r="26" spans="1:31" x14ac:dyDescent="0.2">
      <c r="A26" t="s">
        <v>55</v>
      </c>
      <c r="B26">
        <v>27</v>
      </c>
      <c r="C26">
        <v>22</v>
      </c>
      <c r="D26">
        <v>24</v>
      </c>
      <c r="E26">
        <v>28</v>
      </c>
      <c r="F26">
        <v>28</v>
      </c>
      <c r="G26">
        <v>35</v>
      </c>
      <c r="H26">
        <v>23</v>
      </c>
      <c r="I26">
        <v>25</v>
      </c>
      <c r="J26">
        <v>34</v>
      </c>
      <c r="K26">
        <v>24</v>
      </c>
      <c r="L26">
        <v>20</v>
      </c>
      <c r="M26">
        <v>17</v>
      </c>
      <c r="N26">
        <v>24</v>
      </c>
      <c r="O26">
        <v>25</v>
      </c>
      <c r="P26">
        <v>22</v>
      </c>
      <c r="Q26">
        <v>20</v>
      </c>
      <c r="R26">
        <v>33</v>
      </c>
      <c r="S26">
        <v>30</v>
      </c>
      <c r="T26">
        <v>32</v>
      </c>
      <c r="U26">
        <v>24</v>
      </c>
      <c r="V26">
        <v>27</v>
      </c>
      <c r="W26">
        <v>22</v>
      </c>
      <c r="X26">
        <v>24</v>
      </c>
      <c r="Y26">
        <v>23</v>
      </c>
      <c r="Z26">
        <v>22</v>
      </c>
      <c r="AA26">
        <v>20</v>
      </c>
      <c r="AB26">
        <v>20</v>
      </c>
      <c r="AC26">
        <v>20</v>
      </c>
      <c r="AD26">
        <v>23</v>
      </c>
      <c r="AE26">
        <v>19</v>
      </c>
    </row>
    <row r="27" spans="1:31" x14ac:dyDescent="0.2">
      <c r="A27" t="s">
        <v>57</v>
      </c>
      <c r="B27">
        <v>24</v>
      </c>
      <c r="C27">
        <v>29</v>
      </c>
      <c r="D27">
        <v>35</v>
      </c>
      <c r="E27">
        <v>29</v>
      </c>
      <c r="F27">
        <v>27</v>
      </c>
      <c r="G27">
        <v>20</v>
      </c>
      <c r="H27">
        <v>20</v>
      </c>
      <c r="I27">
        <v>18</v>
      </c>
      <c r="J27">
        <v>16</v>
      </c>
      <c r="K27">
        <v>33</v>
      </c>
      <c r="L27">
        <v>35</v>
      </c>
      <c r="M27">
        <v>29</v>
      </c>
      <c r="N27">
        <v>25</v>
      </c>
      <c r="O27">
        <v>24</v>
      </c>
      <c r="P27">
        <v>32</v>
      </c>
      <c r="Q27">
        <v>25</v>
      </c>
      <c r="R27">
        <v>23</v>
      </c>
      <c r="S27">
        <v>29</v>
      </c>
      <c r="T27">
        <v>27</v>
      </c>
      <c r="U27">
        <v>25</v>
      </c>
      <c r="V27">
        <v>28</v>
      </c>
      <c r="W27">
        <v>23</v>
      </c>
      <c r="X27">
        <v>32</v>
      </c>
      <c r="Y27">
        <v>29</v>
      </c>
      <c r="Z27">
        <v>30</v>
      </c>
      <c r="AA27">
        <v>33</v>
      </c>
      <c r="AB27">
        <v>29</v>
      </c>
      <c r="AC27">
        <v>33</v>
      </c>
      <c r="AD27">
        <v>28</v>
      </c>
      <c r="AE27">
        <v>25</v>
      </c>
    </row>
    <row r="28" spans="1:31" x14ac:dyDescent="0.2">
      <c r="A28" t="s">
        <v>59</v>
      </c>
      <c r="B28">
        <v>22</v>
      </c>
      <c r="C28">
        <v>17</v>
      </c>
      <c r="D28">
        <v>26</v>
      </c>
      <c r="E28">
        <v>23</v>
      </c>
      <c r="F28">
        <v>28</v>
      </c>
      <c r="G28">
        <v>21</v>
      </c>
      <c r="H28">
        <v>22</v>
      </c>
      <c r="I28">
        <v>22</v>
      </c>
      <c r="J28">
        <v>25</v>
      </c>
      <c r="K28">
        <v>30</v>
      </c>
      <c r="L28">
        <v>27</v>
      </c>
      <c r="M28">
        <v>9</v>
      </c>
      <c r="N28">
        <v>16</v>
      </c>
      <c r="O28">
        <v>9</v>
      </c>
      <c r="P28">
        <v>10</v>
      </c>
      <c r="Q28">
        <v>10</v>
      </c>
      <c r="R28">
        <v>21</v>
      </c>
      <c r="S28">
        <v>15</v>
      </c>
      <c r="T28">
        <v>19</v>
      </c>
      <c r="U28">
        <v>17</v>
      </c>
      <c r="V28">
        <v>21</v>
      </c>
      <c r="W28">
        <v>23</v>
      </c>
      <c r="X28">
        <v>20</v>
      </c>
      <c r="Y28">
        <v>22</v>
      </c>
      <c r="Z28">
        <v>23</v>
      </c>
      <c r="AA28">
        <v>20</v>
      </c>
      <c r="AB28">
        <v>24</v>
      </c>
      <c r="AC28">
        <v>19</v>
      </c>
      <c r="AD28">
        <v>23</v>
      </c>
      <c r="AE28">
        <v>23</v>
      </c>
    </row>
    <row r="29" spans="1:31" x14ac:dyDescent="0.2">
      <c r="A29" t="s">
        <v>62</v>
      </c>
      <c r="B29">
        <v>21</v>
      </c>
      <c r="C29">
        <v>23</v>
      </c>
      <c r="D29">
        <v>30</v>
      </c>
      <c r="E29">
        <v>19</v>
      </c>
      <c r="F29">
        <v>22</v>
      </c>
      <c r="G29">
        <v>30</v>
      </c>
      <c r="H29">
        <v>26</v>
      </c>
      <c r="I29">
        <v>30</v>
      </c>
      <c r="J29">
        <v>22</v>
      </c>
      <c r="K29">
        <v>24</v>
      </c>
      <c r="L29">
        <v>19</v>
      </c>
      <c r="M29">
        <v>10</v>
      </c>
      <c r="N29">
        <v>12</v>
      </c>
      <c r="O29">
        <v>16</v>
      </c>
      <c r="P29">
        <v>20</v>
      </c>
      <c r="Q29">
        <v>15</v>
      </c>
      <c r="R29">
        <v>19</v>
      </c>
      <c r="S29">
        <v>8</v>
      </c>
      <c r="T29">
        <v>12</v>
      </c>
      <c r="U29">
        <v>20</v>
      </c>
      <c r="V29">
        <v>17</v>
      </c>
      <c r="W29">
        <v>15</v>
      </c>
      <c r="X29">
        <v>9</v>
      </c>
      <c r="Y29">
        <v>11</v>
      </c>
      <c r="Z29">
        <v>7</v>
      </c>
      <c r="AA29">
        <v>11</v>
      </c>
      <c r="AB29">
        <v>9</v>
      </c>
      <c r="AC29">
        <v>13</v>
      </c>
      <c r="AD29">
        <v>11</v>
      </c>
      <c r="AE29">
        <v>14</v>
      </c>
    </row>
    <row r="30" spans="1:31" x14ac:dyDescent="0.2">
      <c r="A30" t="s">
        <v>64</v>
      </c>
      <c r="B30">
        <v>24</v>
      </c>
      <c r="C30">
        <v>26</v>
      </c>
      <c r="D30">
        <v>30</v>
      </c>
      <c r="E30">
        <v>21</v>
      </c>
      <c r="F30">
        <v>22</v>
      </c>
      <c r="G30">
        <v>18</v>
      </c>
      <c r="H30">
        <v>30</v>
      </c>
      <c r="I30">
        <v>25</v>
      </c>
      <c r="J30">
        <v>19</v>
      </c>
      <c r="K30">
        <v>29</v>
      </c>
      <c r="L30">
        <v>20</v>
      </c>
      <c r="M30">
        <v>16</v>
      </c>
      <c r="N30">
        <v>12</v>
      </c>
      <c r="O30">
        <v>20</v>
      </c>
      <c r="P30">
        <v>11</v>
      </c>
      <c r="Q30">
        <v>10</v>
      </c>
      <c r="R30">
        <v>16</v>
      </c>
      <c r="S30">
        <v>12</v>
      </c>
      <c r="T30">
        <v>10</v>
      </c>
      <c r="U30">
        <v>19</v>
      </c>
      <c r="V30">
        <v>10</v>
      </c>
      <c r="W30">
        <v>9</v>
      </c>
      <c r="X30">
        <v>14</v>
      </c>
      <c r="Y30">
        <v>14</v>
      </c>
      <c r="Z30">
        <v>14</v>
      </c>
      <c r="AA30">
        <v>15</v>
      </c>
      <c r="AB30">
        <v>15</v>
      </c>
      <c r="AC30">
        <v>10</v>
      </c>
      <c r="AD30">
        <v>9</v>
      </c>
      <c r="AE30">
        <v>14</v>
      </c>
    </row>
    <row r="31" spans="1:31" x14ac:dyDescent="0.2">
      <c r="A31" t="s">
        <v>66</v>
      </c>
      <c r="B31">
        <v>25</v>
      </c>
      <c r="C31">
        <v>16</v>
      </c>
      <c r="D31">
        <v>20</v>
      </c>
      <c r="E31">
        <v>16</v>
      </c>
      <c r="F31">
        <v>24</v>
      </c>
      <c r="G31">
        <v>25</v>
      </c>
      <c r="H31">
        <v>27</v>
      </c>
      <c r="I31">
        <v>28</v>
      </c>
      <c r="J31">
        <v>26</v>
      </c>
      <c r="K31">
        <v>20</v>
      </c>
      <c r="L31">
        <v>20</v>
      </c>
      <c r="M31">
        <v>15</v>
      </c>
      <c r="N31">
        <v>12</v>
      </c>
      <c r="O31">
        <v>16</v>
      </c>
      <c r="P31">
        <v>13</v>
      </c>
      <c r="Q31">
        <v>16</v>
      </c>
      <c r="R31">
        <v>19</v>
      </c>
      <c r="S31">
        <v>17</v>
      </c>
      <c r="T31">
        <v>17</v>
      </c>
      <c r="U31">
        <v>21</v>
      </c>
      <c r="V31">
        <v>19</v>
      </c>
      <c r="W31">
        <v>15</v>
      </c>
      <c r="X31">
        <v>13</v>
      </c>
      <c r="Y31">
        <v>18</v>
      </c>
      <c r="Z31">
        <v>10</v>
      </c>
      <c r="AA31">
        <v>16</v>
      </c>
      <c r="AB31">
        <v>8</v>
      </c>
      <c r="AC31">
        <v>15</v>
      </c>
      <c r="AD31">
        <v>17</v>
      </c>
      <c r="AE31">
        <v>6</v>
      </c>
    </row>
    <row r="32" spans="1:31" x14ac:dyDescent="0.2">
      <c r="A32" t="s">
        <v>68</v>
      </c>
      <c r="B32">
        <v>31</v>
      </c>
      <c r="C32">
        <v>16</v>
      </c>
      <c r="D32">
        <v>24</v>
      </c>
      <c r="E32">
        <v>28</v>
      </c>
      <c r="F32">
        <v>24</v>
      </c>
      <c r="G32">
        <v>30</v>
      </c>
      <c r="H32">
        <v>29</v>
      </c>
      <c r="I32">
        <v>22</v>
      </c>
      <c r="J32">
        <v>26</v>
      </c>
      <c r="K32">
        <v>20</v>
      </c>
      <c r="L32">
        <v>18</v>
      </c>
      <c r="M32">
        <v>12</v>
      </c>
      <c r="N32">
        <v>15</v>
      </c>
      <c r="O32">
        <v>11</v>
      </c>
      <c r="P32">
        <v>12</v>
      </c>
      <c r="Q32">
        <v>13</v>
      </c>
      <c r="R32">
        <v>16</v>
      </c>
      <c r="S32">
        <v>17</v>
      </c>
      <c r="T32">
        <v>11</v>
      </c>
      <c r="U32">
        <v>19</v>
      </c>
      <c r="V32">
        <v>8</v>
      </c>
      <c r="W32">
        <v>17</v>
      </c>
      <c r="X32">
        <v>8</v>
      </c>
      <c r="Y32">
        <v>16</v>
      </c>
      <c r="Z32">
        <v>15</v>
      </c>
      <c r="AA32">
        <v>10</v>
      </c>
      <c r="AB32">
        <v>11</v>
      </c>
      <c r="AC32">
        <v>19</v>
      </c>
      <c r="AD32">
        <v>8</v>
      </c>
      <c r="AE32">
        <v>17</v>
      </c>
    </row>
    <row r="33" spans="1:31" x14ac:dyDescent="0.2">
      <c r="A33" t="s">
        <v>70</v>
      </c>
      <c r="B33">
        <v>29</v>
      </c>
      <c r="C33">
        <v>19</v>
      </c>
      <c r="D33">
        <v>35</v>
      </c>
      <c r="E33">
        <v>19</v>
      </c>
      <c r="F33">
        <v>22</v>
      </c>
      <c r="G33">
        <v>28</v>
      </c>
      <c r="H33">
        <v>22</v>
      </c>
      <c r="I33">
        <v>23</v>
      </c>
      <c r="J33">
        <v>35</v>
      </c>
      <c r="K33">
        <v>16</v>
      </c>
      <c r="L33">
        <v>21</v>
      </c>
      <c r="M33">
        <v>27</v>
      </c>
      <c r="N33">
        <v>27</v>
      </c>
      <c r="O33">
        <v>25</v>
      </c>
      <c r="P33">
        <v>28</v>
      </c>
      <c r="Q33">
        <v>24</v>
      </c>
      <c r="R33">
        <v>18</v>
      </c>
      <c r="S33">
        <v>23</v>
      </c>
      <c r="T33">
        <v>18</v>
      </c>
      <c r="U33">
        <v>35</v>
      </c>
      <c r="V33">
        <v>22</v>
      </c>
      <c r="W33">
        <v>27</v>
      </c>
      <c r="X33">
        <v>24</v>
      </c>
      <c r="Y33">
        <v>21</v>
      </c>
      <c r="Z33">
        <v>28</v>
      </c>
      <c r="AA33">
        <v>20</v>
      </c>
      <c r="AB33">
        <v>21</v>
      </c>
      <c r="AC33">
        <v>23</v>
      </c>
      <c r="AD33">
        <v>17</v>
      </c>
      <c r="AE33">
        <v>21</v>
      </c>
    </row>
    <row r="34" spans="1:31" x14ac:dyDescent="0.2">
      <c r="A34" t="s">
        <v>73</v>
      </c>
      <c r="B34">
        <v>29</v>
      </c>
      <c r="C34">
        <v>32</v>
      </c>
      <c r="D34">
        <v>25</v>
      </c>
      <c r="E34">
        <v>29</v>
      </c>
      <c r="F34">
        <v>21</v>
      </c>
      <c r="G34">
        <v>36</v>
      </c>
      <c r="H34">
        <v>21</v>
      </c>
      <c r="I34">
        <v>19</v>
      </c>
      <c r="J34">
        <v>23</v>
      </c>
      <c r="K34">
        <v>17</v>
      </c>
      <c r="L34">
        <v>23</v>
      </c>
      <c r="M34">
        <v>17</v>
      </c>
      <c r="N34">
        <v>27</v>
      </c>
      <c r="O34">
        <v>29</v>
      </c>
      <c r="P34">
        <v>37</v>
      </c>
      <c r="Q34">
        <v>25</v>
      </c>
      <c r="R34">
        <v>19</v>
      </c>
      <c r="S34">
        <v>30</v>
      </c>
      <c r="T34">
        <v>26</v>
      </c>
      <c r="U34">
        <v>27</v>
      </c>
      <c r="V34">
        <v>21</v>
      </c>
      <c r="W34">
        <v>38</v>
      </c>
      <c r="X34">
        <v>35</v>
      </c>
      <c r="Y34">
        <v>25</v>
      </c>
      <c r="Z34">
        <v>28</v>
      </c>
      <c r="AA34">
        <v>23</v>
      </c>
      <c r="AB34">
        <v>19</v>
      </c>
      <c r="AC34">
        <v>19</v>
      </c>
      <c r="AD34">
        <v>24</v>
      </c>
      <c r="AE34">
        <v>28</v>
      </c>
    </row>
    <row r="35" spans="1:31" x14ac:dyDescent="0.2">
      <c r="A35" t="s">
        <v>75</v>
      </c>
      <c r="B35">
        <v>23</v>
      </c>
      <c r="C35">
        <v>36</v>
      </c>
      <c r="D35">
        <v>24</v>
      </c>
      <c r="E35">
        <v>32</v>
      </c>
      <c r="F35">
        <v>28</v>
      </c>
      <c r="G35">
        <v>30</v>
      </c>
      <c r="H35">
        <v>21</v>
      </c>
      <c r="I35">
        <v>24</v>
      </c>
      <c r="J35">
        <v>40</v>
      </c>
      <c r="K35">
        <v>27</v>
      </c>
      <c r="L35">
        <v>31</v>
      </c>
      <c r="M35">
        <v>23</v>
      </c>
      <c r="N35">
        <v>22</v>
      </c>
      <c r="O35">
        <v>39</v>
      </c>
      <c r="P35">
        <v>18</v>
      </c>
      <c r="Q35">
        <v>33</v>
      </c>
      <c r="R35">
        <v>24</v>
      </c>
      <c r="S35">
        <v>40</v>
      </c>
      <c r="T35">
        <v>27</v>
      </c>
      <c r="U35">
        <v>23</v>
      </c>
      <c r="V35">
        <v>20</v>
      </c>
      <c r="W35">
        <v>20</v>
      </c>
      <c r="X35">
        <v>28</v>
      </c>
      <c r="Y35">
        <v>21</v>
      </c>
      <c r="Z35">
        <v>22</v>
      </c>
      <c r="AA35">
        <v>18</v>
      </c>
      <c r="AB35">
        <v>25</v>
      </c>
      <c r="AC35">
        <v>25</v>
      </c>
      <c r="AD35">
        <v>22</v>
      </c>
      <c r="AE35">
        <v>25</v>
      </c>
    </row>
    <row r="36" spans="1:31" x14ac:dyDescent="0.2">
      <c r="A36" t="s">
        <v>77</v>
      </c>
      <c r="B36">
        <v>31</v>
      </c>
      <c r="C36">
        <v>25</v>
      </c>
      <c r="D36">
        <v>33</v>
      </c>
      <c r="E36">
        <v>25</v>
      </c>
      <c r="F36">
        <v>29</v>
      </c>
      <c r="G36">
        <v>25</v>
      </c>
      <c r="H36">
        <v>20</v>
      </c>
      <c r="I36">
        <v>31</v>
      </c>
      <c r="J36">
        <v>28</v>
      </c>
      <c r="K36">
        <v>28</v>
      </c>
      <c r="L36">
        <v>36</v>
      </c>
      <c r="M36">
        <v>22</v>
      </c>
      <c r="N36">
        <v>30</v>
      </c>
      <c r="O36">
        <v>28</v>
      </c>
      <c r="P36">
        <v>18</v>
      </c>
      <c r="Q36">
        <v>36</v>
      </c>
      <c r="R36">
        <v>29</v>
      </c>
      <c r="S36">
        <v>17</v>
      </c>
      <c r="T36">
        <v>26</v>
      </c>
      <c r="U36">
        <v>27</v>
      </c>
      <c r="V36">
        <v>16</v>
      </c>
      <c r="W36">
        <v>32</v>
      </c>
      <c r="X36">
        <v>36</v>
      </c>
      <c r="Y36">
        <v>21</v>
      </c>
      <c r="Z36">
        <v>20</v>
      </c>
      <c r="AA36">
        <v>26</v>
      </c>
      <c r="AB36">
        <v>23</v>
      </c>
      <c r="AC36">
        <v>25</v>
      </c>
      <c r="AD36">
        <v>21</v>
      </c>
      <c r="AE36">
        <v>27</v>
      </c>
    </row>
    <row r="37" spans="1:31" x14ac:dyDescent="0.2">
      <c r="A37" t="s">
        <v>79</v>
      </c>
      <c r="B37">
        <v>34</v>
      </c>
      <c r="C37">
        <v>17</v>
      </c>
      <c r="D37">
        <v>28</v>
      </c>
      <c r="E37">
        <v>30</v>
      </c>
      <c r="F37">
        <v>18</v>
      </c>
      <c r="G37">
        <v>24</v>
      </c>
      <c r="H37">
        <v>22</v>
      </c>
      <c r="I37">
        <v>27</v>
      </c>
      <c r="J37">
        <v>24</v>
      </c>
      <c r="K37">
        <v>22</v>
      </c>
      <c r="L37">
        <v>27</v>
      </c>
      <c r="M37">
        <v>20</v>
      </c>
      <c r="N37">
        <v>32</v>
      </c>
      <c r="O37">
        <v>35</v>
      </c>
      <c r="P37">
        <v>40</v>
      </c>
      <c r="Q37">
        <v>39</v>
      </c>
      <c r="R37">
        <v>24</v>
      </c>
      <c r="S37">
        <v>28</v>
      </c>
      <c r="T37">
        <v>26</v>
      </c>
      <c r="U37">
        <v>23</v>
      </c>
      <c r="V37">
        <v>24</v>
      </c>
      <c r="W37">
        <v>31</v>
      </c>
      <c r="X37">
        <v>19</v>
      </c>
      <c r="Y37">
        <v>23</v>
      </c>
      <c r="Z37">
        <v>20</v>
      </c>
      <c r="AA37">
        <v>22</v>
      </c>
      <c r="AB37">
        <v>18</v>
      </c>
      <c r="AC37">
        <v>19</v>
      </c>
      <c r="AD37">
        <v>21</v>
      </c>
      <c r="AE37">
        <v>19</v>
      </c>
    </row>
    <row r="38" spans="1:31" x14ac:dyDescent="0.2">
      <c r="A38" t="s">
        <v>81</v>
      </c>
      <c r="B38">
        <v>58</v>
      </c>
      <c r="C38">
        <v>66</v>
      </c>
      <c r="D38">
        <v>38</v>
      </c>
      <c r="E38">
        <v>42</v>
      </c>
      <c r="F38">
        <v>62</v>
      </c>
      <c r="G38">
        <v>41</v>
      </c>
      <c r="H38">
        <v>62</v>
      </c>
      <c r="I38">
        <v>53</v>
      </c>
      <c r="J38">
        <v>42</v>
      </c>
      <c r="K38">
        <v>41</v>
      </c>
      <c r="L38">
        <v>53</v>
      </c>
      <c r="M38">
        <v>42</v>
      </c>
      <c r="N38">
        <v>55</v>
      </c>
      <c r="O38">
        <v>36</v>
      </c>
      <c r="P38">
        <v>41</v>
      </c>
      <c r="Q38">
        <v>57</v>
      </c>
      <c r="R38">
        <v>41</v>
      </c>
      <c r="S38">
        <v>57</v>
      </c>
      <c r="T38">
        <v>49</v>
      </c>
      <c r="U38">
        <v>50</v>
      </c>
      <c r="V38">
        <v>56</v>
      </c>
      <c r="W38">
        <v>57</v>
      </c>
      <c r="X38">
        <v>41</v>
      </c>
      <c r="Y38">
        <v>46</v>
      </c>
      <c r="Z38">
        <v>55</v>
      </c>
      <c r="AA38">
        <v>47</v>
      </c>
      <c r="AB38">
        <v>50</v>
      </c>
      <c r="AC38">
        <v>54</v>
      </c>
      <c r="AD38">
        <v>54</v>
      </c>
      <c r="AE38">
        <v>40</v>
      </c>
    </row>
    <row r="39" spans="1:31" x14ac:dyDescent="0.2">
      <c r="A39" t="s">
        <v>84</v>
      </c>
      <c r="B39">
        <v>60</v>
      </c>
      <c r="C39">
        <v>56</v>
      </c>
      <c r="D39">
        <v>37</v>
      </c>
      <c r="E39">
        <v>63</v>
      </c>
      <c r="F39">
        <v>38</v>
      </c>
      <c r="G39">
        <v>62</v>
      </c>
      <c r="H39">
        <v>43</v>
      </c>
      <c r="I39">
        <v>49</v>
      </c>
      <c r="J39">
        <v>65</v>
      </c>
      <c r="K39">
        <v>46</v>
      </c>
      <c r="L39">
        <v>42</v>
      </c>
      <c r="M39">
        <v>52</v>
      </c>
      <c r="N39">
        <v>41</v>
      </c>
      <c r="O39">
        <v>41</v>
      </c>
      <c r="P39">
        <v>56</v>
      </c>
      <c r="Q39">
        <v>43</v>
      </c>
      <c r="R39">
        <v>58</v>
      </c>
      <c r="S39">
        <v>59</v>
      </c>
      <c r="T39">
        <v>38</v>
      </c>
      <c r="U39">
        <v>54</v>
      </c>
      <c r="V39">
        <v>39</v>
      </c>
      <c r="W39">
        <v>40</v>
      </c>
      <c r="X39">
        <v>51</v>
      </c>
      <c r="Y39">
        <v>38</v>
      </c>
      <c r="Z39">
        <v>40</v>
      </c>
      <c r="AA39">
        <v>46</v>
      </c>
      <c r="AB39">
        <v>44</v>
      </c>
      <c r="AC39">
        <v>50</v>
      </c>
      <c r="AD39">
        <v>51</v>
      </c>
      <c r="AE39">
        <v>39</v>
      </c>
    </row>
    <row r="40" spans="1:31" x14ac:dyDescent="0.2">
      <c r="A40" t="s">
        <v>86</v>
      </c>
      <c r="B40">
        <v>63</v>
      </c>
      <c r="C40">
        <v>57</v>
      </c>
      <c r="D40">
        <v>66</v>
      </c>
      <c r="E40">
        <v>51</v>
      </c>
      <c r="F40">
        <v>38</v>
      </c>
      <c r="G40">
        <v>39</v>
      </c>
      <c r="H40">
        <v>49</v>
      </c>
      <c r="I40">
        <v>43</v>
      </c>
      <c r="J40">
        <v>42</v>
      </c>
      <c r="K40">
        <v>54</v>
      </c>
      <c r="L40">
        <v>44</v>
      </c>
      <c r="M40">
        <v>50</v>
      </c>
      <c r="N40">
        <v>41</v>
      </c>
      <c r="O40">
        <v>59</v>
      </c>
      <c r="P40">
        <v>54</v>
      </c>
      <c r="Q40">
        <v>47</v>
      </c>
      <c r="R40">
        <v>42</v>
      </c>
      <c r="S40">
        <v>46</v>
      </c>
      <c r="T40">
        <v>52</v>
      </c>
      <c r="U40">
        <v>45</v>
      </c>
      <c r="V40">
        <v>42</v>
      </c>
      <c r="W40">
        <v>50</v>
      </c>
      <c r="X40">
        <v>51</v>
      </c>
      <c r="Y40">
        <v>52</v>
      </c>
      <c r="Z40">
        <v>57</v>
      </c>
      <c r="AA40">
        <v>55</v>
      </c>
      <c r="AB40">
        <v>40</v>
      </c>
      <c r="AC40">
        <v>41</v>
      </c>
      <c r="AD40">
        <v>44</v>
      </c>
      <c r="AE40">
        <v>44</v>
      </c>
    </row>
    <row r="41" spans="1:31" x14ac:dyDescent="0.2">
      <c r="A41" t="s">
        <v>88</v>
      </c>
      <c r="B41">
        <v>49</v>
      </c>
      <c r="C41">
        <v>44</v>
      </c>
      <c r="D41">
        <v>63</v>
      </c>
      <c r="E41">
        <v>42</v>
      </c>
      <c r="F41">
        <v>39</v>
      </c>
      <c r="G41">
        <v>52</v>
      </c>
      <c r="H41">
        <v>44</v>
      </c>
      <c r="I41">
        <v>59</v>
      </c>
      <c r="J41">
        <v>48</v>
      </c>
      <c r="K41">
        <v>45</v>
      </c>
      <c r="L41">
        <v>58</v>
      </c>
      <c r="M41">
        <v>48</v>
      </c>
      <c r="N41">
        <v>39</v>
      </c>
      <c r="O41">
        <v>50</v>
      </c>
      <c r="P41">
        <v>52</v>
      </c>
      <c r="Q41">
        <v>53</v>
      </c>
      <c r="R41">
        <v>43</v>
      </c>
      <c r="S41">
        <v>41</v>
      </c>
      <c r="T41">
        <v>41</v>
      </c>
      <c r="U41">
        <v>52</v>
      </c>
      <c r="V41">
        <v>49</v>
      </c>
      <c r="W41">
        <v>49</v>
      </c>
      <c r="X41">
        <v>46</v>
      </c>
      <c r="Y41">
        <v>52</v>
      </c>
      <c r="Z41">
        <v>45</v>
      </c>
      <c r="AA41">
        <v>45</v>
      </c>
      <c r="AB41">
        <v>38</v>
      </c>
      <c r="AC41">
        <v>38</v>
      </c>
      <c r="AD41">
        <v>50</v>
      </c>
      <c r="AE41">
        <v>45</v>
      </c>
    </row>
    <row r="42" spans="1:31" x14ac:dyDescent="0.2">
      <c r="A42" t="s">
        <v>90</v>
      </c>
      <c r="B42">
        <v>65</v>
      </c>
      <c r="C42">
        <v>59</v>
      </c>
      <c r="D42">
        <v>56</v>
      </c>
      <c r="E42">
        <v>55</v>
      </c>
      <c r="F42">
        <v>46</v>
      </c>
      <c r="G42">
        <v>63</v>
      </c>
      <c r="H42">
        <v>62</v>
      </c>
      <c r="I42">
        <v>57</v>
      </c>
      <c r="J42">
        <v>67</v>
      </c>
      <c r="K42">
        <v>49</v>
      </c>
      <c r="L42">
        <v>56</v>
      </c>
      <c r="M42">
        <v>45</v>
      </c>
      <c r="N42">
        <v>48</v>
      </c>
      <c r="O42">
        <v>38</v>
      </c>
      <c r="P42">
        <v>58</v>
      </c>
      <c r="Q42">
        <v>41</v>
      </c>
      <c r="R42">
        <v>39</v>
      </c>
      <c r="S42">
        <v>48</v>
      </c>
      <c r="T42">
        <v>44</v>
      </c>
      <c r="U42">
        <v>45</v>
      </c>
      <c r="V42">
        <v>47</v>
      </c>
      <c r="W42">
        <v>39</v>
      </c>
      <c r="X42">
        <v>50</v>
      </c>
      <c r="Y42">
        <v>47</v>
      </c>
      <c r="Z42">
        <v>47</v>
      </c>
      <c r="AA42">
        <v>41</v>
      </c>
      <c r="AB42">
        <v>52</v>
      </c>
      <c r="AC42">
        <v>54</v>
      </c>
      <c r="AD42">
        <v>45</v>
      </c>
      <c r="AE42">
        <v>47</v>
      </c>
    </row>
    <row r="43" spans="1:31" x14ac:dyDescent="0.2">
      <c r="A43" t="s">
        <v>92</v>
      </c>
      <c r="B43">
        <v>23</v>
      </c>
      <c r="C43">
        <v>45</v>
      </c>
      <c r="D43">
        <v>20</v>
      </c>
      <c r="E43">
        <v>23</v>
      </c>
      <c r="F43">
        <v>32</v>
      </c>
      <c r="G43">
        <v>30</v>
      </c>
      <c r="H43">
        <v>36</v>
      </c>
      <c r="I43">
        <v>35</v>
      </c>
      <c r="J43">
        <v>43</v>
      </c>
      <c r="K43">
        <v>25</v>
      </c>
      <c r="L43">
        <v>16</v>
      </c>
      <c r="M43">
        <v>46</v>
      </c>
      <c r="N43">
        <v>24</v>
      </c>
      <c r="O43">
        <v>48</v>
      </c>
      <c r="P43">
        <v>29</v>
      </c>
      <c r="Q43">
        <v>36</v>
      </c>
      <c r="R43">
        <v>50</v>
      </c>
      <c r="S43">
        <v>38</v>
      </c>
      <c r="T43">
        <v>37</v>
      </c>
      <c r="U43">
        <v>41</v>
      </c>
      <c r="V43">
        <v>27</v>
      </c>
      <c r="W43">
        <v>36</v>
      </c>
      <c r="X43">
        <v>22</v>
      </c>
      <c r="Y43">
        <v>20</v>
      </c>
      <c r="Z43">
        <v>24</v>
      </c>
      <c r="AA43">
        <v>28</v>
      </c>
      <c r="AB43">
        <v>20</v>
      </c>
      <c r="AC43">
        <v>28</v>
      </c>
      <c r="AD43">
        <v>27</v>
      </c>
      <c r="AE43">
        <v>26</v>
      </c>
    </row>
    <row r="44" spans="1:31" x14ac:dyDescent="0.2">
      <c r="A44" t="s">
        <v>95</v>
      </c>
      <c r="B44">
        <v>27</v>
      </c>
      <c r="C44">
        <v>24</v>
      </c>
      <c r="D44">
        <v>22</v>
      </c>
      <c r="E44">
        <v>26</v>
      </c>
      <c r="F44">
        <v>24</v>
      </c>
      <c r="G44">
        <v>25</v>
      </c>
      <c r="H44">
        <v>20</v>
      </c>
      <c r="I44">
        <v>21</v>
      </c>
      <c r="J44">
        <v>16</v>
      </c>
      <c r="K44">
        <v>27</v>
      </c>
      <c r="L44">
        <v>23</v>
      </c>
      <c r="M44">
        <v>25</v>
      </c>
      <c r="N44">
        <v>18</v>
      </c>
      <c r="O44">
        <v>19</v>
      </c>
      <c r="P44">
        <v>23</v>
      </c>
      <c r="Q44">
        <v>20</v>
      </c>
      <c r="R44">
        <v>22</v>
      </c>
      <c r="S44">
        <v>16</v>
      </c>
      <c r="T44">
        <v>23</v>
      </c>
      <c r="U44">
        <v>19</v>
      </c>
      <c r="V44">
        <v>20</v>
      </c>
      <c r="W44">
        <v>26</v>
      </c>
      <c r="X44">
        <v>22</v>
      </c>
      <c r="Y44">
        <v>28</v>
      </c>
      <c r="Z44">
        <v>25</v>
      </c>
      <c r="AA44">
        <v>29</v>
      </c>
      <c r="AB44">
        <v>21</v>
      </c>
      <c r="AC44">
        <v>28</v>
      </c>
      <c r="AD44">
        <v>21</v>
      </c>
      <c r="AE44">
        <v>22</v>
      </c>
    </row>
    <row r="45" spans="1:31" x14ac:dyDescent="0.2">
      <c r="A45" t="s">
        <v>97</v>
      </c>
      <c r="B45">
        <v>22</v>
      </c>
      <c r="C45">
        <v>22</v>
      </c>
      <c r="D45">
        <v>24</v>
      </c>
      <c r="E45">
        <v>23</v>
      </c>
      <c r="F45">
        <v>32</v>
      </c>
      <c r="G45">
        <v>31</v>
      </c>
      <c r="H45">
        <v>31</v>
      </c>
      <c r="I45">
        <v>33</v>
      </c>
      <c r="J45">
        <v>20</v>
      </c>
      <c r="K45">
        <v>27</v>
      </c>
      <c r="L45">
        <v>36</v>
      </c>
      <c r="M45">
        <v>23</v>
      </c>
      <c r="N45">
        <v>27</v>
      </c>
      <c r="O45">
        <v>33</v>
      </c>
      <c r="P45">
        <v>22</v>
      </c>
      <c r="Q45">
        <v>38</v>
      </c>
      <c r="R45">
        <v>16</v>
      </c>
      <c r="S45">
        <v>50</v>
      </c>
      <c r="T45">
        <v>27</v>
      </c>
      <c r="U45">
        <v>43</v>
      </c>
      <c r="V45">
        <v>45</v>
      </c>
      <c r="W45">
        <v>45</v>
      </c>
      <c r="X45">
        <v>33</v>
      </c>
      <c r="Y45">
        <v>25</v>
      </c>
      <c r="Z45">
        <v>24</v>
      </c>
      <c r="AA45">
        <v>22</v>
      </c>
      <c r="AB45">
        <v>21</v>
      </c>
      <c r="AC45">
        <v>27</v>
      </c>
      <c r="AD45">
        <v>19</v>
      </c>
      <c r="AE45">
        <v>19</v>
      </c>
    </row>
    <row r="46" spans="1:31" x14ac:dyDescent="0.2">
      <c r="A46" t="s">
        <v>99</v>
      </c>
      <c r="B46">
        <v>20</v>
      </c>
      <c r="C46">
        <v>44</v>
      </c>
      <c r="D46">
        <v>28</v>
      </c>
      <c r="E46">
        <v>44</v>
      </c>
      <c r="F46">
        <v>26</v>
      </c>
      <c r="G46">
        <v>47</v>
      </c>
      <c r="H46">
        <v>38</v>
      </c>
      <c r="I46">
        <v>18</v>
      </c>
      <c r="J46">
        <v>37</v>
      </c>
      <c r="K46">
        <v>29</v>
      </c>
      <c r="L46">
        <v>43</v>
      </c>
      <c r="M46">
        <v>43</v>
      </c>
      <c r="N46">
        <v>45</v>
      </c>
      <c r="O46">
        <v>23</v>
      </c>
      <c r="P46">
        <v>33</v>
      </c>
      <c r="Q46">
        <v>18</v>
      </c>
      <c r="R46">
        <v>35</v>
      </c>
      <c r="S46">
        <v>34</v>
      </c>
      <c r="T46">
        <v>47</v>
      </c>
      <c r="U46">
        <v>29</v>
      </c>
      <c r="V46">
        <v>26</v>
      </c>
      <c r="W46">
        <v>39</v>
      </c>
      <c r="X46">
        <v>28</v>
      </c>
      <c r="Y46">
        <v>19</v>
      </c>
      <c r="Z46">
        <v>20</v>
      </c>
      <c r="AA46">
        <v>17</v>
      </c>
      <c r="AB46">
        <v>20</v>
      </c>
      <c r="AC46">
        <v>20</v>
      </c>
      <c r="AD46">
        <v>25</v>
      </c>
      <c r="AE46">
        <v>25</v>
      </c>
    </row>
    <row r="47" spans="1:31" x14ac:dyDescent="0.2">
      <c r="A47" t="s">
        <v>101</v>
      </c>
      <c r="B47">
        <v>25</v>
      </c>
      <c r="C47">
        <v>16</v>
      </c>
      <c r="D47">
        <v>19</v>
      </c>
      <c r="E47">
        <v>20</v>
      </c>
      <c r="F47">
        <v>20</v>
      </c>
      <c r="G47">
        <v>26</v>
      </c>
      <c r="H47">
        <v>22</v>
      </c>
      <c r="I47">
        <v>21</v>
      </c>
      <c r="J47">
        <v>21</v>
      </c>
      <c r="K47">
        <v>27</v>
      </c>
      <c r="L47">
        <v>17</v>
      </c>
      <c r="M47">
        <v>23</v>
      </c>
      <c r="N47">
        <v>18</v>
      </c>
      <c r="O47">
        <v>18</v>
      </c>
      <c r="P47">
        <v>20</v>
      </c>
      <c r="Q47">
        <v>22</v>
      </c>
      <c r="R47">
        <v>19</v>
      </c>
      <c r="S47">
        <v>18</v>
      </c>
      <c r="T47">
        <v>19</v>
      </c>
      <c r="U47">
        <v>18</v>
      </c>
      <c r="V47">
        <v>25</v>
      </c>
      <c r="W47">
        <v>26</v>
      </c>
      <c r="X47">
        <v>20</v>
      </c>
      <c r="Y47">
        <v>29</v>
      </c>
      <c r="Z47">
        <v>28</v>
      </c>
      <c r="AA47">
        <v>25</v>
      </c>
      <c r="AB47">
        <v>19</v>
      </c>
      <c r="AC47">
        <v>20</v>
      </c>
      <c r="AD47">
        <v>19</v>
      </c>
      <c r="AE47">
        <v>20</v>
      </c>
    </row>
    <row r="48" spans="1:31" x14ac:dyDescent="0.2">
      <c r="A48" t="s">
        <v>103</v>
      </c>
      <c r="B48">
        <v>53</v>
      </c>
      <c r="C48">
        <v>34</v>
      </c>
      <c r="D48">
        <v>72</v>
      </c>
      <c r="E48">
        <v>29</v>
      </c>
      <c r="F48">
        <v>69</v>
      </c>
      <c r="G48">
        <v>27</v>
      </c>
      <c r="H48">
        <v>19</v>
      </c>
      <c r="I48">
        <v>56</v>
      </c>
      <c r="J48">
        <v>20</v>
      </c>
      <c r="K48">
        <v>22</v>
      </c>
      <c r="L48">
        <v>28</v>
      </c>
      <c r="M48">
        <v>69</v>
      </c>
      <c r="N48">
        <v>78</v>
      </c>
      <c r="O48">
        <v>19</v>
      </c>
      <c r="P48">
        <v>17</v>
      </c>
      <c r="Q48">
        <v>62</v>
      </c>
      <c r="R48">
        <v>73</v>
      </c>
      <c r="S48">
        <v>22</v>
      </c>
      <c r="T48">
        <v>20</v>
      </c>
      <c r="U48">
        <v>64</v>
      </c>
      <c r="V48">
        <v>17</v>
      </c>
      <c r="W48">
        <v>24</v>
      </c>
      <c r="X48">
        <v>36</v>
      </c>
      <c r="Y48">
        <v>19</v>
      </c>
      <c r="Z48">
        <v>22</v>
      </c>
      <c r="AA48">
        <v>18</v>
      </c>
      <c r="AB48">
        <v>22</v>
      </c>
      <c r="AC48">
        <v>18</v>
      </c>
      <c r="AD48">
        <v>23</v>
      </c>
      <c r="AE48">
        <v>20</v>
      </c>
    </row>
    <row r="49" spans="1:31" x14ac:dyDescent="0.2">
      <c r="A49" t="s">
        <v>106</v>
      </c>
      <c r="B49">
        <v>57</v>
      </c>
      <c r="C49">
        <v>63</v>
      </c>
      <c r="D49">
        <v>56</v>
      </c>
      <c r="E49">
        <v>54</v>
      </c>
      <c r="F49">
        <v>66</v>
      </c>
      <c r="G49">
        <v>64</v>
      </c>
      <c r="H49">
        <v>64</v>
      </c>
      <c r="I49">
        <v>66</v>
      </c>
      <c r="J49">
        <v>60</v>
      </c>
      <c r="K49">
        <v>63</v>
      </c>
      <c r="L49">
        <v>56</v>
      </c>
      <c r="M49">
        <v>54</v>
      </c>
      <c r="N49">
        <v>62</v>
      </c>
      <c r="O49">
        <v>58</v>
      </c>
      <c r="P49">
        <v>59</v>
      </c>
      <c r="Q49">
        <v>67</v>
      </c>
      <c r="R49">
        <v>64</v>
      </c>
      <c r="S49">
        <v>53</v>
      </c>
      <c r="T49">
        <v>56</v>
      </c>
      <c r="U49">
        <v>61</v>
      </c>
      <c r="V49">
        <v>60</v>
      </c>
      <c r="W49">
        <v>56</v>
      </c>
      <c r="X49">
        <v>69</v>
      </c>
      <c r="Y49">
        <v>64</v>
      </c>
      <c r="Z49">
        <v>67</v>
      </c>
      <c r="AA49">
        <v>52</v>
      </c>
      <c r="AB49">
        <v>61</v>
      </c>
      <c r="AC49">
        <v>61</v>
      </c>
      <c r="AD49">
        <v>59</v>
      </c>
      <c r="AE49">
        <v>58</v>
      </c>
    </row>
    <row r="50" spans="1:31" x14ac:dyDescent="0.2">
      <c r="A50" t="s">
        <v>108</v>
      </c>
      <c r="B50">
        <v>53</v>
      </c>
      <c r="C50">
        <v>57</v>
      </c>
      <c r="D50">
        <v>56</v>
      </c>
      <c r="E50">
        <v>62</v>
      </c>
      <c r="F50">
        <v>64</v>
      </c>
      <c r="G50">
        <v>57</v>
      </c>
      <c r="H50">
        <v>58</v>
      </c>
      <c r="I50">
        <v>62</v>
      </c>
      <c r="J50">
        <v>64</v>
      </c>
      <c r="K50">
        <v>63</v>
      </c>
      <c r="L50">
        <v>64</v>
      </c>
      <c r="M50">
        <v>64</v>
      </c>
      <c r="N50">
        <v>64</v>
      </c>
      <c r="O50">
        <v>57</v>
      </c>
      <c r="P50">
        <v>61</v>
      </c>
      <c r="Q50">
        <v>64</v>
      </c>
      <c r="R50">
        <v>53</v>
      </c>
      <c r="S50">
        <v>69</v>
      </c>
      <c r="T50">
        <v>59</v>
      </c>
      <c r="U50">
        <v>61</v>
      </c>
      <c r="V50">
        <v>60</v>
      </c>
      <c r="W50">
        <v>54</v>
      </c>
      <c r="X50">
        <v>66</v>
      </c>
      <c r="Y50">
        <v>57</v>
      </c>
      <c r="Z50">
        <v>63</v>
      </c>
      <c r="AA50">
        <v>63</v>
      </c>
      <c r="AB50">
        <v>64</v>
      </c>
      <c r="AC50">
        <v>56</v>
      </c>
      <c r="AD50">
        <v>66</v>
      </c>
      <c r="AE50">
        <v>59</v>
      </c>
    </row>
    <row r="51" spans="1:31" x14ac:dyDescent="0.2">
      <c r="A51" t="s">
        <v>110</v>
      </c>
      <c r="B51">
        <v>59</v>
      </c>
      <c r="C51">
        <v>62</v>
      </c>
      <c r="D51">
        <v>56</v>
      </c>
      <c r="E51">
        <v>68</v>
      </c>
      <c r="F51">
        <v>55</v>
      </c>
      <c r="G51">
        <v>66</v>
      </c>
      <c r="H51">
        <v>59</v>
      </c>
      <c r="I51">
        <v>64</v>
      </c>
      <c r="J51">
        <v>62</v>
      </c>
      <c r="K51">
        <v>55</v>
      </c>
      <c r="L51">
        <v>64</v>
      </c>
      <c r="M51">
        <v>58</v>
      </c>
      <c r="N51">
        <v>67</v>
      </c>
      <c r="O51">
        <v>57</v>
      </c>
      <c r="P51">
        <v>54</v>
      </c>
      <c r="Q51">
        <v>56</v>
      </c>
      <c r="R51">
        <v>67</v>
      </c>
      <c r="S51">
        <v>57</v>
      </c>
      <c r="T51">
        <v>60</v>
      </c>
      <c r="U51">
        <v>64</v>
      </c>
      <c r="V51">
        <v>67</v>
      </c>
      <c r="W51">
        <v>60</v>
      </c>
      <c r="X51">
        <v>59</v>
      </c>
      <c r="Y51">
        <v>57</v>
      </c>
      <c r="Z51">
        <v>62</v>
      </c>
      <c r="AA51">
        <v>65</v>
      </c>
      <c r="AB51">
        <v>62</v>
      </c>
      <c r="AC51">
        <v>67</v>
      </c>
      <c r="AD51">
        <v>62</v>
      </c>
      <c r="AE51">
        <v>57</v>
      </c>
    </row>
    <row r="52" spans="1:31" x14ac:dyDescent="0.2">
      <c r="A52" t="s">
        <v>112</v>
      </c>
      <c r="B52">
        <v>72</v>
      </c>
      <c r="C52">
        <v>37</v>
      </c>
      <c r="D52">
        <v>65</v>
      </c>
      <c r="E52">
        <v>55</v>
      </c>
      <c r="F52">
        <v>51</v>
      </c>
      <c r="G52">
        <v>71</v>
      </c>
      <c r="H52">
        <v>23</v>
      </c>
      <c r="I52">
        <v>75</v>
      </c>
      <c r="J52">
        <v>46</v>
      </c>
      <c r="K52">
        <v>25</v>
      </c>
      <c r="L52">
        <v>70</v>
      </c>
      <c r="M52">
        <v>38</v>
      </c>
      <c r="N52">
        <v>68</v>
      </c>
      <c r="O52">
        <v>51</v>
      </c>
      <c r="P52">
        <v>55</v>
      </c>
      <c r="Q52">
        <v>76</v>
      </c>
      <c r="R52">
        <v>30</v>
      </c>
      <c r="S52">
        <v>66</v>
      </c>
      <c r="T52">
        <v>19</v>
      </c>
      <c r="U52">
        <v>79</v>
      </c>
      <c r="V52">
        <v>18</v>
      </c>
      <c r="W52">
        <v>30</v>
      </c>
      <c r="X52">
        <v>49</v>
      </c>
      <c r="Y52">
        <v>21</v>
      </c>
      <c r="Z52">
        <v>27</v>
      </c>
      <c r="AA52">
        <v>23</v>
      </c>
      <c r="AB52">
        <v>28</v>
      </c>
      <c r="AC52">
        <v>18</v>
      </c>
      <c r="AD52">
        <v>25</v>
      </c>
      <c r="AE52">
        <v>26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GL53"/>
  <sheetViews>
    <sheetView zoomScale="109" zoomScaleNormal="120" workbookViewId="0">
      <selection activeCell="I22" sqref="I22"/>
    </sheetView>
  </sheetViews>
  <sheetFormatPr baseColWidth="10" defaultRowHeight="15" x14ac:dyDescent="0.2"/>
  <cols>
    <col min="2" max="2" width="18" customWidth="1"/>
    <col min="3" max="3" width="12.33203125" customWidth="1"/>
    <col min="4" max="4" width="8" customWidth="1"/>
    <col min="5" max="5" width="12.6640625" customWidth="1"/>
  </cols>
  <sheetData>
    <row r="2" spans="1:194" x14ac:dyDescent="0.2">
      <c r="C2" s="20">
        <v>44927</v>
      </c>
      <c r="D2" s="21"/>
      <c r="E2" s="21"/>
      <c r="F2" s="21"/>
      <c r="G2" s="20">
        <v>44928</v>
      </c>
      <c r="H2" s="21"/>
      <c r="I2" s="21"/>
      <c r="J2" s="21"/>
      <c r="K2" s="20">
        <v>44929</v>
      </c>
      <c r="L2" s="21"/>
      <c r="M2" s="21"/>
      <c r="N2" s="21"/>
      <c r="O2" s="20">
        <v>44930</v>
      </c>
      <c r="P2" s="21"/>
      <c r="Q2" s="21"/>
      <c r="R2" s="21"/>
      <c r="S2" s="20">
        <v>44931</v>
      </c>
      <c r="T2" s="21"/>
      <c r="U2" s="21"/>
      <c r="V2" s="21"/>
      <c r="W2" s="20">
        <v>44932</v>
      </c>
      <c r="X2" s="21"/>
      <c r="Y2" s="21"/>
      <c r="Z2" s="21"/>
      <c r="AA2" s="20">
        <v>44933</v>
      </c>
      <c r="AB2" s="21"/>
      <c r="AC2" s="21"/>
      <c r="AD2" s="21"/>
      <c r="AE2" s="20">
        <v>44934</v>
      </c>
      <c r="AF2" s="21"/>
      <c r="AG2" s="21"/>
      <c r="AH2" s="21"/>
      <c r="AI2" s="20">
        <v>44935</v>
      </c>
      <c r="AJ2" s="21"/>
      <c r="AK2" s="21"/>
      <c r="AL2" s="21"/>
      <c r="AM2" s="20">
        <v>44936</v>
      </c>
      <c r="AN2" s="21"/>
      <c r="AO2" s="21"/>
      <c r="AP2" s="21"/>
      <c r="AQ2" s="20">
        <v>44937</v>
      </c>
      <c r="AR2" s="21"/>
      <c r="AS2" s="21"/>
      <c r="AT2" s="21"/>
      <c r="AU2" s="20">
        <v>44938</v>
      </c>
      <c r="AV2" s="21"/>
      <c r="AW2" s="21"/>
      <c r="AX2" s="21"/>
      <c r="AY2" s="20">
        <v>44939</v>
      </c>
      <c r="AZ2" s="21"/>
      <c r="BA2" s="21"/>
      <c r="BB2" s="21"/>
      <c r="BC2" s="20">
        <v>44940</v>
      </c>
      <c r="BD2" s="21"/>
      <c r="BE2" s="21"/>
      <c r="BF2" s="21"/>
      <c r="BG2" s="20">
        <v>44941</v>
      </c>
      <c r="BH2" s="21"/>
      <c r="BI2" s="21"/>
      <c r="BJ2" s="21"/>
      <c r="BK2" s="20">
        <v>44942</v>
      </c>
      <c r="BL2" s="21"/>
      <c r="BM2" s="21"/>
      <c r="BN2" s="21"/>
      <c r="BO2" s="20">
        <v>44943</v>
      </c>
      <c r="BP2" s="21"/>
      <c r="BQ2" s="21"/>
      <c r="BR2" s="21"/>
      <c r="BS2" s="20">
        <v>44944</v>
      </c>
      <c r="BT2" s="21"/>
      <c r="BU2" s="21"/>
      <c r="BV2" s="21"/>
      <c r="BW2" s="20">
        <v>44945</v>
      </c>
      <c r="BX2" s="21"/>
      <c r="BY2" s="21"/>
      <c r="BZ2" s="21"/>
      <c r="CA2" s="20">
        <v>44946</v>
      </c>
      <c r="CB2" s="21"/>
      <c r="CC2" s="21"/>
      <c r="CD2" s="21"/>
      <c r="CE2" s="20">
        <v>44947</v>
      </c>
      <c r="CF2" s="21"/>
      <c r="CG2" s="21"/>
      <c r="CH2" s="21"/>
      <c r="CI2" s="20">
        <v>44948</v>
      </c>
      <c r="CJ2" s="21"/>
      <c r="CK2" s="21"/>
      <c r="CL2" s="21"/>
      <c r="CM2" s="20">
        <v>44949</v>
      </c>
      <c r="CN2" s="21"/>
      <c r="CO2" s="21"/>
      <c r="CP2" s="21"/>
      <c r="CQ2" s="20">
        <v>44950</v>
      </c>
      <c r="CR2" s="21"/>
      <c r="CS2" s="21"/>
      <c r="CT2" s="21"/>
      <c r="CU2" s="20">
        <v>44951</v>
      </c>
      <c r="CV2" s="21"/>
      <c r="CW2" s="21"/>
      <c r="CX2" s="21"/>
      <c r="CY2" s="20">
        <v>44952</v>
      </c>
      <c r="CZ2" s="21"/>
      <c r="DA2" s="21"/>
      <c r="DB2" s="21"/>
      <c r="DC2" s="20">
        <v>44953</v>
      </c>
      <c r="DD2" s="21"/>
      <c r="DE2" s="21"/>
      <c r="DF2" s="21"/>
      <c r="DG2" s="20">
        <v>44954</v>
      </c>
      <c r="DH2" s="21"/>
      <c r="DI2" s="21"/>
      <c r="DJ2" s="21"/>
      <c r="DK2" s="20">
        <v>44955</v>
      </c>
      <c r="DL2" s="21"/>
      <c r="DM2" s="21"/>
      <c r="DN2" s="21"/>
      <c r="DO2" s="20">
        <v>44956</v>
      </c>
      <c r="DP2" s="21"/>
      <c r="DQ2" s="21"/>
      <c r="DR2" s="21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</row>
    <row r="3" spans="1:194" ht="16" customHeight="1" x14ac:dyDescent="0.2">
      <c r="A3" s="11" t="s">
        <v>0</v>
      </c>
      <c r="B3" s="11" t="s">
        <v>2</v>
      </c>
      <c r="C3" s="12" t="s">
        <v>134</v>
      </c>
      <c r="D3" s="13" t="s">
        <v>117</v>
      </c>
      <c r="E3" s="13" t="s">
        <v>135</v>
      </c>
      <c r="F3" s="14" t="s">
        <v>136</v>
      </c>
      <c r="G3" s="12" t="s">
        <v>134</v>
      </c>
      <c r="H3" s="13" t="s">
        <v>117</v>
      </c>
      <c r="I3" s="13" t="s">
        <v>135</v>
      </c>
      <c r="J3" s="14" t="s">
        <v>136</v>
      </c>
      <c r="K3" s="12" t="s">
        <v>134</v>
      </c>
      <c r="L3" s="13" t="s">
        <v>117</v>
      </c>
      <c r="M3" s="13" t="s">
        <v>135</v>
      </c>
      <c r="N3" s="14" t="s">
        <v>136</v>
      </c>
      <c r="O3" s="12" t="s">
        <v>134</v>
      </c>
      <c r="P3" s="13" t="s">
        <v>117</v>
      </c>
      <c r="Q3" s="13" t="s">
        <v>135</v>
      </c>
      <c r="R3" s="14" t="s">
        <v>136</v>
      </c>
      <c r="S3" s="12" t="s">
        <v>134</v>
      </c>
      <c r="T3" s="13" t="s">
        <v>117</v>
      </c>
      <c r="U3" s="13" t="s">
        <v>135</v>
      </c>
      <c r="V3" s="14" t="s">
        <v>136</v>
      </c>
      <c r="W3" s="12" t="s">
        <v>134</v>
      </c>
      <c r="X3" s="13" t="s">
        <v>117</v>
      </c>
      <c r="Y3" s="13" t="s">
        <v>135</v>
      </c>
      <c r="Z3" s="14" t="s">
        <v>136</v>
      </c>
      <c r="AA3" s="12" t="s">
        <v>134</v>
      </c>
      <c r="AB3" s="13" t="s">
        <v>117</v>
      </c>
      <c r="AC3" s="13" t="s">
        <v>135</v>
      </c>
      <c r="AD3" s="14" t="s">
        <v>136</v>
      </c>
      <c r="AE3" s="12" t="s">
        <v>134</v>
      </c>
      <c r="AF3" s="13" t="s">
        <v>117</v>
      </c>
      <c r="AG3" s="13" t="s">
        <v>135</v>
      </c>
      <c r="AH3" s="14" t="s">
        <v>136</v>
      </c>
      <c r="AI3" s="12" t="s">
        <v>134</v>
      </c>
      <c r="AJ3" s="13" t="s">
        <v>117</v>
      </c>
      <c r="AK3" s="13" t="s">
        <v>135</v>
      </c>
      <c r="AL3" s="14" t="s">
        <v>136</v>
      </c>
      <c r="AM3" s="12" t="s">
        <v>134</v>
      </c>
      <c r="AN3" s="13" t="s">
        <v>117</v>
      </c>
      <c r="AO3" s="13" t="s">
        <v>135</v>
      </c>
      <c r="AP3" s="14" t="s">
        <v>136</v>
      </c>
      <c r="AQ3" s="12" t="s">
        <v>134</v>
      </c>
      <c r="AR3" s="13" t="s">
        <v>117</v>
      </c>
      <c r="AS3" s="13" t="s">
        <v>135</v>
      </c>
      <c r="AT3" s="14" t="s">
        <v>136</v>
      </c>
      <c r="AU3" s="12" t="s">
        <v>134</v>
      </c>
      <c r="AV3" s="13" t="s">
        <v>117</v>
      </c>
      <c r="AW3" s="13" t="s">
        <v>135</v>
      </c>
      <c r="AX3" s="14" t="s">
        <v>136</v>
      </c>
      <c r="AY3" s="12" t="s">
        <v>134</v>
      </c>
      <c r="AZ3" s="13" t="s">
        <v>117</v>
      </c>
      <c r="BA3" s="13" t="s">
        <v>135</v>
      </c>
      <c r="BB3" s="14" t="s">
        <v>136</v>
      </c>
      <c r="BC3" s="12" t="s">
        <v>134</v>
      </c>
      <c r="BD3" s="13" t="s">
        <v>117</v>
      </c>
      <c r="BE3" s="13" t="s">
        <v>135</v>
      </c>
      <c r="BF3" s="14" t="s">
        <v>136</v>
      </c>
      <c r="BG3" s="12" t="s">
        <v>134</v>
      </c>
      <c r="BH3" s="13" t="s">
        <v>117</v>
      </c>
      <c r="BI3" s="13" t="s">
        <v>135</v>
      </c>
      <c r="BJ3" s="14" t="s">
        <v>136</v>
      </c>
      <c r="BK3" s="12" t="s">
        <v>134</v>
      </c>
      <c r="BL3" s="13" t="s">
        <v>117</v>
      </c>
      <c r="BM3" s="13" t="s">
        <v>135</v>
      </c>
      <c r="BN3" s="14" t="s">
        <v>136</v>
      </c>
      <c r="BO3" s="12" t="s">
        <v>134</v>
      </c>
      <c r="BP3" s="13" t="s">
        <v>117</v>
      </c>
      <c r="BQ3" s="13" t="s">
        <v>135</v>
      </c>
      <c r="BR3" s="14" t="s">
        <v>136</v>
      </c>
      <c r="BS3" s="12" t="s">
        <v>134</v>
      </c>
      <c r="BT3" s="13" t="s">
        <v>117</v>
      </c>
      <c r="BU3" s="13" t="s">
        <v>135</v>
      </c>
      <c r="BV3" s="14" t="s">
        <v>136</v>
      </c>
      <c r="BW3" s="12" t="s">
        <v>134</v>
      </c>
      <c r="BX3" s="13" t="s">
        <v>117</v>
      </c>
      <c r="BY3" s="13" t="s">
        <v>135</v>
      </c>
      <c r="BZ3" s="14" t="s">
        <v>136</v>
      </c>
      <c r="CA3" s="12" t="s">
        <v>134</v>
      </c>
      <c r="CB3" s="13" t="s">
        <v>117</v>
      </c>
      <c r="CC3" s="13" t="s">
        <v>135</v>
      </c>
      <c r="CD3" s="14" t="s">
        <v>136</v>
      </c>
      <c r="CE3" s="12" t="s">
        <v>134</v>
      </c>
      <c r="CF3" s="13" t="s">
        <v>117</v>
      </c>
      <c r="CG3" s="13" t="s">
        <v>135</v>
      </c>
      <c r="CH3" s="14" t="s">
        <v>136</v>
      </c>
      <c r="CI3" s="12" t="s">
        <v>134</v>
      </c>
      <c r="CJ3" s="13" t="s">
        <v>117</v>
      </c>
      <c r="CK3" s="13" t="s">
        <v>135</v>
      </c>
      <c r="CL3" s="14" t="s">
        <v>136</v>
      </c>
      <c r="CM3" s="12" t="s">
        <v>134</v>
      </c>
      <c r="CN3" s="13" t="s">
        <v>117</v>
      </c>
      <c r="CO3" s="13" t="s">
        <v>135</v>
      </c>
      <c r="CP3" s="14" t="s">
        <v>136</v>
      </c>
      <c r="CQ3" s="12" t="s">
        <v>134</v>
      </c>
      <c r="CR3" s="13" t="s">
        <v>117</v>
      </c>
      <c r="CS3" s="13" t="s">
        <v>135</v>
      </c>
      <c r="CT3" s="14" t="s">
        <v>136</v>
      </c>
      <c r="CU3" s="12" t="s">
        <v>134</v>
      </c>
      <c r="CV3" s="13" t="s">
        <v>117</v>
      </c>
      <c r="CW3" s="13" t="s">
        <v>135</v>
      </c>
      <c r="CX3" s="14" t="s">
        <v>136</v>
      </c>
      <c r="CY3" s="12" t="s">
        <v>134</v>
      </c>
      <c r="CZ3" s="13" t="s">
        <v>117</v>
      </c>
      <c r="DA3" s="13" t="s">
        <v>135</v>
      </c>
      <c r="DB3" s="14" t="s">
        <v>136</v>
      </c>
      <c r="DC3" s="12" t="s">
        <v>134</v>
      </c>
      <c r="DD3" s="13" t="s">
        <v>117</v>
      </c>
      <c r="DE3" s="13" t="s">
        <v>135</v>
      </c>
      <c r="DF3" s="14" t="s">
        <v>136</v>
      </c>
      <c r="DG3" s="12" t="s">
        <v>134</v>
      </c>
      <c r="DH3" s="13" t="s">
        <v>117</v>
      </c>
      <c r="DI3" s="13" t="s">
        <v>135</v>
      </c>
      <c r="DJ3" s="14" t="s">
        <v>136</v>
      </c>
      <c r="DK3" s="12" t="s">
        <v>134</v>
      </c>
      <c r="DL3" s="13" t="s">
        <v>117</v>
      </c>
      <c r="DM3" s="13" t="s">
        <v>135</v>
      </c>
      <c r="DN3" s="14" t="s">
        <v>136</v>
      </c>
      <c r="DO3" s="12" t="s">
        <v>134</v>
      </c>
      <c r="DP3" s="13" t="s">
        <v>117</v>
      </c>
      <c r="DQ3" s="13" t="s">
        <v>135</v>
      </c>
      <c r="DR3" s="14" t="s">
        <v>136</v>
      </c>
    </row>
    <row r="4" spans="1:194" x14ac:dyDescent="0.2">
      <c r="A4" t="str">
        <f t="array" ref="A4:A53">Table1[SKU]</f>
        <v>B001</v>
      </c>
      <c r="B4" t="str">
        <f>VLOOKUP(A4, Table1[], 3, FALSE)</f>
        <v>Books</v>
      </c>
      <c r="C4" s="6">
        <f>VLOOKUP(A4, Opening_Stock_Table[], 5, FALSE)</f>
        <v>88</v>
      </c>
      <c r="D4">
        <f t="array" ref="D4:D53">Sales_Pivot!B6:B55</f>
        <v>4</v>
      </c>
      <c r="E4" cm="1">
        <f t="array" ref="E4:E53">STOCK_TRANSFER_INDV!B3:B52</f>
        <v>72</v>
      </c>
      <c r="F4" s="7">
        <f t="shared" ref="F4:F35" si="0">C4+E4-D4</f>
        <v>156</v>
      </c>
      <c r="G4" s="6">
        <f t="shared" ref="G4:G35" si="1">MAX(0, F4)</f>
        <v>156</v>
      </c>
      <c r="H4">
        <f t="array" ref="H4:H53">Sales_Pivot!C6:C55</f>
        <v>20</v>
      </c>
      <c r="I4" cm="1">
        <f t="array" ref="I4:I53">STOCK_TRANSFER_INDV!C3:C52</f>
        <v>23</v>
      </c>
      <c r="J4" s="7">
        <f t="shared" ref="J4:J35" si="2">G4+I4-H4</f>
        <v>159</v>
      </c>
      <c r="K4" s="6">
        <f t="shared" ref="K4:K35" si="3">MAX(0, J4)</f>
        <v>159</v>
      </c>
      <c r="L4">
        <f t="array" ref="L4:L53">Sales_Pivot!D6:D55</f>
        <v>61</v>
      </c>
      <c r="M4" cm="1">
        <f t="array" ref="M4:M53">STOCK_TRANSFER_INDV!D3:D52</f>
        <v>62</v>
      </c>
      <c r="N4" s="7">
        <f t="shared" ref="N4:N35" si="4">K4+M4-L4</f>
        <v>160</v>
      </c>
      <c r="O4" s="6">
        <f t="shared" ref="O4:O35" si="5">MAX(0, N4)</f>
        <v>160</v>
      </c>
      <c r="P4">
        <f t="array" ref="P4:P53">Sales_Pivot!E6:E55</f>
        <v>23</v>
      </c>
      <c r="Q4" cm="1">
        <f t="array" ref="Q4:Q53">STOCK_TRANSFER_INDV!E3:E52</f>
        <v>42</v>
      </c>
      <c r="R4" s="7">
        <f t="shared" ref="R4:R35" si="6">O4+Q4-P4</f>
        <v>179</v>
      </c>
      <c r="S4" s="6">
        <f t="shared" ref="S4:S35" si="7">MAX(0, R4)</f>
        <v>179</v>
      </c>
      <c r="T4">
        <f t="array" ref="T4:T53">Sales_Pivot!F6:F55</f>
        <v>11</v>
      </c>
      <c r="U4" cm="1">
        <f t="array" ref="U4:U53">STOCK_TRANSFER_INDV!F3:F52</f>
        <v>50</v>
      </c>
      <c r="V4" s="7">
        <f t="shared" ref="V4:V35" si="8">S4+U4-T4</f>
        <v>218</v>
      </c>
      <c r="W4" s="6">
        <f t="shared" ref="W4:W35" si="9">MAX(0, V4)</f>
        <v>218</v>
      </c>
      <c r="X4">
        <f t="array" ref="X4:X53">Sales_Pivot!G6:G55</f>
        <v>53</v>
      </c>
      <c r="Y4" cm="1">
        <f t="array" ref="Y4:Y53">STOCK_TRANSFER_INDV!G3:G52</f>
        <v>59</v>
      </c>
      <c r="Z4" s="7">
        <f t="shared" ref="Z4:Z35" si="10">W4+Y4-X4</f>
        <v>224</v>
      </c>
      <c r="AA4" s="6">
        <f t="shared" ref="AA4:AA35" si="11">MAX(0, Z4)</f>
        <v>224</v>
      </c>
      <c r="AB4">
        <f t="array" ref="AB4:AB53">Sales_Pivot!H6:H55</f>
        <v>35</v>
      </c>
      <c r="AC4" cm="1">
        <f t="array" ref="AC4:AC53">STOCK_TRANSFER_INDV!H3:H52</f>
        <v>30</v>
      </c>
      <c r="AD4" s="7">
        <f t="shared" ref="AD4:AD35" si="12">AA4+AC4-AB4</f>
        <v>219</v>
      </c>
      <c r="AE4" s="6">
        <f t="shared" ref="AE4:AE35" si="13">MAX(0, AD4)</f>
        <v>219</v>
      </c>
      <c r="AF4">
        <f t="array" ref="AF4:AF53">Sales_Pivot!I6:I55</f>
        <v>2</v>
      </c>
      <c r="AG4" cm="1">
        <f t="array" ref="AG4:AG53">STOCK_TRANSFER_INDV!I3:I52</f>
        <v>60</v>
      </c>
      <c r="AH4" s="7">
        <f t="shared" ref="AH4:AH35" si="14">AE4+AG4-AF4</f>
        <v>277</v>
      </c>
      <c r="AI4" s="6">
        <f t="shared" ref="AI4:AI35" si="15">MAX(0, AH4)</f>
        <v>277</v>
      </c>
      <c r="AJ4">
        <f t="array" ref="AJ4:AJ53">Sales_Pivot!J6:J55</f>
        <v>7</v>
      </c>
      <c r="AK4" cm="1">
        <f t="array" ref="AK4:AK53">STOCK_TRANSFER_INDV!J3:J52</f>
        <v>51</v>
      </c>
      <c r="AL4" s="7">
        <f t="shared" ref="AL4:AL35" si="16">AI4+AK4-AJ4</f>
        <v>321</v>
      </c>
      <c r="AM4" s="6">
        <f t="shared" ref="AM4:AM35" si="17">MAX(0, AL4)</f>
        <v>321</v>
      </c>
      <c r="AN4">
        <f t="array" ref="AN4:AN53">Sales_Pivot!K6:K55</f>
        <v>26</v>
      </c>
      <c r="AO4" cm="1">
        <f t="array" ref="AO4:AO53">STOCK_TRANSFER_INDV!K3:K52</f>
        <v>45</v>
      </c>
      <c r="AP4" s="7">
        <f t="shared" ref="AP4:AP35" si="18">AM4+AO4-AN4</f>
        <v>340</v>
      </c>
      <c r="AQ4" s="6">
        <f t="shared" ref="AQ4:AQ35" si="19">MAX(0, AP4)</f>
        <v>340</v>
      </c>
      <c r="AR4">
        <f t="array" ref="AR4:AR53">Sales_Pivot!L6:L55</f>
        <v>40</v>
      </c>
      <c r="AS4" cm="1">
        <f t="array" ref="AS4:AS53">STOCK_TRANSFER_INDV!L3:L52</f>
        <v>14</v>
      </c>
      <c r="AT4" s="7">
        <f t="shared" ref="AT4:AT35" si="20">AQ4+AS4-AR4</f>
        <v>314</v>
      </c>
      <c r="AU4" s="6">
        <f t="shared" ref="AU4:AU35" si="21">MAX(0, AT4)</f>
        <v>314</v>
      </c>
      <c r="AV4">
        <f t="array" ref="AV4:AV53">Sales_Pivot!M6:M55</f>
        <v>20</v>
      </c>
      <c r="AW4" cm="1">
        <f t="array" ref="AW4:AW53">STOCK_TRANSFER_INDV!M3:M52</f>
        <v>69</v>
      </c>
      <c r="AX4" s="7">
        <f t="shared" ref="AX4:AX35" si="22">AU4+AW4-AV4</f>
        <v>363</v>
      </c>
      <c r="AY4" s="6">
        <f t="shared" ref="AY4:AY35" si="23">MAX(0, AX4)</f>
        <v>363</v>
      </c>
      <c r="AZ4">
        <f t="array" ref="AZ4:AZ53">Sales_Pivot!N6:N55</f>
        <v>39</v>
      </c>
      <c r="BA4" cm="1">
        <f t="array" ref="BA4:BA53">STOCK_TRANSFER_INDV!N3:N52</f>
        <v>23</v>
      </c>
      <c r="BB4" s="7">
        <f t="shared" ref="BB4:BB35" si="24">AY4+BA4-AZ4</f>
        <v>347</v>
      </c>
      <c r="BC4" s="6">
        <f t="shared" ref="BC4:BC35" si="25">MAX(0, BB4)</f>
        <v>347</v>
      </c>
      <c r="BD4">
        <f t="array" ref="BD4:BD53">Sales_Pivot!O6:O55</f>
        <v>4</v>
      </c>
      <c r="BE4" cm="1">
        <f t="array" ref="BE4:BE53">STOCK_TRANSFER_INDV!O3:O52</f>
        <v>66</v>
      </c>
      <c r="BF4" s="7">
        <f t="shared" ref="BF4:BF35" si="26">BC4+BE4-BD4</f>
        <v>409</v>
      </c>
      <c r="BG4" s="6">
        <f t="shared" ref="BG4:BG35" si="27">MAX(0, BF4)</f>
        <v>409</v>
      </c>
      <c r="BH4">
        <f t="array" ref="BH4:BH53">Sales_Pivot!P6:P55</f>
        <v>2</v>
      </c>
      <c r="BI4" cm="1">
        <f t="array" ref="BI4:BI53">STOCK_TRANSFER_INDV!P3:P52</f>
        <v>53</v>
      </c>
      <c r="BJ4" s="7">
        <f t="shared" ref="BJ4:BJ35" si="28">BG4+BI4-BH4</f>
        <v>460</v>
      </c>
      <c r="BK4" s="6">
        <f t="shared" ref="BK4:BK35" si="29">MAX(0, BJ4)</f>
        <v>460</v>
      </c>
      <c r="BL4">
        <f t="array" ref="BL4:BL53">Sales_Pivot!Q6:Q55</f>
        <v>36</v>
      </c>
      <c r="BM4" cm="1">
        <f t="array" ref="BM4:BM53">STOCK_TRANSFER_INDV!Q3:Q52</f>
        <v>21</v>
      </c>
      <c r="BN4" s="7">
        <f t="shared" ref="BN4:BN35" si="30">BK4+BM4-BL4</f>
        <v>445</v>
      </c>
      <c r="BO4" s="6">
        <f t="shared" ref="BO4:BO35" si="31">MAX(0, BN4)</f>
        <v>445</v>
      </c>
      <c r="BP4">
        <f t="array" ref="BP4:BP53">Sales_Pivot!R6:R55</f>
        <v>38</v>
      </c>
      <c r="BQ4" cm="1">
        <f t="array" ref="BQ4:BQ53">STOCK_TRANSFER_INDV!R3:R52</f>
        <v>44</v>
      </c>
      <c r="BR4" s="7">
        <f t="shared" ref="BR4:BR35" si="32">BO4+BQ4-BP4</f>
        <v>451</v>
      </c>
      <c r="BS4" s="6">
        <f t="shared" ref="BS4:BS35" si="33">MAX(0, BR4)</f>
        <v>451</v>
      </c>
      <c r="BT4">
        <f t="array" ref="BT4:BT53">Sales_Pivot!S6:S55</f>
        <v>22</v>
      </c>
      <c r="BU4" cm="1">
        <f t="array" ref="BU4:BU53">STOCK_TRANSFER_INDV!S3:S52</f>
        <v>47</v>
      </c>
      <c r="BV4" s="7">
        <f t="shared" ref="BV4:BV35" si="34">BS4+BU4-BT4</f>
        <v>476</v>
      </c>
      <c r="BW4" s="6">
        <f>MAX(0, BV4)</f>
        <v>476</v>
      </c>
      <c r="BX4">
        <f t="array" ref="BX4:BX53">Sales_Pivot!T6:T55</f>
        <v>38</v>
      </c>
      <c r="BY4" cm="1">
        <f t="array" ref="BY4:BY53">STOCK_TRANSFER_INDV!T3:T52</f>
        <v>77</v>
      </c>
      <c r="BZ4" s="7">
        <f t="shared" ref="BZ4:BZ53" si="35">BW4+BY4-BX4</f>
        <v>515</v>
      </c>
      <c r="CA4" s="6">
        <f>MAX(0, BZ4)</f>
        <v>515</v>
      </c>
      <c r="CB4">
        <f t="array" ref="CB4:CB53">Sales_Pivot!U6:U55</f>
        <v>53</v>
      </c>
      <c r="CC4" cm="1">
        <f t="array" ref="CC4:CC53">STOCK_TRANSFER_INDV!U3:U52</f>
        <v>34</v>
      </c>
      <c r="CD4" s="7">
        <f>CA4+CC4-CB4</f>
        <v>496</v>
      </c>
      <c r="CE4" s="6">
        <f>MAX(CD4, 0)</f>
        <v>496</v>
      </c>
      <c r="CF4">
        <f t="array" ref="CF4:CF53">Sales_Pivot!V6:V55</f>
        <v>8</v>
      </c>
      <c r="CG4" cm="1">
        <f t="array" ref="CG4:CG53">STOCK_TRANSFER_INDV!V3:V52</f>
        <v>18</v>
      </c>
      <c r="CH4" s="7">
        <f>CE4+CG4-CF4</f>
        <v>506</v>
      </c>
      <c r="CI4" s="6">
        <f>MAX(CH4, 0)</f>
        <v>506</v>
      </c>
      <c r="CJ4">
        <f t="array" ref="CJ4:CJ53">Sales_Pivot!W6:W55</f>
        <v>0</v>
      </c>
      <c r="CK4" cm="1">
        <f t="array" ref="CK4:CK53">STOCK_TRANSFER_INDV!W3:W52</f>
        <v>23</v>
      </c>
      <c r="CL4" s="7">
        <f>CI4+CK4-CJ4</f>
        <v>529</v>
      </c>
      <c r="CM4" s="6">
        <f>MAX(CL4, 0)</f>
        <v>529</v>
      </c>
      <c r="CN4">
        <f t="array" ref="CN4:CN53">Sales_Pivot!X6:X55</f>
        <v>18</v>
      </c>
      <c r="CO4" cm="1">
        <f t="array" ref="CO4:CO53">STOCK_TRANSFER_INDV!X3:X52</f>
        <v>23</v>
      </c>
      <c r="CP4" s="7">
        <f>CM4+CO4-CN4</f>
        <v>534</v>
      </c>
      <c r="CQ4" s="6">
        <f>MAX(CP4, 0)</f>
        <v>534</v>
      </c>
      <c r="CR4">
        <f t="array" ref="CR4:CR53">Sales_Pivot!Y6:Y55</f>
        <v>56</v>
      </c>
      <c r="CS4" cm="1">
        <f t="array" ref="CS4:CS53">STOCK_TRANSFER_INDV!Y3:Y52</f>
        <v>20</v>
      </c>
      <c r="CT4" s="7">
        <f>CQ4+CS4-CR4</f>
        <v>498</v>
      </c>
      <c r="CU4" s="6">
        <f>MAX(CT4, 0)</f>
        <v>498</v>
      </c>
      <c r="CV4">
        <f t="array" ref="CV4:CV53">Sales_Pivot!Z6:Z55</f>
        <v>14</v>
      </c>
      <c r="CW4" cm="1">
        <f t="array" ref="CW4:CW53">STOCK_TRANSFER_INDV!Z3:Z52</f>
        <v>21</v>
      </c>
      <c r="CX4" s="7">
        <f>CU4+CW4-CV4</f>
        <v>505</v>
      </c>
      <c r="CY4" s="6">
        <f>MAX(CX4, 0)</f>
        <v>505</v>
      </c>
      <c r="CZ4">
        <f t="array" ref="CZ4:CZ53">Sales_Pivot!AA6:AA55</f>
        <v>17</v>
      </c>
      <c r="DA4" cm="1">
        <f t="array" ref="DA4:DA53">STOCK_TRANSFER_INDV!AA3:AA52</f>
        <v>20</v>
      </c>
      <c r="DB4" s="7">
        <f>CY4+DA4-CZ4</f>
        <v>508</v>
      </c>
      <c r="DC4" s="6">
        <f>MAX(DB4, 0)</f>
        <v>508</v>
      </c>
      <c r="DD4">
        <f t="array" ref="DD4:DD53">Sales_Pivot!AB6:AB55</f>
        <v>41</v>
      </c>
      <c r="DE4" cm="1">
        <f t="array" ref="DE4:DE53">STOCK_TRANSFER_INDV!AB3:AB52</f>
        <v>17</v>
      </c>
      <c r="DF4" s="7">
        <f>DC4+DE4-DD4</f>
        <v>484</v>
      </c>
      <c r="DG4" s="6">
        <f>MAX(DF4, 0)</f>
        <v>484</v>
      </c>
      <c r="DH4">
        <f t="array" ref="DH4:DH53">Sales_Pivot!AC6:AC55</f>
        <v>15</v>
      </c>
      <c r="DI4" cm="1">
        <f t="array" ref="DI4:DI53">STOCK_TRANSFER_INDV!AC3:AC52</f>
        <v>22</v>
      </c>
      <c r="DJ4" s="7">
        <f>DG4+DI4-DH4</f>
        <v>491</v>
      </c>
      <c r="DK4" s="6">
        <f>MAX(DJ4, 0)</f>
        <v>491</v>
      </c>
      <c r="DL4">
        <f t="array" ref="DL4:DL53">Sales_Pivot!AD6:AD55</f>
        <v>36</v>
      </c>
      <c r="DM4" cm="1">
        <f t="array" ref="DM4:DM53">STOCK_TRANSFER_INDV!AD3:AD52</f>
        <v>17</v>
      </c>
      <c r="DN4" s="7">
        <f>DK4+DM4-DL4</f>
        <v>472</v>
      </c>
      <c r="DO4" s="6">
        <f>MAX(DN4, 0)</f>
        <v>472</v>
      </c>
      <c r="DP4">
        <f t="array" ref="DP4:DP53">Sales_Pivot!AE6:AE55</f>
        <v>29</v>
      </c>
      <c r="DQ4" cm="1">
        <f t="array" ref="DQ4:DQ53">STOCK_TRANSFER_INDV!AE3:AE52</f>
        <v>22</v>
      </c>
      <c r="DR4" s="7">
        <f>DO4+DQ4-DP4</f>
        <v>465</v>
      </c>
    </row>
    <row r="5" spans="1:194" x14ac:dyDescent="0.2">
      <c r="A5" t="str">
        <v>B002</v>
      </c>
      <c r="B5" t="str">
        <f>VLOOKUP(A5, Table1[], 3, FALSE)</f>
        <v>Books</v>
      </c>
      <c r="C5" s="6">
        <f>VLOOKUP(A5, Opening_Stock_Table[], 5, FALSE)</f>
        <v>76</v>
      </c>
      <c r="D5">
        <v>38</v>
      </c>
      <c r="E5">
        <v>34</v>
      </c>
      <c r="F5" s="7">
        <f t="shared" si="0"/>
        <v>72</v>
      </c>
      <c r="G5" s="6">
        <f t="shared" si="1"/>
        <v>72</v>
      </c>
      <c r="H5">
        <v>16</v>
      </c>
      <c r="I5">
        <v>66</v>
      </c>
      <c r="J5" s="7">
        <f t="shared" si="2"/>
        <v>122</v>
      </c>
      <c r="K5" s="6">
        <f t="shared" si="3"/>
        <v>122</v>
      </c>
      <c r="L5">
        <v>35</v>
      </c>
      <c r="M5">
        <v>55</v>
      </c>
      <c r="N5" s="7">
        <f t="shared" si="4"/>
        <v>142</v>
      </c>
      <c r="O5" s="6">
        <f t="shared" si="5"/>
        <v>142</v>
      </c>
      <c r="P5">
        <v>3</v>
      </c>
      <c r="Q5">
        <v>34</v>
      </c>
      <c r="R5" s="7">
        <f t="shared" si="6"/>
        <v>173</v>
      </c>
      <c r="S5" s="6">
        <f t="shared" si="7"/>
        <v>173</v>
      </c>
      <c r="T5">
        <v>4</v>
      </c>
      <c r="U5">
        <v>34</v>
      </c>
      <c r="V5" s="7">
        <f t="shared" si="8"/>
        <v>203</v>
      </c>
      <c r="W5" s="6">
        <f t="shared" si="9"/>
        <v>203</v>
      </c>
      <c r="X5">
        <v>16</v>
      </c>
      <c r="Y5">
        <v>67</v>
      </c>
      <c r="Z5" s="7">
        <f t="shared" si="10"/>
        <v>254</v>
      </c>
      <c r="AA5" s="6">
        <f t="shared" si="11"/>
        <v>254</v>
      </c>
      <c r="AB5">
        <v>30</v>
      </c>
      <c r="AC5">
        <v>60</v>
      </c>
      <c r="AD5" s="7">
        <f t="shared" si="12"/>
        <v>284</v>
      </c>
      <c r="AE5" s="6">
        <f t="shared" si="13"/>
        <v>284</v>
      </c>
      <c r="AF5">
        <v>22</v>
      </c>
      <c r="AG5">
        <v>31</v>
      </c>
      <c r="AH5" s="7">
        <f t="shared" si="14"/>
        <v>293</v>
      </c>
      <c r="AI5" s="6">
        <f t="shared" si="15"/>
        <v>293</v>
      </c>
      <c r="AJ5">
        <v>23</v>
      </c>
      <c r="AK5">
        <v>26</v>
      </c>
      <c r="AL5" s="7">
        <f t="shared" si="16"/>
        <v>296</v>
      </c>
      <c r="AM5" s="6">
        <f t="shared" si="17"/>
        <v>296</v>
      </c>
      <c r="AN5">
        <v>30</v>
      </c>
      <c r="AO5">
        <v>25</v>
      </c>
      <c r="AP5" s="7">
        <f t="shared" si="18"/>
        <v>291</v>
      </c>
      <c r="AQ5" s="6">
        <f t="shared" si="19"/>
        <v>291</v>
      </c>
      <c r="AR5">
        <v>37</v>
      </c>
      <c r="AS5">
        <v>13</v>
      </c>
      <c r="AT5" s="7">
        <f t="shared" si="20"/>
        <v>267</v>
      </c>
      <c r="AU5" s="6">
        <f t="shared" si="21"/>
        <v>267</v>
      </c>
      <c r="AV5">
        <v>3</v>
      </c>
      <c r="AW5">
        <v>28</v>
      </c>
      <c r="AX5" s="7">
        <f t="shared" si="22"/>
        <v>292</v>
      </c>
      <c r="AY5" s="6">
        <f t="shared" si="23"/>
        <v>292</v>
      </c>
      <c r="AZ5">
        <v>39</v>
      </c>
      <c r="BA5">
        <v>31</v>
      </c>
      <c r="BB5" s="7">
        <f t="shared" si="24"/>
        <v>284</v>
      </c>
      <c r="BC5" s="6">
        <f t="shared" si="25"/>
        <v>284</v>
      </c>
      <c r="BD5">
        <v>7</v>
      </c>
      <c r="BE5">
        <v>57</v>
      </c>
      <c r="BF5" s="7">
        <f t="shared" si="26"/>
        <v>334</v>
      </c>
      <c r="BG5" s="6">
        <f t="shared" si="27"/>
        <v>334</v>
      </c>
      <c r="BH5">
        <v>2</v>
      </c>
      <c r="BI5">
        <v>21</v>
      </c>
      <c r="BJ5" s="7">
        <f t="shared" si="28"/>
        <v>353</v>
      </c>
      <c r="BK5" s="6">
        <f t="shared" si="29"/>
        <v>353</v>
      </c>
      <c r="BL5">
        <v>34</v>
      </c>
      <c r="BM5">
        <v>76</v>
      </c>
      <c r="BN5" s="7">
        <f t="shared" si="30"/>
        <v>395</v>
      </c>
      <c r="BO5" s="6">
        <f t="shared" si="31"/>
        <v>395</v>
      </c>
      <c r="BP5">
        <v>12</v>
      </c>
      <c r="BQ5">
        <v>75</v>
      </c>
      <c r="BR5" s="7">
        <f t="shared" si="32"/>
        <v>458</v>
      </c>
      <c r="BS5" s="6">
        <f t="shared" si="33"/>
        <v>458</v>
      </c>
      <c r="BT5">
        <v>41</v>
      </c>
      <c r="BU5">
        <v>23</v>
      </c>
      <c r="BV5" s="7">
        <f t="shared" si="34"/>
        <v>440</v>
      </c>
      <c r="BW5" s="6">
        <f t="shared" ref="BW5:BW53" si="36">MAX(0, BV5)</f>
        <v>440</v>
      </c>
      <c r="BX5">
        <v>30</v>
      </c>
      <c r="BY5">
        <v>73</v>
      </c>
      <c r="BZ5" s="7">
        <f t="shared" si="35"/>
        <v>483</v>
      </c>
      <c r="CA5" s="6">
        <f t="shared" ref="CA5:CA53" si="37">MAX(0, BZ5)</f>
        <v>483</v>
      </c>
      <c r="CB5">
        <v>28</v>
      </c>
      <c r="CC5">
        <v>66</v>
      </c>
      <c r="CD5" s="7">
        <f t="shared" ref="CD5:CD53" si="38">CA5+CC5-CB5</f>
        <v>521</v>
      </c>
      <c r="CE5" s="6">
        <f t="shared" ref="CE5:CE53" si="39">MAX(CD5, 0)</f>
        <v>521</v>
      </c>
      <c r="CF5">
        <v>40</v>
      </c>
      <c r="CG5">
        <v>21</v>
      </c>
      <c r="CH5" s="7">
        <f t="shared" ref="CH5:CH53" si="40">CE5+CG5-CF5</f>
        <v>502</v>
      </c>
      <c r="CI5" s="6">
        <f t="shared" ref="CI5:CI53" si="41">MAX(CH5, 0)</f>
        <v>502</v>
      </c>
      <c r="CJ5">
        <v>4</v>
      </c>
      <c r="CK5">
        <v>19</v>
      </c>
      <c r="CL5" s="7">
        <f t="shared" ref="CL5:CL53" si="42">CI5+CK5-CJ5</f>
        <v>517</v>
      </c>
      <c r="CM5" s="6">
        <f t="shared" ref="CM5:CM53" si="43">MAX(CL5, 0)</f>
        <v>517</v>
      </c>
      <c r="CN5">
        <v>34</v>
      </c>
      <c r="CO5">
        <v>23</v>
      </c>
      <c r="CP5" s="7">
        <f t="shared" ref="CP5:CP53" si="44">CM5+CO5-CN5</f>
        <v>506</v>
      </c>
      <c r="CQ5" s="6">
        <f t="shared" ref="CQ5:CQ53" si="45">MAX(CP5, 0)</f>
        <v>506</v>
      </c>
      <c r="CR5">
        <v>24</v>
      </c>
      <c r="CS5">
        <v>17</v>
      </c>
      <c r="CT5" s="7">
        <f t="shared" ref="CT5:CT53" si="46">CQ5+CS5-CR5</f>
        <v>499</v>
      </c>
      <c r="CU5" s="6">
        <f t="shared" ref="CU5:CU53" si="47">MAX(CT5, 0)</f>
        <v>499</v>
      </c>
      <c r="CV5">
        <v>40</v>
      </c>
      <c r="CW5">
        <v>20</v>
      </c>
      <c r="CX5" s="7">
        <f t="shared" ref="CX5:CX53" si="48">CU5+CW5-CV5</f>
        <v>479</v>
      </c>
      <c r="CY5" s="6">
        <f t="shared" ref="CY5:CY53" si="49">MAX(CX5, 0)</f>
        <v>479</v>
      </c>
      <c r="CZ5">
        <v>15</v>
      </c>
      <c r="DA5">
        <v>22</v>
      </c>
      <c r="DB5" s="7">
        <f t="shared" ref="DB5:DB53" si="50">CY5+DA5-CZ5</f>
        <v>486</v>
      </c>
      <c r="DC5" s="6">
        <f t="shared" ref="DC5:DC53" si="51">MAX(DB5, 0)</f>
        <v>486</v>
      </c>
      <c r="DD5">
        <v>16</v>
      </c>
      <c r="DE5">
        <v>22</v>
      </c>
      <c r="DF5" s="7">
        <f t="shared" ref="DF5:DF53" si="52">DC5+DE5-DD5</f>
        <v>492</v>
      </c>
      <c r="DG5" s="6">
        <f t="shared" ref="DG5:DG53" si="53">MAX(DF5, 0)</f>
        <v>492</v>
      </c>
      <c r="DH5">
        <v>26</v>
      </c>
      <c r="DI5">
        <v>16</v>
      </c>
      <c r="DJ5" s="7">
        <f t="shared" ref="DJ5:DJ53" si="54">DG5+DI5-DH5</f>
        <v>482</v>
      </c>
      <c r="DK5" s="6">
        <f t="shared" ref="DK5:DK53" si="55">MAX(DJ5, 0)</f>
        <v>482</v>
      </c>
      <c r="DL5">
        <v>69</v>
      </c>
      <c r="DM5">
        <v>25</v>
      </c>
      <c r="DN5" s="7">
        <f t="shared" ref="DN5:DN53" si="56">DK5+DM5-DL5</f>
        <v>438</v>
      </c>
      <c r="DO5" s="6">
        <f t="shared" ref="DO5:DO53" si="57">MAX(DN5, 0)</f>
        <v>438</v>
      </c>
      <c r="DP5">
        <v>47</v>
      </c>
      <c r="DQ5">
        <v>20</v>
      </c>
      <c r="DR5" s="7">
        <f t="shared" ref="DR5:DR53" si="58">DO5+DQ5-DP5</f>
        <v>411</v>
      </c>
    </row>
    <row r="6" spans="1:194" x14ac:dyDescent="0.2">
      <c r="A6" t="str">
        <v>B003</v>
      </c>
      <c r="B6" t="str">
        <f>VLOOKUP(A6, Table1[], 3, FALSE)</f>
        <v>Books</v>
      </c>
      <c r="C6" s="6">
        <f>VLOOKUP(A6, Opening_Stock_Table[], 5, FALSE)</f>
        <v>81</v>
      </c>
      <c r="D6">
        <v>42</v>
      </c>
      <c r="E6">
        <v>47</v>
      </c>
      <c r="F6" s="7">
        <f t="shared" si="0"/>
        <v>86</v>
      </c>
      <c r="G6" s="6">
        <f t="shared" si="1"/>
        <v>86</v>
      </c>
      <c r="H6">
        <v>39</v>
      </c>
      <c r="I6">
        <v>27</v>
      </c>
      <c r="J6" s="7">
        <f t="shared" si="2"/>
        <v>74</v>
      </c>
      <c r="K6" s="6">
        <f t="shared" si="3"/>
        <v>74</v>
      </c>
      <c r="L6">
        <v>53</v>
      </c>
      <c r="M6">
        <v>75</v>
      </c>
      <c r="N6" s="7">
        <f t="shared" si="4"/>
        <v>96</v>
      </c>
      <c r="O6" s="6">
        <f t="shared" si="5"/>
        <v>96</v>
      </c>
      <c r="P6">
        <v>6</v>
      </c>
      <c r="Q6">
        <v>24</v>
      </c>
      <c r="R6" s="7">
        <f t="shared" si="6"/>
        <v>114</v>
      </c>
      <c r="S6" s="6">
        <f t="shared" si="7"/>
        <v>114</v>
      </c>
      <c r="T6">
        <v>40</v>
      </c>
      <c r="U6">
        <v>27</v>
      </c>
      <c r="V6" s="7">
        <f t="shared" si="8"/>
        <v>101</v>
      </c>
      <c r="W6" s="6">
        <f t="shared" si="9"/>
        <v>101</v>
      </c>
      <c r="X6">
        <v>4</v>
      </c>
      <c r="Y6">
        <v>71</v>
      </c>
      <c r="Z6" s="7">
        <f t="shared" si="10"/>
        <v>168</v>
      </c>
      <c r="AA6" s="6">
        <f t="shared" si="11"/>
        <v>168</v>
      </c>
      <c r="AB6">
        <v>15</v>
      </c>
      <c r="AC6">
        <v>56</v>
      </c>
      <c r="AD6" s="7">
        <f t="shared" si="12"/>
        <v>209</v>
      </c>
      <c r="AE6" s="6">
        <f t="shared" si="13"/>
        <v>209</v>
      </c>
      <c r="AF6">
        <v>50</v>
      </c>
      <c r="AG6">
        <v>18</v>
      </c>
      <c r="AH6" s="7">
        <f t="shared" si="14"/>
        <v>177</v>
      </c>
      <c r="AI6" s="6">
        <f t="shared" si="15"/>
        <v>177</v>
      </c>
      <c r="AJ6">
        <v>18</v>
      </c>
      <c r="AK6">
        <v>19</v>
      </c>
      <c r="AL6" s="7">
        <f t="shared" si="16"/>
        <v>178</v>
      </c>
      <c r="AM6" s="6">
        <f t="shared" si="17"/>
        <v>178</v>
      </c>
      <c r="AN6">
        <v>23</v>
      </c>
      <c r="AO6">
        <v>72</v>
      </c>
      <c r="AP6" s="7">
        <f t="shared" si="18"/>
        <v>227</v>
      </c>
      <c r="AQ6" s="6">
        <f t="shared" si="19"/>
        <v>227</v>
      </c>
      <c r="AR6">
        <v>35</v>
      </c>
      <c r="AS6">
        <v>11</v>
      </c>
      <c r="AT6" s="7">
        <f t="shared" si="20"/>
        <v>203</v>
      </c>
      <c r="AU6" s="6">
        <f t="shared" si="21"/>
        <v>203</v>
      </c>
      <c r="AV6">
        <v>59</v>
      </c>
      <c r="AW6">
        <v>69</v>
      </c>
      <c r="AX6" s="7">
        <f t="shared" si="22"/>
        <v>213</v>
      </c>
      <c r="AY6" s="6">
        <f t="shared" si="23"/>
        <v>213</v>
      </c>
      <c r="AZ6">
        <v>38</v>
      </c>
      <c r="BA6">
        <v>28</v>
      </c>
      <c r="BB6" s="7">
        <f t="shared" si="24"/>
        <v>203</v>
      </c>
      <c r="BC6" s="6">
        <f t="shared" si="25"/>
        <v>203</v>
      </c>
      <c r="BD6">
        <v>6</v>
      </c>
      <c r="BE6">
        <v>66</v>
      </c>
      <c r="BF6" s="7">
        <f t="shared" si="26"/>
        <v>263</v>
      </c>
      <c r="BG6" s="6">
        <f t="shared" si="27"/>
        <v>263</v>
      </c>
      <c r="BH6">
        <v>46</v>
      </c>
      <c r="BI6">
        <v>17</v>
      </c>
      <c r="BJ6" s="7">
        <f t="shared" si="28"/>
        <v>234</v>
      </c>
      <c r="BK6" s="6">
        <f t="shared" si="29"/>
        <v>234</v>
      </c>
      <c r="BL6">
        <v>14</v>
      </c>
      <c r="BM6">
        <v>27</v>
      </c>
      <c r="BN6" s="7">
        <f t="shared" si="30"/>
        <v>247</v>
      </c>
      <c r="BO6" s="6">
        <f t="shared" si="31"/>
        <v>247</v>
      </c>
      <c r="BP6">
        <v>48</v>
      </c>
      <c r="BQ6">
        <v>23</v>
      </c>
      <c r="BR6" s="7">
        <f t="shared" si="32"/>
        <v>222</v>
      </c>
      <c r="BS6" s="6">
        <f t="shared" si="33"/>
        <v>222</v>
      </c>
      <c r="BT6">
        <v>40</v>
      </c>
      <c r="BU6">
        <v>46</v>
      </c>
      <c r="BV6" s="7">
        <f t="shared" si="34"/>
        <v>228</v>
      </c>
      <c r="BW6" s="6">
        <f t="shared" si="36"/>
        <v>228</v>
      </c>
      <c r="BX6">
        <v>38</v>
      </c>
      <c r="BY6">
        <v>77</v>
      </c>
      <c r="BZ6" s="7">
        <f t="shared" si="35"/>
        <v>267</v>
      </c>
      <c r="CA6" s="6">
        <f t="shared" si="37"/>
        <v>267</v>
      </c>
      <c r="CB6">
        <v>12</v>
      </c>
      <c r="CC6">
        <v>29</v>
      </c>
      <c r="CD6" s="7">
        <f t="shared" si="38"/>
        <v>284</v>
      </c>
      <c r="CE6" s="6">
        <f t="shared" si="39"/>
        <v>284</v>
      </c>
      <c r="CF6">
        <v>27</v>
      </c>
      <c r="CG6">
        <v>21</v>
      </c>
      <c r="CH6" s="7">
        <f t="shared" si="40"/>
        <v>278</v>
      </c>
      <c r="CI6" s="6">
        <f t="shared" si="41"/>
        <v>278</v>
      </c>
      <c r="CJ6">
        <v>25</v>
      </c>
      <c r="CK6">
        <v>24</v>
      </c>
      <c r="CL6" s="7">
        <f t="shared" si="42"/>
        <v>277</v>
      </c>
      <c r="CM6" s="6">
        <f t="shared" si="43"/>
        <v>277</v>
      </c>
      <c r="CN6">
        <v>28</v>
      </c>
      <c r="CO6">
        <v>19</v>
      </c>
      <c r="CP6" s="7">
        <f t="shared" si="44"/>
        <v>268</v>
      </c>
      <c r="CQ6" s="6">
        <f t="shared" si="45"/>
        <v>268</v>
      </c>
      <c r="CR6">
        <v>30</v>
      </c>
      <c r="CS6">
        <v>20</v>
      </c>
      <c r="CT6" s="7">
        <f t="shared" si="46"/>
        <v>258</v>
      </c>
      <c r="CU6" s="6">
        <f t="shared" si="47"/>
        <v>258</v>
      </c>
      <c r="CV6">
        <v>13</v>
      </c>
      <c r="CW6">
        <v>17</v>
      </c>
      <c r="CX6" s="7">
        <f t="shared" si="48"/>
        <v>262</v>
      </c>
      <c r="CY6" s="6">
        <f t="shared" si="49"/>
        <v>262</v>
      </c>
      <c r="CZ6">
        <v>37</v>
      </c>
      <c r="DA6">
        <v>20</v>
      </c>
      <c r="DB6" s="7">
        <f t="shared" si="50"/>
        <v>245</v>
      </c>
      <c r="DC6" s="6">
        <f t="shared" si="51"/>
        <v>245</v>
      </c>
      <c r="DD6">
        <v>9</v>
      </c>
      <c r="DE6">
        <v>25</v>
      </c>
      <c r="DF6" s="7">
        <f t="shared" si="52"/>
        <v>261</v>
      </c>
      <c r="DG6" s="6">
        <f t="shared" si="53"/>
        <v>261</v>
      </c>
      <c r="DH6">
        <v>28</v>
      </c>
      <c r="DI6">
        <v>21</v>
      </c>
      <c r="DJ6" s="7">
        <f t="shared" si="54"/>
        <v>254</v>
      </c>
      <c r="DK6" s="6">
        <f t="shared" si="55"/>
        <v>254</v>
      </c>
      <c r="DL6">
        <v>22</v>
      </c>
      <c r="DM6">
        <v>21</v>
      </c>
      <c r="DN6" s="7">
        <f t="shared" si="56"/>
        <v>253</v>
      </c>
      <c r="DO6" s="6">
        <f t="shared" si="57"/>
        <v>253</v>
      </c>
      <c r="DP6">
        <v>22</v>
      </c>
      <c r="DQ6">
        <v>20</v>
      </c>
      <c r="DR6" s="7">
        <f t="shared" si="58"/>
        <v>251</v>
      </c>
    </row>
    <row r="7" spans="1:194" x14ac:dyDescent="0.2">
      <c r="A7" t="str">
        <v>B004</v>
      </c>
      <c r="B7" t="str">
        <f>VLOOKUP(A7, Table1[], 3, FALSE)</f>
        <v>Books</v>
      </c>
      <c r="C7" s="6">
        <f>VLOOKUP(A7, Opening_Stock_Table[], 5, FALSE)</f>
        <v>83</v>
      </c>
      <c r="D7">
        <v>52</v>
      </c>
      <c r="E7">
        <v>22</v>
      </c>
      <c r="F7" s="7">
        <f t="shared" si="0"/>
        <v>53</v>
      </c>
      <c r="G7" s="6">
        <f t="shared" si="1"/>
        <v>53</v>
      </c>
      <c r="H7">
        <v>73</v>
      </c>
      <c r="I7">
        <v>45</v>
      </c>
      <c r="J7" s="7">
        <f t="shared" si="2"/>
        <v>25</v>
      </c>
      <c r="K7" s="6">
        <f t="shared" si="3"/>
        <v>25</v>
      </c>
      <c r="L7">
        <v>78</v>
      </c>
      <c r="M7">
        <v>51</v>
      </c>
      <c r="N7" s="7">
        <f t="shared" si="4"/>
        <v>-2</v>
      </c>
      <c r="O7" s="6">
        <f t="shared" si="5"/>
        <v>0</v>
      </c>
      <c r="P7">
        <v>60</v>
      </c>
      <c r="Q7">
        <v>29</v>
      </c>
      <c r="R7" s="7">
        <f t="shared" si="6"/>
        <v>-31</v>
      </c>
      <c r="S7" s="6">
        <f t="shared" si="7"/>
        <v>0</v>
      </c>
      <c r="T7">
        <v>28</v>
      </c>
      <c r="U7">
        <v>70</v>
      </c>
      <c r="V7" s="7">
        <f t="shared" si="8"/>
        <v>42</v>
      </c>
      <c r="W7" s="6">
        <f t="shared" si="9"/>
        <v>42</v>
      </c>
      <c r="X7">
        <v>31</v>
      </c>
      <c r="Y7">
        <v>57</v>
      </c>
      <c r="Z7" s="7">
        <f t="shared" si="10"/>
        <v>68</v>
      </c>
      <c r="AA7" s="6">
        <f t="shared" si="11"/>
        <v>68</v>
      </c>
      <c r="AB7">
        <v>32</v>
      </c>
      <c r="AC7">
        <v>38</v>
      </c>
      <c r="AD7" s="7">
        <f t="shared" si="12"/>
        <v>74</v>
      </c>
      <c r="AE7" s="6">
        <f t="shared" si="13"/>
        <v>74</v>
      </c>
      <c r="AF7">
        <v>14</v>
      </c>
      <c r="AG7">
        <v>16</v>
      </c>
      <c r="AH7" s="7">
        <f t="shared" si="14"/>
        <v>76</v>
      </c>
      <c r="AI7" s="6">
        <f t="shared" si="15"/>
        <v>76</v>
      </c>
      <c r="AJ7">
        <v>37</v>
      </c>
      <c r="AK7">
        <v>33</v>
      </c>
      <c r="AL7" s="7">
        <f t="shared" si="16"/>
        <v>72</v>
      </c>
      <c r="AM7" s="6">
        <f t="shared" si="17"/>
        <v>72</v>
      </c>
      <c r="AN7">
        <v>30</v>
      </c>
      <c r="AO7">
        <v>25</v>
      </c>
      <c r="AP7" s="7">
        <f t="shared" si="18"/>
        <v>67</v>
      </c>
      <c r="AQ7" s="6">
        <f t="shared" si="19"/>
        <v>67</v>
      </c>
      <c r="AR7">
        <v>35</v>
      </c>
      <c r="AS7">
        <v>21</v>
      </c>
      <c r="AT7" s="7">
        <f t="shared" si="20"/>
        <v>53</v>
      </c>
      <c r="AU7" s="6">
        <f t="shared" si="21"/>
        <v>53</v>
      </c>
      <c r="AV7">
        <v>53</v>
      </c>
      <c r="AW7">
        <v>75</v>
      </c>
      <c r="AX7" s="7">
        <f t="shared" si="22"/>
        <v>75</v>
      </c>
      <c r="AY7" s="6">
        <f t="shared" si="23"/>
        <v>75</v>
      </c>
      <c r="AZ7">
        <v>28</v>
      </c>
      <c r="BA7">
        <v>18</v>
      </c>
      <c r="BB7" s="7">
        <f t="shared" si="24"/>
        <v>65</v>
      </c>
      <c r="BC7" s="6">
        <f t="shared" si="25"/>
        <v>65</v>
      </c>
      <c r="BD7">
        <v>32</v>
      </c>
      <c r="BE7">
        <v>19</v>
      </c>
      <c r="BF7" s="7">
        <f t="shared" si="26"/>
        <v>52</v>
      </c>
      <c r="BG7" s="6">
        <f t="shared" si="27"/>
        <v>52</v>
      </c>
      <c r="BH7">
        <v>48</v>
      </c>
      <c r="BI7">
        <v>73</v>
      </c>
      <c r="BJ7" s="7">
        <f t="shared" si="28"/>
        <v>77</v>
      </c>
      <c r="BK7" s="6">
        <f t="shared" si="29"/>
        <v>77</v>
      </c>
      <c r="BL7">
        <v>30</v>
      </c>
      <c r="BM7">
        <v>48</v>
      </c>
      <c r="BN7" s="7">
        <f t="shared" si="30"/>
        <v>95</v>
      </c>
      <c r="BO7" s="6">
        <f t="shared" si="31"/>
        <v>95</v>
      </c>
      <c r="BP7">
        <v>2</v>
      </c>
      <c r="BQ7">
        <v>76</v>
      </c>
      <c r="BR7" s="7">
        <f t="shared" si="32"/>
        <v>169</v>
      </c>
      <c r="BS7" s="6">
        <f t="shared" si="33"/>
        <v>169</v>
      </c>
      <c r="BT7">
        <v>4</v>
      </c>
      <c r="BU7">
        <v>17</v>
      </c>
      <c r="BV7" s="7">
        <f t="shared" si="34"/>
        <v>182</v>
      </c>
      <c r="BW7" s="6">
        <f t="shared" si="36"/>
        <v>182</v>
      </c>
      <c r="BX7">
        <v>31</v>
      </c>
      <c r="BY7">
        <v>32</v>
      </c>
      <c r="BZ7" s="7">
        <f t="shared" si="35"/>
        <v>183</v>
      </c>
      <c r="CA7" s="6">
        <f t="shared" si="37"/>
        <v>183</v>
      </c>
      <c r="CB7">
        <v>16</v>
      </c>
      <c r="CC7">
        <v>35</v>
      </c>
      <c r="CD7" s="7">
        <f t="shared" si="38"/>
        <v>202</v>
      </c>
      <c r="CE7" s="6">
        <f t="shared" si="39"/>
        <v>202</v>
      </c>
      <c r="CF7">
        <v>37</v>
      </c>
      <c r="CG7">
        <v>22</v>
      </c>
      <c r="CH7" s="7">
        <f t="shared" si="40"/>
        <v>187</v>
      </c>
      <c r="CI7" s="6">
        <f t="shared" si="41"/>
        <v>187</v>
      </c>
      <c r="CJ7">
        <v>14</v>
      </c>
      <c r="CK7">
        <v>22</v>
      </c>
      <c r="CL7" s="7">
        <f t="shared" si="42"/>
        <v>195</v>
      </c>
      <c r="CM7" s="6">
        <f t="shared" si="43"/>
        <v>195</v>
      </c>
      <c r="CN7">
        <v>42</v>
      </c>
      <c r="CO7">
        <v>17</v>
      </c>
      <c r="CP7" s="7">
        <f t="shared" si="44"/>
        <v>170</v>
      </c>
      <c r="CQ7" s="6">
        <f t="shared" si="45"/>
        <v>170</v>
      </c>
      <c r="CR7">
        <v>25</v>
      </c>
      <c r="CS7">
        <v>23</v>
      </c>
      <c r="CT7" s="7">
        <f t="shared" si="46"/>
        <v>168</v>
      </c>
      <c r="CU7" s="6">
        <f t="shared" si="47"/>
        <v>168</v>
      </c>
      <c r="CV7">
        <v>25</v>
      </c>
      <c r="CW7">
        <v>18</v>
      </c>
      <c r="CX7" s="7">
        <f t="shared" si="48"/>
        <v>161</v>
      </c>
      <c r="CY7" s="6">
        <f t="shared" si="49"/>
        <v>161</v>
      </c>
      <c r="CZ7">
        <v>47</v>
      </c>
      <c r="DA7">
        <v>22</v>
      </c>
      <c r="DB7" s="7">
        <f t="shared" si="50"/>
        <v>136</v>
      </c>
      <c r="DC7" s="6">
        <f t="shared" si="51"/>
        <v>136</v>
      </c>
      <c r="DD7">
        <v>34</v>
      </c>
      <c r="DE7">
        <v>19</v>
      </c>
      <c r="DF7" s="7">
        <f t="shared" si="52"/>
        <v>121</v>
      </c>
      <c r="DG7" s="6">
        <f t="shared" si="53"/>
        <v>121</v>
      </c>
      <c r="DH7">
        <v>34</v>
      </c>
      <c r="DI7">
        <v>20</v>
      </c>
      <c r="DJ7" s="7">
        <f t="shared" si="54"/>
        <v>107</v>
      </c>
      <c r="DK7" s="6">
        <f t="shared" si="55"/>
        <v>107</v>
      </c>
      <c r="DL7">
        <v>65</v>
      </c>
      <c r="DM7">
        <v>21</v>
      </c>
      <c r="DN7" s="7">
        <f t="shared" si="56"/>
        <v>63</v>
      </c>
      <c r="DO7" s="6">
        <f t="shared" si="57"/>
        <v>63</v>
      </c>
      <c r="DP7">
        <v>33</v>
      </c>
      <c r="DQ7">
        <v>22</v>
      </c>
      <c r="DR7" s="7">
        <f t="shared" si="58"/>
        <v>52</v>
      </c>
    </row>
    <row r="8" spans="1:194" x14ac:dyDescent="0.2">
      <c r="A8" t="str">
        <v>B005</v>
      </c>
      <c r="B8" t="str">
        <f>VLOOKUP(A8, Table1[], 3, FALSE)</f>
        <v>Books</v>
      </c>
      <c r="C8" s="6">
        <f>VLOOKUP(A8, Opening_Stock_Table[], 5, FALSE)</f>
        <v>83</v>
      </c>
      <c r="D8">
        <v>28</v>
      </c>
      <c r="E8">
        <v>46</v>
      </c>
      <c r="F8" s="7">
        <f t="shared" si="0"/>
        <v>101</v>
      </c>
      <c r="G8" s="6">
        <f t="shared" si="1"/>
        <v>101</v>
      </c>
      <c r="H8">
        <v>12</v>
      </c>
      <c r="I8">
        <v>41</v>
      </c>
      <c r="J8" s="7">
        <f t="shared" si="2"/>
        <v>130</v>
      </c>
      <c r="K8" s="6">
        <f t="shared" si="3"/>
        <v>130</v>
      </c>
      <c r="L8">
        <v>17</v>
      </c>
      <c r="M8">
        <v>44</v>
      </c>
      <c r="N8" s="7">
        <f t="shared" si="4"/>
        <v>157</v>
      </c>
      <c r="O8" s="6">
        <f t="shared" si="5"/>
        <v>157</v>
      </c>
      <c r="P8">
        <v>7</v>
      </c>
      <c r="Q8">
        <v>45</v>
      </c>
      <c r="R8" s="7">
        <f t="shared" si="6"/>
        <v>195</v>
      </c>
      <c r="S8" s="6">
        <f t="shared" si="7"/>
        <v>195</v>
      </c>
      <c r="T8">
        <v>11</v>
      </c>
      <c r="U8">
        <v>40</v>
      </c>
      <c r="V8" s="7">
        <f t="shared" si="8"/>
        <v>224</v>
      </c>
      <c r="W8" s="6">
        <f t="shared" si="9"/>
        <v>224</v>
      </c>
      <c r="X8">
        <v>23</v>
      </c>
      <c r="Y8">
        <v>42</v>
      </c>
      <c r="Z8" s="7">
        <f t="shared" si="10"/>
        <v>243</v>
      </c>
      <c r="AA8" s="6">
        <f t="shared" si="11"/>
        <v>243</v>
      </c>
      <c r="AB8">
        <v>6</v>
      </c>
      <c r="AC8">
        <v>45</v>
      </c>
      <c r="AD8" s="7">
        <f t="shared" si="12"/>
        <v>282</v>
      </c>
      <c r="AE8" s="6">
        <f t="shared" si="13"/>
        <v>282</v>
      </c>
      <c r="AF8">
        <v>25</v>
      </c>
      <c r="AG8">
        <v>47</v>
      </c>
      <c r="AH8" s="7">
        <f t="shared" si="14"/>
        <v>304</v>
      </c>
      <c r="AI8" s="6">
        <f t="shared" si="15"/>
        <v>304</v>
      </c>
      <c r="AJ8">
        <v>7</v>
      </c>
      <c r="AK8">
        <v>46</v>
      </c>
      <c r="AL8" s="7">
        <f t="shared" si="16"/>
        <v>343</v>
      </c>
      <c r="AM8" s="6">
        <f t="shared" si="17"/>
        <v>343</v>
      </c>
      <c r="AN8">
        <v>21</v>
      </c>
      <c r="AO8">
        <v>37</v>
      </c>
      <c r="AP8" s="7">
        <f t="shared" si="18"/>
        <v>359</v>
      </c>
      <c r="AQ8" s="6">
        <f t="shared" si="19"/>
        <v>359</v>
      </c>
      <c r="AR8">
        <v>12</v>
      </c>
      <c r="AS8">
        <v>46</v>
      </c>
      <c r="AT8" s="7">
        <f t="shared" si="20"/>
        <v>393</v>
      </c>
      <c r="AU8" s="6">
        <f t="shared" si="21"/>
        <v>393</v>
      </c>
      <c r="AV8">
        <v>27</v>
      </c>
      <c r="AW8">
        <v>44</v>
      </c>
      <c r="AX8" s="7">
        <f t="shared" si="22"/>
        <v>410</v>
      </c>
      <c r="AY8" s="6">
        <f t="shared" si="23"/>
        <v>410</v>
      </c>
      <c r="AZ8">
        <v>5</v>
      </c>
      <c r="BA8">
        <v>45</v>
      </c>
      <c r="BB8" s="7">
        <f t="shared" si="24"/>
        <v>450</v>
      </c>
      <c r="BC8" s="6">
        <f t="shared" si="25"/>
        <v>450</v>
      </c>
      <c r="BD8">
        <v>4</v>
      </c>
      <c r="BE8">
        <v>46</v>
      </c>
      <c r="BF8" s="7">
        <f t="shared" si="26"/>
        <v>492</v>
      </c>
      <c r="BG8" s="6">
        <f t="shared" si="27"/>
        <v>492</v>
      </c>
      <c r="BH8">
        <v>46</v>
      </c>
      <c r="BI8">
        <v>38</v>
      </c>
      <c r="BJ8" s="7">
        <f t="shared" si="28"/>
        <v>484</v>
      </c>
      <c r="BK8" s="6">
        <f t="shared" si="29"/>
        <v>484</v>
      </c>
      <c r="BL8">
        <v>25</v>
      </c>
      <c r="BM8">
        <v>47</v>
      </c>
      <c r="BN8" s="7">
        <f t="shared" si="30"/>
        <v>506</v>
      </c>
      <c r="BO8" s="6">
        <f t="shared" si="31"/>
        <v>506</v>
      </c>
      <c r="BP8">
        <v>19</v>
      </c>
      <c r="BQ8">
        <v>42</v>
      </c>
      <c r="BR8" s="7">
        <f t="shared" si="32"/>
        <v>529</v>
      </c>
      <c r="BS8" s="6">
        <f t="shared" si="33"/>
        <v>529</v>
      </c>
      <c r="BT8">
        <v>4</v>
      </c>
      <c r="BU8">
        <v>47</v>
      </c>
      <c r="BV8" s="7">
        <f t="shared" si="34"/>
        <v>572</v>
      </c>
      <c r="BW8" s="6">
        <f t="shared" si="36"/>
        <v>572</v>
      </c>
      <c r="BX8">
        <v>8</v>
      </c>
      <c r="BY8">
        <v>41</v>
      </c>
      <c r="BZ8" s="7">
        <f t="shared" si="35"/>
        <v>605</v>
      </c>
      <c r="CA8" s="6">
        <f t="shared" si="37"/>
        <v>605</v>
      </c>
      <c r="CB8">
        <v>34</v>
      </c>
      <c r="CC8">
        <v>39</v>
      </c>
      <c r="CD8" s="7">
        <f t="shared" si="38"/>
        <v>610</v>
      </c>
      <c r="CE8" s="6">
        <f t="shared" si="39"/>
        <v>610</v>
      </c>
      <c r="CF8">
        <v>17</v>
      </c>
      <c r="CG8">
        <v>44</v>
      </c>
      <c r="CH8" s="7">
        <f t="shared" si="40"/>
        <v>637</v>
      </c>
      <c r="CI8" s="6">
        <f t="shared" si="41"/>
        <v>637</v>
      </c>
      <c r="CJ8">
        <v>11</v>
      </c>
      <c r="CK8">
        <v>44</v>
      </c>
      <c r="CL8" s="7">
        <f t="shared" si="42"/>
        <v>670</v>
      </c>
      <c r="CM8" s="6">
        <f t="shared" si="43"/>
        <v>670</v>
      </c>
      <c r="CN8">
        <v>47</v>
      </c>
      <c r="CO8">
        <v>48</v>
      </c>
      <c r="CP8" s="7">
        <f t="shared" si="44"/>
        <v>671</v>
      </c>
      <c r="CQ8" s="6">
        <f t="shared" si="45"/>
        <v>671</v>
      </c>
      <c r="CR8">
        <v>45</v>
      </c>
      <c r="CS8">
        <v>49</v>
      </c>
      <c r="CT8" s="7">
        <f t="shared" si="46"/>
        <v>675</v>
      </c>
      <c r="CU8" s="6">
        <f t="shared" si="47"/>
        <v>675</v>
      </c>
      <c r="CV8">
        <v>26</v>
      </c>
      <c r="CW8">
        <v>46</v>
      </c>
      <c r="CX8" s="7">
        <f t="shared" si="48"/>
        <v>695</v>
      </c>
      <c r="CY8" s="6">
        <f t="shared" si="49"/>
        <v>695</v>
      </c>
      <c r="CZ8">
        <v>13</v>
      </c>
      <c r="DA8">
        <v>41</v>
      </c>
      <c r="DB8" s="7">
        <f t="shared" si="50"/>
        <v>723</v>
      </c>
      <c r="DC8" s="6">
        <f t="shared" si="51"/>
        <v>723</v>
      </c>
      <c r="DD8">
        <v>11</v>
      </c>
      <c r="DE8">
        <v>44</v>
      </c>
      <c r="DF8" s="7">
        <f t="shared" si="52"/>
        <v>756</v>
      </c>
      <c r="DG8" s="6">
        <f t="shared" si="53"/>
        <v>756</v>
      </c>
      <c r="DH8">
        <v>16</v>
      </c>
      <c r="DI8">
        <v>40</v>
      </c>
      <c r="DJ8" s="7">
        <f t="shared" si="54"/>
        <v>780</v>
      </c>
      <c r="DK8" s="6">
        <f t="shared" si="55"/>
        <v>780</v>
      </c>
      <c r="DL8">
        <v>72</v>
      </c>
      <c r="DM8">
        <v>44</v>
      </c>
      <c r="DN8" s="7">
        <f t="shared" si="56"/>
        <v>752</v>
      </c>
      <c r="DO8" s="6">
        <f t="shared" si="57"/>
        <v>752</v>
      </c>
      <c r="DP8">
        <v>45</v>
      </c>
      <c r="DQ8">
        <v>47</v>
      </c>
      <c r="DR8" s="7">
        <f t="shared" si="58"/>
        <v>754</v>
      </c>
    </row>
    <row r="9" spans="1:194" x14ac:dyDescent="0.2">
      <c r="A9" t="str">
        <v>F001</v>
      </c>
      <c r="B9" t="str">
        <f>VLOOKUP(A9, Table1[], 3, FALSE)</f>
        <v xml:space="preserve">Fashion </v>
      </c>
      <c r="C9" s="6">
        <f>VLOOKUP(A9, Opening_Stock_Table[], 5, FALSE)</f>
        <v>236</v>
      </c>
      <c r="D9">
        <v>1</v>
      </c>
      <c r="E9">
        <v>19</v>
      </c>
      <c r="F9" s="7">
        <f t="shared" si="0"/>
        <v>254</v>
      </c>
      <c r="G9" s="6">
        <f t="shared" si="1"/>
        <v>254</v>
      </c>
      <c r="H9">
        <v>26</v>
      </c>
      <c r="I9">
        <v>28</v>
      </c>
      <c r="J9" s="7">
        <f t="shared" si="2"/>
        <v>256</v>
      </c>
      <c r="K9" s="6">
        <f t="shared" si="3"/>
        <v>256</v>
      </c>
      <c r="L9">
        <v>52</v>
      </c>
      <c r="M9">
        <v>22</v>
      </c>
      <c r="N9" s="7">
        <f t="shared" si="4"/>
        <v>226</v>
      </c>
      <c r="O9" s="6">
        <f t="shared" si="5"/>
        <v>226</v>
      </c>
      <c r="P9">
        <v>36</v>
      </c>
      <c r="Q9">
        <v>20</v>
      </c>
      <c r="R9" s="7">
        <f t="shared" si="6"/>
        <v>210</v>
      </c>
      <c r="S9" s="6">
        <f t="shared" si="7"/>
        <v>210</v>
      </c>
      <c r="T9">
        <v>2</v>
      </c>
      <c r="U9">
        <v>18</v>
      </c>
      <c r="V9" s="7">
        <f t="shared" si="8"/>
        <v>226</v>
      </c>
      <c r="W9" s="6">
        <f t="shared" si="9"/>
        <v>226</v>
      </c>
      <c r="X9">
        <v>18</v>
      </c>
      <c r="Y9">
        <v>20</v>
      </c>
      <c r="Z9" s="7">
        <f t="shared" si="10"/>
        <v>228</v>
      </c>
      <c r="AA9" s="6">
        <f t="shared" si="11"/>
        <v>228</v>
      </c>
      <c r="AB9">
        <v>21</v>
      </c>
      <c r="AC9">
        <v>22</v>
      </c>
      <c r="AD9" s="7">
        <f t="shared" si="12"/>
        <v>229</v>
      </c>
      <c r="AE9" s="6">
        <f t="shared" si="13"/>
        <v>229</v>
      </c>
      <c r="AF9">
        <v>29</v>
      </c>
      <c r="AG9">
        <v>17</v>
      </c>
      <c r="AH9" s="7">
        <f t="shared" si="14"/>
        <v>217</v>
      </c>
      <c r="AI9" s="6">
        <f t="shared" si="15"/>
        <v>217</v>
      </c>
      <c r="AJ9">
        <v>1</v>
      </c>
      <c r="AK9">
        <v>25</v>
      </c>
      <c r="AL9" s="7">
        <f t="shared" si="16"/>
        <v>241</v>
      </c>
      <c r="AM9" s="6">
        <f t="shared" si="17"/>
        <v>241</v>
      </c>
      <c r="AN9">
        <v>26</v>
      </c>
      <c r="AO9">
        <v>17</v>
      </c>
      <c r="AP9" s="7">
        <f t="shared" si="18"/>
        <v>232</v>
      </c>
      <c r="AQ9" s="6">
        <f t="shared" si="19"/>
        <v>232</v>
      </c>
      <c r="AR9">
        <v>45</v>
      </c>
      <c r="AS9">
        <v>28</v>
      </c>
      <c r="AT9" s="7">
        <f t="shared" si="20"/>
        <v>215</v>
      </c>
      <c r="AU9" s="6">
        <f t="shared" si="21"/>
        <v>215</v>
      </c>
      <c r="AV9">
        <v>10</v>
      </c>
      <c r="AW9">
        <v>22</v>
      </c>
      <c r="AX9" s="7">
        <f t="shared" si="22"/>
        <v>227</v>
      </c>
      <c r="AY9" s="6">
        <f t="shared" si="23"/>
        <v>227</v>
      </c>
      <c r="AZ9">
        <v>34</v>
      </c>
      <c r="BA9">
        <v>29</v>
      </c>
      <c r="BB9" s="7">
        <f t="shared" si="24"/>
        <v>222</v>
      </c>
      <c r="BC9" s="6">
        <f t="shared" si="25"/>
        <v>222</v>
      </c>
      <c r="BD9">
        <v>2</v>
      </c>
      <c r="BE9">
        <v>26</v>
      </c>
      <c r="BF9" s="7">
        <f t="shared" si="26"/>
        <v>246</v>
      </c>
      <c r="BG9" s="6">
        <f t="shared" si="27"/>
        <v>246</v>
      </c>
      <c r="BH9">
        <v>18</v>
      </c>
      <c r="BI9">
        <v>29</v>
      </c>
      <c r="BJ9" s="7">
        <f t="shared" si="28"/>
        <v>257</v>
      </c>
      <c r="BK9" s="6">
        <f t="shared" si="29"/>
        <v>257</v>
      </c>
      <c r="BL9">
        <v>8</v>
      </c>
      <c r="BM9">
        <v>23</v>
      </c>
      <c r="BN9" s="7">
        <f t="shared" si="30"/>
        <v>272</v>
      </c>
      <c r="BO9" s="6">
        <f t="shared" si="31"/>
        <v>272</v>
      </c>
      <c r="BP9">
        <v>50</v>
      </c>
      <c r="BQ9">
        <v>33</v>
      </c>
      <c r="BR9" s="7">
        <f t="shared" si="32"/>
        <v>255</v>
      </c>
      <c r="BS9" s="6">
        <f t="shared" si="33"/>
        <v>255</v>
      </c>
      <c r="BT9">
        <v>36</v>
      </c>
      <c r="BU9">
        <v>24</v>
      </c>
      <c r="BV9" s="7">
        <f t="shared" si="34"/>
        <v>243</v>
      </c>
      <c r="BW9" s="6">
        <f t="shared" si="36"/>
        <v>243</v>
      </c>
      <c r="BX9">
        <v>1</v>
      </c>
      <c r="BY9">
        <v>27</v>
      </c>
      <c r="BZ9" s="7">
        <f t="shared" si="35"/>
        <v>269</v>
      </c>
      <c r="CA9" s="6">
        <f t="shared" si="37"/>
        <v>269</v>
      </c>
      <c r="CB9">
        <v>21</v>
      </c>
      <c r="CC9">
        <v>19</v>
      </c>
      <c r="CD9" s="7">
        <f t="shared" si="38"/>
        <v>267</v>
      </c>
      <c r="CE9" s="6">
        <f t="shared" si="39"/>
        <v>267</v>
      </c>
      <c r="CF9">
        <v>14</v>
      </c>
      <c r="CG9">
        <v>23</v>
      </c>
      <c r="CH9" s="7">
        <f t="shared" si="40"/>
        <v>276</v>
      </c>
      <c r="CI9" s="6">
        <f t="shared" si="41"/>
        <v>276</v>
      </c>
      <c r="CJ9">
        <v>59</v>
      </c>
      <c r="CK9">
        <v>23</v>
      </c>
      <c r="CL9" s="7">
        <f t="shared" si="42"/>
        <v>240</v>
      </c>
      <c r="CM9" s="6">
        <f t="shared" si="43"/>
        <v>240</v>
      </c>
      <c r="CN9">
        <v>30</v>
      </c>
      <c r="CO9">
        <v>20</v>
      </c>
      <c r="CP9" s="7">
        <f t="shared" si="44"/>
        <v>230</v>
      </c>
      <c r="CQ9" s="6">
        <f t="shared" si="45"/>
        <v>230</v>
      </c>
      <c r="CR9">
        <v>0</v>
      </c>
      <c r="CS9">
        <v>29</v>
      </c>
      <c r="CT9" s="7">
        <f t="shared" si="46"/>
        <v>259</v>
      </c>
      <c r="CU9" s="6">
        <f t="shared" si="47"/>
        <v>259</v>
      </c>
      <c r="CV9">
        <v>28</v>
      </c>
      <c r="CW9">
        <v>25</v>
      </c>
      <c r="CX9" s="7">
        <f t="shared" si="48"/>
        <v>256</v>
      </c>
      <c r="CY9" s="6">
        <f t="shared" si="49"/>
        <v>256</v>
      </c>
      <c r="CZ9">
        <v>24</v>
      </c>
      <c r="DA9">
        <v>34</v>
      </c>
      <c r="DB9" s="7">
        <f t="shared" si="50"/>
        <v>266</v>
      </c>
      <c r="DC9" s="6">
        <f t="shared" si="51"/>
        <v>266</v>
      </c>
      <c r="DD9">
        <v>5</v>
      </c>
      <c r="DE9">
        <v>23</v>
      </c>
      <c r="DF9" s="7">
        <f t="shared" si="52"/>
        <v>284</v>
      </c>
      <c r="DG9" s="6">
        <f t="shared" si="53"/>
        <v>284</v>
      </c>
      <c r="DH9">
        <v>21</v>
      </c>
      <c r="DI9">
        <v>34</v>
      </c>
      <c r="DJ9" s="7">
        <f t="shared" si="54"/>
        <v>297</v>
      </c>
      <c r="DK9" s="6">
        <f t="shared" si="55"/>
        <v>297</v>
      </c>
      <c r="DL9">
        <v>65</v>
      </c>
      <c r="DM9">
        <v>26</v>
      </c>
      <c r="DN9" s="7">
        <f t="shared" si="56"/>
        <v>258</v>
      </c>
      <c r="DO9" s="6">
        <f t="shared" si="57"/>
        <v>258</v>
      </c>
      <c r="DP9">
        <v>34</v>
      </c>
      <c r="DQ9">
        <v>21</v>
      </c>
      <c r="DR9" s="7">
        <f t="shared" si="58"/>
        <v>245</v>
      </c>
    </row>
    <row r="10" spans="1:194" x14ac:dyDescent="0.2">
      <c r="A10" t="str">
        <v>F002</v>
      </c>
      <c r="B10" t="str">
        <f>VLOOKUP(A10, Table1[], 3, FALSE)</f>
        <v xml:space="preserve">Fashion </v>
      </c>
      <c r="C10" s="6">
        <f>VLOOKUP(A10, Opening_Stock_Table[], 5, FALSE)</f>
        <v>161</v>
      </c>
      <c r="D10">
        <v>32</v>
      </c>
      <c r="E10">
        <v>22</v>
      </c>
      <c r="F10" s="7">
        <f t="shared" si="0"/>
        <v>151</v>
      </c>
      <c r="G10" s="6">
        <f t="shared" si="1"/>
        <v>151</v>
      </c>
      <c r="H10">
        <v>10</v>
      </c>
      <c r="I10">
        <v>25</v>
      </c>
      <c r="J10" s="7">
        <f t="shared" si="2"/>
        <v>166</v>
      </c>
      <c r="K10" s="6">
        <f t="shared" si="3"/>
        <v>166</v>
      </c>
      <c r="L10">
        <v>67</v>
      </c>
      <c r="M10">
        <v>28</v>
      </c>
      <c r="N10" s="7">
        <f t="shared" si="4"/>
        <v>127</v>
      </c>
      <c r="O10" s="6">
        <f t="shared" si="5"/>
        <v>127</v>
      </c>
      <c r="P10">
        <v>63</v>
      </c>
      <c r="Q10">
        <v>19</v>
      </c>
      <c r="R10" s="7">
        <f t="shared" si="6"/>
        <v>83</v>
      </c>
      <c r="S10" s="6">
        <f t="shared" si="7"/>
        <v>83</v>
      </c>
      <c r="T10">
        <v>32</v>
      </c>
      <c r="U10">
        <v>28</v>
      </c>
      <c r="V10" s="7">
        <f t="shared" si="8"/>
        <v>79</v>
      </c>
      <c r="W10" s="6">
        <f t="shared" si="9"/>
        <v>79</v>
      </c>
      <c r="X10">
        <v>9</v>
      </c>
      <c r="Y10">
        <v>19</v>
      </c>
      <c r="Z10" s="7">
        <f t="shared" si="10"/>
        <v>89</v>
      </c>
      <c r="AA10" s="6">
        <f t="shared" si="11"/>
        <v>89</v>
      </c>
      <c r="AB10">
        <v>0</v>
      </c>
      <c r="AC10">
        <v>19</v>
      </c>
      <c r="AD10" s="7">
        <f t="shared" si="12"/>
        <v>108</v>
      </c>
      <c r="AE10" s="6">
        <f t="shared" si="13"/>
        <v>108</v>
      </c>
      <c r="AF10">
        <v>33</v>
      </c>
      <c r="AG10">
        <v>25</v>
      </c>
      <c r="AH10" s="7">
        <f t="shared" si="14"/>
        <v>100</v>
      </c>
      <c r="AI10" s="6">
        <f t="shared" si="15"/>
        <v>100</v>
      </c>
      <c r="AJ10">
        <v>13</v>
      </c>
      <c r="AK10">
        <v>26</v>
      </c>
      <c r="AL10" s="7">
        <f t="shared" si="16"/>
        <v>113</v>
      </c>
      <c r="AM10" s="6">
        <f t="shared" si="17"/>
        <v>113</v>
      </c>
      <c r="AN10">
        <v>5</v>
      </c>
      <c r="AO10">
        <v>28</v>
      </c>
      <c r="AP10" s="7">
        <f t="shared" si="18"/>
        <v>136</v>
      </c>
      <c r="AQ10" s="6">
        <f t="shared" si="19"/>
        <v>136</v>
      </c>
      <c r="AR10">
        <v>17</v>
      </c>
      <c r="AS10">
        <v>26</v>
      </c>
      <c r="AT10" s="7">
        <f t="shared" si="20"/>
        <v>145</v>
      </c>
      <c r="AU10" s="6">
        <f t="shared" si="21"/>
        <v>145</v>
      </c>
      <c r="AV10">
        <v>62</v>
      </c>
      <c r="AW10">
        <v>21</v>
      </c>
      <c r="AX10" s="7">
        <f t="shared" si="22"/>
        <v>104</v>
      </c>
      <c r="AY10" s="6">
        <f t="shared" si="23"/>
        <v>104</v>
      </c>
      <c r="AZ10">
        <v>33</v>
      </c>
      <c r="BA10">
        <v>29</v>
      </c>
      <c r="BB10" s="7">
        <f t="shared" si="24"/>
        <v>100</v>
      </c>
      <c r="BC10" s="6">
        <f t="shared" si="25"/>
        <v>100</v>
      </c>
      <c r="BD10">
        <v>31</v>
      </c>
      <c r="BE10">
        <v>32</v>
      </c>
      <c r="BF10" s="7">
        <f t="shared" si="26"/>
        <v>101</v>
      </c>
      <c r="BG10" s="6">
        <f t="shared" si="27"/>
        <v>101</v>
      </c>
      <c r="BH10">
        <v>21</v>
      </c>
      <c r="BI10">
        <v>24</v>
      </c>
      <c r="BJ10" s="7">
        <f t="shared" si="28"/>
        <v>104</v>
      </c>
      <c r="BK10" s="6">
        <f t="shared" si="29"/>
        <v>104</v>
      </c>
      <c r="BL10">
        <v>6</v>
      </c>
      <c r="BM10">
        <v>31</v>
      </c>
      <c r="BN10" s="7">
        <f t="shared" si="30"/>
        <v>129</v>
      </c>
      <c r="BO10" s="6">
        <f t="shared" si="31"/>
        <v>129</v>
      </c>
      <c r="BP10">
        <v>18</v>
      </c>
      <c r="BQ10">
        <v>28</v>
      </c>
      <c r="BR10" s="7">
        <f t="shared" si="32"/>
        <v>139</v>
      </c>
      <c r="BS10" s="6">
        <f t="shared" si="33"/>
        <v>139</v>
      </c>
      <c r="BT10">
        <v>10</v>
      </c>
      <c r="BU10">
        <v>27</v>
      </c>
      <c r="BV10" s="7">
        <f t="shared" si="34"/>
        <v>156</v>
      </c>
      <c r="BW10" s="6">
        <f t="shared" si="36"/>
        <v>156</v>
      </c>
      <c r="BX10">
        <v>66</v>
      </c>
      <c r="BY10">
        <v>24</v>
      </c>
      <c r="BZ10" s="7">
        <f t="shared" si="35"/>
        <v>114</v>
      </c>
      <c r="CA10" s="6">
        <f t="shared" si="37"/>
        <v>114</v>
      </c>
      <c r="CB10">
        <v>13</v>
      </c>
      <c r="CC10">
        <v>31</v>
      </c>
      <c r="CD10" s="7">
        <f t="shared" si="38"/>
        <v>132</v>
      </c>
      <c r="CE10" s="6">
        <f t="shared" si="39"/>
        <v>132</v>
      </c>
      <c r="CF10">
        <v>6</v>
      </c>
      <c r="CG10">
        <v>29</v>
      </c>
      <c r="CH10" s="7">
        <f t="shared" si="40"/>
        <v>155</v>
      </c>
      <c r="CI10" s="6">
        <f t="shared" si="41"/>
        <v>155</v>
      </c>
      <c r="CJ10">
        <v>10</v>
      </c>
      <c r="CK10">
        <v>26</v>
      </c>
      <c r="CL10" s="7">
        <f t="shared" si="42"/>
        <v>171</v>
      </c>
      <c r="CM10" s="6">
        <f t="shared" si="43"/>
        <v>171</v>
      </c>
      <c r="CN10">
        <v>20</v>
      </c>
      <c r="CO10">
        <v>25</v>
      </c>
      <c r="CP10" s="7">
        <f t="shared" si="44"/>
        <v>176</v>
      </c>
      <c r="CQ10" s="6">
        <f t="shared" si="45"/>
        <v>176</v>
      </c>
      <c r="CR10">
        <v>32</v>
      </c>
      <c r="CS10">
        <v>28</v>
      </c>
      <c r="CT10" s="7">
        <f t="shared" si="46"/>
        <v>172</v>
      </c>
      <c r="CU10" s="6">
        <f t="shared" si="47"/>
        <v>172</v>
      </c>
      <c r="CV10">
        <v>22</v>
      </c>
      <c r="CW10">
        <v>29</v>
      </c>
      <c r="CX10" s="7">
        <f t="shared" si="48"/>
        <v>179</v>
      </c>
      <c r="CY10" s="6">
        <f t="shared" si="49"/>
        <v>179</v>
      </c>
      <c r="CZ10">
        <v>61</v>
      </c>
      <c r="DA10">
        <v>27</v>
      </c>
      <c r="DB10" s="7">
        <f t="shared" si="50"/>
        <v>145</v>
      </c>
      <c r="DC10" s="6">
        <f t="shared" si="51"/>
        <v>145</v>
      </c>
      <c r="DD10">
        <v>14</v>
      </c>
      <c r="DE10">
        <v>30</v>
      </c>
      <c r="DF10" s="7">
        <f t="shared" si="52"/>
        <v>161</v>
      </c>
      <c r="DG10" s="6">
        <f t="shared" si="53"/>
        <v>161</v>
      </c>
      <c r="DH10">
        <v>47</v>
      </c>
      <c r="DI10">
        <v>21</v>
      </c>
      <c r="DJ10" s="7">
        <f t="shared" si="54"/>
        <v>135</v>
      </c>
      <c r="DK10" s="6">
        <f t="shared" si="55"/>
        <v>135</v>
      </c>
      <c r="DL10">
        <v>76</v>
      </c>
      <c r="DM10">
        <v>34</v>
      </c>
      <c r="DN10" s="7">
        <f t="shared" si="56"/>
        <v>93</v>
      </c>
      <c r="DO10" s="6">
        <f t="shared" si="57"/>
        <v>93</v>
      </c>
      <c r="DP10">
        <v>44</v>
      </c>
      <c r="DQ10">
        <v>30</v>
      </c>
      <c r="DR10" s="7">
        <f t="shared" si="58"/>
        <v>79</v>
      </c>
    </row>
    <row r="11" spans="1:194" x14ac:dyDescent="0.2">
      <c r="A11" t="str">
        <v>F003</v>
      </c>
      <c r="B11" t="str">
        <f>VLOOKUP(A11, Table1[], 3, FALSE)</f>
        <v xml:space="preserve">Fashion </v>
      </c>
      <c r="C11" s="6">
        <f>VLOOKUP(A11, Opening_Stock_Table[], 5, FALSE)</f>
        <v>170</v>
      </c>
      <c r="D11">
        <v>6</v>
      </c>
      <c r="E11">
        <v>28</v>
      </c>
      <c r="F11" s="7">
        <f t="shared" si="0"/>
        <v>192</v>
      </c>
      <c r="G11" s="6">
        <f t="shared" si="1"/>
        <v>192</v>
      </c>
      <c r="H11">
        <v>88</v>
      </c>
      <c r="I11">
        <v>28</v>
      </c>
      <c r="J11" s="7">
        <f t="shared" si="2"/>
        <v>132</v>
      </c>
      <c r="K11" s="6">
        <f t="shared" si="3"/>
        <v>132</v>
      </c>
      <c r="L11">
        <v>40</v>
      </c>
      <c r="M11">
        <v>26</v>
      </c>
      <c r="N11" s="7">
        <f t="shared" si="4"/>
        <v>118</v>
      </c>
      <c r="O11" s="6">
        <f t="shared" si="5"/>
        <v>118</v>
      </c>
      <c r="P11">
        <v>15</v>
      </c>
      <c r="Q11">
        <v>18</v>
      </c>
      <c r="R11" s="7">
        <f t="shared" si="6"/>
        <v>121</v>
      </c>
      <c r="S11" s="6">
        <f t="shared" si="7"/>
        <v>121</v>
      </c>
      <c r="T11">
        <v>37</v>
      </c>
      <c r="U11">
        <v>22</v>
      </c>
      <c r="V11" s="7">
        <f t="shared" si="8"/>
        <v>106</v>
      </c>
      <c r="W11" s="6">
        <f t="shared" si="9"/>
        <v>106</v>
      </c>
      <c r="X11">
        <v>41</v>
      </c>
      <c r="Y11">
        <v>26</v>
      </c>
      <c r="Z11" s="7">
        <f t="shared" si="10"/>
        <v>91</v>
      </c>
      <c r="AA11" s="6">
        <f t="shared" si="11"/>
        <v>91</v>
      </c>
      <c r="AB11">
        <v>18</v>
      </c>
      <c r="AC11">
        <v>29</v>
      </c>
      <c r="AD11" s="7">
        <f t="shared" si="12"/>
        <v>102</v>
      </c>
      <c r="AE11" s="6">
        <f t="shared" si="13"/>
        <v>102</v>
      </c>
      <c r="AF11">
        <v>1</v>
      </c>
      <c r="AG11">
        <v>24</v>
      </c>
      <c r="AH11" s="7">
        <f t="shared" si="14"/>
        <v>125</v>
      </c>
      <c r="AI11" s="6">
        <f t="shared" si="15"/>
        <v>125</v>
      </c>
      <c r="AJ11">
        <v>0</v>
      </c>
      <c r="AK11">
        <v>28</v>
      </c>
      <c r="AL11" s="7">
        <f t="shared" si="16"/>
        <v>153</v>
      </c>
      <c r="AM11" s="6">
        <f t="shared" si="17"/>
        <v>153</v>
      </c>
      <c r="AN11">
        <v>34</v>
      </c>
      <c r="AO11">
        <v>22</v>
      </c>
      <c r="AP11" s="7">
        <f t="shared" si="18"/>
        <v>141</v>
      </c>
      <c r="AQ11" s="6">
        <f t="shared" si="19"/>
        <v>141</v>
      </c>
      <c r="AR11">
        <v>22</v>
      </c>
      <c r="AS11">
        <v>25</v>
      </c>
      <c r="AT11" s="7">
        <f t="shared" si="20"/>
        <v>144</v>
      </c>
      <c r="AU11" s="6">
        <f t="shared" si="21"/>
        <v>144</v>
      </c>
      <c r="AV11">
        <v>0</v>
      </c>
      <c r="AW11">
        <v>18</v>
      </c>
      <c r="AX11" s="7">
        <f t="shared" si="22"/>
        <v>162</v>
      </c>
      <c r="AY11" s="6">
        <f t="shared" si="23"/>
        <v>162</v>
      </c>
      <c r="AZ11">
        <v>8</v>
      </c>
      <c r="BA11">
        <v>30</v>
      </c>
      <c r="BB11" s="7">
        <f t="shared" si="24"/>
        <v>184</v>
      </c>
      <c r="BC11" s="6">
        <f t="shared" si="25"/>
        <v>184</v>
      </c>
      <c r="BD11">
        <v>4</v>
      </c>
      <c r="BE11">
        <v>30</v>
      </c>
      <c r="BF11" s="7">
        <f t="shared" si="26"/>
        <v>210</v>
      </c>
      <c r="BG11" s="6">
        <f t="shared" si="27"/>
        <v>210</v>
      </c>
      <c r="BH11">
        <v>42</v>
      </c>
      <c r="BI11">
        <v>19</v>
      </c>
      <c r="BJ11" s="7">
        <f t="shared" si="28"/>
        <v>187</v>
      </c>
      <c r="BK11" s="6">
        <f t="shared" si="29"/>
        <v>187</v>
      </c>
      <c r="BL11">
        <v>20</v>
      </c>
      <c r="BM11">
        <v>25</v>
      </c>
      <c r="BN11" s="7">
        <f t="shared" si="30"/>
        <v>192</v>
      </c>
      <c r="BO11" s="6">
        <f t="shared" si="31"/>
        <v>192</v>
      </c>
      <c r="BP11">
        <v>1</v>
      </c>
      <c r="BQ11">
        <v>34</v>
      </c>
      <c r="BR11" s="7">
        <f t="shared" si="32"/>
        <v>225</v>
      </c>
      <c r="BS11" s="6">
        <f t="shared" si="33"/>
        <v>225</v>
      </c>
      <c r="BT11">
        <v>22</v>
      </c>
      <c r="BU11">
        <v>25</v>
      </c>
      <c r="BV11" s="7">
        <f t="shared" si="34"/>
        <v>228</v>
      </c>
      <c r="BW11" s="6">
        <f t="shared" si="36"/>
        <v>228</v>
      </c>
      <c r="BX11">
        <v>36</v>
      </c>
      <c r="BY11">
        <v>24</v>
      </c>
      <c r="BZ11" s="7">
        <f t="shared" si="35"/>
        <v>216</v>
      </c>
      <c r="CA11" s="6">
        <f t="shared" si="37"/>
        <v>216</v>
      </c>
      <c r="CB11">
        <v>36</v>
      </c>
      <c r="CC11">
        <v>22</v>
      </c>
      <c r="CD11" s="7">
        <f t="shared" si="38"/>
        <v>202</v>
      </c>
      <c r="CE11" s="6">
        <f t="shared" si="39"/>
        <v>202</v>
      </c>
      <c r="CF11">
        <v>34</v>
      </c>
      <c r="CG11">
        <v>27</v>
      </c>
      <c r="CH11" s="7">
        <f t="shared" si="40"/>
        <v>195</v>
      </c>
      <c r="CI11" s="6">
        <f t="shared" si="41"/>
        <v>195</v>
      </c>
      <c r="CJ11">
        <v>29</v>
      </c>
      <c r="CK11">
        <v>30</v>
      </c>
      <c r="CL11" s="7">
        <f t="shared" si="42"/>
        <v>196</v>
      </c>
      <c r="CM11" s="6">
        <f t="shared" si="43"/>
        <v>196</v>
      </c>
      <c r="CN11">
        <v>39</v>
      </c>
      <c r="CO11">
        <v>29</v>
      </c>
      <c r="CP11" s="7">
        <f t="shared" si="44"/>
        <v>186</v>
      </c>
      <c r="CQ11" s="6">
        <f t="shared" si="45"/>
        <v>186</v>
      </c>
      <c r="CR11">
        <v>13</v>
      </c>
      <c r="CS11">
        <v>30</v>
      </c>
      <c r="CT11" s="7">
        <f t="shared" si="46"/>
        <v>203</v>
      </c>
      <c r="CU11" s="6">
        <f t="shared" si="47"/>
        <v>203</v>
      </c>
      <c r="CV11">
        <v>42</v>
      </c>
      <c r="CW11">
        <v>23</v>
      </c>
      <c r="CX11" s="7">
        <f t="shared" si="48"/>
        <v>184</v>
      </c>
      <c r="CY11" s="6">
        <f t="shared" si="49"/>
        <v>184</v>
      </c>
      <c r="CZ11">
        <v>21</v>
      </c>
      <c r="DA11">
        <v>32</v>
      </c>
      <c r="DB11" s="7">
        <f t="shared" si="50"/>
        <v>195</v>
      </c>
      <c r="DC11" s="6">
        <f t="shared" si="51"/>
        <v>195</v>
      </c>
      <c r="DD11">
        <v>26</v>
      </c>
      <c r="DE11">
        <v>23</v>
      </c>
      <c r="DF11" s="7">
        <f t="shared" si="52"/>
        <v>192</v>
      </c>
      <c r="DG11" s="6">
        <f t="shared" si="53"/>
        <v>192</v>
      </c>
      <c r="DH11">
        <v>14</v>
      </c>
      <c r="DI11">
        <v>31</v>
      </c>
      <c r="DJ11" s="7">
        <f t="shared" si="54"/>
        <v>209</v>
      </c>
      <c r="DK11" s="6">
        <f t="shared" si="55"/>
        <v>209</v>
      </c>
      <c r="DL11">
        <v>41</v>
      </c>
      <c r="DM11">
        <v>34</v>
      </c>
      <c r="DN11" s="7">
        <f t="shared" si="56"/>
        <v>202</v>
      </c>
      <c r="DO11" s="6">
        <f t="shared" si="57"/>
        <v>202</v>
      </c>
      <c r="DP11">
        <v>6</v>
      </c>
      <c r="DQ11">
        <v>26</v>
      </c>
      <c r="DR11" s="7">
        <f t="shared" si="58"/>
        <v>222</v>
      </c>
    </row>
    <row r="12" spans="1:194" x14ac:dyDescent="0.2">
      <c r="A12" t="str">
        <v>F004</v>
      </c>
      <c r="B12" t="str">
        <f>VLOOKUP(A12, Table1[], 3, FALSE)</f>
        <v xml:space="preserve">Fashion </v>
      </c>
      <c r="C12" s="6">
        <f>VLOOKUP(A12, Opening_Stock_Table[], 5, FALSE)</f>
        <v>186</v>
      </c>
      <c r="D12">
        <v>11</v>
      </c>
      <c r="E12">
        <v>22</v>
      </c>
      <c r="F12" s="7">
        <f t="shared" si="0"/>
        <v>197</v>
      </c>
      <c r="G12" s="6">
        <f t="shared" si="1"/>
        <v>197</v>
      </c>
      <c r="H12">
        <v>80</v>
      </c>
      <c r="I12">
        <v>27</v>
      </c>
      <c r="J12" s="7">
        <f t="shared" si="2"/>
        <v>144</v>
      </c>
      <c r="K12" s="6">
        <f t="shared" si="3"/>
        <v>144</v>
      </c>
      <c r="L12">
        <v>49</v>
      </c>
      <c r="M12">
        <v>22</v>
      </c>
      <c r="N12" s="7">
        <f t="shared" si="4"/>
        <v>117</v>
      </c>
      <c r="O12" s="6">
        <f t="shared" si="5"/>
        <v>117</v>
      </c>
      <c r="P12">
        <v>56</v>
      </c>
      <c r="Q12">
        <v>28</v>
      </c>
      <c r="R12" s="7">
        <f t="shared" si="6"/>
        <v>89</v>
      </c>
      <c r="S12" s="6">
        <f t="shared" si="7"/>
        <v>89</v>
      </c>
      <c r="T12">
        <v>37</v>
      </c>
      <c r="U12">
        <v>24</v>
      </c>
      <c r="V12" s="7">
        <f t="shared" si="8"/>
        <v>76</v>
      </c>
      <c r="W12" s="6">
        <f t="shared" si="9"/>
        <v>76</v>
      </c>
      <c r="X12">
        <v>30</v>
      </c>
      <c r="Y12">
        <v>18</v>
      </c>
      <c r="Z12" s="7">
        <f t="shared" si="10"/>
        <v>64</v>
      </c>
      <c r="AA12" s="6">
        <f t="shared" si="11"/>
        <v>64</v>
      </c>
      <c r="AB12">
        <v>2</v>
      </c>
      <c r="AC12">
        <v>21</v>
      </c>
      <c r="AD12" s="7">
        <f t="shared" si="12"/>
        <v>83</v>
      </c>
      <c r="AE12" s="6">
        <f t="shared" si="13"/>
        <v>83</v>
      </c>
      <c r="AF12">
        <v>28</v>
      </c>
      <c r="AG12">
        <v>21</v>
      </c>
      <c r="AH12" s="7">
        <f t="shared" si="14"/>
        <v>76</v>
      </c>
      <c r="AI12" s="6">
        <f t="shared" si="15"/>
        <v>76</v>
      </c>
      <c r="AJ12">
        <v>26</v>
      </c>
      <c r="AK12">
        <v>28</v>
      </c>
      <c r="AL12" s="7">
        <f t="shared" si="16"/>
        <v>78</v>
      </c>
      <c r="AM12" s="6">
        <f t="shared" si="17"/>
        <v>78</v>
      </c>
      <c r="AN12">
        <v>38</v>
      </c>
      <c r="AO12">
        <v>28</v>
      </c>
      <c r="AP12" s="7">
        <f t="shared" si="18"/>
        <v>68</v>
      </c>
      <c r="AQ12" s="6">
        <f t="shared" si="19"/>
        <v>68</v>
      </c>
      <c r="AR12">
        <v>18</v>
      </c>
      <c r="AS12">
        <v>22</v>
      </c>
      <c r="AT12" s="7">
        <f t="shared" si="20"/>
        <v>72</v>
      </c>
      <c r="AU12" s="6">
        <f t="shared" si="21"/>
        <v>72</v>
      </c>
      <c r="AV12">
        <v>58</v>
      </c>
      <c r="AW12">
        <v>19</v>
      </c>
      <c r="AX12" s="7">
        <f t="shared" si="22"/>
        <v>33</v>
      </c>
      <c r="AY12" s="6">
        <f t="shared" si="23"/>
        <v>33</v>
      </c>
      <c r="AZ12">
        <v>19</v>
      </c>
      <c r="BA12">
        <v>24</v>
      </c>
      <c r="BB12" s="7">
        <f t="shared" si="24"/>
        <v>38</v>
      </c>
      <c r="BC12" s="6">
        <f t="shared" si="25"/>
        <v>38</v>
      </c>
      <c r="BD12">
        <v>24</v>
      </c>
      <c r="BE12">
        <v>21</v>
      </c>
      <c r="BF12" s="7">
        <f t="shared" si="26"/>
        <v>35</v>
      </c>
      <c r="BG12" s="6">
        <f t="shared" si="27"/>
        <v>35</v>
      </c>
      <c r="BH12">
        <v>9</v>
      </c>
      <c r="BI12">
        <v>30</v>
      </c>
      <c r="BJ12" s="7">
        <f t="shared" si="28"/>
        <v>56</v>
      </c>
      <c r="BK12" s="6">
        <f t="shared" si="29"/>
        <v>56</v>
      </c>
      <c r="BL12">
        <v>44</v>
      </c>
      <c r="BM12">
        <v>25</v>
      </c>
      <c r="BN12" s="7">
        <f t="shared" si="30"/>
        <v>37</v>
      </c>
      <c r="BO12" s="6">
        <f t="shared" si="31"/>
        <v>37</v>
      </c>
      <c r="BP12">
        <v>3</v>
      </c>
      <c r="BQ12">
        <v>20</v>
      </c>
      <c r="BR12" s="7">
        <f t="shared" si="32"/>
        <v>54</v>
      </c>
      <c r="BS12" s="6">
        <f t="shared" si="33"/>
        <v>54</v>
      </c>
      <c r="BT12">
        <v>22</v>
      </c>
      <c r="BU12">
        <v>20</v>
      </c>
      <c r="BV12" s="7">
        <f t="shared" si="34"/>
        <v>52</v>
      </c>
      <c r="BW12" s="6">
        <f t="shared" si="36"/>
        <v>52</v>
      </c>
      <c r="BX12">
        <v>34</v>
      </c>
      <c r="BY12">
        <v>26</v>
      </c>
      <c r="BZ12" s="7">
        <f t="shared" si="35"/>
        <v>44</v>
      </c>
      <c r="CA12" s="6">
        <f t="shared" si="37"/>
        <v>44</v>
      </c>
      <c r="CB12">
        <v>16</v>
      </c>
      <c r="CC12">
        <v>31</v>
      </c>
      <c r="CD12" s="7">
        <f t="shared" si="38"/>
        <v>59</v>
      </c>
      <c r="CE12" s="6">
        <f t="shared" si="39"/>
        <v>59</v>
      </c>
      <c r="CF12">
        <v>22</v>
      </c>
      <c r="CG12">
        <v>27</v>
      </c>
      <c r="CH12" s="7">
        <f t="shared" si="40"/>
        <v>64</v>
      </c>
      <c r="CI12" s="6">
        <f t="shared" si="41"/>
        <v>64</v>
      </c>
      <c r="CJ12">
        <v>18</v>
      </c>
      <c r="CK12">
        <v>22</v>
      </c>
      <c r="CL12" s="7">
        <f t="shared" si="42"/>
        <v>68</v>
      </c>
      <c r="CM12" s="6">
        <f t="shared" si="43"/>
        <v>68</v>
      </c>
      <c r="CN12">
        <v>50</v>
      </c>
      <c r="CO12">
        <v>24</v>
      </c>
      <c r="CP12" s="7">
        <f t="shared" si="44"/>
        <v>42</v>
      </c>
      <c r="CQ12" s="6">
        <f t="shared" si="45"/>
        <v>42</v>
      </c>
      <c r="CR12">
        <v>59</v>
      </c>
      <c r="CS12">
        <v>21</v>
      </c>
      <c r="CT12" s="7">
        <f t="shared" si="46"/>
        <v>4</v>
      </c>
      <c r="CU12" s="6">
        <f t="shared" si="47"/>
        <v>4</v>
      </c>
      <c r="CV12">
        <v>36</v>
      </c>
      <c r="CW12">
        <v>27</v>
      </c>
      <c r="CX12" s="7">
        <f t="shared" si="48"/>
        <v>-5</v>
      </c>
      <c r="CY12" s="6">
        <f t="shared" si="49"/>
        <v>0</v>
      </c>
      <c r="CZ12">
        <v>28</v>
      </c>
      <c r="DA12">
        <v>28</v>
      </c>
      <c r="DB12" s="7">
        <f t="shared" si="50"/>
        <v>0</v>
      </c>
      <c r="DC12" s="6">
        <f t="shared" si="51"/>
        <v>0</v>
      </c>
      <c r="DD12">
        <v>0</v>
      </c>
      <c r="DE12">
        <v>24</v>
      </c>
      <c r="DF12" s="7">
        <f t="shared" si="52"/>
        <v>24</v>
      </c>
      <c r="DG12" s="6">
        <f t="shared" si="53"/>
        <v>24</v>
      </c>
      <c r="DH12">
        <v>20</v>
      </c>
      <c r="DI12">
        <v>31</v>
      </c>
      <c r="DJ12" s="7">
        <f t="shared" si="54"/>
        <v>35</v>
      </c>
      <c r="DK12" s="6">
        <f t="shared" si="55"/>
        <v>35</v>
      </c>
      <c r="DL12">
        <v>37</v>
      </c>
      <c r="DM12">
        <v>26</v>
      </c>
      <c r="DN12" s="7">
        <f t="shared" si="56"/>
        <v>24</v>
      </c>
      <c r="DO12" s="6">
        <f t="shared" si="57"/>
        <v>24</v>
      </c>
      <c r="DP12">
        <v>23</v>
      </c>
      <c r="DQ12">
        <v>25</v>
      </c>
      <c r="DR12" s="7">
        <f t="shared" si="58"/>
        <v>26</v>
      </c>
    </row>
    <row r="13" spans="1:194" x14ac:dyDescent="0.2">
      <c r="A13" t="str">
        <v>F005</v>
      </c>
      <c r="B13" t="str">
        <f>VLOOKUP(A13, Table1[], 3, FALSE)</f>
        <v xml:space="preserve">Fashion </v>
      </c>
      <c r="C13" s="6">
        <f>VLOOKUP(A13, Opening_Stock_Table[], 5, FALSE)</f>
        <v>239</v>
      </c>
      <c r="D13">
        <v>21</v>
      </c>
      <c r="E13">
        <v>21</v>
      </c>
      <c r="F13" s="7">
        <f t="shared" si="0"/>
        <v>239</v>
      </c>
      <c r="G13" s="6">
        <f t="shared" si="1"/>
        <v>239</v>
      </c>
      <c r="H13">
        <v>10</v>
      </c>
      <c r="I13">
        <v>19</v>
      </c>
      <c r="J13" s="7">
        <f t="shared" si="2"/>
        <v>248</v>
      </c>
      <c r="K13" s="6">
        <f t="shared" si="3"/>
        <v>248</v>
      </c>
      <c r="L13">
        <v>59</v>
      </c>
      <c r="M13">
        <v>19</v>
      </c>
      <c r="N13" s="7">
        <f t="shared" si="4"/>
        <v>208</v>
      </c>
      <c r="O13" s="6">
        <f t="shared" si="5"/>
        <v>208</v>
      </c>
      <c r="P13">
        <v>55</v>
      </c>
      <c r="Q13">
        <v>20</v>
      </c>
      <c r="R13" s="7">
        <f t="shared" si="6"/>
        <v>173</v>
      </c>
      <c r="S13" s="6">
        <f t="shared" si="7"/>
        <v>173</v>
      </c>
      <c r="T13">
        <v>23</v>
      </c>
      <c r="U13">
        <v>27</v>
      </c>
      <c r="V13" s="7">
        <f t="shared" si="8"/>
        <v>177</v>
      </c>
      <c r="W13" s="6">
        <f t="shared" si="9"/>
        <v>177</v>
      </c>
      <c r="X13">
        <v>28</v>
      </c>
      <c r="Y13">
        <v>24</v>
      </c>
      <c r="Z13" s="7">
        <f t="shared" si="10"/>
        <v>173</v>
      </c>
      <c r="AA13" s="6">
        <f t="shared" si="11"/>
        <v>173</v>
      </c>
      <c r="AB13">
        <v>56</v>
      </c>
      <c r="AC13">
        <v>17</v>
      </c>
      <c r="AD13" s="7">
        <f t="shared" si="12"/>
        <v>134</v>
      </c>
      <c r="AE13" s="6">
        <f t="shared" si="13"/>
        <v>134</v>
      </c>
      <c r="AF13">
        <v>54</v>
      </c>
      <c r="AG13">
        <v>22</v>
      </c>
      <c r="AH13" s="7">
        <f t="shared" si="14"/>
        <v>102</v>
      </c>
      <c r="AI13" s="6">
        <f t="shared" si="15"/>
        <v>102</v>
      </c>
      <c r="AJ13">
        <v>6</v>
      </c>
      <c r="AK13">
        <v>20</v>
      </c>
      <c r="AL13" s="7">
        <f t="shared" si="16"/>
        <v>116</v>
      </c>
      <c r="AM13" s="6">
        <f t="shared" si="17"/>
        <v>116</v>
      </c>
      <c r="AN13">
        <v>19</v>
      </c>
      <c r="AO13">
        <v>28</v>
      </c>
      <c r="AP13" s="7">
        <f t="shared" si="18"/>
        <v>125</v>
      </c>
      <c r="AQ13" s="6">
        <f t="shared" si="19"/>
        <v>125</v>
      </c>
      <c r="AR13">
        <v>54</v>
      </c>
      <c r="AS13">
        <v>20</v>
      </c>
      <c r="AT13" s="7">
        <f t="shared" si="20"/>
        <v>91</v>
      </c>
      <c r="AU13" s="6">
        <f t="shared" si="21"/>
        <v>91</v>
      </c>
      <c r="AV13">
        <v>29</v>
      </c>
      <c r="AW13">
        <v>21</v>
      </c>
      <c r="AX13" s="7">
        <f t="shared" si="22"/>
        <v>83</v>
      </c>
      <c r="AY13" s="6">
        <f t="shared" si="23"/>
        <v>83</v>
      </c>
      <c r="AZ13">
        <v>29</v>
      </c>
      <c r="BA13">
        <v>29</v>
      </c>
      <c r="BB13" s="7">
        <f t="shared" si="24"/>
        <v>83</v>
      </c>
      <c r="BC13" s="6">
        <f t="shared" si="25"/>
        <v>83</v>
      </c>
      <c r="BD13">
        <v>44</v>
      </c>
      <c r="BE13">
        <v>30</v>
      </c>
      <c r="BF13" s="7">
        <f t="shared" si="26"/>
        <v>69</v>
      </c>
      <c r="BG13" s="6">
        <f t="shared" si="27"/>
        <v>69</v>
      </c>
      <c r="BH13">
        <v>38</v>
      </c>
      <c r="BI13">
        <v>25</v>
      </c>
      <c r="BJ13" s="7">
        <f t="shared" si="28"/>
        <v>56</v>
      </c>
      <c r="BK13" s="6">
        <f t="shared" si="29"/>
        <v>56</v>
      </c>
      <c r="BL13">
        <v>43</v>
      </c>
      <c r="BM13">
        <v>23</v>
      </c>
      <c r="BN13" s="7">
        <f t="shared" si="30"/>
        <v>36</v>
      </c>
      <c r="BO13" s="6">
        <f t="shared" si="31"/>
        <v>36</v>
      </c>
      <c r="BP13">
        <v>5</v>
      </c>
      <c r="BQ13">
        <v>29</v>
      </c>
      <c r="BR13" s="7">
        <f t="shared" si="32"/>
        <v>60</v>
      </c>
      <c r="BS13" s="6">
        <f t="shared" si="33"/>
        <v>60</v>
      </c>
      <c r="BT13">
        <v>56</v>
      </c>
      <c r="BU13">
        <v>31</v>
      </c>
      <c r="BV13" s="7">
        <f t="shared" si="34"/>
        <v>35</v>
      </c>
      <c r="BW13" s="6">
        <f t="shared" si="36"/>
        <v>35</v>
      </c>
      <c r="BX13">
        <v>30</v>
      </c>
      <c r="BY13">
        <v>27</v>
      </c>
      <c r="BZ13" s="7">
        <f t="shared" si="35"/>
        <v>32</v>
      </c>
      <c r="CA13" s="6">
        <f t="shared" si="37"/>
        <v>32</v>
      </c>
      <c r="CB13">
        <v>31</v>
      </c>
      <c r="CC13">
        <v>24</v>
      </c>
      <c r="CD13" s="7">
        <f t="shared" si="38"/>
        <v>25</v>
      </c>
      <c r="CE13" s="6">
        <f t="shared" si="39"/>
        <v>25</v>
      </c>
      <c r="CF13">
        <v>10</v>
      </c>
      <c r="CG13">
        <v>22</v>
      </c>
      <c r="CH13" s="7">
        <f t="shared" si="40"/>
        <v>37</v>
      </c>
      <c r="CI13" s="6">
        <f t="shared" si="41"/>
        <v>37</v>
      </c>
      <c r="CJ13">
        <v>8</v>
      </c>
      <c r="CK13">
        <v>26</v>
      </c>
      <c r="CL13" s="7">
        <f t="shared" si="42"/>
        <v>55</v>
      </c>
      <c r="CM13" s="6">
        <f t="shared" si="43"/>
        <v>55</v>
      </c>
      <c r="CN13">
        <v>8</v>
      </c>
      <c r="CO13">
        <v>33</v>
      </c>
      <c r="CP13" s="7">
        <f t="shared" si="44"/>
        <v>80</v>
      </c>
      <c r="CQ13" s="6">
        <f t="shared" si="45"/>
        <v>80</v>
      </c>
      <c r="CR13">
        <v>39</v>
      </c>
      <c r="CS13">
        <v>20</v>
      </c>
      <c r="CT13" s="7">
        <f t="shared" si="46"/>
        <v>61</v>
      </c>
      <c r="CU13" s="6">
        <f t="shared" si="47"/>
        <v>61</v>
      </c>
      <c r="CV13">
        <v>53</v>
      </c>
      <c r="CW13">
        <v>32</v>
      </c>
      <c r="CX13" s="7">
        <f t="shared" si="48"/>
        <v>40</v>
      </c>
      <c r="CY13" s="6">
        <f t="shared" si="49"/>
        <v>40</v>
      </c>
      <c r="CZ13">
        <v>39</v>
      </c>
      <c r="DA13">
        <v>31</v>
      </c>
      <c r="DB13" s="7">
        <f t="shared" si="50"/>
        <v>32</v>
      </c>
      <c r="DC13" s="6">
        <f t="shared" si="51"/>
        <v>32</v>
      </c>
      <c r="DD13">
        <v>14</v>
      </c>
      <c r="DE13">
        <v>31</v>
      </c>
      <c r="DF13" s="7">
        <f t="shared" si="52"/>
        <v>49</v>
      </c>
      <c r="DG13" s="6">
        <f t="shared" si="53"/>
        <v>49</v>
      </c>
      <c r="DH13">
        <v>30</v>
      </c>
      <c r="DI13">
        <v>24</v>
      </c>
      <c r="DJ13" s="7">
        <f t="shared" si="54"/>
        <v>43</v>
      </c>
      <c r="DK13" s="6">
        <f t="shared" si="55"/>
        <v>43</v>
      </c>
      <c r="DL13">
        <v>35</v>
      </c>
      <c r="DM13">
        <v>23</v>
      </c>
      <c r="DN13" s="7">
        <f t="shared" si="56"/>
        <v>31</v>
      </c>
      <c r="DO13" s="6">
        <f t="shared" si="57"/>
        <v>31</v>
      </c>
      <c r="DP13">
        <v>22</v>
      </c>
      <c r="DQ13">
        <v>27</v>
      </c>
      <c r="DR13" s="7">
        <f t="shared" si="58"/>
        <v>36</v>
      </c>
    </row>
    <row r="14" spans="1:194" x14ac:dyDescent="0.2">
      <c r="A14" t="str">
        <v>G001</v>
      </c>
      <c r="B14" t="str">
        <f>VLOOKUP(A14, Table1[], 3, FALSE)</f>
        <v>Gifting</v>
      </c>
      <c r="C14" s="6">
        <f>VLOOKUP(A14, Opening_Stock_Table[], 5, FALSE)</f>
        <v>79</v>
      </c>
      <c r="D14">
        <v>89</v>
      </c>
      <c r="E14">
        <v>58</v>
      </c>
      <c r="F14" s="7">
        <f t="shared" si="0"/>
        <v>48</v>
      </c>
      <c r="G14" s="6">
        <f t="shared" si="1"/>
        <v>48</v>
      </c>
      <c r="H14">
        <v>76</v>
      </c>
      <c r="I14">
        <v>49</v>
      </c>
      <c r="J14" s="7">
        <f t="shared" si="2"/>
        <v>21</v>
      </c>
      <c r="K14" s="6">
        <f t="shared" si="3"/>
        <v>21</v>
      </c>
      <c r="L14">
        <v>26</v>
      </c>
      <c r="M14">
        <v>29</v>
      </c>
      <c r="N14" s="7">
        <f t="shared" si="4"/>
        <v>24</v>
      </c>
      <c r="O14" s="6">
        <f t="shared" si="5"/>
        <v>24</v>
      </c>
      <c r="P14">
        <v>19</v>
      </c>
      <c r="Q14">
        <v>27</v>
      </c>
      <c r="R14" s="7">
        <f t="shared" si="6"/>
        <v>32</v>
      </c>
      <c r="S14" s="6">
        <f t="shared" si="7"/>
        <v>32</v>
      </c>
      <c r="T14">
        <v>48</v>
      </c>
      <c r="U14">
        <v>71</v>
      </c>
      <c r="V14" s="7">
        <f t="shared" si="8"/>
        <v>55</v>
      </c>
      <c r="W14" s="6">
        <f t="shared" si="9"/>
        <v>55</v>
      </c>
      <c r="X14">
        <v>67</v>
      </c>
      <c r="Y14">
        <v>38</v>
      </c>
      <c r="Z14" s="7">
        <f t="shared" si="10"/>
        <v>26</v>
      </c>
      <c r="AA14" s="6">
        <f t="shared" si="11"/>
        <v>26</v>
      </c>
      <c r="AB14">
        <v>8</v>
      </c>
      <c r="AC14">
        <v>50</v>
      </c>
      <c r="AD14" s="7">
        <f t="shared" si="12"/>
        <v>68</v>
      </c>
      <c r="AE14" s="6">
        <f t="shared" si="13"/>
        <v>68</v>
      </c>
      <c r="AF14">
        <v>44</v>
      </c>
      <c r="AG14">
        <v>22</v>
      </c>
      <c r="AH14" s="7">
        <f t="shared" si="14"/>
        <v>46</v>
      </c>
      <c r="AI14" s="6">
        <f t="shared" si="15"/>
        <v>46</v>
      </c>
      <c r="AJ14">
        <v>60</v>
      </c>
      <c r="AK14">
        <v>74</v>
      </c>
      <c r="AL14" s="7">
        <f t="shared" si="16"/>
        <v>60</v>
      </c>
      <c r="AM14" s="6">
        <f t="shared" si="17"/>
        <v>60</v>
      </c>
      <c r="AN14">
        <v>81</v>
      </c>
      <c r="AO14">
        <v>54</v>
      </c>
      <c r="AP14" s="7">
        <f t="shared" si="18"/>
        <v>33</v>
      </c>
      <c r="AQ14" s="6">
        <f t="shared" si="19"/>
        <v>33</v>
      </c>
      <c r="AR14">
        <v>40</v>
      </c>
      <c r="AS14">
        <v>47</v>
      </c>
      <c r="AT14" s="7">
        <f t="shared" si="20"/>
        <v>40</v>
      </c>
      <c r="AU14" s="6">
        <f t="shared" si="21"/>
        <v>40</v>
      </c>
      <c r="AV14">
        <v>67</v>
      </c>
      <c r="AW14">
        <v>39</v>
      </c>
      <c r="AX14" s="7">
        <f t="shared" si="22"/>
        <v>12</v>
      </c>
      <c r="AY14" s="6">
        <f t="shared" si="23"/>
        <v>12</v>
      </c>
      <c r="AZ14">
        <v>3</v>
      </c>
      <c r="BA14">
        <v>51</v>
      </c>
      <c r="BB14" s="7">
        <f t="shared" si="24"/>
        <v>60</v>
      </c>
      <c r="BC14" s="6">
        <f t="shared" si="25"/>
        <v>60</v>
      </c>
      <c r="BD14">
        <v>12</v>
      </c>
      <c r="BE14">
        <v>50</v>
      </c>
      <c r="BF14" s="7">
        <f t="shared" si="26"/>
        <v>98</v>
      </c>
      <c r="BG14" s="6">
        <f t="shared" si="27"/>
        <v>98</v>
      </c>
      <c r="BH14">
        <v>46</v>
      </c>
      <c r="BI14">
        <v>54</v>
      </c>
      <c r="BJ14" s="7">
        <f t="shared" si="28"/>
        <v>106</v>
      </c>
      <c r="BK14" s="6">
        <f t="shared" si="29"/>
        <v>106</v>
      </c>
      <c r="BL14">
        <v>34</v>
      </c>
      <c r="BM14">
        <v>55</v>
      </c>
      <c r="BN14" s="7">
        <f t="shared" si="30"/>
        <v>127</v>
      </c>
      <c r="BO14" s="6">
        <f t="shared" si="31"/>
        <v>127</v>
      </c>
      <c r="BP14">
        <v>15</v>
      </c>
      <c r="BQ14">
        <v>48</v>
      </c>
      <c r="BR14" s="7">
        <f t="shared" si="32"/>
        <v>160</v>
      </c>
      <c r="BS14" s="6">
        <f t="shared" si="33"/>
        <v>160</v>
      </c>
      <c r="BT14">
        <v>66</v>
      </c>
      <c r="BU14">
        <v>57</v>
      </c>
      <c r="BV14" s="7">
        <f t="shared" si="34"/>
        <v>151</v>
      </c>
      <c r="BW14" s="6">
        <f t="shared" si="36"/>
        <v>151</v>
      </c>
      <c r="BX14">
        <v>21</v>
      </c>
      <c r="BY14">
        <v>42</v>
      </c>
      <c r="BZ14" s="7">
        <f t="shared" si="35"/>
        <v>172</v>
      </c>
      <c r="CA14" s="6">
        <f t="shared" si="37"/>
        <v>172</v>
      </c>
      <c r="CB14">
        <v>6</v>
      </c>
      <c r="CC14">
        <v>43</v>
      </c>
      <c r="CD14" s="7">
        <f t="shared" si="38"/>
        <v>209</v>
      </c>
      <c r="CE14" s="6">
        <f t="shared" si="39"/>
        <v>209</v>
      </c>
      <c r="CF14">
        <v>74</v>
      </c>
      <c r="CG14">
        <v>39</v>
      </c>
      <c r="CH14" s="7">
        <f t="shared" si="40"/>
        <v>174</v>
      </c>
      <c r="CI14" s="6">
        <f t="shared" si="41"/>
        <v>174</v>
      </c>
      <c r="CJ14">
        <v>66</v>
      </c>
      <c r="CK14">
        <v>46</v>
      </c>
      <c r="CL14" s="7">
        <f t="shared" si="42"/>
        <v>154</v>
      </c>
      <c r="CM14" s="6">
        <f t="shared" si="43"/>
        <v>154</v>
      </c>
      <c r="CN14">
        <v>13</v>
      </c>
      <c r="CO14">
        <v>43</v>
      </c>
      <c r="CP14" s="7">
        <f t="shared" si="44"/>
        <v>184</v>
      </c>
      <c r="CQ14" s="6">
        <f t="shared" si="45"/>
        <v>184</v>
      </c>
      <c r="CR14">
        <v>15</v>
      </c>
      <c r="CS14">
        <v>38</v>
      </c>
      <c r="CT14" s="7">
        <f t="shared" si="46"/>
        <v>207</v>
      </c>
      <c r="CU14" s="6">
        <f t="shared" si="47"/>
        <v>207</v>
      </c>
      <c r="CV14">
        <v>31</v>
      </c>
      <c r="CW14">
        <v>60</v>
      </c>
      <c r="CX14" s="7">
        <f t="shared" si="48"/>
        <v>236</v>
      </c>
      <c r="CY14" s="6">
        <f t="shared" si="49"/>
        <v>236</v>
      </c>
      <c r="CZ14">
        <v>81</v>
      </c>
      <c r="DA14">
        <v>55</v>
      </c>
      <c r="DB14" s="7">
        <f t="shared" si="50"/>
        <v>210</v>
      </c>
      <c r="DC14" s="6">
        <f t="shared" si="51"/>
        <v>210</v>
      </c>
      <c r="DD14">
        <v>18</v>
      </c>
      <c r="DE14">
        <v>51</v>
      </c>
      <c r="DF14" s="7">
        <f t="shared" si="52"/>
        <v>243</v>
      </c>
      <c r="DG14" s="6">
        <f t="shared" si="53"/>
        <v>243</v>
      </c>
      <c r="DH14">
        <v>49</v>
      </c>
      <c r="DI14">
        <v>43</v>
      </c>
      <c r="DJ14" s="7">
        <f t="shared" si="54"/>
        <v>237</v>
      </c>
      <c r="DK14" s="6">
        <f t="shared" si="55"/>
        <v>237</v>
      </c>
      <c r="DL14">
        <v>87</v>
      </c>
      <c r="DM14">
        <v>50</v>
      </c>
      <c r="DN14" s="7">
        <f t="shared" si="56"/>
        <v>200</v>
      </c>
      <c r="DO14" s="6">
        <f t="shared" si="57"/>
        <v>200</v>
      </c>
      <c r="DP14">
        <v>27</v>
      </c>
      <c r="DQ14">
        <v>40</v>
      </c>
      <c r="DR14" s="7">
        <f t="shared" si="58"/>
        <v>213</v>
      </c>
    </row>
    <row r="15" spans="1:194" x14ac:dyDescent="0.2">
      <c r="A15" t="str">
        <v>G002</v>
      </c>
      <c r="B15" t="str">
        <f>VLOOKUP(A15, Table1[], 3, FALSE)</f>
        <v>Gifting</v>
      </c>
      <c r="C15" s="6">
        <f>VLOOKUP(A15, Opening_Stock_Table[], 5, FALSE)</f>
        <v>342</v>
      </c>
      <c r="D15">
        <v>88</v>
      </c>
      <c r="E15">
        <v>51</v>
      </c>
      <c r="F15" s="7">
        <f t="shared" si="0"/>
        <v>305</v>
      </c>
      <c r="G15" s="6">
        <f t="shared" si="1"/>
        <v>305</v>
      </c>
      <c r="H15">
        <v>16</v>
      </c>
      <c r="I15">
        <v>26</v>
      </c>
      <c r="J15" s="7">
        <f t="shared" si="2"/>
        <v>315</v>
      </c>
      <c r="K15" s="6">
        <f t="shared" si="3"/>
        <v>315</v>
      </c>
      <c r="L15">
        <v>32</v>
      </c>
      <c r="M15">
        <v>51</v>
      </c>
      <c r="N15" s="7">
        <f t="shared" si="4"/>
        <v>334</v>
      </c>
      <c r="O15" s="6">
        <f t="shared" si="5"/>
        <v>334</v>
      </c>
      <c r="P15">
        <v>30</v>
      </c>
      <c r="Q15">
        <v>20</v>
      </c>
      <c r="R15" s="7">
        <f t="shared" si="6"/>
        <v>324</v>
      </c>
      <c r="S15" s="6">
        <f t="shared" si="7"/>
        <v>324</v>
      </c>
      <c r="T15">
        <v>60</v>
      </c>
      <c r="U15">
        <v>32</v>
      </c>
      <c r="V15" s="7">
        <f t="shared" si="8"/>
        <v>296</v>
      </c>
      <c r="W15" s="6">
        <f t="shared" si="9"/>
        <v>296</v>
      </c>
      <c r="X15">
        <v>4</v>
      </c>
      <c r="Y15">
        <v>38</v>
      </c>
      <c r="Z15" s="7">
        <f t="shared" si="10"/>
        <v>330</v>
      </c>
      <c r="AA15" s="6">
        <f t="shared" si="11"/>
        <v>330</v>
      </c>
      <c r="AB15">
        <v>32</v>
      </c>
      <c r="AC15">
        <v>33</v>
      </c>
      <c r="AD15" s="7">
        <f t="shared" si="12"/>
        <v>331</v>
      </c>
      <c r="AE15" s="6">
        <f t="shared" si="13"/>
        <v>331</v>
      </c>
      <c r="AF15">
        <v>21</v>
      </c>
      <c r="AG15">
        <v>59</v>
      </c>
      <c r="AH15" s="7">
        <f t="shared" si="14"/>
        <v>369</v>
      </c>
      <c r="AI15" s="6">
        <f t="shared" si="15"/>
        <v>369</v>
      </c>
      <c r="AJ15">
        <v>44</v>
      </c>
      <c r="AK15">
        <v>33</v>
      </c>
      <c r="AL15" s="7">
        <f t="shared" si="16"/>
        <v>358</v>
      </c>
      <c r="AM15" s="6">
        <f t="shared" si="17"/>
        <v>358</v>
      </c>
      <c r="AN15">
        <v>17</v>
      </c>
      <c r="AO15">
        <v>31</v>
      </c>
      <c r="AP15" s="7">
        <f t="shared" si="18"/>
        <v>372</v>
      </c>
      <c r="AQ15" s="6">
        <f t="shared" si="19"/>
        <v>372</v>
      </c>
      <c r="AR15">
        <v>5</v>
      </c>
      <c r="AS15">
        <v>50</v>
      </c>
      <c r="AT15" s="7">
        <f t="shared" si="20"/>
        <v>417</v>
      </c>
      <c r="AU15" s="6">
        <f t="shared" si="21"/>
        <v>417</v>
      </c>
      <c r="AV15">
        <v>28</v>
      </c>
      <c r="AW15">
        <v>45</v>
      </c>
      <c r="AX15" s="7">
        <f t="shared" si="22"/>
        <v>434</v>
      </c>
      <c r="AY15" s="6">
        <f t="shared" si="23"/>
        <v>434</v>
      </c>
      <c r="AZ15">
        <v>77</v>
      </c>
      <c r="BA15">
        <v>45</v>
      </c>
      <c r="BB15" s="7">
        <f t="shared" si="24"/>
        <v>402</v>
      </c>
      <c r="BC15" s="6">
        <f t="shared" si="25"/>
        <v>402</v>
      </c>
      <c r="BD15">
        <v>67</v>
      </c>
      <c r="BE15">
        <v>43</v>
      </c>
      <c r="BF15" s="7">
        <f t="shared" si="26"/>
        <v>378</v>
      </c>
      <c r="BG15" s="6">
        <f t="shared" si="27"/>
        <v>378</v>
      </c>
      <c r="BH15">
        <v>66</v>
      </c>
      <c r="BI15">
        <v>41</v>
      </c>
      <c r="BJ15" s="7">
        <f t="shared" si="28"/>
        <v>353</v>
      </c>
      <c r="BK15" s="6">
        <f t="shared" si="29"/>
        <v>353</v>
      </c>
      <c r="BL15">
        <v>71</v>
      </c>
      <c r="BM15">
        <v>45</v>
      </c>
      <c r="BN15" s="7">
        <f t="shared" si="30"/>
        <v>327</v>
      </c>
      <c r="BO15" s="6">
        <f t="shared" si="31"/>
        <v>327</v>
      </c>
      <c r="BP15">
        <v>11</v>
      </c>
      <c r="BQ15">
        <v>36</v>
      </c>
      <c r="BR15" s="7">
        <f t="shared" si="32"/>
        <v>352</v>
      </c>
      <c r="BS15" s="6">
        <f t="shared" si="33"/>
        <v>352</v>
      </c>
      <c r="BT15">
        <v>20</v>
      </c>
      <c r="BU15">
        <v>40</v>
      </c>
      <c r="BV15" s="7">
        <f t="shared" si="34"/>
        <v>372</v>
      </c>
      <c r="BW15" s="6">
        <f t="shared" si="36"/>
        <v>372</v>
      </c>
      <c r="BX15">
        <v>9</v>
      </c>
      <c r="BY15">
        <v>38</v>
      </c>
      <c r="BZ15" s="7">
        <f t="shared" si="35"/>
        <v>401</v>
      </c>
      <c r="CA15" s="6">
        <f t="shared" si="37"/>
        <v>401</v>
      </c>
      <c r="CB15">
        <v>36</v>
      </c>
      <c r="CC15">
        <v>46</v>
      </c>
      <c r="CD15" s="7">
        <f t="shared" si="38"/>
        <v>411</v>
      </c>
      <c r="CE15" s="6">
        <f t="shared" si="39"/>
        <v>411</v>
      </c>
      <c r="CF15">
        <v>57</v>
      </c>
      <c r="CG15">
        <v>34</v>
      </c>
      <c r="CH15" s="7">
        <f t="shared" si="40"/>
        <v>388</v>
      </c>
      <c r="CI15" s="6">
        <f t="shared" si="41"/>
        <v>388</v>
      </c>
      <c r="CJ15">
        <v>6</v>
      </c>
      <c r="CK15">
        <v>42</v>
      </c>
      <c r="CL15" s="7">
        <f t="shared" si="42"/>
        <v>424</v>
      </c>
      <c r="CM15" s="6">
        <f t="shared" si="43"/>
        <v>424</v>
      </c>
      <c r="CN15">
        <v>54</v>
      </c>
      <c r="CO15">
        <v>44</v>
      </c>
      <c r="CP15" s="7">
        <f t="shared" si="44"/>
        <v>414</v>
      </c>
      <c r="CQ15" s="6">
        <f t="shared" si="45"/>
        <v>414</v>
      </c>
      <c r="CR15">
        <v>5</v>
      </c>
      <c r="CS15">
        <v>33</v>
      </c>
      <c r="CT15" s="7">
        <f t="shared" si="46"/>
        <v>442</v>
      </c>
      <c r="CU15" s="6">
        <f t="shared" si="47"/>
        <v>442</v>
      </c>
      <c r="CV15">
        <v>48</v>
      </c>
      <c r="CW15">
        <v>35</v>
      </c>
      <c r="CX15" s="7">
        <f t="shared" si="48"/>
        <v>429</v>
      </c>
      <c r="CY15" s="6">
        <f t="shared" si="49"/>
        <v>429</v>
      </c>
      <c r="CZ15">
        <v>61</v>
      </c>
      <c r="DA15">
        <v>40</v>
      </c>
      <c r="DB15" s="7">
        <f t="shared" si="50"/>
        <v>408</v>
      </c>
      <c r="DC15" s="6">
        <f t="shared" si="51"/>
        <v>408</v>
      </c>
      <c r="DD15">
        <v>23</v>
      </c>
      <c r="DE15">
        <v>45</v>
      </c>
      <c r="DF15" s="7">
        <f t="shared" si="52"/>
        <v>430</v>
      </c>
      <c r="DG15" s="6">
        <f t="shared" si="53"/>
        <v>430</v>
      </c>
      <c r="DH15">
        <v>32</v>
      </c>
      <c r="DI15">
        <v>36</v>
      </c>
      <c r="DJ15" s="7">
        <f t="shared" si="54"/>
        <v>434</v>
      </c>
      <c r="DK15" s="6">
        <f t="shared" si="55"/>
        <v>434</v>
      </c>
      <c r="DL15">
        <v>149</v>
      </c>
      <c r="DM15">
        <v>40</v>
      </c>
      <c r="DN15" s="7">
        <f t="shared" si="56"/>
        <v>325</v>
      </c>
      <c r="DO15" s="6">
        <f t="shared" si="57"/>
        <v>325</v>
      </c>
      <c r="DP15">
        <v>39</v>
      </c>
      <c r="DQ15">
        <v>32</v>
      </c>
      <c r="DR15" s="7">
        <f t="shared" si="58"/>
        <v>318</v>
      </c>
    </row>
    <row r="16" spans="1:194" x14ac:dyDescent="0.2">
      <c r="A16" t="str">
        <v>G003</v>
      </c>
      <c r="B16" t="str">
        <f>VLOOKUP(A16, Table1[], 3, FALSE)</f>
        <v>Gifting</v>
      </c>
      <c r="C16" s="6">
        <f>VLOOKUP(A16, Opening_Stock_Table[], 5, FALSE)</f>
        <v>145</v>
      </c>
      <c r="D16">
        <v>50</v>
      </c>
      <c r="E16">
        <v>61</v>
      </c>
      <c r="F16" s="7">
        <f t="shared" si="0"/>
        <v>156</v>
      </c>
      <c r="G16" s="6">
        <f t="shared" si="1"/>
        <v>156</v>
      </c>
      <c r="H16">
        <v>53</v>
      </c>
      <c r="I16">
        <v>49</v>
      </c>
      <c r="J16" s="7">
        <f t="shared" si="2"/>
        <v>152</v>
      </c>
      <c r="K16" s="6">
        <f t="shared" si="3"/>
        <v>152</v>
      </c>
      <c r="L16">
        <v>82</v>
      </c>
      <c r="M16">
        <v>24</v>
      </c>
      <c r="N16" s="7">
        <f t="shared" si="4"/>
        <v>94</v>
      </c>
      <c r="O16" s="6">
        <f t="shared" si="5"/>
        <v>94</v>
      </c>
      <c r="P16">
        <v>31</v>
      </c>
      <c r="Q16">
        <v>17</v>
      </c>
      <c r="R16" s="7">
        <f t="shared" si="6"/>
        <v>80</v>
      </c>
      <c r="S16" s="6">
        <f t="shared" si="7"/>
        <v>80</v>
      </c>
      <c r="T16">
        <v>24</v>
      </c>
      <c r="U16">
        <v>28</v>
      </c>
      <c r="V16" s="7">
        <f t="shared" si="8"/>
        <v>84</v>
      </c>
      <c r="W16" s="6">
        <f t="shared" si="9"/>
        <v>84</v>
      </c>
      <c r="X16">
        <v>65</v>
      </c>
      <c r="Y16">
        <v>63</v>
      </c>
      <c r="Z16" s="7">
        <f t="shared" si="10"/>
        <v>82</v>
      </c>
      <c r="AA16" s="6">
        <f t="shared" si="11"/>
        <v>82</v>
      </c>
      <c r="AB16">
        <v>53</v>
      </c>
      <c r="AC16">
        <v>21</v>
      </c>
      <c r="AD16" s="7">
        <f t="shared" si="12"/>
        <v>50</v>
      </c>
      <c r="AE16" s="6">
        <f t="shared" si="13"/>
        <v>50</v>
      </c>
      <c r="AF16">
        <v>68</v>
      </c>
      <c r="AG16">
        <v>55</v>
      </c>
      <c r="AH16" s="7">
        <f t="shared" si="14"/>
        <v>37</v>
      </c>
      <c r="AI16" s="6">
        <f t="shared" si="15"/>
        <v>37</v>
      </c>
      <c r="AJ16">
        <v>54</v>
      </c>
      <c r="AK16">
        <v>50</v>
      </c>
      <c r="AL16" s="7">
        <f t="shared" si="16"/>
        <v>33</v>
      </c>
      <c r="AM16" s="6">
        <f t="shared" si="17"/>
        <v>33</v>
      </c>
      <c r="AN16">
        <v>41</v>
      </c>
      <c r="AO16">
        <v>45</v>
      </c>
      <c r="AP16" s="7">
        <f t="shared" si="18"/>
        <v>37</v>
      </c>
      <c r="AQ16" s="6">
        <f t="shared" si="19"/>
        <v>37</v>
      </c>
      <c r="AR16">
        <v>15</v>
      </c>
      <c r="AS16">
        <v>45</v>
      </c>
      <c r="AT16" s="7">
        <f t="shared" si="20"/>
        <v>67</v>
      </c>
      <c r="AU16" s="6">
        <f t="shared" si="21"/>
        <v>67</v>
      </c>
      <c r="AV16">
        <v>2</v>
      </c>
      <c r="AW16">
        <v>40</v>
      </c>
      <c r="AX16" s="7">
        <f t="shared" si="22"/>
        <v>105</v>
      </c>
      <c r="AY16" s="6">
        <f t="shared" si="23"/>
        <v>105</v>
      </c>
      <c r="AZ16">
        <v>70</v>
      </c>
      <c r="BA16">
        <v>49</v>
      </c>
      <c r="BB16" s="7">
        <f t="shared" si="24"/>
        <v>84</v>
      </c>
      <c r="BC16" s="6">
        <f t="shared" si="25"/>
        <v>84</v>
      </c>
      <c r="BD16">
        <v>68</v>
      </c>
      <c r="BE16">
        <v>35</v>
      </c>
      <c r="BF16" s="7">
        <f t="shared" si="26"/>
        <v>51</v>
      </c>
      <c r="BG16" s="6">
        <f t="shared" si="27"/>
        <v>51</v>
      </c>
      <c r="BH16">
        <v>8</v>
      </c>
      <c r="BI16">
        <v>35</v>
      </c>
      <c r="BJ16" s="7">
        <f t="shared" si="28"/>
        <v>78</v>
      </c>
      <c r="BK16" s="6">
        <f t="shared" si="29"/>
        <v>78</v>
      </c>
      <c r="BL16">
        <v>80</v>
      </c>
      <c r="BM16">
        <v>45</v>
      </c>
      <c r="BN16" s="7">
        <f t="shared" si="30"/>
        <v>43</v>
      </c>
      <c r="BO16" s="6">
        <f t="shared" si="31"/>
        <v>43</v>
      </c>
      <c r="BP16">
        <v>16</v>
      </c>
      <c r="BQ16">
        <v>47</v>
      </c>
      <c r="BR16" s="7">
        <f t="shared" si="32"/>
        <v>74</v>
      </c>
      <c r="BS16" s="6">
        <f t="shared" si="33"/>
        <v>74</v>
      </c>
      <c r="BT16">
        <v>78</v>
      </c>
      <c r="BU16">
        <v>35</v>
      </c>
      <c r="BV16" s="7">
        <f t="shared" si="34"/>
        <v>31</v>
      </c>
      <c r="BW16" s="6">
        <f t="shared" si="36"/>
        <v>31</v>
      </c>
      <c r="BX16">
        <v>3</v>
      </c>
      <c r="BY16">
        <v>39</v>
      </c>
      <c r="BZ16" s="7">
        <f t="shared" si="35"/>
        <v>67</v>
      </c>
      <c r="CA16" s="6">
        <f t="shared" si="37"/>
        <v>67</v>
      </c>
      <c r="CB16">
        <v>60</v>
      </c>
      <c r="CC16">
        <v>47</v>
      </c>
      <c r="CD16" s="7">
        <f t="shared" si="38"/>
        <v>54</v>
      </c>
      <c r="CE16" s="6">
        <f t="shared" si="39"/>
        <v>54</v>
      </c>
      <c r="CF16">
        <v>47</v>
      </c>
      <c r="CG16">
        <v>46</v>
      </c>
      <c r="CH16" s="7">
        <f t="shared" si="40"/>
        <v>53</v>
      </c>
      <c r="CI16" s="6">
        <f t="shared" si="41"/>
        <v>53</v>
      </c>
      <c r="CJ16">
        <v>75</v>
      </c>
      <c r="CK16">
        <v>39</v>
      </c>
      <c r="CL16" s="7">
        <f t="shared" si="42"/>
        <v>17</v>
      </c>
      <c r="CM16" s="6">
        <f t="shared" si="43"/>
        <v>17</v>
      </c>
      <c r="CN16">
        <v>40</v>
      </c>
      <c r="CO16">
        <v>44</v>
      </c>
      <c r="CP16" s="7">
        <f t="shared" si="44"/>
        <v>21</v>
      </c>
      <c r="CQ16" s="6">
        <f t="shared" si="45"/>
        <v>21</v>
      </c>
      <c r="CR16">
        <v>7</v>
      </c>
      <c r="CS16">
        <v>37</v>
      </c>
      <c r="CT16" s="7">
        <f t="shared" si="46"/>
        <v>51</v>
      </c>
      <c r="CU16" s="6">
        <f t="shared" si="47"/>
        <v>51</v>
      </c>
      <c r="CV16">
        <v>0</v>
      </c>
      <c r="CW16">
        <v>41</v>
      </c>
      <c r="CX16" s="7">
        <f t="shared" si="48"/>
        <v>92</v>
      </c>
      <c r="CY16" s="6">
        <f t="shared" si="49"/>
        <v>92</v>
      </c>
      <c r="CZ16">
        <v>47</v>
      </c>
      <c r="DA16">
        <v>31</v>
      </c>
      <c r="DB16" s="7">
        <f t="shared" si="50"/>
        <v>76</v>
      </c>
      <c r="DC16" s="6">
        <f t="shared" si="51"/>
        <v>76</v>
      </c>
      <c r="DD16">
        <v>56</v>
      </c>
      <c r="DE16">
        <v>46</v>
      </c>
      <c r="DF16" s="7">
        <f t="shared" si="52"/>
        <v>66</v>
      </c>
      <c r="DG16" s="6">
        <f t="shared" si="53"/>
        <v>66</v>
      </c>
      <c r="DH16">
        <v>32</v>
      </c>
      <c r="DI16">
        <v>32</v>
      </c>
      <c r="DJ16" s="7">
        <f t="shared" si="54"/>
        <v>66</v>
      </c>
      <c r="DK16" s="6">
        <f t="shared" si="55"/>
        <v>66</v>
      </c>
      <c r="DL16">
        <v>58</v>
      </c>
      <c r="DM16">
        <v>39</v>
      </c>
      <c r="DN16" s="7">
        <f t="shared" si="56"/>
        <v>47</v>
      </c>
      <c r="DO16" s="6">
        <f t="shared" si="57"/>
        <v>47</v>
      </c>
      <c r="DP16">
        <v>1</v>
      </c>
      <c r="DQ16">
        <v>43</v>
      </c>
      <c r="DR16" s="7">
        <f t="shared" si="58"/>
        <v>89</v>
      </c>
    </row>
    <row r="17" spans="1:122" x14ac:dyDescent="0.2">
      <c r="A17" t="str">
        <v>G004</v>
      </c>
      <c r="B17" t="str">
        <f>VLOOKUP(A17, Table1[], 3, FALSE)</f>
        <v>Gifting</v>
      </c>
      <c r="C17" s="6">
        <f>VLOOKUP(A17, Opening_Stock_Table[], 5, FALSE)</f>
        <v>116</v>
      </c>
      <c r="D17">
        <v>64</v>
      </c>
      <c r="E17">
        <v>19</v>
      </c>
      <c r="F17" s="7">
        <f t="shared" si="0"/>
        <v>71</v>
      </c>
      <c r="G17" s="6">
        <f t="shared" si="1"/>
        <v>71</v>
      </c>
      <c r="H17">
        <v>7</v>
      </c>
      <c r="I17">
        <v>67</v>
      </c>
      <c r="J17" s="7">
        <f t="shared" si="2"/>
        <v>131</v>
      </c>
      <c r="K17" s="6">
        <f t="shared" si="3"/>
        <v>131</v>
      </c>
      <c r="L17">
        <v>31</v>
      </c>
      <c r="M17">
        <v>25</v>
      </c>
      <c r="N17" s="7">
        <f t="shared" si="4"/>
        <v>125</v>
      </c>
      <c r="O17" s="6">
        <f t="shared" si="5"/>
        <v>125</v>
      </c>
      <c r="P17">
        <v>75</v>
      </c>
      <c r="Q17">
        <v>34</v>
      </c>
      <c r="R17" s="7">
        <f t="shared" si="6"/>
        <v>84</v>
      </c>
      <c r="S17" s="6">
        <f t="shared" si="7"/>
        <v>84</v>
      </c>
      <c r="T17">
        <v>20</v>
      </c>
      <c r="U17">
        <v>74</v>
      </c>
      <c r="V17" s="7">
        <f t="shared" si="8"/>
        <v>138</v>
      </c>
      <c r="W17" s="6">
        <f t="shared" si="9"/>
        <v>138</v>
      </c>
      <c r="X17">
        <v>32</v>
      </c>
      <c r="Y17">
        <v>48</v>
      </c>
      <c r="Z17" s="7">
        <f t="shared" si="10"/>
        <v>154</v>
      </c>
      <c r="AA17" s="6">
        <f t="shared" si="11"/>
        <v>154</v>
      </c>
      <c r="AB17">
        <v>56</v>
      </c>
      <c r="AC17">
        <v>20</v>
      </c>
      <c r="AD17" s="7">
        <f t="shared" si="12"/>
        <v>118</v>
      </c>
      <c r="AE17" s="6">
        <f t="shared" si="13"/>
        <v>118</v>
      </c>
      <c r="AF17">
        <v>27</v>
      </c>
      <c r="AG17">
        <v>77</v>
      </c>
      <c r="AH17" s="7">
        <f t="shared" si="14"/>
        <v>168</v>
      </c>
      <c r="AI17" s="6">
        <f t="shared" si="15"/>
        <v>168</v>
      </c>
      <c r="AJ17">
        <v>54</v>
      </c>
      <c r="AK17">
        <v>48</v>
      </c>
      <c r="AL17" s="7">
        <f t="shared" si="16"/>
        <v>162</v>
      </c>
      <c r="AM17" s="6">
        <f t="shared" si="17"/>
        <v>162</v>
      </c>
      <c r="AN17">
        <v>66</v>
      </c>
      <c r="AO17">
        <v>34</v>
      </c>
      <c r="AP17" s="7">
        <f t="shared" si="18"/>
        <v>130</v>
      </c>
      <c r="AQ17" s="6">
        <f t="shared" si="19"/>
        <v>130</v>
      </c>
      <c r="AR17">
        <v>38</v>
      </c>
      <c r="AS17">
        <v>41</v>
      </c>
      <c r="AT17" s="7">
        <f t="shared" si="20"/>
        <v>133</v>
      </c>
      <c r="AU17" s="6">
        <f t="shared" si="21"/>
        <v>133</v>
      </c>
      <c r="AV17">
        <v>40</v>
      </c>
      <c r="AW17">
        <v>32</v>
      </c>
      <c r="AX17" s="7">
        <f t="shared" si="22"/>
        <v>125</v>
      </c>
      <c r="AY17" s="6">
        <f t="shared" si="23"/>
        <v>125</v>
      </c>
      <c r="AZ17">
        <v>72</v>
      </c>
      <c r="BA17">
        <v>46</v>
      </c>
      <c r="BB17" s="7">
        <f t="shared" si="24"/>
        <v>99</v>
      </c>
      <c r="BC17" s="6">
        <f t="shared" si="25"/>
        <v>99</v>
      </c>
      <c r="BD17">
        <v>6</v>
      </c>
      <c r="BE17">
        <v>36</v>
      </c>
      <c r="BF17" s="7">
        <f t="shared" si="26"/>
        <v>129</v>
      </c>
      <c r="BG17" s="6">
        <f t="shared" si="27"/>
        <v>129</v>
      </c>
      <c r="BH17">
        <v>63</v>
      </c>
      <c r="BI17">
        <v>32</v>
      </c>
      <c r="BJ17" s="7">
        <f t="shared" si="28"/>
        <v>98</v>
      </c>
      <c r="BK17" s="6">
        <f t="shared" si="29"/>
        <v>98</v>
      </c>
      <c r="BL17">
        <v>54</v>
      </c>
      <c r="BM17">
        <v>46</v>
      </c>
      <c r="BN17" s="7">
        <f t="shared" si="30"/>
        <v>90</v>
      </c>
      <c r="BO17" s="6">
        <f t="shared" si="31"/>
        <v>90</v>
      </c>
      <c r="BP17">
        <v>49</v>
      </c>
      <c r="BQ17">
        <v>39</v>
      </c>
      <c r="BR17" s="7">
        <f t="shared" si="32"/>
        <v>80</v>
      </c>
      <c r="BS17" s="6">
        <f t="shared" si="33"/>
        <v>80</v>
      </c>
      <c r="BT17">
        <v>14</v>
      </c>
      <c r="BU17">
        <v>41</v>
      </c>
      <c r="BV17" s="7">
        <f t="shared" si="34"/>
        <v>107</v>
      </c>
      <c r="BW17" s="6">
        <f t="shared" si="36"/>
        <v>107</v>
      </c>
      <c r="BX17">
        <v>38</v>
      </c>
      <c r="BY17">
        <v>40</v>
      </c>
      <c r="BZ17" s="7">
        <f t="shared" si="35"/>
        <v>109</v>
      </c>
      <c r="CA17" s="6">
        <f t="shared" si="37"/>
        <v>109</v>
      </c>
      <c r="CB17">
        <v>39</v>
      </c>
      <c r="CC17">
        <v>39</v>
      </c>
      <c r="CD17" s="7">
        <f t="shared" si="38"/>
        <v>109</v>
      </c>
      <c r="CE17" s="6">
        <f t="shared" si="39"/>
        <v>109</v>
      </c>
      <c r="CF17">
        <v>31</v>
      </c>
      <c r="CG17">
        <v>44</v>
      </c>
      <c r="CH17" s="7">
        <f t="shared" si="40"/>
        <v>122</v>
      </c>
      <c r="CI17" s="6">
        <f t="shared" si="41"/>
        <v>122</v>
      </c>
      <c r="CJ17">
        <v>49</v>
      </c>
      <c r="CK17">
        <v>42</v>
      </c>
      <c r="CL17" s="7">
        <f t="shared" si="42"/>
        <v>115</v>
      </c>
      <c r="CM17" s="6">
        <f t="shared" si="43"/>
        <v>115</v>
      </c>
      <c r="CN17">
        <v>62</v>
      </c>
      <c r="CO17">
        <v>37</v>
      </c>
      <c r="CP17" s="7">
        <f t="shared" si="44"/>
        <v>90</v>
      </c>
      <c r="CQ17" s="6">
        <f t="shared" si="45"/>
        <v>90</v>
      </c>
      <c r="CR17">
        <v>43</v>
      </c>
      <c r="CS17">
        <v>38</v>
      </c>
      <c r="CT17" s="7">
        <f t="shared" si="46"/>
        <v>85</v>
      </c>
      <c r="CU17" s="6">
        <f t="shared" si="47"/>
        <v>85</v>
      </c>
      <c r="CV17">
        <v>56</v>
      </c>
      <c r="CW17">
        <v>42</v>
      </c>
      <c r="CX17" s="7">
        <f t="shared" si="48"/>
        <v>71</v>
      </c>
      <c r="CY17" s="6">
        <f t="shared" si="49"/>
        <v>71</v>
      </c>
      <c r="CZ17">
        <v>56</v>
      </c>
      <c r="DA17">
        <v>43</v>
      </c>
      <c r="DB17" s="7">
        <f t="shared" si="50"/>
        <v>58</v>
      </c>
      <c r="DC17" s="6">
        <f t="shared" si="51"/>
        <v>58</v>
      </c>
      <c r="DD17">
        <v>2</v>
      </c>
      <c r="DE17">
        <v>46</v>
      </c>
      <c r="DF17" s="7">
        <f t="shared" si="52"/>
        <v>102</v>
      </c>
      <c r="DG17" s="6">
        <f t="shared" si="53"/>
        <v>102</v>
      </c>
      <c r="DH17">
        <v>65</v>
      </c>
      <c r="DI17">
        <v>46</v>
      </c>
      <c r="DJ17" s="7">
        <f t="shared" si="54"/>
        <v>83</v>
      </c>
      <c r="DK17" s="6">
        <f t="shared" si="55"/>
        <v>83</v>
      </c>
      <c r="DL17">
        <v>64</v>
      </c>
      <c r="DM17">
        <v>48</v>
      </c>
      <c r="DN17" s="7">
        <f t="shared" si="56"/>
        <v>67</v>
      </c>
      <c r="DO17" s="6">
        <f t="shared" si="57"/>
        <v>67</v>
      </c>
      <c r="DP17">
        <v>60</v>
      </c>
      <c r="DQ17">
        <v>44</v>
      </c>
      <c r="DR17" s="7">
        <f t="shared" si="58"/>
        <v>51</v>
      </c>
    </row>
    <row r="18" spans="1:122" x14ac:dyDescent="0.2">
      <c r="A18" t="str">
        <v>G005</v>
      </c>
      <c r="B18" t="str">
        <f>VLOOKUP(A18, Table1[], 3, FALSE)</f>
        <v>Gifting</v>
      </c>
      <c r="C18" s="6">
        <f>VLOOKUP(A18, Opening_Stock_Table[], 5, FALSE)</f>
        <v>124</v>
      </c>
      <c r="D18">
        <v>88</v>
      </c>
      <c r="E18">
        <v>23</v>
      </c>
      <c r="F18" s="7">
        <f t="shared" si="0"/>
        <v>59</v>
      </c>
      <c r="G18" s="6">
        <f t="shared" si="1"/>
        <v>59</v>
      </c>
      <c r="H18">
        <v>82</v>
      </c>
      <c r="I18">
        <v>20</v>
      </c>
      <c r="J18" s="7">
        <f t="shared" si="2"/>
        <v>-3</v>
      </c>
      <c r="K18" s="6">
        <f t="shared" si="3"/>
        <v>0</v>
      </c>
      <c r="L18">
        <v>41</v>
      </c>
      <c r="M18">
        <v>24</v>
      </c>
      <c r="N18" s="7">
        <f t="shared" si="4"/>
        <v>-17</v>
      </c>
      <c r="O18" s="6">
        <f t="shared" si="5"/>
        <v>0</v>
      </c>
      <c r="P18">
        <v>18</v>
      </c>
      <c r="Q18">
        <v>74</v>
      </c>
      <c r="R18" s="7">
        <f t="shared" si="6"/>
        <v>56</v>
      </c>
      <c r="S18" s="6">
        <f t="shared" si="7"/>
        <v>56</v>
      </c>
      <c r="T18">
        <v>58</v>
      </c>
      <c r="U18">
        <v>67</v>
      </c>
      <c r="V18" s="7">
        <f t="shared" si="8"/>
        <v>65</v>
      </c>
      <c r="W18" s="6">
        <f t="shared" si="9"/>
        <v>65</v>
      </c>
      <c r="X18">
        <v>66</v>
      </c>
      <c r="Y18">
        <v>35</v>
      </c>
      <c r="Z18" s="7">
        <f t="shared" si="10"/>
        <v>34</v>
      </c>
      <c r="AA18" s="6">
        <f t="shared" si="11"/>
        <v>34</v>
      </c>
      <c r="AB18">
        <v>23</v>
      </c>
      <c r="AC18">
        <v>44</v>
      </c>
      <c r="AD18" s="7">
        <f t="shared" si="12"/>
        <v>55</v>
      </c>
      <c r="AE18" s="6">
        <f t="shared" si="13"/>
        <v>55</v>
      </c>
      <c r="AF18">
        <v>17</v>
      </c>
      <c r="AG18">
        <v>26</v>
      </c>
      <c r="AH18" s="7">
        <f t="shared" si="14"/>
        <v>64</v>
      </c>
      <c r="AI18" s="6">
        <f t="shared" si="15"/>
        <v>64</v>
      </c>
      <c r="AJ18">
        <v>32</v>
      </c>
      <c r="AK18">
        <v>58</v>
      </c>
      <c r="AL18" s="7">
        <f t="shared" si="16"/>
        <v>90</v>
      </c>
      <c r="AM18" s="6">
        <f t="shared" si="17"/>
        <v>90</v>
      </c>
      <c r="AN18">
        <v>27</v>
      </c>
      <c r="AO18">
        <v>40</v>
      </c>
      <c r="AP18" s="7">
        <f t="shared" si="18"/>
        <v>103</v>
      </c>
      <c r="AQ18" s="6">
        <f t="shared" si="19"/>
        <v>103</v>
      </c>
      <c r="AR18">
        <v>46</v>
      </c>
      <c r="AS18">
        <v>36</v>
      </c>
      <c r="AT18" s="7">
        <f t="shared" si="20"/>
        <v>93</v>
      </c>
      <c r="AU18" s="6">
        <f t="shared" si="21"/>
        <v>93</v>
      </c>
      <c r="AV18">
        <v>53</v>
      </c>
      <c r="AW18">
        <v>44</v>
      </c>
      <c r="AX18" s="7">
        <f t="shared" si="22"/>
        <v>84</v>
      </c>
      <c r="AY18" s="6">
        <f t="shared" si="23"/>
        <v>84</v>
      </c>
      <c r="AZ18">
        <v>39</v>
      </c>
      <c r="BA18">
        <v>36</v>
      </c>
      <c r="BB18" s="7">
        <f t="shared" si="24"/>
        <v>81</v>
      </c>
      <c r="BC18" s="6">
        <f t="shared" si="25"/>
        <v>81</v>
      </c>
      <c r="BD18">
        <v>41</v>
      </c>
      <c r="BE18">
        <v>45</v>
      </c>
      <c r="BF18" s="7">
        <f t="shared" si="26"/>
        <v>85</v>
      </c>
      <c r="BG18" s="6">
        <f t="shared" si="27"/>
        <v>85</v>
      </c>
      <c r="BH18">
        <v>83</v>
      </c>
      <c r="BI18">
        <v>32</v>
      </c>
      <c r="BJ18" s="7">
        <f t="shared" si="28"/>
        <v>34</v>
      </c>
      <c r="BK18" s="6">
        <f t="shared" si="29"/>
        <v>34</v>
      </c>
      <c r="BL18">
        <v>52</v>
      </c>
      <c r="BM18">
        <v>42</v>
      </c>
      <c r="BN18" s="7">
        <f t="shared" si="30"/>
        <v>24</v>
      </c>
      <c r="BO18" s="6">
        <f t="shared" si="31"/>
        <v>24</v>
      </c>
      <c r="BP18">
        <v>61</v>
      </c>
      <c r="BQ18">
        <v>39</v>
      </c>
      <c r="BR18" s="7">
        <f t="shared" si="32"/>
        <v>2</v>
      </c>
      <c r="BS18" s="6">
        <f t="shared" si="33"/>
        <v>2</v>
      </c>
      <c r="BT18">
        <v>62</v>
      </c>
      <c r="BU18">
        <v>37</v>
      </c>
      <c r="BV18" s="7">
        <f t="shared" si="34"/>
        <v>-23</v>
      </c>
      <c r="BW18" s="6">
        <f t="shared" si="36"/>
        <v>0</v>
      </c>
      <c r="BX18">
        <v>23</v>
      </c>
      <c r="BY18">
        <v>46</v>
      </c>
      <c r="BZ18" s="7">
        <f t="shared" si="35"/>
        <v>23</v>
      </c>
      <c r="CA18" s="6">
        <f t="shared" si="37"/>
        <v>23</v>
      </c>
      <c r="CB18">
        <v>23</v>
      </c>
      <c r="CC18">
        <v>41</v>
      </c>
      <c r="CD18" s="7">
        <f t="shared" si="38"/>
        <v>41</v>
      </c>
      <c r="CE18" s="6">
        <f t="shared" si="39"/>
        <v>41</v>
      </c>
      <c r="CF18">
        <v>43</v>
      </c>
      <c r="CG18">
        <v>44</v>
      </c>
      <c r="CH18" s="7">
        <f t="shared" si="40"/>
        <v>42</v>
      </c>
      <c r="CI18" s="6">
        <f t="shared" si="41"/>
        <v>42</v>
      </c>
      <c r="CJ18">
        <v>61</v>
      </c>
      <c r="CK18">
        <v>38</v>
      </c>
      <c r="CL18" s="7">
        <f t="shared" si="42"/>
        <v>19</v>
      </c>
      <c r="CM18" s="6">
        <f t="shared" si="43"/>
        <v>19</v>
      </c>
      <c r="CN18">
        <v>50</v>
      </c>
      <c r="CO18">
        <v>41</v>
      </c>
      <c r="CP18" s="7">
        <f t="shared" si="44"/>
        <v>10</v>
      </c>
      <c r="CQ18" s="6">
        <f t="shared" si="45"/>
        <v>10</v>
      </c>
      <c r="CR18">
        <v>18</v>
      </c>
      <c r="CS18">
        <v>49</v>
      </c>
      <c r="CT18" s="7">
        <f t="shared" si="46"/>
        <v>41</v>
      </c>
      <c r="CU18" s="6">
        <f t="shared" si="47"/>
        <v>41</v>
      </c>
      <c r="CV18">
        <v>55</v>
      </c>
      <c r="CW18">
        <v>33</v>
      </c>
      <c r="CX18" s="7">
        <f t="shared" si="48"/>
        <v>19</v>
      </c>
      <c r="CY18" s="6">
        <f t="shared" si="49"/>
        <v>19</v>
      </c>
      <c r="CZ18">
        <v>70</v>
      </c>
      <c r="DA18">
        <v>33</v>
      </c>
      <c r="DB18" s="7">
        <f t="shared" si="50"/>
        <v>-18</v>
      </c>
      <c r="DC18" s="6">
        <f t="shared" si="51"/>
        <v>0</v>
      </c>
      <c r="DD18">
        <v>72</v>
      </c>
      <c r="DE18">
        <v>33</v>
      </c>
      <c r="DF18" s="7">
        <f t="shared" si="52"/>
        <v>-39</v>
      </c>
      <c r="DG18" s="6">
        <f t="shared" si="53"/>
        <v>0</v>
      </c>
      <c r="DH18">
        <v>22</v>
      </c>
      <c r="DI18">
        <v>38</v>
      </c>
      <c r="DJ18" s="7">
        <f t="shared" si="54"/>
        <v>16</v>
      </c>
      <c r="DK18" s="6">
        <f t="shared" si="55"/>
        <v>16</v>
      </c>
      <c r="DL18">
        <v>82</v>
      </c>
      <c r="DM18">
        <v>49</v>
      </c>
      <c r="DN18" s="7">
        <f t="shared" si="56"/>
        <v>-17</v>
      </c>
      <c r="DO18" s="6">
        <f t="shared" si="57"/>
        <v>0</v>
      </c>
      <c r="DP18">
        <v>49</v>
      </c>
      <c r="DQ18">
        <v>48</v>
      </c>
      <c r="DR18" s="7">
        <f t="shared" si="58"/>
        <v>-1</v>
      </c>
    </row>
    <row r="19" spans="1:122" x14ac:dyDescent="0.2">
      <c r="A19" t="str">
        <v>H001</v>
      </c>
      <c r="B19" t="str">
        <f>VLOOKUP(A19, Table1[], 3, FALSE)</f>
        <v xml:space="preserve">Household  </v>
      </c>
      <c r="C19" s="6">
        <f>VLOOKUP(A19, Opening_Stock_Table[], 5, FALSE)</f>
        <v>251</v>
      </c>
      <c r="D19">
        <v>59</v>
      </c>
      <c r="E19">
        <v>44</v>
      </c>
      <c r="F19" s="7">
        <f t="shared" si="0"/>
        <v>236</v>
      </c>
      <c r="G19" s="6">
        <f t="shared" si="1"/>
        <v>236</v>
      </c>
      <c r="H19">
        <v>67</v>
      </c>
      <c r="I19">
        <v>77</v>
      </c>
      <c r="J19" s="7">
        <f t="shared" si="2"/>
        <v>246</v>
      </c>
      <c r="K19" s="6">
        <f t="shared" si="3"/>
        <v>246</v>
      </c>
      <c r="L19">
        <v>59</v>
      </c>
      <c r="M19">
        <v>68</v>
      </c>
      <c r="N19" s="7">
        <f t="shared" si="4"/>
        <v>255</v>
      </c>
      <c r="O19" s="6">
        <f t="shared" si="5"/>
        <v>255</v>
      </c>
      <c r="P19">
        <v>83</v>
      </c>
      <c r="Q19">
        <v>77</v>
      </c>
      <c r="R19" s="7">
        <f t="shared" si="6"/>
        <v>249</v>
      </c>
      <c r="S19" s="6">
        <f t="shared" si="7"/>
        <v>249</v>
      </c>
      <c r="T19">
        <v>73</v>
      </c>
      <c r="U19">
        <v>80</v>
      </c>
      <c r="V19" s="7">
        <f t="shared" si="8"/>
        <v>256</v>
      </c>
      <c r="W19" s="6">
        <f t="shared" si="9"/>
        <v>256</v>
      </c>
      <c r="X19">
        <v>71</v>
      </c>
      <c r="Y19">
        <v>75</v>
      </c>
      <c r="Z19" s="7">
        <f t="shared" si="10"/>
        <v>260</v>
      </c>
      <c r="AA19" s="6">
        <f t="shared" si="11"/>
        <v>260</v>
      </c>
      <c r="AB19">
        <v>69</v>
      </c>
      <c r="AC19">
        <v>72</v>
      </c>
      <c r="AD19" s="7">
        <f t="shared" si="12"/>
        <v>263</v>
      </c>
      <c r="AE19" s="6">
        <f t="shared" si="13"/>
        <v>263</v>
      </c>
      <c r="AF19">
        <v>49</v>
      </c>
      <c r="AG19">
        <v>74</v>
      </c>
      <c r="AH19" s="7">
        <f t="shared" si="14"/>
        <v>288</v>
      </c>
      <c r="AI19" s="6">
        <f t="shared" si="15"/>
        <v>288</v>
      </c>
      <c r="AJ19">
        <v>25</v>
      </c>
      <c r="AK19">
        <v>74</v>
      </c>
      <c r="AL19" s="7">
        <f t="shared" si="16"/>
        <v>337</v>
      </c>
      <c r="AM19" s="6">
        <f t="shared" si="17"/>
        <v>337</v>
      </c>
      <c r="AN19">
        <v>59</v>
      </c>
      <c r="AO19">
        <v>75</v>
      </c>
      <c r="AP19" s="7">
        <f t="shared" si="18"/>
        <v>353</v>
      </c>
      <c r="AQ19" s="6">
        <f t="shared" si="19"/>
        <v>353</v>
      </c>
      <c r="AR19">
        <v>42</v>
      </c>
      <c r="AS19">
        <v>78</v>
      </c>
      <c r="AT19" s="7">
        <f t="shared" si="20"/>
        <v>389</v>
      </c>
      <c r="AU19" s="6">
        <f t="shared" si="21"/>
        <v>389</v>
      </c>
      <c r="AV19">
        <v>46</v>
      </c>
      <c r="AW19">
        <v>75</v>
      </c>
      <c r="AX19" s="7">
        <f t="shared" si="22"/>
        <v>418</v>
      </c>
      <c r="AY19" s="6">
        <f t="shared" si="23"/>
        <v>418</v>
      </c>
      <c r="AZ19">
        <v>4</v>
      </c>
      <c r="BA19">
        <v>73</v>
      </c>
      <c r="BB19" s="7">
        <f t="shared" si="24"/>
        <v>487</v>
      </c>
      <c r="BC19" s="6">
        <f t="shared" si="25"/>
        <v>487</v>
      </c>
      <c r="BD19">
        <v>90</v>
      </c>
      <c r="BE19">
        <v>75</v>
      </c>
      <c r="BF19" s="7">
        <f t="shared" si="26"/>
        <v>472</v>
      </c>
      <c r="BG19" s="6">
        <f t="shared" si="27"/>
        <v>472</v>
      </c>
      <c r="BH19">
        <v>87</v>
      </c>
      <c r="BI19">
        <v>70</v>
      </c>
      <c r="BJ19" s="7">
        <f t="shared" si="28"/>
        <v>455</v>
      </c>
      <c r="BK19" s="6">
        <f t="shared" si="29"/>
        <v>455</v>
      </c>
      <c r="BL19">
        <v>8</v>
      </c>
      <c r="BM19">
        <v>78</v>
      </c>
      <c r="BN19" s="7">
        <f t="shared" si="30"/>
        <v>525</v>
      </c>
      <c r="BO19" s="6">
        <f t="shared" si="31"/>
        <v>525</v>
      </c>
      <c r="BP19">
        <v>30</v>
      </c>
      <c r="BQ19">
        <v>80</v>
      </c>
      <c r="BR19" s="7">
        <f t="shared" si="32"/>
        <v>575</v>
      </c>
      <c r="BS19" s="6">
        <f t="shared" si="33"/>
        <v>575</v>
      </c>
      <c r="BT19">
        <v>17</v>
      </c>
      <c r="BU19">
        <v>77</v>
      </c>
      <c r="BV19" s="7">
        <f t="shared" si="34"/>
        <v>635</v>
      </c>
      <c r="BW19" s="6">
        <f t="shared" si="36"/>
        <v>635</v>
      </c>
      <c r="BX19">
        <v>46</v>
      </c>
      <c r="BY19">
        <v>73</v>
      </c>
      <c r="BZ19" s="7">
        <f t="shared" si="35"/>
        <v>662</v>
      </c>
      <c r="CA19" s="6">
        <f t="shared" si="37"/>
        <v>662</v>
      </c>
      <c r="CB19">
        <v>26</v>
      </c>
      <c r="CC19">
        <v>69</v>
      </c>
      <c r="CD19" s="7">
        <f t="shared" si="38"/>
        <v>705</v>
      </c>
      <c r="CE19" s="6">
        <f t="shared" si="39"/>
        <v>705</v>
      </c>
      <c r="CF19">
        <v>85</v>
      </c>
      <c r="CG19">
        <v>68</v>
      </c>
      <c r="CH19" s="7">
        <f t="shared" si="40"/>
        <v>688</v>
      </c>
      <c r="CI19" s="6">
        <f t="shared" si="41"/>
        <v>688</v>
      </c>
      <c r="CJ19">
        <v>10</v>
      </c>
      <c r="CK19">
        <v>72</v>
      </c>
      <c r="CL19" s="7">
        <f t="shared" si="42"/>
        <v>750</v>
      </c>
      <c r="CM19" s="6">
        <f t="shared" si="43"/>
        <v>750</v>
      </c>
      <c r="CN19">
        <v>52</v>
      </c>
      <c r="CO19">
        <v>74</v>
      </c>
      <c r="CP19" s="7">
        <f t="shared" si="44"/>
        <v>772</v>
      </c>
      <c r="CQ19" s="6">
        <f t="shared" si="45"/>
        <v>772</v>
      </c>
      <c r="CR19">
        <v>15</v>
      </c>
      <c r="CS19">
        <v>75</v>
      </c>
      <c r="CT19" s="7">
        <f t="shared" si="46"/>
        <v>832</v>
      </c>
      <c r="CU19" s="6">
        <f t="shared" si="47"/>
        <v>832</v>
      </c>
      <c r="CV19">
        <v>51</v>
      </c>
      <c r="CW19">
        <v>75</v>
      </c>
      <c r="CX19" s="7">
        <f t="shared" si="48"/>
        <v>856</v>
      </c>
      <c r="CY19" s="6">
        <f t="shared" si="49"/>
        <v>856</v>
      </c>
      <c r="CZ19">
        <v>19</v>
      </c>
      <c r="DA19">
        <v>77</v>
      </c>
      <c r="DB19" s="7">
        <f t="shared" si="50"/>
        <v>914</v>
      </c>
      <c r="DC19" s="6">
        <f t="shared" si="51"/>
        <v>914</v>
      </c>
      <c r="DD19">
        <v>8</v>
      </c>
      <c r="DE19">
        <v>76</v>
      </c>
      <c r="DF19" s="7">
        <f t="shared" si="52"/>
        <v>982</v>
      </c>
      <c r="DG19" s="6">
        <f t="shared" si="53"/>
        <v>982</v>
      </c>
      <c r="DH19">
        <v>81</v>
      </c>
      <c r="DI19">
        <v>76</v>
      </c>
      <c r="DJ19" s="7">
        <f t="shared" si="54"/>
        <v>977</v>
      </c>
      <c r="DK19" s="6">
        <f t="shared" si="55"/>
        <v>977</v>
      </c>
      <c r="DL19">
        <v>127</v>
      </c>
      <c r="DM19">
        <v>70</v>
      </c>
      <c r="DN19" s="7">
        <f t="shared" si="56"/>
        <v>920</v>
      </c>
      <c r="DO19" s="6">
        <f t="shared" si="57"/>
        <v>920</v>
      </c>
      <c r="DP19">
        <v>20</v>
      </c>
      <c r="DQ19">
        <v>69</v>
      </c>
      <c r="DR19" s="7">
        <f t="shared" si="58"/>
        <v>969</v>
      </c>
    </row>
    <row r="20" spans="1:122" x14ac:dyDescent="0.2">
      <c r="A20" t="str">
        <v>H002</v>
      </c>
      <c r="B20" t="str">
        <f>VLOOKUP(A20, Table1[], 3, FALSE)</f>
        <v xml:space="preserve">Household  </v>
      </c>
      <c r="C20" s="6">
        <f>VLOOKUP(A20, Opening_Stock_Table[], 5, FALSE)</f>
        <v>244</v>
      </c>
      <c r="D20">
        <v>1</v>
      </c>
      <c r="E20">
        <v>27</v>
      </c>
      <c r="F20" s="7">
        <f t="shared" si="0"/>
        <v>270</v>
      </c>
      <c r="G20" s="6">
        <f t="shared" si="1"/>
        <v>270</v>
      </c>
      <c r="H20">
        <v>44</v>
      </c>
      <c r="I20">
        <v>74</v>
      </c>
      <c r="J20" s="7">
        <f t="shared" si="2"/>
        <v>300</v>
      </c>
      <c r="K20" s="6">
        <f t="shared" si="3"/>
        <v>300</v>
      </c>
      <c r="L20">
        <v>44</v>
      </c>
      <c r="M20">
        <v>36</v>
      </c>
      <c r="N20" s="7">
        <f t="shared" si="4"/>
        <v>292</v>
      </c>
      <c r="O20" s="6">
        <f t="shared" si="5"/>
        <v>292</v>
      </c>
      <c r="P20">
        <v>57</v>
      </c>
      <c r="Q20">
        <v>21</v>
      </c>
      <c r="R20" s="7">
        <f t="shared" si="6"/>
        <v>256</v>
      </c>
      <c r="S20" s="6">
        <f t="shared" si="7"/>
        <v>256</v>
      </c>
      <c r="T20">
        <v>118</v>
      </c>
      <c r="U20">
        <v>46</v>
      </c>
      <c r="V20" s="7">
        <f t="shared" si="8"/>
        <v>184</v>
      </c>
      <c r="W20" s="6">
        <f t="shared" si="9"/>
        <v>184</v>
      </c>
      <c r="X20">
        <v>43</v>
      </c>
      <c r="Y20">
        <v>67</v>
      </c>
      <c r="Z20" s="7">
        <f t="shared" si="10"/>
        <v>208</v>
      </c>
      <c r="AA20" s="6">
        <f t="shared" si="11"/>
        <v>208</v>
      </c>
      <c r="AB20">
        <v>32</v>
      </c>
      <c r="AC20">
        <v>23</v>
      </c>
      <c r="AD20" s="7">
        <f t="shared" si="12"/>
        <v>199</v>
      </c>
      <c r="AE20" s="6">
        <f t="shared" si="13"/>
        <v>199</v>
      </c>
      <c r="AF20">
        <v>1</v>
      </c>
      <c r="AG20">
        <v>45</v>
      </c>
      <c r="AH20" s="7">
        <f t="shared" si="14"/>
        <v>243</v>
      </c>
      <c r="AI20" s="6">
        <f t="shared" si="15"/>
        <v>243</v>
      </c>
      <c r="AJ20">
        <v>20</v>
      </c>
      <c r="AK20">
        <v>44</v>
      </c>
      <c r="AL20" s="7">
        <f t="shared" si="16"/>
        <v>267</v>
      </c>
      <c r="AM20" s="6">
        <f t="shared" si="17"/>
        <v>267</v>
      </c>
      <c r="AN20">
        <v>27</v>
      </c>
      <c r="AO20">
        <v>79</v>
      </c>
      <c r="AP20" s="7">
        <f t="shared" si="18"/>
        <v>319</v>
      </c>
      <c r="AQ20" s="6">
        <f t="shared" si="19"/>
        <v>319</v>
      </c>
      <c r="AR20">
        <v>39</v>
      </c>
      <c r="AS20">
        <v>71</v>
      </c>
      <c r="AT20" s="7">
        <f t="shared" si="20"/>
        <v>351</v>
      </c>
      <c r="AU20" s="6">
        <f t="shared" si="21"/>
        <v>351</v>
      </c>
      <c r="AV20">
        <v>63</v>
      </c>
      <c r="AW20">
        <v>76</v>
      </c>
      <c r="AX20" s="7">
        <f t="shared" si="22"/>
        <v>364</v>
      </c>
      <c r="AY20" s="6">
        <f t="shared" si="23"/>
        <v>364</v>
      </c>
      <c r="AZ20">
        <v>28</v>
      </c>
      <c r="BA20">
        <v>33</v>
      </c>
      <c r="BB20" s="7">
        <f t="shared" si="24"/>
        <v>369</v>
      </c>
      <c r="BC20" s="6">
        <f t="shared" si="25"/>
        <v>369</v>
      </c>
      <c r="BD20">
        <v>63</v>
      </c>
      <c r="BE20">
        <v>28</v>
      </c>
      <c r="BF20" s="7">
        <f t="shared" si="26"/>
        <v>334</v>
      </c>
      <c r="BG20" s="6">
        <f t="shared" si="27"/>
        <v>334</v>
      </c>
      <c r="BH20">
        <v>85</v>
      </c>
      <c r="BI20">
        <v>41</v>
      </c>
      <c r="BJ20" s="7">
        <f t="shared" si="28"/>
        <v>290</v>
      </c>
      <c r="BK20" s="6">
        <f t="shared" si="29"/>
        <v>290</v>
      </c>
      <c r="BL20">
        <v>70</v>
      </c>
      <c r="BM20">
        <v>55</v>
      </c>
      <c r="BN20" s="7">
        <f t="shared" si="30"/>
        <v>275</v>
      </c>
      <c r="BO20" s="6">
        <f t="shared" si="31"/>
        <v>275</v>
      </c>
      <c r="BP20">
        <v>22</v>
      </c>
      <c r="BQ20">
        <v>18</v>
      </c>
      <c r="BR20" s="7">
        <f t="shared" si="32"/>
        <v>271</v>
      </c>
      <c r="BS20" s="6">
        <f t="shared" si="33"/>
        <v>271</v>
      </c>
      <c r="BT20">
        <v>48</v>
      </c>
      <c r="BU20">
        <v>35</v>
      </c>
      <c r="BV20" s="7">
        <f t="shared" si="34"/>
        <v>258</v>
      </c>
      <c r="BW20" s="6">
        <f t="shared" si="36"/>
        <v>258</v>
      </c>
      <c r="BX20">
        <v>0</v>
      </c>
      <c r="BY20">
        <v>18</v>
      </c>
      <c r="BZ20" s="7">
        <f t="shared" si="35"/>
        <v>276</v>
      </c>
      <c r="CA20" s="6">
        <f t="shared" si="37"/>
        <v>276</v>
      </c>
      <c r="CB20">
        <v>62</v>
      </c>
      <c r="CC20">
        <v>23</v>
      </c>
      <c r="CD20" s="7">
        <f t="shared" si="38"/>
        <v>237</v>
      </c>
      <c r="CE20" s="6">
        <f t="shared" si="39"/>
        <v>237</v>
      </c>
      <c r="CF20">
        <v>75</v>
      </c>
      <c r="CG20">
        <v>78</v>
      </c>
      <c r="CH20" s="7">
        <f t="shared" si="40"/>
        <v>240</v>
      </c>
      <c r="CI20" s="6">
        <f t="shared" si="41"/>
        <v>240</v>
      </c>
      <c r="CJ20">
        <v>85</v>
      </c>
      <c r="CK20">
        <v>18</v>
      </c>
      <c r="CL20" s="7">
        <f t="shared" si="42"/>
        <v>173</v>
      </c>
      <c r="CM20" s="6">
        <f t="shared" si="43"/>
        <v>173</v>
      </c>
      <c r="CN20">
        <v>26</v>
      </c>
      <c r="CO20">
        <v>26</v>
      </c>
      <c r="CP20" s="7">
        <f t="shared" si="44"/>
        <v>173</v>
      </c>
      <c r="CQ20" s="6">
        <f t="shared" si="45"/>
        <v>173</v>
      </c>
      <c r="CR20">
        <v>46</v>
      </c>
      <c r="CS20">
        <v>43</v>
      </c>
      <c r="CT20" s="7">
        <f t="shared" si="46"/>
        <v>170</v>
      </c>
      <c r="CU20" s="6">
        <f t="shared" si="47"/>
        <v>170</v>
      </c>
      <c r="CV20">
        <v>56</v>
      </c>
      <c r="CW20">
        <v>47</v>
      </c>
      <c r="CX20" s="7">
        <f t="shared" si="48"/>
        <v>161</v>
      </c>
      <c r="CY20" s="6">
        <f t="shared" si="49"/>
        <v>161</v>
      </c>
      <c r="CZ20">
        <v>12</v>
      </c>
      <c r="DA20">
        <v>48</v>
      </c>
      <c r="DB20" s="7">
        <f t="shared" si="50"/>
        <v>197</v>
      </c>
      <c r="DC20" s="6">
        <f t="shared" si="51"/>
        <v>197</v>
      </c>
      <c r="DD20">
        <v>60</v>
      </c>
      <c r="DE20">
        <v>45</v>
      </c>
      <c r="DF20" s="7">
        <f t="shared" si="52"/>
        <v>182</v>
      </c>
      <c r="DG20" s="6">
        <f t="shared" si="53"/>
        <v>182</v>
      </c>
      <c r="DH20">
        <v>85</v>
      </c>
      <c r="DI20">
        <v>48</v>
      </c>
      <c r="DJ20" s="7">
        <f t="shared" si="54"/>
        <v>145</v>
      </c>
      <c r="DK20" s="6">
        <f t="shared" si="55"/>
        <v>145</v>
      </c>
      <c r="DL20">
        <v>88</v>
      </c>
      <c r="DM20">
        <v>46</v>
      </c>
      <c r="DN20" s="7">
        <f t="shared" si="56"/>
        <v>103</v>
      </c>
      <c r="DO20" s="6">
        <f t="shared" si="57"/>
        <v>103</v>
      </c>
      <c r="DP20">
        <v>53</v>
      </c>
      <c r="DQ20">
        <v>48</v>
      </c>
      <c r="DR20" s="7">
        <f t="shared" si="58"/>
        <v>98</v>
      </c>
    </row>
    <row r="21" spans="1:122" x14ac:dyDescent="0.2">
      <c r="A21" t="str">
        <v>H003</v>
      </c>
      <c r="B21" t="str">
        <f>VLOOKUP(A21, Table1[], 3, FALSE)</f>
        <v xml:space="preserve">Household  </v>
      </c>
      <c r="C21" s="6">
        <f>VLOOKUP(A21, Opening_Stock_Table[], 5, FALSE)</f>
        <v>248</v>
      </c>
      <c r="D21">
        <v>63</v>
      </c>
      <c r="E21">
        <v>28</v>
      </c>
      <c r="F21" s="7">
        <f t="shared" si="0"/>
        <v>213</v>
      </c>
      <c r="G21" s="6">
        <f t="shared" si="1"/>
        <v>213</v>
      </c>
      <c r="H21">
        <v>39</v>
      </c>
      <c r="I21">
        <v>52</v>
      </c>
      <c r="J21" s="7">
        <f t="shared" si="2"/>
        <v>226</v>
      </c>
      <c r="K21" s="6">
        <f t="shared" si="3"/>
        <v>226</v>
      </c>
      <c r="L21">
        <v>55</v>
      </c>
      <c r="M21">
        <v>28</v>
      </c>
      <c r="N21" s="7">
        <f t="shared" si="4"/>
        <v>199</v>
      </c>
      <c r="O21" s="6">
        <f t="shared" si="5"/>
        <v>199</v>
      </c>
      <c r="P21">
        <v>14</v>
      </c>
      <c r="Q21">
        <v>64</v>
      </c>
      <c r="R21" s="7">
        <f t="shared" si="6"/>
        <v>249</v>
      </c>
      <c r="S21" s="6">
        <f t="shared" si="7"/>
        <v>249</v>
      </c>
      <c r="T21">
        <v>17</v>
      </c>
      <c r="U21">
        <v>49</v>
      </c>
      <c r="V21" s="7">
        <f t="shared" si="8"/>
        <v>281</v>
      </c>
      <c r="W21" s="6">
        <f t="shared" si="9"/>
        <v>281</v>
      </c>
      <c r="X21">
        <v>57</v>
      </c>
      <c r="Y21">
        <v>52</v>
      </c>
      <c r="Z21" s="7">
        <f t="shared" si="10"/>
        <v>276</v>
      </c>
      <c r="AA21" s="6">
        <f t="shared" si="11"/>
        <v>276</v>
      </c>
      <c r="AB21">
        <v>58</v>
      </c>
      <c r="AC21">
        <v>70</v>
      </c>
      <c r="AD21" s="7">
        <f t="shared" si="12"/>
        <v>288</v>
      </c>
      <c r="AE21" s="6">
        <f t="shared" si="13"/>
        <v>288</v>
      </c>
      <c r="AF21">
        <v>39</v>
      </c>
      <c r="AG21">
        <v>77</v>
      </c>
      <c r="AH21" s="7">
        <f t="shared" si="14"/>
        <v>326</v>
      </c>
      <c r="AI21" s="6">
        <f t="shared" si="15"/>
        <v>326</v>
      </c>
      <c r="AJ21">
        <v>48</v>
      </c>
      <c r="AK21">
        <v>69</v>
      </c>
      <c r="AL21" s="7">
        <f t="shared" si="16"/>
        <v>347</v>
      </c>
      <c r="AM21" s="6">
        <f t="shared" si="17"/>
        <v>347</v>
      </c>
      <c r="AN21">
        <v>52</v>
      </c>
      <c r="AO21">
        <v>26</v>
      </c>
      <c r="AP21" s="7">
        <f t="shared" si="18"/>
        <v>321</v>
      </c>
      <c r="AQ21" s="6">
        <f t="shared" si="19"/>
        <v>321</v>
      </c>
      <c r="AR21">
        <v>0</v>
      </c>
      <c r="AS21">
        <v>21</v>
      </c>
      <c r="AT21" s="7">
        <f t="shared" si="20"/>
        <v>342</v>
      </c>
      <c r="AU21" s="6">
        <f t="shared" si="21"/>
        <v>342</v>
      </c>
      <c r="AV21">
        <v>25</v>
      </c>
      <c r="AW21">
        <v>73</v>
      </c>
      <c r="AX21" s="7">
        <f t="shared" si="22"/>
        <v>390</v>
      </c>
      <c r="AY21" s="6">
        <f t="shared" si="23"/>
        <v>390</v>
      </c>
      <c r="AZ21">
        <v>5</v>
      </c>
      <c r="BA21">
        <v>22</v>
      </c>
      <c r="BB21" s="7">
        <f t="shared" si="24"/>
        <v>407</v>
      </c>
      <c r="BC21" s="6">
        <f t="shared" si="25"/>
        <v>407</v>
      </c>
      <c r="BD21">
        <v>47</v>
      </c>
      <c r="BE21">
        <v>53</v>
      </c>
      <c r="BF21" s="7">
        <f t="shared" si="26"/>
        <v>413</v>
      </c>
      <c r="BG21" s="6">
        <f t="shared" si="27"/>
        <v>413</v>
      </c>
      <c r="BH21">
        <v>76</v>
      </c>
      <c r="BI21">
        <v>74</v>
      </c>
      <c r="BJ21" s="7">
        <f t="shared" si="28"/>
        <v>411</v>
      </c>
      <c r="BK21" s="6">
        <f t="shared" si="29"/>
        <v>411</v>
      </c>
      <c r="BL21">
        <v>20</v>
      </c>
      <c r="BM21">
        <v>16</v>
      </c>
      <c r="BN21" s="7">
        <f t="shared" si="30"/>
        <v>407</v>
      </c>
      <c r="BO21" s="6">
        <f t="shared" si="31"/>
        <v>407</v>
      </c>
      <c r="BP21">
        <v>58</v>
      </c>
      <c r="BQ21">
        <v>60</v>
      </c>
      <c r="BR21" s="7">
        <f t="shared" si="32"/>
        <v>409</v>
      </c>
      <c r="BS21" s="6">
        <f t="shared" si="33"/>
        <v>409</v>
      </c>
      <c r="BT21">
        <v>41</v>
      </c>
      <c r="BU21">
        <v>47</v>
      </c>
      <c r="BV21" s="7">
        <f t="shared" si="34"/>
        <v>415</v>
      </c>
      <c r="BW21" s="6">
        <f t="shared" si="36"/>
        <v>415</v>
      </c>
      <c r="BX21">
        <v>55</v>
      </c>
      <c r="BY21">
        <v>40</v>
      </c>
      <c r="BZ21" s="7">
        <f t="shared" si="35"/>
        <v>400</v>
      </c>
      <c r="CA21" s="6">
        <f t="shared" si="37"/>
        <v>400</v>
      </c>
      <c r="CB21">
        <v>56</v>
      </c>
      <c r="CC21">
        <v>71</v>
      </c>
      <c r="CD21" s="7">
        <f t="shared" si="38"/>
        <v>415</v>
      </c>
      <c r="CE21" s="6">
        <f t="shared" si="39"/>
        <v>415</v>
      </c>
      <c r="CF21">
        <v>6</v>
      </c>
      <c r="CG21">
        <v>46</v>
      </c>
      <c r="CH21" s="7">
        <f t="shared" si="40"/>
        <v>455</v>
      </c>
      <c r="CI21" s="6">
        <f t="shared" si="41"/>
        <v>455</v>
      </c>
      <c r="CJ21">
        <v>36</v>
      </c>
      <c r="CK21">
        <v>45</v>
      </c>
      <c r="CL21" s="7">
        <f t="shared" si="42"/>
        <v>464</v>
      </c>
      <c r="CM21" s="6">
        <f t="shared" si="43"/>
        <v>464</v>
      </c>
      <c r="CN21">
        <v>21</v>
      </c>
      <c r="CO21">
        <v>62</v>
      </c>
      <c r="CP21" s="7">
        <f t="shared" si="44"/>
        <v>505</v>
      </c>
      <c r="CQ21" s="6">
        <f t="shared" si="45"/>
        <v>505</v>
      </c>
      <c r="CR21">
        <v>3</v>
      </c>
      <c r="CS21">
        <v>22</v>
      </c>
      <c r="CT21" s="7">
        <f t="shared" si="46"/>
        <v>524</v>
      </c>
      <c r="CU21" s="6">
        <f t="shared" si="47"/>
        <v>524</v>
      </c>
      <c r="CV21">
        <v>14</v>
      </c>
      <c r="CW21">
        <v>19</v>
      </c>
      <c r="CX21" s="7">
        <f t="shared" si="48"/>
        <v>529</v>
      </c>
      <c r="CY21" s="6">
        <f t="shared" si="49"/>
        <v>529</v>
      </c>
      <c r="CZ21">
        <v>70</v>
      </c>
      <c r="DA21">
        <v>22</v>
      </c>
      <c r="DB21" s="7">
        <f t="shared" si="50"/>
        <v>481</v>
      </c>
      <c r="DC21" s="6">
        <f t="shared" si="51"/>
        <v>481</v>
      </c>
      <c r="DD21">
        <v>98</v>
      </c>
      <c r="DE21">
        <v>28</v>
      </c>
      <c r="DF21" s="7">
        <f t="shared" si="52"/>
        <v>411</v>
      </c>
      <c r="DG21" s="6">
        <f t="shared" si="53"/>
        <v>411</v>
      </c>
      <c r="DH21">
        <v>84</v>
      </c>
      <c r="DI21">
        <v>23</v>
      </c>
      <c r="DJ21" s="7">
        <f t="shared" si="54"/>
        <v>350</v>
      </c>
      <c r="DK21" s="6">
        <f t="shared" si="55"/>
        <v>350</v>
      </c>
      <c r="DL21">
        <v>141</v>
      </c>
      <c r="DM21">
        <v>24</v>
      </c>
      <c r="DN21" s="7">
        <f t="shared" si="56"/>
        <v>233</v>
      </c>
      <c r="DO21" s="6">
        <f t="shared" si="57"/>
        <v>233</v>
      </c>
      <c r="DP21">
        <v>71</v>
      </c>
      <c r="DQ21">
        <v>22</v>
      </c>
      <c r="DR21" s="7">
        <f t="shared" si="58"/>
        <v>184</v>
      </c>
    </row>
    <row r="22" spans="1:122" x14ac:dyDescent="0.2">
      <c r="A22" t="str">
        <v>H004</v>
      </c>
      <c r="B22" t="str">
        <f>VLOOKUP(A22, Table1[], 3, FALSE)</f>
        <v xml:space="preserve">Household  </v>
      </c>
      <c r="C22" s="6">
        <f>VLOOKUP(A22, Opening_Stock_Table[], 5, FALSE)</f>
        <v>262</v>
      </c>
      <c r="D22">
        <v>14</v>
      </c>
      <c r="E22">
        <v>39</v>
      </c>
      <c r="F22" s="7">
        <f t="shared" si="0"/>
        <v>287</v>
      </c>
      <c r="G22" s="6">
        <f t="shared" si="1"/>
        <v>287</v>
      </c>
      <c r="H22">
        <v>50</v>
      </c>
      <c r="I22">
        <v>33</v>
      </c>
      <c r="J22" s="7">
        <f t="shared" si="2"/>
        <v>270</v>
      </c>
      <c r="K22" s="6">
        <f t="shared" si="3"/>
        <v>270</v>
      </c>
      <c r="L22">
        <v>25</v>
      </c>
      <c r="M22">
        <v>40</v>
      </c>
      <c r="N22" s="7">
        <f t="shared" si="4"/>
        <v>285</v>
      </c>
      <c r="O22" s="6">
        <f t="shared" si="5"/>
        <v>285</v>
      </c>
      <c r="P22">
        <v>36</v>
      </c>
      <c r="Q22">
        <v>75</v>
      </c>
      <c r="R22" s="7">
        <f t="shared" si="6"/>
        <v>324</v>
      </c>
      <c r="S22" s="6">
        <f t="shared" si="7"/>
        <v>324</v>
      </c>
      <c r="T22">
        <v>78</v>
      </c>
      <c r="U22">
        <v>43</v>
      </c>
      <c r="V22" s="7">
        <f t="shared" si="8"/>
        <v>289</v>
      </c>
      <c r="W22" s="6">
        <f t="shared" si="9"/>
        <v>289</v>
      </c>
      <c r="X22">
        <v>28</v>
      </c>
      <c r="Y22">
        <v>38</v>
      </c>
      <c r="Z22" s="7">
        <f t="shared" si="10"/>
        <v>299</v>
      </c>
      <c r="AA22" s="6">
        <f t="shared" si="11"/>
        <v>299</v>
      </c>
      <c r="AB22">
        <v>55</v>
      </c>
      <c r="AC22">
        <v>61</v>
      </c>
      <c r="AD22" s="7">
        <f t="shared" si="12"/>
        <v>305</v>
      </c>
      <c r="AE22" s="6">
        <f t="shared" si="13"/>
        <v>305</v>
      </c>
      <c r="AF22">
        <v>39</v>
      </c>
      <c r="AG22">
        <v>69</v>
      </c>
      <c r="AH22" s="7">
        <f t="shared" si="14"/>
        <v>335</v>
      </c>
      <c r="AI22" s="6">
        <f t="shared" si="15"/>
        <v>335</v>
      </c>
      <c r="AJ22">
        <v>32</v>
      </c>
      <c r="AK22">
        <v>32</v>
      </c>
      <c r="AL22" s="7">
        <f t="shared" si="16"/>
        <v>335</v>
      </c>
      <c r="AM22" s="6">
        <f t="shared" si="17"/>
        <v>335</v>
      </c>
      <c r="AN22">
        <v>0</v>
      </c>
      <c r="AO22">
        <v>76</v>
      </c>
      <c r="AP22" s="7">
        <f t="shared" si="18"/>
        <v>411</v>
      </c>
      <c r="AQ22" s="6">
        <f t="shared" si="19"/>
        <v>411</v>
      </c>
      <c r="AR22">
        <v>73</v>
      </c>
      <c r="AS22">
        <v>34</v>
      </c>
      <c r="AT22" s="7">
        <f t="shared" si="20"/>
        <v>372</v>
      </c>
      <c r="AU22" s="6">
        <f t="shared" si="21"/>
        <v>372</v>
      </c>
      <c r="AV22">
        <v>85</v>
      </c>
      <c r="AW22">
        <v>23</v>
      </c>
      <c r="AX22" s="7">
        <f t="shared" si="22"/>
        <v>310</v>
      </c>
      <c r="AY22" s="6">
        <f t="shared" si="23"/>
        <v>310</v>
      </c>
      <c r="AZ22">
        <v>36</v>
      </c>
      <c r="BA22">
        <v>57</v>
      </c>
      <c r="BB22" s="7">
        <f t="shared" si="24"/>
        <v>331</v>
      </c>
      <c r="BC22" s="6">
        <f t="shared" si="25"/>
        <v>331</v>
      </c>
      <c r="BD22">
        <v>40</v>
      </c>
      <c r="BE22">
        <v>39</v>
      </c>
      <c r="BF22" s="7">
        <f t="shared" si="26"/>
        <v>330</v>
      </c>
      <c r="BG22" s="6">
        <f t="shared" si="27"/>
        <v>330</v>
      </c>
      <c r="BH22">
        <v>33</v>
      </c>
      <c r="BI22">
        <v>64</v>
      </c>
      <c r="BJ22" s="7">
        <f t="shared" si="28"/>
        <v>361</v>
      </c>
      <c r="BK22" s="6">
        <f t="shared" si="29"/>
        <v>361</v>
      </c>
      <c r="BL22">
        <v>16</v>
      </c>
      <c r="BM22">
        <v>71</v>
      </c>
      <c r="BN22" s="7">
        <f t="shared" si="30"/>
        <v>416</v>
      </c>
      <c r="BO22" s="6">
        <f t="shared" si="31"/>
        <v>416</v>
      </c>
      <c r="BP22">
        <v>60</v>
      </c>
      <c r="BQ22">
        <v>23</v>
      </c>
      <c r="BR22" s="7">
        <f t="shared" si="32"/>
        <v>379</v>
      </c>
      <c r="BS22" s="6">
        <f t="shared" si="33"/>
        <v>379</v>
      </c>
      <c r="BT22">
        <v>86</v>
      </c>
      <c r="BU22">
        <v>24</v>
      </c>
      <c r="BV22" s="7">
        <f t="shared" si="34"/>
        <v>317</v>
      </c>
      <c r="BW22" s="6">
        <f t="shared" si="36"/>
        <v>317</v>
      </c>
      <c r="BX22">
        <v>47</v>
      </c>
      <c r="BY22">
        <v>36</v>
      </c>
      <c r="BZ22" s="7">
        <f t="shared" si="35"/>
        <v>306</v>
      </c>
      <c r="CA22" s="6">
        <f t="shared" si="37"/>
        <v>306</v>
      </c>
      <c r="CB22">
        <v>13</v>
      </c>
      <c r="CC22">
        <v>68</v>
      </c>
      <c r="CD22" s="7">
        <f t="shared" si="38"/>
        <v>361</v>
      </c>
      <c r="CE22" s="6">
        <f t="shared" si="39"/>
        <v>361</v>
      </c>
      <c r="CF22">
        <v>60</v>
      </c>
      <c r="CG22">
        <v>70</v>
      </c>
      <c r="CH22" s="7">
        <f t="shared" si="40"/>
        <v>371</v>
      </c>
      <c r="CI22" s="6">
        <f t="shared" si="41"/>
        <v>371</v>
      </c>
      <c r="CJ22">
        <v>0</v>
      </c>
      <c r="CK22">
        <v>42</v>
      </c>
      <c r="CL22" s="7">
        <f t="shared" si="42"/>
        <v>413</v>
      </c>
      <c r="CM22" s="6">
        <f t="shared" si="43"/>
        <v>413</v>
      </c>
      <c r="CN22">
        <v>68</v>
      </c>
      <c r="CO22">
        <v>74</v>
      </c>
      <c r="CP22" s="7">
        <f t="shared" si="44"/>
        <v>419</v>
      </c>
      <c r="CQ22" s="6">
        <f t="shared" si="45"/>
        <v>419</v>
      </c>
      <c r="CR22">
        <v>12</v>
      </c>
      <c r="CS22">
        <v>27</v>
      </c>
      <c r="CT22" s="7">
        <f t="shared" si="46"/>
        <v>434</v>
      </c>
      <c r="CU22" s="6">
        <f t="shared" si="47"/>
        <v>434</v>
      </c>
      <c r="CV22">
        <v>15</v>
      </c>
      <c r="CW22">
        <v>23</v>
      </c>
      <c r="CX22" s="7">
        <f t="shared" si="48"/>
        <v>442</v>
      </c>
      <c r="CY22" s="6">
        <f t="shared" si="49"/>
        <v>442</v>
      </c>
      <c r="CZ22">
        <v>30</v>
      </c>
      <c r="DA22">
        <v>21</v>
      </c>
      <c r="DB22" s="7">
        <f t="shared" si="50"/>
        <v>433</v>
      </c>
      <c r="DC22" s="6">
        <f t="shared" si="51"/>
        <v>433</v>
      </c>
      <c r="DD22">
        <v>9</v>
      </c>
      <c r="DE22">
        <v>16</v>
      </c>
      <c r="DF22" s="7">
        <f t="shared" si="52"/>
        <v>440</v>
      </c>
      <c r="DG22" s="6">
        <f t="shared" si="53"/>
        <v>440</v>
      </c>
      <c r="DH22">
        <v>83</v>
      </c>
      <c r="DI22">
        <v>19</v>
      </c>
      <c r="DJ22" s="7">
        <f t="shared" si="54"/>
        <v>376</v>
      </c>
      <c r="DK22" s="6">
        <f t="shared" si="55"/>
        <v>376</v>
      </c>
      <c r="DL22">
        <v>108</v>
      </c>
      <c r="DM22">
        <v>27</v>
      </c>
      <c r="DN22" s="7">
        <f t="shared" si="56"/>
        <v>295</v>
      </c>
      <c r="DO22" s="6">
        <f t="shared" si="57"/>
        <v>295</v>
      </c>
      <c r="DP22">
        <v>23</v>
      </c>
      <c r="DQ22">
        <v>27</v>
      </c>
      <c r="DR22" s="7">
        <f t="shared" si="58"/>
        <v>299</v>
      </c>
    </row>
    <row r="23" spans="1:122" x14ac:dyDescent="0.2">
      <c r="A23" t="str">
        <v>H005</v>
      </c>
      <c r="B23" t="str">
        <f>VLOOKUP(A23, Table1[], 3, FALSE)</f>
        <v xml:space="preserve">Household  </v>
      </c>
      <c r="C23" s="6">
        <f>VLOOKUP(A23, Opening_Stock_Table[], 5, FALSE)</f>
        <v>257</v>
      </c>
      <c r="D23">
        <v>77</v>
      </c>
      <c r="E23">
        <v>62</v>
      </c>
      <c r="F23" s="7">
        <f t="shared" si="0"/>
        <v>242</v>
      </c>
      <c r="G23" s="6">
        <f t="shared" si="1"/>
        <v>242</v>
      </c>
      <c r="H23">
        <v>64</v>
      </c>
      <c r="I23">
        <v>55</v>
      </c>
      <c r="J23" s="7">
        <f t="shared" si="2"/>
        <v>233</v>
      </c>
      <c r="K23" s="6">
        <f t="shared" si="3"/>
        <v>233</v>
      </c>
      <c r="L23">
        <v>5</v>
      </c>
      <c r="M23">
        <v>40</v>
      </c>
      <c r="N23" s="7">
        <f t="shared" si="4"/>
        <v>268</v>
      </c>
      <c r="O23" s="6">
        <f t="shared" si="5"/>
        <v>268</v>
      </c>
      <c r="P23">
        <v>42</v>
      </c>
      <c r="Q23">
        <v>46</v>
      </c>
      <c r="R23" s="7">
        <f t="shared" si="6"/>
        <v>272</v>
      </c>
      <c r="S23" s="6">
        <f t="shared" si="7"/>
        <v>272</v>
      </c>
      <c r="T23">
        <v>50</v>
      </c>
      <c r="U23">
        <v>67</v>
      </c>
      <c r="V23" s="7">
        <f t="shared" si="8"/>
        <v>289</v>
      </c>
      <c r="W23" s="6">
        <f t="shared" si="9"/>
        <v>289</v>
      </c>
      <c r="X23">
        <v>13</v>
      </c>
      <c r="Y23">
        <v>57</v>
      </c>
      <c r="Z23" s="7">
        <f t="shared" si="10"/>
        <v>333</v>
      </c>
      <c r="AA23" s="6">
        <f t="shared" si="11"/>
        <v>333</v>
      </c>
      <c r="AB23">
        <v>68</v>
      </c>
      <c r="AC23">
        <v>62</v>
      </c>
      <c r="AD23" s="7">
        <f t="shared" si="12"/>
        <v>327</v>
      </c>
      <c r="AE23" s="6">
        <f t="shared" si="13"/>
        <v>327</v>
      </c>
      <c r="AF23">
        <v>58</v>
      </c>
      <c r="AG23">
        <v>35</v>
      </c>
      <c r="AH23" s="7">
        <f t="shared" si="14"/>
        <v>304</v>
      </c>
      <c r="AI23" s="6">
        <f t="shared" si="15"/>
        <v>304</v>
      </c>
      <c r="AJ23">
        <v>12</v>
      </c>
      <c r="AK23">
        <v>68</v>
      </c>
      <c r="AL23" s="7">
        <f t="shared" si="16"/>
        <v>360</v>
      </c>
      <c r="AM23" s="6">
        <f t="shared" si="17"/>
        <v>360</v>
      </c>
      <c r="AN23">
        <v>60</v>
      </c>
      <c r="AO23">
        <v>32</v>
      </c>
      <c r="AP23" s="7">
        <f t="shared" si="18"/>
        <v>332</v>
      </c>
      <c r="AQ23" s="6">
        <f t="shared" si="19"/>
        <v>332</v>
      </c>
      <c r="AR23">
        <v>16</v>
      </c>
      <c r="AS23">
        <v>24</v>
      </c>
      <c r="AT23" s="7">
        <f t="shared" si="20"/>
        <v>340</v>
      </c>
      <c r="AU23" s="6">
        <f t="shared" si="21"/>
        <v>340</v>
      </c>
      <c r="AV23">
        <v>43</v>
      </c>
      <c r="AW23">
        <v>63</v>
      </c>
      <c r="AX23" s="7">
        <f t="shared" si="22"/>
        <v>360</v>
      </c>
      <c r="AY23" s="6">
        <f t="shared" si="23"/>
        <v>360</v>
      </c>
      <c r="AZ23">
        <v>68</v>
      </c>
      <c r="BA23">
        <v>22</v>
      </c>
      <c r="BB23" s="7">
        <f t="shared" si="24"/>
        <v>314</v>
      </c>
      <c r="BC23" s="6">
        <f t="shared" si="25"/>
        <v>314</v>
      </c>
      <c r="BD23">
        <v>73</v>
      </c>
      <c r="BE23">
        <v>60</v>
      </c>
      <c r="BF23" s="7">
        <f t="shared" si="26"/>
        <v>301</v>
      </c>
      <c r="BG23" s="6">
        <f t="shared" si="27"/>
        <v>301</v>
      </c>
      <c r="BH23">
        <v>74</v>
      </c>
      <c r="BI23">
        <v>23</v>
      </c>
      <c r="BJ23" s="7">
        <f t="shared" si="28"/>
        <v>250</v>
      </c>
      <c r="BK23" s="6">
        <f t="shared" si="29"/>
        <v>250</v>
      </c>
      <c r="BL23">
        <v>19</v>
      </c>
      <c r="BM23">
        <v>50</v>
      </c>
      <c r="BN23" s="7">
        <f t="shared" si="30"/>
        <v>281</v>
      </c>
      <c r="BO23" s="6">
        <f t="shared" si="31"/>
        <v>281</v>
      </c>
      <c r="BP23">
        <v>3</v>
      </c>
      <c r="BQ23">
        <v>60</v>
      </c>
      <c r="BR23" s="7">
        <f t="shared" si="32"/>
        <v>338</v>
      </c>
      <c r="BS23" s="6">
        <f t="shared" si="33"/>
        <v>338</v>
      </c>
      <c r="BT23">
        <v>88</v>
      </c>
      <c r="BU23">
        <v>44</v>
      </c>
      <c r="BV23" s="7">
        <f t="shared" si="34"/>
        <v>294</v>
      </c>
      <c r="BW23" s="6">
        <f t="shared" si="36"/>
        <v>294</v>
      </c>
      <c r="BX23">
        <v>39</v>
      </c>
      <c r="BY23">
        <v>62</v>
      </c>
      <c r="BZ23" s="7">
        <f t="shared" si="35"/>
        <v>317</v>
      </c>
      <c r="CA23" s="6">
        <f t="shared" si="37"/>
        <v>317</v>
      </c>
      <c r="CB23">
        <v>79</v>
      </c>
      <c r="CC23">
        <v>53</v>
      </c>
      <c r="CD23" s="7">
        <f t="shared" si="38"/>
        <v>291</v>
      </c>
      <c r="CE23" s="6">
        <f t="shared" si="39"/>
        <v>291</v>
      </c>
      <c r="CF23">
        <v>37</v>
      </c>
      <c r="CG23">
        <v>32</v>
      </c>
      <c r="CH23" s="7">
        <f t="shared" si="40"/>
        <v>286</v>
      </c>
      <c r="CI23" s="6">
        <f t="shared" si="41"/>
        <v>286</v>
      </c>
      <c r="CJ23">
        <v>62</v>
      </c>
      <c r="CK23">
        <v>24</v>
      </c>
      <c r="CL23" s="7">
        <f t="shared" si="42"/>
        <v>248</v>
      </c>
      <c r="CM23" s="6">
        <f t="shared" si="43"/>
        <v>248</v>
      </c>
      <c r="CN23">
        <v>15</v>
      </c>
      <c r="CO23">
        <v>33</v>
      </c>
      <c r="CP23" s="7">
        <f t="shared" si="44"/>
        <v>266</v>
      </c>
      <c r="CQ23" s="6">
        <f t="shared" si="45"/>
        <v>266</v>
      </c>
      <c r="CR23">
        <v>115</v>
      </c>
      <c r="CS23">
        <v>30</v>
      </c>
      <c r="CT23" s="7">
        <f t="shared" si="46"/>
        <v>181</v>
      </c>
      <c r="CU23" s="6">
        <f t="shared" si="47"/>
        <v>181</v>
      </c>
      <c r="CV23">
        <v>12</v>
      </c>
      <c r="CW23">
        <v>21</v>
      </c>
      <c r="CX23" s="7">
        <f t="shared" si="48"/>
        <v>190</v>
      </c>
      <c r="CY23" s="6">
        <f t="shared" si="49"/>
        <v>190</v>
      </c>
      <c r="CZ23">
        <v>55</v>
      </c>
      <c r="DA23">
        <v>19</v>
      </c>
      <c r="DB23" s="7">
        <f t="shared" si="50"/>
        <v>154</v>
      </c>
      <c r="DC23" s="6">
        <f t="shared" si="51"/>
        <v>154</v>
      </c>
      <c r="DD23">
        <v>62</v>
      </c>
      <c r="DE23">
        <v>26</v>
      </c>
      <c r="DF23" s="7">
        <f t="shared" si="52"/>
        <v>118</v>
      </c>
      <c r="DG23" s="6">
        <f t="shared" si="53"/>
        <v>118</v>
      </c>
      <c r="DH23">
        <v>16</v>
      </c>
      <c r="DI23">
        <v>18</v>
      </c>
      <c r="DJ23" s="7">
        <f t="shared" si="54"/>
        <v>120</v>
      </c>
      <c r="DK23" s="6">
        <f t="shared" si="55"/>
        <v>120</v>
      </c>
      <c r="DL23">
        <v>75</v>
      </c>
      <c r="DM23">
        <v>26</v>
      </c>
      <c r="DN23" s="7">
        <f t="shared" si="56"/>
        <v>71</v>
      </c>
      <c r="DO23" s="6">
        <f t="shared" si="57"/>
        <v>71</v>
      </c>
      <c r="DP23">
        <v>75</v>
      </c>
      <c r="DQ23">
        <v>19</v>
      </c>
      <c r="DR23" s="7">
        <f t="shared" si="58"/>
        <v>15</v>
      </c>
    </row>
    <row r="24" spans="1:122" x14ac:dyDescent="0.2">
      <c r="A24" t="str">
        <v>K001</v>
      </c>
      <c r="B24" t="str">
        <f>VLOOKUP(A24, Table1[], 3, FALSE)</f>
        <v xml:space="preserve">Kitchen </v>
      </c>
      <c r="C24" s="6">
        <f>VLOOKUP(A24, Opening_Stock_Table[], 5, FALSE)</f>
        <v>73</v>
      </c>
      <c r="D24">
        <v>9</v>
      </c>
      <c r="E24">
        <v>31</v>
      </c>
      <c r="F24" s="7">
        <f t="shared" si="0"/>
        <v>95</v>
      </c>
      <c r="G24" s="6">
        <f t="shared" si="1"/>
        <v>95</v>
      </c>
      <c r="H24">
        <v>64</v>
      </c>
      <c r="I24">
        <v>25</v>
      </c>
      <c r="J24" s="7">
        <f t="shared" si="2"/>
        <v>56</v>
      </c>
      <c r="K24" s="6">
        <f t="shared" si="3"/>
        <v>56</v>
      </c>
      <c r="L24">
        <v>45</v>
      </c>
      <c r="M24">
        <v>21</v>
      </c>
      <c r="N24" s="7">
        <f t="shared" si="4"/>
        <v>32</v>
      </c>
      <c r="O24" s="6">
        <f t="shared" si="5"/>
        <v>32</v>
      </c>
      <c r="P24">
        <v>0</v>
      </c>
      <c r="Q24">
        <v>20</v>
      </c>
      <c r="R24" s="7">
        <f t="shared" si="6"/>
        <v>52</v>
      </c>
      <c r="S24" s="6">
        <f t="shared" si="7"/>
        <v>52</v>
      </c>
      <c r="T24">
        <v>5</v>
      </c>
      <c r="U24">
        <v>28</v>
      </c>
      <c r="V24" s="7">
        <f t="shared" si="8"/>
        <v>75</v>
      </c>
      <c r="W24" s="6">
        <f t="shared" si="9"/>
        <v>75</v>
      </c>
      <c r="X24">
        <v>26</v>
      </c>
      <c r="Y24">
        <v>27</v>
      </c>
      <c r="Z24" s="7">
        <f t="shared" si="10"/>
        <v>76</v>
      </c>
      <c r="AA24" s="6">
        <f t="shared" si="11"/>
        <v>76</v>
      </c>
      <c r="AB24">
        <v>3</v>
      </c>
      <c r="AC24">
        <v>21</v>
      </c>
      <c r="AD24" s="7">
        <f t="shared" si="12"/>
        <v>94</v>
      </c>
      <c r="AE24" s="6">
        <f t="shared" si="13"/>
        <v>94</v>
      </c>
      <c r="AF24">
        <v>9</v>
      </c>
      <c r="AG24">
        <v>39</v>
      </c>
      <c r="AH24" s="7">
        <f t="shared" si="14"/>
        <v>124</v>
      </c>
      <c r="AI24" s="6">
        <f t="shared" si="15"/>
        <v>124</v>
      </c>
      <c r="AJ24">
        <v>8</v>
      </c>
      <c r="AK24">
        <v>23</v>
      </c>
      <c r="AL24" s="7">
        <f t="shared" si="16"/>
        <v>139</v>
      </c>
      <c r="AM24" s="6">
        <f t="shared" si="17"/>
        <v>139</v>
      </c>
      <c r="AN24">
        <v>7</v>
      </c>
      <c r="AO24">
        <v>30</v>
      </c>
      <c r="AP24" s="7">
        <f t="shared" si="18"/>
        <v>162</v>
      </c>
      <c r="AQ24" s="6">
        <f t="shared" si="19"/>
        <v>162</v>
      </c>
      <c r="AR24">
        <v>32</v>
      </c>
      <c r="AS24">
        <v>31</v>
      </c>
      <c r="AT24" s="7">
        <f t="shared" si="20"/>
        <v>161</v>
      </c>
      <c r="AU24" s="6">
        <f t="shared" si="21"/>
        <v>161</v>
      </c>
      <c r="AV24">
        <v>10</v>
      </c>
      <c r="AW24">
        <v>28</v>
      </c>
      <c r="AX24" s="7">
        <f t="shared" si="22"/>
        <v>179</v>
      </c>
      <c r="AY24" s="6">
        <f t="shared" si="23"/>
        <v>179</v>
      </c>
      <c r="AZ24">
        <v>20</v>
      </c>
      <c r="BA24">
        <v>26</v>
      </c>
      <c r="BB24" s="7">
        <f t="shared" si="24"/>
        <v>185</v>
      </c>
      <c r="BC24" s="6">
        <f t="shared" si="25"/>
        <v>185</v>
      </c>
      <c r="BD24">
        <v>36</v>
      </c>
      <c r="BE24">
        <v>31</v>
      </c>
      <c r="BF24" s="7">
        <f t="shared" si="26"/>
        <v>180</v>
      </c>
      <c r="BG24" s="6">
        <f t="shared" si="27"/>
        <v>180</v>
      </c>
      <c r="BH24">
        <v>9</v>
      </c>
      <c r="BI24">
        <v>38</v>
      </c>
      <c r="BJ24" s="7">
        <f t="shared" si="28"/>
        <v>209</v>
      </c>
      <c r="BK24" s="6">
        <f t="shared" si="29"/>
        <v>209</v>
      </c>
      <c r="BL24">
        <v>17</v>
      </c>
      <c r="BM24">
        <v>33</v>
      </c>
      <c r="BN24" s="7">
        <f t="shared" si="30"/>
        <v>225</v>
      </c>
      <c r="BO24" s="6">
        <f t="shared" si="31"/>
        <v>225</v>
      </c>
      <c r="BP24">
        <v>2</v>
      </c>
      <c r="BQ24">
        <v>20</v>
      </c>
      <c r="BR24" s="7">
        <f t="shared" si="32"/>
        <v>243</v>
      </c>
      <c r="BS24" s="6">
        <f t="shared" si="33"/>
        <v>243</v>
      </c>
      <c r="BT24">
        <v>18</v>
      </c>
      <c r="BU24">
        <v>26</v>
      </c>
      <c r="BV24" s="7">
        <f t="shared" si="34"/>
        <v>251</v>
      </c>
      <c r="BW24" s="6">
        <f t="shared" si="36"/>
        <v>251</v>
      </c>
      <c r="BX24">
        <v>11</v>
      </c>
      <c r="BY24">
        <v>23</v>
      </c>
      <c r="BZ24" s="7">
        <f t="shared" si="35"/>
        <v>263</v>
      </c>
      <c r="CA24" s="6">
        <f t="shared" si="37"/>
        <v>263</v>
      </c>
      <c r="CB24">
        <v>7</v>
      </c>
      <c r="CC24">
        <v>19</v>
      </c>
      <c r="CD24" s="7">
        <f t="shared" si="38"/>
        <v>275</v>
      </c>
      <c r="CE24" s="6">
        <f t="shared" si="39"/>
        <v>275</v>
      </c>
      <c r="CF24">
        <v>19</v>
      </c>
      <c r="CG24">
        <v>21</v>
      </c>
      <c r="CH24" s="7">
        <f t="shared" si="40"/>
        <v>277</v>
      </c>
      <c r="CI24" s="6">
        <f t="shared" si="41"/>
        <v>277</v>
      </c>
      <c r="CJ24">
        <v>0</v>
      </c>
      <c r="CK24">
        <v>21</v>
      </c>
      <c r="CL24" s="7">
        <f t="shared" si="42"/>
        <v>298</v>
      </c>
      <c r="CM24" s="6">
        <f t="shared" si="43"/>
        <v>298</v>
      </c>
      <c r="CN24">
        <v>27</v>
      </c>
      <c r="CO24">
        <v>37</v>
      </c>
      <c r="CP24" s="7">
        <f t="shared" si="44"/>
        <v>308</v>
      </c>
      <c r="CQ24" s="6">
        <f t="shared" si="45"/>
        <v>308</v>
      </c>
      <c r="CR24">
        <v>26</v>
      </c>
      <c r="CS24">
        <v>20</v>
      </c>
      <c r="CT24" s="7">
        <f t="shared" si="46"/>
        <v>302</v>
      </c>
      <c r="CU24" s="6">
        <f t="shared" si="47"/>
        <v>302</v>
      </c>
      <c r="CV24">
        <v>15</v>
      </c>
      <c r="CW24">
        <v>23</v>
      </c>
      <c r="CX24" s="7">
        <f t="shared" si="48"/>
        <v>310</v>
      </c>
      <c r="CY24" s="6">
        <f t="shared" si="49"/>
        <v>310</v>
      </c>
      <c r="CZ24">
        <v>39</v>
      </c>
      <c r="DA24">
        <v>27</v>
      </c>
      <c r="DB24" s="7">
        <f t="shared" si="50"/>
        <v>298</v>
      </c>
      <c r="DC24" s="6">
        <f t="shared" si="51"/>
        <v>298</v>
      </c>
      <c r="DD24">
        <v>38</v>
      </c>
      <c r="DE24">
        <v>23</v>
      </c>
      <c r="DF24" s="7">
        <f t="shared" si="52"/>
        <v>283</v>
      </c>
      <c r="DG24" s="6">
        <f t="shared" si="53"/>
        <v>283</v>
      </c>
      <c r="DH24">
        <v>27</v>
      </c>
      <c r="DI24">
        <v>17</v>
      </c>
      <c r="DJ24" s="7">
        <f t="shared" si="54"/>
        <v>273</v>
      </c>
      <c r="DK24" s="6">
        <f t="shared" si="55"/>
        <v>273</v>
      </c>
      <c r="DL24">
        <v>42</v>
      </c>
      <c r="DM24">
        <v>20</v>
      </c>
      <c r="DN24" s="7">
        <f t="shared" si="56"/>
        <v>251</v>
      </c>
      <c r="DO24" s="6">
        <f t="shared" si="57"/>
        <v>251</v>
      </c>
      <c r="DP24">
        <v>20</v>
      </c>
      <c r="DQ24">
        <v>18</v>
      </c>
      <c r="DR24" s="7">
        <f t="shared" si="58"/>
        <v>249</v>
      </c>
    </row>
    <row r="25" spans="1:122" x14ac:dyDescent="0.2">
      <c r="A25" t="str">
        <v>K002</v>
      </c>
      <c r="B25" t="str">
        <f>VLOOKUP(A25, Table1[], 3, FALSE)</f>
        <v xml:space="preserve">Kitchen </v>
      </c>
      <c r="C25" s="6">
        <f>VLOOKUP(A25, Opening_Stock_Table[], 5, FALSE)</f>
        <v>77</v>
      </c>
      <c r="D25">
        <v>20</v>
      </c>
      <c r="E25">
        <v>37</v>
      </c>
      <c r="F25" s="7">
        <f t="shared" si="0"/>
        <v>94</v>
      </c>
      <c r="G25" s="6">
        <f t="shared" si="1"/>
        <v>94</v>
      </c>
      <c r="H25">
        <v>52</v>
      </c>
      <c r="I25">
        <v>29</v>
      </c>
      <c r="J25" s="7">
        <f t="shared" si="2"/>
        <v>71</v>
      </c>
      <c r="K25" s="6">
        <f t="shared" si="3"/>
        <v>71</v>
      </c>
      <c r="L25">
        <v>64</v>
      </c>
      <c r="M25">
        <v>19</v>
      </c>
      <c r="N25" s="7">
        <f t="shared" si="4"/>
        <v>26</v>
      </c>
      <c r="O25" s="6">
        <f t="shared" si="5"/>
        <v>26</v>
      </c>
      <c r="P25">
        <v>8</v>
      </c>
      <c r="Q25">
        <v>28</v>
      </c>
      <c r="R25" s="7">
        <f t="shared" si="6"/>
        <v>46</v>
      </c>
      <c r="S25" s="6">
        <f t="shared" si="7"/>
        <v>46</v>
      </c>
      <c r="T25">
        <v>28</v>
      </c>
      <c r="U25">
        <v>28</v>
      </c>
      <c r="V25" s="7">
        <f t="shared" si="8"/>
        <v>46</v>
      </c>
      <c r="W25" s="6">
        <f t="shared" si="9"/>
        <v>46</v>
      </c>
      <c r="X25">
        <v>5</v>
      </c>
      <c r="Y25">
        <v>17</v>
      </c>
      <c r="Z25" s="7">
        <f t="shared" si="10"/>
        <v>58</v>
      </c>
      <c r="AA25" s="6">
        <f t="shared" si="11"/>
        <v>58</v>
      </c>
      <c r="AB25">
        <v>26</v>
      </c>
      <c r="AC25">
        <v>39</v>
      </c>
      <c r="AD25" s="7">
        <f t="shared" si="12"/>
        <v>71</v>
      </c>
      <c r="AE25" s="6">
        <f t="shared" si="13"/>
        <v>71</v>
      </c>
      <c r="AF25">
        <v>15</v>
      </c>
      <c r="AG25">
        <v>19</v>
      </c>
      <c r="AH25" s="7">
        <f t="shared" si="14"/>
        <v>75</v>
      </c>
      <c r="AI25" s="6">
        <f t="shared" si="15"/>
        <v>75</v>
      </c>
      <c r="AJ25">
        <v>18</v>
      </c>
      <c r="AK25">
        <v>26</v>
      </c>
      <c r="AL25" s="7">
        <f t="shared" si="16"/>
        <v>83</v>
      </c>
      <c r="AM25" s="6">
        <f t="shared" si="17"/>
        <v>83</v>
      </c>
      <c r="AN25">
        <v>4</v>
      </c>
      <c r="AO25">
        <v>22</v>
      </c>
      <c r="AP25" s="7">
        <f t="shared" si="18"/>
        <v>101</v>
      </c>
      <c r="AQ25" s="6">
        <f t="shared" si="19"/>
        <v>101</v>
      </c>
      <c r="AR25">
        <v>24</v>
      </c>
      <c r="AS25">
        <v>24</v>
      </c>
      <c r="AT25" s="7">
        <f t="shared" si="20"/>
        <v>101</v>
      </c>
      <c r="AU25" s="6">
        <f t="shared" si="21"/>
        <v>101</v>
      </c>
      <c r="AV25">
        <v>13</v>
      </c>
      <c r="AW25">
        <v>21</v>
      </c>
      <c r="AX25" s="7">
        <f t="shared" si="22"/>
        <v>109</v>
      </c>
      <c r="AY25" s="6">
        <f t="shared" si="23"/>
        <v>109</v>
      </c>
      <c r="AZ25">
        <v>8</v>
      </c>
      <c r="BA25">
        <v>35</v>
      </c>
      <c r="BB25" s="7">
        <f t="shared" si="24"/>
        <v>136</v>
      </c>
      <c r="BC25" s="6">
        <f t="shared" si="25"/>
        <v>136</v>
      </c>
      <c r="BD25">
        <v>5</v>
      </c>
      <c r="BE25">
        <v>23</v>
      </c>
      <c r="BF25" s="7">
        <f t="shared" si="26"/>
        <v>154</v>
      </c>
      <c r="BG25" s="6">
        <f t="shared" si="27"/>
        <v>154</v>
      </c>
      <c r="BH25">
        <v>34</v>
      </c>
      <c r="BI25">
        <v>19</v>
      </c>
      <c r="BJ25" s="7">
        <f t="shared" si="28"/>
        <v>139</v>
      </c>
      <c r="BK25" s="6">
        <f t="shared" si="29"/>
        <v>139</v>
      </c>
      <c r="BL25">
        <v>6</v>
      </c>
      <c r="BM25">
        <v>27</v>
      </c>
      <c r="BN25" s="7">
        <f t="shared" si="30"/>
        <v>160</v>
      </c>
      <c r="BO25" s="6">
        <f t="shared" si="31"/>
        <v>160</v>
      </c>
      <c r="BP25">
        <v>7</v>
      </c>
      <c r="BQ25">
        <v>22</v>
      </c>
      <c r="BR25" s="7">
        <f t="shared" si="32"/>
        <v>175</v>
      </c>
      <c r="BS25" s="6">
        <f t="shared" si="33"/>
        <v>175</v>
      </c>
      <c r="BT25">
        <v>21</v>
      </c>
      <c r="BU25">
        <v>31</v>
      </c>
      <c r="BV25" s="7">
        <f t="shared" si="34"/>
        <v>185</v>
      </c>
      <c r="BW25" s="6">
        <f t="shared" si="36"/>
        <v>185</v>
      </c>
      <c r="BX25">
        <v>8</v>
      </c>
      <c r="BY25">
        <v>29</v>
      </c>
      <c r="BZ25" s="7">
        <f t="shared" si="35"/>
        <v>206</v>
      </c>
      <c r="CA25" s="6">
        <f t="shared" si="37"/>
        <v>206</v>
      </c>
      <c r="CB25">
        <v>51</v>
      </c>
      <c r="CC25">
        <v>23</v>
      </c>
      <c r="CD25" s="7">
        <f t="shared" si="38"/>
        <v>178</v>
      </c>
      <c r="CE25" s="6">
        <f t="shared" si="39"/>
        <v>178</v>
      </c>
      <c r="CF25">
        <v>29</v>
      </c>
      <c r="CG25">
        <v>27</v>
      </c>
      <c r="CH25" s="7">
        <f t="shared" si="40"/>
        <v>176</v>
      </c>
      <c r="CI25" s="6">
        <f t="shared" si="41"/>
        <v>176</v>
      </c>
      <c r="CJ25">
        <v>8</v>
      </c>
      <c r="CK25">
        <v>37</v>
      </c>
      <c r="CL25" s="7">
        <f t="shared" si="42"/>
        <v>205</v>
      </c>
      <c r="CM25" s="6">
        <f t="shared" si="43"/>
        <v>205</v>
      </c>
      <c r="CN25">
        <v>27</v>
      </c>
      <c r="CO25">
        <v>19</v>
      </c>
      <c r="CP25" s="7">
        <f t="shared" si="44"/>
        <v>197</v>
      </c>
      <c r="CQ25" s="6">
        <f t="shared" si="45"/>
        <v>197</v>
      </c>
      <c r="CR25">
        <v>29</v>
      </c>
      <c r="CS25">
        <v>20</v>
      </c>
      <c r="CT25" s="7">
        <f t="shared" si="46"/>
        <v>188</v>
      </c>
      <c r="CU25" s="6">
        <f t="shared" si="47"/>
        <v>188</v>
      </c>
      <c r="CV25">
        <v>16</v>
      </c>
      <c r="CW25">
        <v>30</v>
      </c>
      <c r="CX25" s="7">
        <f t="shared" si="48"/>
        <v>202</v>
      </c>
      <c r="CY25" s="6">
        <f t="shared" si="49"/>
        <v>202</v>
      </c>
      <c r="CZ25">
        <v>0</v>
      </c>
      <c r="DA25">
        <v>21</v>
      </c>
      <c r="DB25" s="7">
        <f t="shared" si="50"/>
        <v>223</v>
      </c>
      <c r="DC25" s="6">
        <f t="shared" si="51"/>
        <v>223</v>
      </c>
      <c r="DD25">
        <v>0</v>
      </c>
      <c r="DE25">
        <v>23</v>
      </c>
      <c r="DF25" s="7">
        <f t="shared" si="52"/>
        <v>246</v>
      </c>
      <c r="DG25" s="6">
        <f t="shared" si="53"/>
        <v>246</v>
      </c>
      <c r="DH25">
        <v>27</v>
      </c>
      <c r="DI25">
        <v>26</v>
      </c>
      <c r="DJ25" s="7">
        <f t="shared" si="54"/>
        <v>245</v>
      </c>
      <c r="DK25" s="6">
        <f t="shared" si="55"/>
        <v>245</v>
      </c>
      <c r="DL25">
        <v>7</v>
      </c>
      <c r="DM25">
        <v>26</v>
      </c>
      <c r="DN25" s="7">
        <f t="shared" si="56"/>
        <v>264</v>
      </c>
      <c r="DO25" s="6">
        <f t="shared" si="57"/>
        <v>264</v>
      </c>
      <c r="DP25">
        <v>12</v>
      </c>
      <c r="DQ25">
        <v>19</v>
      </c>
      <c r="DR25" s="7">
        <f t="shared" si="58"/>
        <v>271</v>
      </c>
    </row>
    <row r="26" spans="1:122" x14ac:dyDescent="0.2">
      <c r="A26" t="str">
        <v>K003</v>
      </c>
      <c r="B26" t="str">
        <f>VLOOKUP(A26, Table1[], 3, FALSE)</f>
        <v xml:space="preserve">Kitchen </v>
      </c>
      <c r="C26" s="6">
        <f>VLOOKUP(A26, Opening_Stock_Table[], 5, FALSE)</f>
        <v>89</v>
      </c>
      <c r="D26">
        <v>29</v>
      </c>
      <c r="E26">
        <v>19</v>
      </c>
      <c r="F26" s="7">
        <f t="shared" si="0"/>
        <v>79</v>
      </c>
      <c r="G26" s="6">
        <f t="shared" si="1"/>
        <v>79</v>
      </c>
      <c r="H26">
        <v>27</v>
      </c>
      <c r="I26">
        <v>35</v>
      </c>
      <c r="J26" s="7">
        <f t="shared" si="2"/>
        <v>87</v>
      </c>
      <c r="K26" s="6">
        <f t="shared" si="3"/>
        <v>87</v>
      </c>
      <c r="L26">
        <v>52</v>
      </c>
      <c r="M26">
        <v>19</v>
      </c>
      <c r="N26" s="7">
        <f t="shared" si="4"/>
        <v>54</v>
      </c>
      <c r="O26" s="6">
        <f t="shared" si="5"/>
        <v>54</v>
      </c>
      <c r="P26">
        <v>52</v>
      </c>
      <c r="Q26">
        <v>18</v>
      </c>
      <c r="R26" s="7">
        <f t="shared" si="6"/>
        <v>20</v>
      </c>
      <c r="S26" s="6">
        <f t="shared" si="7"/>
        <v>20</v>
      </c>
      <c r="T26">
        <v>6</v>
      </c>
      <c r="U26">
        <v>37</v>
      </c>
      <c r="V26" s="7">
        <f t="shared" si="8"/>
        <v>51</v>
      </c>
      <c r="W26" s="6">
        <f t="shared" si="9"/>
        <v>51</v>
      </c>
      <c r="X26">
        <v>6</v>
      </c>
      <c r="Y26">
        <v>27</v>
      </c>
      <c r="Z26" s="7">
        <f t="shared" si="10"/>
        <v>72</v>
      </c>
      <c r="AA26" s="6">
        <f t="shared" si="11"/>
        <v>72</v>
      </c>
      <c r="AB26">
        <v>17</v>
      </c>
      <c r="AC26">
        <v>29</v>
      </c>
      <c r="AD26" s="7">
        <f t="shared" si="12"/>
        <v>84</v>
      </c>
      <c r="AE26" s="6">
        <f t="shared" si="13"/>
        <v>84</v>
      </c>
      <c r="AF26">
        <v>13</v>
      </c>
      <c r="AG26">
        <v>22</v>
      </c>
      <c r="AH26" s="7">
        <f t="shared" si="14"/>
        <v>93</v>
      </c>
      <c r="AI26" s="6">
        <f t="shared" si="15"/>
        <v>93</v>
      </c>
      <c r="AJ26">
        <v>3</v>
      </c>
      <c r="AK26">
        <v>19</v>
      </c>
      <c r="AL26" s="7">
        <f t="shared" si="16"/>
        <v>109</v>
      </c>
      <c r="AM26" s="6">
        <f t="shared" si="17"/>
        <v>109</v>
      </c>
      <c r="AN26">
        <v>30</v>
      </c>
      <c r="AO26">
        <v>35</v>
      </c>
      <c r="AP26" s="7">
        <f t="shared" si="18"/>
        <v>114</v>
      </c>
      <c r="AQ26" s="6">
        <f t="shared" si="19"/>
        <v>114</v>
      </c>
      <c r="AR26">
        <v>14</v>
      </c>
      <c r="AS26">
        <v>21</v>
      </c>
      <c r="AT26" s="7">
        <f t="shared" si="20"/>
        <v>121</v>
      </c>
      <c r="AU26" s="6">
        <f t="shared" si="21"/>
        <v>121</v>
      </c>
      <c r="AV26">
        <v>19</v>
      </c>
      <c r="AW26">
        <v>19</v>
      </c>
      <c r="AX26" s="7">
        <f t="shared" si="22"/>
        <v>121</v>
      </c>
      <c r="AY26" s="6">
        <f t="shared" si="23"/>
        <v>121</v>
      </c>
      <c r="AZ26">
        <v>9</v>
      </c>
      <c r="BA26">
        <v>33</v>
      </c>
      <c r="BB26" s="7">
        <f t="shared" si="24"/>
        <v>145</v>
      </c>
      <c r="BC26" s="6">
        <f t="shared" si="25"/>
        <v>145</v>
      </c>
      <c r="BD26">
        <v>3</v>
      </c>
      <c r="BE26">
        <v>31</v>
      </c>
      <c r="BF26" s="7">
        <f t="shared" si="26"/>
        <v>173</v>
      </c>
      <c r="BG26" s="6">
        <f t="shared" si="27"/>
        <v>173</v>
      </c>
      <c r="BH26">
        <v>33</v>
      </c>
      <c r="BI26">
        <v>36</v>
      </c>
      <c r="BJ26" s="7">
        <f t="shared" si="28"/>
        <v>176</v>
      </c>
      <c r="BK26" s="6">
        <f t="shared" si="29"/>
        <v>176</v>
      </c>
      <c r="BL26">
        <v>18</v>
      </c>
      <c r="BM26">
        <v>39</v>
      </c>
      <c r="BN26" s="7">
        <f t="shared" si="30"/>
        <v>197</v>
      </c>
      <c r="BO26" s="6">
        <f t="shared" si="31"/>
        <v>197</v>
      </c>
      <c r="BP26">
        <v>40</v>
      </c>
      <c r="BQ26">
        <v>18</v>
      </c>
      <c r="BR26" s="7">
        <f t="shared" si="32"/>
        <v>175</v>
      </c>
      <c r="BS26" s="6">
        <f t="shared" si="33"/>
        <v>175</v>
      </c>
      <c r="BT26">
        <v>3</v>
      </c>
      <c r="BU26">
        <v>37</v>
      </c>
      <c r="BV26" s="7">
        <f t="shared" si="34"/>
        <v>209</v>
      </c>
      <c r="BW26" s="6">
        <f t="shared" si="36"/>
        <v>209</v>
      </c>
      <c r="BX26">
        <v>11</v>
      </c>
      <c r="BY26">
        <v>23</v>
      </c>
      <c r="BZ26" s="7">
        <f t="shared" si="35"/>
        <v>221</v>
      </c>
      <c r="CA26" s="6">
        <f t="shared" si="37"/>
        <v>221</v>
      </c>
      <c r="CB26">
        <v>0</v>
      </c>
      <c r="CC26">
        <v>24</v>
      </c>
      <c r="CD26" s="7">
        <f t="shared" si="38"/>
        <v>245</v>
      </c>
      <c r="CE26" s="6">
        <f t="shared" si="39"/>
        <v>245</v>
      </c>
      <c r="CF26">
        <v>1</v>
      </c>
      <c r="CG26">
        <v>27</v>
      </c>
      <c r="CH26" s="7">
        <f t="shared" si="40"/>
        <v>271</v>
      </c>
      <c r="CI26" s="6">
        <f t="shared" si="41"/>
        <v>271</v>
      </c>
      <c r="CJ26">
        <v>9</v>
      </c>
      <c r="CK26">
        <v>30</v>
      </c>
      <c r="CL26" s="7">
        <f t="shared" si="42"/>
        <v>292</v>
      </c>
      <c r="CM26" s="6">
        <f t="shared" si="43"/>
        <v>292</v>
      </c>
      <c r="CN26">
        <v>3</v>
      </c>
      <c r="CO26">
        <v>27</v>
      </c>
      <c r="CP26" s="7">
        <f t="shared" si="44"/>
        <v>316</v>
      </c>
      <c r="CQ26" s="6">
        <f t="shared" si="45"/>
        <v>316</v>
      </c>
      <c r="CR26">
        <v>3</v>
      </c>
      <c r="CS26">
        <v>23</v>
      </c>
      <c r="CT26" s="7">
        <f t="shared" si="46"/>
        <v>336</v>
      </c>
      <c r="CU26" s="6">
        <f t="shared" si="47"/>
        <v>336</v>
      </c>
      <c r="CV26">
        <v>8</v>
      </c>
      <c r="CW26">
        <v>20</v>
      </c>
      <c r="CX26" s="7">
        <f t="shared" si="48"/>
        <v>348</v>
      </c>
      <c r="CY26" s="6">
        <f t="shared" si="49"/>
        <v>348</v>
      </c>
      <c r="CZ26">
        <v>36</v>
      </c>
      <c r="DA26">
        <v>26</v>
      </c>
      <c r="DB26" s="7">
        <f t="shared" si="50"/>
        <v>338</v>
      </c>
      <c r="DC26" s="6">
        <f t="shared" si="51"/>
        <v>338</v>
      </c>
      <c r="DD26">
        <v>12</v>
      </c>
      <c r="DE26">
        <v>24</v>
      </c>
      <c r="DF26" s="7">
        <f t="shared" si="52"/>
        <v>350</v>
      </c>
      <c r="DG26" s="6">
        <f t="shared" si="53"/>
        <v>350</v>
      </c>
      <c r="DH26">
        <v>16</v>
      </c>
      <c r="DI26">
        <v>21</v>
      </c>
      <c r="DJ26" s="7">
        <f t="shared" si="54"/>
        <v>355</v>
      </c>
      <c r="DK26" s="6">
        <f t="shared" si="55"/>
        <v>355</v>
      </c>
      <c r="DL26">
        <v>9</v>
      </c>
      <c r="DM26">
        <v>25</v>
      </c>
      <c r="DN26" s="7">
        <f t="shared" si="56"/>
        <v>371</v>
      </c>
      <c r="DO26" s="6">
        <f t="shared" si="57"/>
        <v>371</v>
      </c>
      <c r="DP26">
        <v>1</v>
      </c>
      <c r="DQ26">
        <v>20</v>
      </c>
      <c r="DR26" s="7">
        <f t="shared" si="58"/>
        <v>390</v>
      </c>
    </row>
    <row r="27" spans="1:122" x14ac:dyDescent="0.2">
      <c r="A27" t="str">
        <v>K004</v>
      </c>
      <c r="B27" t="str">
        <f>VLOOKUP(A27, Table1[], 3, FALSE)</f>
        <v xml:space="preserve">Kitchen </v>
      </c>
      <c r="C27" s="6">
        <f>VLOOKUP(A27, Opening_Stock_Table[], 5, FALSE)</f>
        <v>78</v>
      </c>
      <c r="D27">
        <v>1</v>
      </c>
      <c r="E27">
        <v>27</v>
      </c>
      <c r="F27" s="7">
        <f t="shared" si="0"/>
        <v>104</v>
      </c>
      <c r="G27" s="6">
        <f t="shared" si="1"/>
        <v>104</v>
      </c>
      <c r="H27">
        <v>80</v>
      </c>
      <c r="I27">
        <v>22</v>
      </c>
      <c r="J27" s="7">
        <f t="shared" si="2"/>
        <v>46</v>
      </c>
      <c r="K27" s="6">
        <f t="shared" si="3"/>
        <v>46</v>
      </c>
      <c r="L27">
        <v>35</v>
      </c>
      <c r="M27">
        <v>24</v>
      </c>
      <c r="N27" s="7">
        <f t="shared" si="4"/>
        <v>35</v>
      </c>
      <c r="O27" s="6">
        <f t="shared" si="5"/>
        <v>35</v>
      </c>
      <c r="P27">
        <v>65</v>
      </c>
      <c r="Q27">
        <v>28</v>
      </c>
      <c r="R27" s="7">
        <f t="shared" si="6"/>
        <v>-2</v>
      </c>
      <c r="S27" s="6">
        <f t="shared" si="7"/>
        <v>0</v>
      </c>
      <c r="T27">
        <v>3</v>
      </c>
      <c r="U27">
        <v>28</v>
      </c>
      <c r="V27" s="7">
        <f t="shared" si="8"/>
        <v>25</v>
      </c>
      <c r="W27" s="6">
        <f t="shared" si="9"/>
        <v>25</v>
      </c>
      <c r="X27">
        <v>15</v>
      </c>
      <c r="Y27">
        <v>35</v>
      </c>
      <c r="Z27" s="7">
        <f t="shared" si="10"/>
        <v>45</v>
      </c>
      <c r="AA27" s="6">
        <f t="shared" si="11"/>
        <v>45</v>
      </c>
      <c r="AB27">
        <v>1</v>
      </c>
      <c r="AC27">
        <v>23</v>
      </c>
      <c r="AD27" s="7">
        <f t="shared" si="12"/>
        <v>67</v>
      </c>
      <c r="AE27" s="6">
        <f t="shared" si="13"/>
        <v>67</v>
      </c>
      <c r="AF27">
        <v>3</v>
      </c>
      <c r="AG27">
        <v>25</v>
      </c>
      <c r="AH27" s="7">
        <f t="shared" si="14"/>
        <v>89</v>
      </c>
      <c r="AI27" s="6">
        <f t="shared" si="15"/>
        <v>89</v>
      </c>
      <c r="AJ27">
        <v>10</v>
      </c>
      <c r="AK27">
        <v>34</v>
      </c>
      <c r="AL27" s="7">
        <f t="shared" si="16"/>
        <v>113</v>
      </c>
      <c r="AM27" s="6">
        <f t="shared" si="17"/>
        <v>113</v>
      </c>
      <c r="AN27">
        <v>26</v>
      </c>
      <c r="AO27">
        <v>24</v>
      </c>
      <c r="AP27" s="7">
        <f t="shared" si="18"/>
        <v>111</v>
      </c>
      <c r="AQ27" s="6">
        <f t="shared" si="19"/>
        <v>111</v>
      </c>
      <c r="AR27">
        <v>11</v>
      </c>
      <c r="AS27">
        <v>20</v>
      </c>
      <c r="AT27" s="7">
        <f t="shared" si="20"/>
        <v>120</v>
      </c>
      <c r="AU27" s="6">
        <f t="shared" si="21"/>
        <v>120</v>
      </c>
      <c r="AV27">
        <v>2</v>
      </c>
      <c r="AW27">
        <v>17</v>
      </c>
      <c r="AX27" s="7">
        <f t="shared" si="22"/>
        <v>135</v>
      </c>
      <c r="AY27" s="6">
        <f t="shared" si="23"/>
        <v>135</v>
      </c>
      <c r="AZ27">
        <v>9</v>
      </c>
      <c r="BA27">
        <v>24</v>
      </c>
      <c r="BB27" s="7">
        <f t="shared" si="24"/>
        <v>150</v>
      </c>
      <c r="BC27" s="6">
        <f t="shared" si="25"/>
        <v>150</v>
      </c>
      <c r="BD27">
        <v>11</v>
      </c>
      <c r="BE27">
        <v>25</v>
      </c>
      <c r="BF27" s="7">
        <f t="shared" si="26"/>
        <v>164</v>
      </c>
      <c r="BG27" s="6">
        <f t="shared" si="27"/>
        <v>164</v>
      </c>
      <c r="BH27">
        <v>11</v>
      </c>
      <c r="BI27">
        <v>22</v>
      </c>
      <c r="BJ27" s="7">
        <f t="shared" si="28"/>
        <v>175</v>
      </c>
      <c r="BK27" s="6">
        <f t="shared" si="29"/>
        <v>175</v>
      </c>
      <c r="BL27">
        <v>9</v>
      </c>
      <c r="BM27">
        <v>20</v>
      </c>
      <c r="BN27" s="7">
        <f t="shared" si="30"/>
        <v>186</v>
      </c>
      <c r="BO27" s="6">
        <f t="shared" si="31"/>
        <v>186</v>
      </c>
      <c r="BP27">
        <v>42</v>
      </c>
      <c r="BQ27">
        <v>33</v>
      </c>
      <c r="BR27" s="7">
        <f t="shared" si="32"/>
        <v>177</v>
      </c>
      <c r="BS27" s="6">
        <f t="shared" si="33"/>
        <v>177</v>
      </c>
      <c r="BT27">
        <v>19</v>
      </c>
      <c r="BU27">
        <v>30</v>
      </c>
      <c r="BV27" s="7">
        <f t="shared" si="34"/>
        <v>188</v>
      </c>
      <c r="BW27" s="6">
        <f t="shared" si="36"/>
        <v>188</v>
      </c>
      <c r="BX27">
        <v>39</v>
      </c>
      <c r="BY27">
        <v>32</v>
      </c>
      <c r="BZ27" s="7">
        <f t="shared" si="35"/>
        <v>181</v>
      </c>
      <c r="CA27" s="6">
        <f t="shared" si="37"/>
        <v>181</v>
      </c>
      <c r="CB27">
        <v>27</v>
      </c>
      <c r="CC27">
        <v>24</v>
      </c>
      <c r="CD27" s="7">
        <f t="shared" si="38"/>
        <v>178</v>
      </c>
      <c r="CE27" s="6">
        <f t="shared" si="39"/>
        <v>178</v>
      </c>
      <c r="CF27">
        <v>13</v>
      </c>
      <c r="CG27">
        <v>27</v>
      </c>
      <c r="CH27" s="7">
        <f t="shared" si="40"/>
        <v>192</v>
      </c>
      <c r="CI27" s="6">
        <f t="shared" si="41"/>
        <v>192</v>
      </c>
      <c r="CJ27">
        <v>52</v>
      </c>
      <c r="CK27">
        <v>22</v>
      </c>
      <c r="CL27" s="7">
        <f t="shared" si="42"/>
        <v>162</v>
      </c>
      <c r="CM27" s="6">
        <f t="shared" si="43"/>
        <v>162</v>
      </c>
      <c r="CN27">
        <v>15</v>
      </c>
      <c r="CO27">
        <v>24</v>
      </c>
      <c r="CP27" s="7">
        <f t="shared" si="44"/>
        <v>171</v>
      </c>
      <c r="CQ27" s="6">
        <f t="shared" si="45"/>
        <v>171</v>
      </c>
      <c r="CR27">
        <v>24</v>
      </c>
      <c r="CS27">
        <v>23</v>
      </c>
      <c r="CT27" s="7">
        <f t="shared" si="46"/>
        <v>170</v>
      </c>
      <c r="CU27" s="6">
        <f t="shared" si="47"/>
        <v>170</v>
      </c>
      <c r="CV27">
        <v>1</v>
      </c>
      <c r="CW27">
        <v>22</v>
      </c>
      <c r="CX27" s="7">
        <f t="shared" si="48"/>
        <v>191</v>
      </c>
      <c r="CY27" s="6">
        <f t="shared" si="49"/>
        <v>191</v>
      </c>
      <c r="CZ27">
        <v>3</v>
      </c>
      <c r="DA27">
        <v>20</v>
      </c>
      <c r="DB27" s="7">
        <f t="shared" si="50"/>
        <v>208</v>
      </c>
      <c r="DC27" s="6">
        <f t="shared" si="51"/>
        <v>208</v>
      </c>
      <c r="DD27">
        <v>4</v>
      </c>
      <c r="DE27">
        <v>20</v>
      </c>
      <c r="DF27" s="7">
        <f t="shared" si="52"/>
        <v>224</v>
      </c>
      <c r="DG27" s="6">
        <f t="shared" si="53"/>
        <v>224</v>
      </c>
      <c r="DH27">
        <v>15</v>
      </c>
      <c r="DI27">
        <v>20</v>
      </c>
      <c r="DJ27" s="7">
        <f t="shared" si="54"/>
        <v>229</v>
      </c>
      <c r="DK27" s="6">
        <f t="shared" si="55"/>
        <v>229</v>
      </c>
      <c r="DL27">
        <v>34</v>
      </c>
      <c r="DM27">
        <v>23</v>
      </c>
      <c r="DN27" s="7">
        <f t="shared" si="56"/>
        <v>218</v>
      </c>
      <c r="DO27" s="6">
        <f t="shared" si="57"/>
        <v>218</v>
      </c>
      <c r="DP27">
        <v>13</v>
      </c>
      <c r="DQ27">
        <v>19</v>
      </c>
      <c r="DR27" s="7">
        <f t="shared" si="58"/>
        <v>224</v>
      </c>
    </row>
    <row r="28" spans="1:122" x14ac:dyDescent="0.2">
      <c r="A28" t="str">
        <v>K005</v>
      </c>
      <c r="B28" t="str">
        <f>VLOOKUP(A28, Table1[], 3, FALSE)</f>
        <v xml:space="preserve">Kitchen </v>
      </c>
      <c r="C28" s="6">
        <f>VLOOKUP(A28, Opening_Stock_Table[], 5, FALSE)</f>
        <v>70</v>
      </c>
      <c r="D28">
        <v>33</v>
      </c>
      <c r="E28">
        <v>24</v>
      </c>
      <c r="F28" s="7">
        <f t="shared" si="0"/>
        <v>61</v>
      </c>
      <c r="G28" s="6">
        <f t="shared" si="1"/>
        <v>61</v>
      </c>
      <c r="H28">
        <v>61</v>
      </c>
      <c r="I28">
        <v>29</v>
      </c>
      <c r="J28" s="7">
        <f t="shared" si="2"/>
        <v>29</v>
      </c>
      <c r="K28" s="6">
        <f t="shared" si="3"/>
        <v>29</v>
      </c>
      <c r="L28">
        <v>28</v>
      </c>
      <c r="M28">
        <v>35</v>
      </c>
      <c r="N28" s="7">
        <f t="shared" si="4"/>
        <v>36</v>
      </c>
      <c r="O28" s="6">
        <f t="shared" si="5"/>
        <v>36</v>
      </c>
      <c r="P28">
        <v>54</v>
      </c>
      <c r="Q28">
        <v>29</v>
      </c>
      <c r="R28" s="7">
        <f t="shared" si="6"/>
        <v>11</v>
      </c>
      <c r="S28" s="6">
        <f t="shared" si="7"/>
        <v>11</v>
      </c>
      <c r="T28">
        <v>25</v>
      </c>
      <c r="U28">
        <v>27</v>
      </c>
      <c r="V28" s="7">
        <f t="shared" si="8"/>
        <v>13</v>
      </c>
      <c r="W28" s="6">
        <f t="shared" si="9"/>
        <v>13</v>
      </c>
      <c r="X28">
        <v>11</v>
      </c>
      <c r="Y28">
        <v>20</v>
      </c>
      <c r="Z28" s="7">
        <f t="shared" si="10"/>
        <v>22</v>
      </c>
      <c r="AA28" s="6">
        <f t="shared" si="11"/>
        <v>22</v>
      </c>
      <c r="AB28">
        <v>6</v>
      </c>
      <c r="AC28">
        <v>20</v>
      </c>
      <c r="AD28" s="7">
        <f t="shared" si="12"/>
        <v>36</v>
      </c>
      <c r="AE28" s="6">
        <f t="shared" si="13"/>
        <v>36</v>
      </c>
      <c r="AF28">
        <v>1</v>
      </c>
      <c r="AG28">
        <v>18</v>
      </c>
      <c r="AH28" s="7">
        <f t="shared" si="14"/>
        <v>53</v>
      </c>
      <c r="AI28" s="6">
        <f t="shared" si="15"/>
        <v>53</v>
      </c>
      <c r="AJ28">
        <v>16</v>
      </c>
      <c r="AK28">
        <v>16</v>
      </c>
      <c r="AL28" s="7">
        <f t="shared" si="16"/>
        <v>53</v>
      </c>
      <c r="AM28" s="6">
        <f t="shared" si="17"/>
        <v>53</v>
      </c>
      <c r="AN28">
        <v>0</v>
      </c>
      <c r="AO28">
        <v>33</v>
      </c>
      <c r="AP28" s="7">
        <f t="shared" si="18"/>
        <v>86</v>
      </c>
      <c r="AQ28" s="6">
        <f t="shared" si="19"/>
        <v>86</v>
      </c>
      <c r="AR28">
        <v>13</v>
      </c>
      <c r="AS28">
        <v>35</v>
      </c>
      <c r="AT28" s="7">
        <f t="shared" si="20"/>
        <v>108</v>
      </c>
      <c r="AU28" s="6">
        <f t="shared" si="21"/>
        <v>108</v>
      </c>
      <c r="AV28">
        <v>29</v>
      </c>
      <c r="AW28">
        <v>29</v>
      </c>
      <c r="AX28" s="7">
        <f t="shared" si="22"/>
        <v>108</v>
      </c>
      <c r="AY28" s="6">
        <f t="shared" si="23"/>
        <v>108</v>
      </c>
      <c r="AZ28">
        <v>9</v>
      </c>
      <c r="BA28">
        <v>25</v>
      </c>
      <c r="BB28" s="7">
        <f t="shared" si="24"/>
        <v>124</v>
      </c>
      <c r="BC28" s="6">
        <f t="shared" si="25"/>
        <v>124</v>
      </c>
      <c r="BD28">
        <v>47</v>
      </c>
      <c r="BE28">
        <v>24</v>
      </c>
      <c r="BF28" s="7">
        <f t="shared" si="26"/>
        <v>101</v>
      </c>
      <c r="BG28" s="6">
        <f t="shared" si="27"/>
        <v>101</v>
      </c>
      <c r="BH28">
        <v>3</v>
      </c>
      <c r="BI28">
        <v>32</v>
      </c>
      <c r="BJ28" s="7">
        <f t="shared" si="28"/>
        <v>130</v>
      </c>
      <c r="BK28" s="6">
        <f t="shared" si="29"/>
        <v>130</v>
      </c>
      <c r="BL28">
        <v>11</v>
      </c>
      <c r="BM28">
        <v>25</v>
      </c>
      <c r="BN28" s="7">
        <f t="shared" si="30"/>
        <v>144</v>
      </c>
      <c r="BO28" s="6">
        <f t="shared" si="31"/>
        <v>144</v>
      </c>
      <c r="BP28">
        <v>9</v>
      </c>
      <c r="BQ28">
        <v>23</v>
      </c>
      <c r="BR28" s="7">
        <f t="shared" si="32"/>
        <v>158</v>
      </c>
      <c r="BS28" s="6">
        <f t="shared" si="33"/>
        <v>158</v>
      </c>
      <c r="BT28">
        <v>10</v>
      </c>
      <c r="BU28">
        <v>29</v>
      </c>
      <c r="BV28" s="7">
        <f t="shared" si="34"/>
        <v>177</v>
      </c>
      <c r="BW28" s="6">
        <f t="shared" si="36"/>
        <v>177</v>
      </c>
      <c r="BX28">
        <v>28</v>
      </c>
      <c r="BY28">
        <v>27</v>
      </c>
      <c r="BZ28" s="7">
        <f t="shared" si="35"/>
        <v>176</v>
      </c>
      <c r="CA28" s="6">
        <f t="shared" si="37"/>
        <v>176</v>
      </c>
      <c r="CB28">
        <v>18</v>
      </c>
      <c r="CC28">
        <v>25</v>
      </c>
      <c r="CD28" s="7">
        <f t="shared" si="38"/>
        <v>183</v>
      </c>
      <c r="CE28" s="6">
        <f t="shared" si="39"/>
        <v>183</v>
      </c>
      <c r="CF28">
        <v>16</v>
      </c>
      <c r="CG28">
        <v>28</v>
      </c>
      <c r="CH28" s="7">
        <f t="shared" si="40"/>
        <v>195</v>
      </c>
      <c r="CI28" s="6">
        <f t="shared" si="41"/>
        <v>195</v>
      </c>
      <c r="CJ28">
        <v>37</v>
      </c>
      <c r="CK28">
        <v>23</v>
      </c>
      <c r="CL28" s="7">
        <f t="shared" si="42"/>
        <v>181</v>
      </c>
      <c r="CM28" s="6">
        <f t="shared" si="43"/>
        <v>181</v>
      </c>
      <c r="CN28">
        <v>7</v>
      </c>
      <c r="CO28">
        <v>32</v>
      </c>
      <c r="CP28" s="7">
        <f t="shared" si="44"/>
        <v>206</v>
      </c>
      <c r="CQ28" s="6">
        <f t="shared" si="45"/>
        <v>206</v>
      </c>
      <c r="CR28">
        <v>26</v>
      </c>
      <c r="CS28">
        <v>29</v>
      </c>
      <c r="CT28" s="7">
        <f t="shared" si="46"/>
        <v>209</v>
      </c>
      <c r="CU28" s="6">
        <f t="shared" si="47"/>
        <v>209</v>
      </c>
      <c r="CV28">
        <v>2</v>
      </c>
      <c r="CW28">
        <v>30</v>
      </c>
      <c r="CX28" s="7">
        <f t="shared" si="48"/>
        <v>237</v>
      </c>
      <c r="CY28" s="6">
        <f t="shared" si="49"/>
        <v>237</v>
      </c>
      <c r="CZ28">
        <v>7</v>
      </c>
      <c r="DA28">
        <v>33</v>
      </c>
      <c r="DB28" s="7">
        <f t="shared" si="50"/>
        <v>263</v>
      </c>
      <c r="DC28" s="6">
        <f t="shared" si="51"/>
        <v>263</v>
      </c>
      <c r="DD28">
        <v>30</v>
      </c>
      <c r="DE28">
        <v>29</v>
      </c>
      <c r="DF28" s="7">
        <f t="shared" si="52"/>
        <v>262</v>
      </c>
      <c r="DG28" s="6">
        <f t="shared" si="53"/>
        <v>262</v>
      </c>
      <c r="DH28">
        <v>17</v>
      </c>
      <c r="DI28">
        <v>33</v>
      </c>
      <c r="DJ28" s="7">
        <f t="shared" si="54"/>
        <v>278</v>
      </c>
      <c r="DK28" s="6">
        <f t="shared" si="55"/>
        <v>278</v>
      </c>
      <c r="DL28">
        <v>23</v>
      </c>
      <c r="DM28">
        <v>28</v>
      </c>
      <c r="DN28" s="7">
        <f t="shared" si="56"/>
        <v>283</v>
      </c>
      <c r="DO28" s="6">
        <f t="shared" si="57"/>
        <v>283</v>
      </c>
      <c r="DP28">
        <v>41</v>
      </c>
      <c r="DQ28">
        <v>25</v>
      </c>
      <c r="DR28" s="7">
        <f t="shared" si="58"/>
        <v>267</v>
      </c>
    </row>
    <row r="29" spans="1:122" x14ac:dyDescent="0.2">
      <c r="A29" t="str">
        <v>M001</v>
      </c>
      <c r="B29" t="str">
        <f>VLOOKUP(A29, Table1[], 3, FALSE)</f>
        <v>Mobiles</v>
      </c>
      <c r="C29" s="6">
        <f>VLOOKUP(A29, Opening_Stock_Table[], 5, FALSE)</f>
        <v>84</v>
      </c>
      <c r="D29">
        <v>20</v>
      </c>
      <c r="E29">
        <v>22</v>
      </c>
      <c r="F29" s="7">
        <f t="shared" si="0"/>
        <v>86</v>
      </c>
      <c r="G29" s="6">
        <f t="shared" si="1"/>
        <v>86</v>
      </c>
      <c r="H29">
        <v>94</v>
      </c>
      <c r="I29">
        <v>17</v>
      </c>
      <c r="J29" s="7">
        <f t="shared" si="2"/>
        <v>9</v>
      </c>
      <c r="K29" s="6">
        <f t="shared" si="3"/>
        <v>9</v>
      </c>
      <c r="L29">
        <v>8</v>
      </c>
      <c r="M29">
        <v>26</v>
      </c>
      <c r="N29" s="7">
        <f t="shared" si="4"/>
        <v>27</v>
      </c>
      <c r="O29" s="6">
        <f t="shared" si="5"/>
        <v>27</v>
      </c>
      <c r="P29">
        <v>42</v>
      </c>
      <c r="Q29">
        <v>23</v>
      </c>
      <c r="R29" s="7">
        <f t="shared" si="6"/>
        <v>8</v>
      </c>
      <c r="S29" s="6">
        <f t="shared" si="7"/>
        <v>8</v>
      </c>
      <c r="T29">
        <v>5</v>
      </c>
      <c r="U29">
        <v>28</v>
      </c>
      <c r="V29" s="7">
        <f t="shared" si="8"/>
        <v>31</v>
      </c>
      <c r="W29" s="6">
        <f t="shared" si="9"/>
        <v>31</v>
      </c>
      <c r="X29">
        <v>16</v>
      </c>
      <c r="Y29">
        <v>21</v>
      </c>
      <c r="Z29" s="7">
        <f t="shared" si="10"/>
        <v>36</v>
      </c>
      <c r="AA29" s="6">
        <f t="shared" si="11"/>
        <v>36</v>
      </c>
      <c r="AB29">
        <v>0</v>
      </c>
      <c r="AC29">
        <v>22</v>
      </c>
      <c r="AD29" s="7">
        <f t="shared" si="12"/>
        <v>58</v>
      </c>
      <c r="AE29" s="6">
        <f t="shared" si="13"/>
        <v>58</v>
      </c>
      <c r="AF29">
        <v>13</v>
      </c>
      <c r="AG29">
        <v>22</v>
      </c>
      <c r="AH29" s="7">
        <f t="shared" si="14"/>
        <v>67</v>
      </c>
      <c r="AI29" s="6">
        <f t="shared" si="15"/>
        <v>67</v>
      </c>
      <c r="AJ29">
        <v>10</v>
      </c>
      <c r="AK29">
        <v>25</v>
      </c>
      <c r="AL29" s="7">
        <f t="shared" si="16"/>
        <v>82</v>
      </c>
      <c r="AM29" s="6">
        <f t="shared" si="17"/>
        <v>82</v>
      </c>
      <c r="AN29">
        <v>5</v>
      </c>
      <c r="AO29">
        <v>30</v>
      </c>
      <c r="AP29" s="7">
        <f t="shared" si="18"/>
        <v>107</v>
      </c>
      <c r="AQ29" s="6">
        <f t="shared" si="19"/>
        <v>107</v>
      </c>
      <c r="AR29">
        <v>1</v>
      </c>
      <c r="AS29">
        <v>27</v>
      </c>
      <c r="AT29" s="7">
        <f t="shared" si="20"/>
        <v>133</v>
      </c>
      <c r="AU29" s="6">
        <f t="shared" si="21"/>
        <v>133</v>
      </c>
      <c r="AV29">
        <v>6</v>
      </c>
      <c r="AW29">
        <v>9</v>
      </c>
      <c r="AX29" s="7">
        <f t="shared" si="22"/>
        <v>136</v>
      </c>
      <c r="AY29" s="6">
        <f t="shared" si="23"/>
        <v>136</v>
      </c>
      <c r="AZ29">
        <v>1</v>
      </c>
      <c r="BA29">
        <v>16</v>
      </c>
      <c r="BB29" s="7">
        <f t="shared" si="24"/>
        <v>151</v>
      </c>
      <c r="BC29" s="6">
        <f t="shared" si="25"/>
        <v>151</v>
      </c>
      <c r="BD29">
        <v>0</v>
      </c>
      <c r="BE29">
        <v>9</v>
      </c>
      <c r="BF29" s="7">
        <f t="shared" si="26"/>
        <v>160</v>
      </c>
      <c r="BG29" s="6">
        <f t="shared" si="27"/>
        <v>160</v>
      </c>
      <c r="BH29">
        <v>18</v>
      </c>
      <c r="BI29">
        <v>10</v>
      </c>
      <c r="BJ29" s="7">
        <f t="shared" si="28"/>
        <v>152</v>
      </c>
      <c r="BK29" s="6">
        <f t="shared" si="29"/>
        <v>152</v>
      </c>
      <c r="BL29">
        <v>23</v>
      </c>
      <c r="BM29">
        <v>10</v>
      </c>
      <c r="BN29" s="7">
        <f t="shared" si="30"/>
        <v>139</v>
      </c>
      <c r="BO29" s="6">
        <f t="shared" si="31"/>
        <v>139</v>
      </c>
      <c r="BP29">
        <v>6</v>
      </c>
      <c r="BQ29">
        <v>21</v>
      </c>
      <c r="BR29" s="7">
        <f t="shared" si="32"/>
        <v>154</v>
      </c>
      <c r="BS29" s="6">
        <f t="shared" si="33"/>
        <v>154</v>
      </c>
      <c r="BT29">
        <v>4</v>
      </c>
      <c r="BU29">
        <v>15</v>
      </c>
      <c r="BV29" s="7">
        <f t="shared" si="34"/>
        <v>165</v>
      </c>
      <c r="BW29" s="6">
        <f t="shared" si="36"/>
        <v>165</v>
      </c>
      <c r="BX29">
        <v>9</v>
      </c>
      <c r="BY29">
        <v>19</v>
      </c>
      <c r="BZ29" s="7">
        <f t="shared" si="35"/>
        <v>175</v>
      </c>
      <c r="CA29" s="6">
        <f t="shared" si="37"/>
        <v>175</v>
      </c>
      <c r="CB29">
        <v>10</v>
      </c>
      <c r="CC29">
        <v>17</v>
      </c>
      <c r="CD29" s="7">
        <f t="shared" si="38"/>
        <v>182</v>
      </c>
      <c r="CE29" s="6">
        <f t="shared" si="39"/>
        <v>182</v>
      </c>
      <c r="CF29">
        <v>8</v>
      </c>
      <c r="CG29">
        <v>21</v>
      </c>
      <c r="CH29" s="7">
        <f t="shared" si="40"/>
        <v>195</v>
      </c>
      <c r="CI29" s="6">
        <f t="shared" si="41"/>
        <v>195</v>
      </c>
      <c r="CJ29">
        <v>5</v>
      </c>
      <c r="CK29">
        <v>23</v>
      </c>
      <c r="CL29" s="7">
        <f t="shared" si="42"/>
        <v>213</v>
      </c>
      <c r="CM29" s="6">
        <f t="shared" si="43"/>
        <v>213</v>
      </c>
      <c r="CN29">
        <v>10</v>
      </c>
      <c r="CO29">
        <v>20</v>
      </c>
      <c r="CP29" s="7">
        <f t="shared" si="44"/>
        <v>223</v>
      </c>
      <c r="CQ29" s="6">
        <f t="shared" si="45"/>
        <v>223</v>
      </c>
      <c r="CR29">
        <v>11</v>
      </c>
      <c r="CS29">
        <v>22</v>
      </c>
      <c r="CT29" s="7">
        <f t="shared" si="46"/>
        <v>234</v>
      </c>
      <c r="CU29" s="6">
        <f t="shared" si="47"/>
        <v>234</v>
      </c>
      <c r="CV29">
        <v>1</v>
      </c>
      <c r="CW29">
        <v>23</v>
      </c>
      <c r="CX29" s="7">
        <f t="shared" si="48"/>
        <v>256</v>
      </c>
      <c r="CY29" s="6">
        <f t="shared" si="49"/>
        <v>256</v>
      </c>
      <c r="CZ29">
        <v>1</v>
      </c>
      <c r="DA29">
        <v>20</v>
      </c>
      <c r="DB29" s="7">
        <f t="shared" si="50"/>
        <v>275</v>
      </c>
      <c r="DC29" s="6">
        <f t="shared" si="51"/>
        <v>275</v>
      </c>
      <c r="DD29">
        <v>25</v>
      </c>
      <c r="DE29">
        <v>24</v>
      </c>
      <c r="DF29" s="7">
        <f t="shared" si="52"/>
        <v>274</v>
      </c>
      <c r="DG29" s="6">
        <f t="shared" si="53"/>
        <v>274</v>
      </c>
      <c r="DH29">
        <v>6</v>
      </c>
      <c r="DI29">
        <v>19</v>
      </c>
      <c r="DJ29" s="7">
        <f t="shared" si="54"/>
        <v>287</v>
      </c>
      <c r="DK29" s="6">
        <f t="shared" si="55"/>
        <v>287</v>
      </c>
      <c r="DL29">
        <v>18</v>
      </c>
      <c r="DM29">
        <v>23</v>
      </c>
      <c r="DN29" s="7">
        <f t="shared" si="56"/>
        <v>292</v>
      </c>
      <c r="DO29" s="6">
        <f t="shared" si="57"/>
        <v>292</v>
      </c>
      <c r="DP29">
        <v>4</v>
      </c>
      <c r="DQ29">
        <v>23</v>
      </c>
      <c r="DR29" s="7">
        <f t="shared" si="58"/>
        <v>311</v>
      </c>
    </row>
    <row r="30" spans="1:122" x14ac:dyDescent="0.2">
      <c r="A30" t="str">
        <v>M002</v>
      </c>
      <c r="B30" t="str">
        <f>VLOOKUP(A30, Table1[], 3, FALSE)</f>
        <v>Mobiles</v>
      </c>
      <c r="C30" s="6">
        <f>VLOOKUP(A30, Opening_Stock_Table[], 5, FALSE)</f>
        <v>66</v>
      </c>
      <c r="D30">
        <v>7</v>
      </c>
      <c r="E30">
        <v>21</v>
      </c>
      <c r="F30" s="7">
        <f t="shared" si="0"/>
        <v>80</v>
      </c>
      <c r="G30" s="6">
        <f t="shared" si="1"/>
        <v>80</v>
      </c>
      <c r="H30">
        <v>3</v>
      </c>
      <c r="I30">
        <v>23</v>
      </c>
      <c r="J30" s="7">
        <f t="shared" si="2"/>
        <v>100</v>
      </c>
      <c r="K30" s="6">
        <f t="shared" si="3"/>
        <v>100</v>
      </c>
      <c r="L30">
        <v>24</v>
      </c>
      <c r="M30">
        <v>30</v>
      </c>
      <c r="N30" s="7">
        <f t="shared" si="4"/>
        <v>106</v>
      </c>
      <c r="O30" s="6">
        <f t="shared" si="5"/>
        <v>106</v>
      </c>
      <c r="P30">
        <v>38</v>
      </c>
      <c r="Q30">
        <v>19</v>
      </c>
      <c r="R30" s="7">
        <f t="shared" si="6"/>
        <v>87</v>
      </c>
      <c r="S30" s="6">
        <f t="shared" si="7"/>
        <v>87</v>
      </c>
      <c r="T30">
        <v>13</v>
      </c>
      <c r="U30">
        <v>22</v>
      </c>
      <c r="V30" s="7">
        <f t="shared" si="8"/>
        <v>96</v>
      </c>
      <c r="W30" s="6">
        <f t="shared" si="9"/>
        <v>96</v>
      </c>
      <c r="X30">
        <v>5</v>
      </c>
      <c r="Y30">
        <v>30</v>
      </c>
      <c r="Z30" s="7">
        <f t="shared" si="10"/>
        <v>121</v>
      </c>
      <c r="AA30" s="6">
        <f t="shared" si="11"/>
        <v>121</v>
      </c>
      <c r="AB30">
        <v>4</v>
      </c>
      <c r="AC30">
        <v>26</v>
      </c>
      <c r="AD30" s="7">
        <f t="shared" si="12"/>
        <v>143</v>
      </c>
      <c r="AE30" s="6">
        <f t="shared" si="13"/>
        <v>143</v>
      </c>
      <c r="AF30">
        <v>1</v>
      </c>
      <c r="AG30">
        <v>30</v>
      </c>
      <c r="AH30" s="7">
        <f t="shared" si="14"/>
        <v>172</v>
      </c>
      <c r="AI30" s="6">
        <f t="shared" si="15"/>
        <v>172</v>
      </c>
      <c r="AJ30">
        <v>3</v>
      </c>
      <c r="AK30">
        <v>22</v>
      </c>
      <c r="AL30" s="7">
        <f t="shared" si="16"/>
        <v>191</v>
      </c>
      <c r="AM30" s="6">
        <f t="shared" si="17"/>
        <v>191</v>
      </c>
      <c r="AN30">
        <v>14</v>
      </c>
      <c r="AO30">
        <v>24</v>
      </c>
      <c r="AP30" s="7">
        <f t="shared" si="18"/>
        <v>201</v>
      </c>
      <c r="AQ30" s="6">
        <f t="shared" si="19"/>
        <v>201</v>
      </c>
      <c r="AR30">
        <v>10</v>
      </c>
      <c r="AS30">
        <v>19</v>
      </c>
      <c r="AT30" s="7">
        <f t="shared" si="20"/>
        <v>210</v>
      </c>
      <c r="AU30" s="6">
        <f t="shared" si="21"/>
        <v>210</v>
      </c>
      <c r="AV30">
        <v>7</v>
      </c>
      <c r="AW30">
        <v>10</v>
      </c>
      <c r="AX30" s="7">
        <f t="shared" si="22"/>
        <v>213</v>
      </c>
      <c r="AY30" s="6">
        <f t="shared" si="23"/>
        <v>213</v>
      </c>
      <c r="AZ30">
        <v>9</v>
      </c>
      <c r="BA30">
        <v>12</v>
      </c>
      <c r="BB30" s="7">
        <f t="shared" si="24"/>
        <v>216</v>
      </c>
      <c r="BC30" s="6">
        <f t="shared" si="25"/>
        <v>216</v>
      </c>
      <c r="BD30">
        <v>21</v>
      </c>
      <c r="BE30">
        <v>16</v>
      </c>
      <c r="BF30" s="7">
        <f t="shared" si="26"/>
        <v>211</v>
      </c>
      <c r="BG30" s="6">
        <f t="shared" si="27"/>
        <v>211</v>
      </c>
      <c r="BH30">
        <v>13</v>
      </c>
      <c r="BI30">
        <v>20</v>
      </c>
      <c r="BJ30" s="7">
        <f t="shared" si="28"/>
        <v>218</v>
      </c>
      <c r="BK30" s="6">
        <f t="shared" si="29"/>
        <v>218</v>
      </c>
      <c r="BL30">
        <v>5</v>
      </c>
      <c r="BM30">
        <v>15</v>
      </c>
      <c r="BN30" s="7">
        <f t="shared" si="30"/>
        <v>228</v>
      </c>
      <c r="BO30" s="6">
        <f t="shared" si="31"/>
        <v>228</v>
      </c>
      <c r="BP30">
        <v>24</v>
      </c>
      <c r="BQ30">
        <v>19</v>
      </c>
      <c r="BR30" s="7">
        <f t="shared" si="32"/>
        <v>223</v>
      </c>
      <c r="BS30" s="6">
        <f t="shared" si="33"/>
        <v>223</v>
      </c>
      <c r="BT30">
        <v>12</v>
      </c>
      <c r="BU30">
        <v>8</v>
      </c>
      <c r="BV30" s="7">
        <f t="shared" si="34"/>
        <v>219</v>
      </c>
      <c r="BW30" s="6">
        <f t="shared" si="36"/>
        <v>219</v>
      </c>
      <c r="BX30">
        <v>3</v>
      </c>
      <c r="BY30">
        <v>12</v>
      </c>
      <c r="BZ30" s="7">
        <f t="shared" si="35"/>
        <v>228</v>
      </c>
      <c r="CA30" s="6">
        <f t="shared" si="37"/>
        <v>228</v>
      </c>
      <c r="CB30">
        <v>12</v>
      </c>
      <c r="CC30">
        <v>20</v>
      </c>
      <c r="CD30" s="7">
        <f t="shared" si="38"/>
        <v>236</v>
      </c>
      <c r="CE30" s="6">
        <f t="shared" si="39"/>
        <v>236</v>
      </c>
      <c r="CF30">
        <v>1</v>
      </c>
      <c r="CG30">
        <v>17</v>
      </c>
      <c r="CH30" s="7">
        <f t="shared" si="40"/>
        <v>252</v>
      </c>
      <c r="CI30" s="6">
        <f t="shared" si="41"/>
        <v>252</v>
      </c>
      <c r="CJ30">
        <v>12</v>
      </c>
      <c r="CK30">
        <v>15</v>
      </c>
      <c r="CL30" s="7">
        <f t="shared" si="42"/>
        <v>255</v>
      </c>
      <c r="CM30" s="6">
        <f t="shared" si="43"/>
        <v>255</v>
      </c>
      <c r="CN30">
        <v>21</v>
      </c>
      <c r="CO30">
        <v>9</v>
      </c>
      <c r="CP30" s="7">
        <f t="shared" si="44"/>
        <v>243</v>
      </c>
      <c r="CQ30" s="6">
        <f t="shared" si="45"/>
        <v>243</v>
      </c>
      <c r="CR30">
        <v>3</v>
      </c>
      <c r="CS30">
        <v>11</v>
      </c>
      <c r="CT30" s="7">
        <f t="shared" si="46"/>
        <v>251</v>
      </c>
      <c r="CU30" s="6">
        <f t="shared" si="47"/>
        <v>251</v>
      </c>
      <c r="CV30">
        <v>13</v>
      </c>
      <c r="CW30">
        <v>7</v>
      </c>
      <c r="CX30" s="7">
        <f t="shared" si="48"/>
        <v>245</v>
      </c>
      <c r="CY30" s="6">
        <f t="shared" si="49"/>
        <v>245</v>
      </c>
      <c r="CZ30">
        <v>5</v>
      </c>
      <c r="DA30">
        <v>11</v>
      </c>
      <c r="DB30" s="7">
        <f t="shared" si="50"/>
        <v>251</v>
      </c>
      <c r="DC30" s="6">
        <f t="shared" si="51"/>
        <v>251</v>
      </c>
      <c r="DD30">
        <v>1</v>
      </c>
      <c r="DE30">
        <v>9</v>
      </c>
      <c r="DF30" s="7">
        <f t="shared" si="52"/>
        <v>259</v>
      </c>
      <c r="DG30" s="6">
        <f t="shared" si="53"/>
        <v>259</v>
      </c>
      <c r="DH30">
        <v>5</v>
      </c>
      <c r="DI30">
        <v>13</v>
      </c>
      <c r="DJ30" s="7">
        <f t="shared" si="54"/>
        <v>267</v>
      </c>
      <c r="DK30" s="6">
        <f t="shared" si="55"/>
        <v>267</v>
      </c>
      <c r="DL30">
        <v>16</v>
      </c>
      <c r="DM30">
        <v>11</v>
      </c>
      <c r="DN30" s="7">
        <f t="shared" si="56"/>
        <v>262</v>
      </c>
      <c r="DO30" s="6">
        <f t="shared" si="57"/>
        <v>262</v>
      </c>
      <c r="DP30">
        <v>27</v>
      </c>
      <c r="DQ30">
        <v>14</v>
      </c>
      <c r="DR30" s="7">
        <f t="shared" si="58"/>
        <v>249</v>
      </c>
    </row>
    <row r="31" spans="1:122" x14ac:dyDescent="0.2">
      <c r="A31" t="str">
        <v>M003</v>
      </c>
      <c r="B31" t="str">
        <f>VLOOKUP(A31, Table1[], 3, FALSE)</f>
        <v>Mobiles</v>
      </c>
      <c r="C31" s="6">
        <f>VLOOKUP(A31, Opening_Stock_Table[], 5, FALSE)</f>
        <v>69</v>
      </c>
      <c r="D31">
        <v>27</v>
      </c>
      <c r="E31">
        <v>24</v>
      </c>
      <c r="F31" s="7">
        <f t="shared" si="0"/>
        <v>66</v>
      </c>
      <c r="G31" s="6">
        <f t="shared" si="1"/>
        <v>66</v>
      </c>
      <c r="H31">
        <v>72</v>
      </c>
      <c r="I31">
        <v>26</v>
      </c>
      <c r="J31" s="7">
        <f t="shared" si="2"/>
        <v>20</v>
      </c>
      <c r="K31" s="6">
        <f t="shared" si="3"/>
        <v>20</v>
      </c>
      <c r="L31">
        <v>60</v>
      </c>
      <c r="M31">
        <v>30</v>
      </c>
      <c r="N31" s="7">
        <f t="shared" si="4"/>
        <v>-10</v>
      </c>
      <c r="O31" s="6">
        <f t="shared" si="5"/>
        <v>0</v>
      </c>
      <c r="P31">
        <v>13</v>
      </c>
      <c r="Q31">
        <v>21</v>
      </c>
      <c r="R31" s="7">
        <f t="shared" si="6"/>
        <v>8</v>
      </c>
      <c r="S31" s="6">
        <f t="shared" si="7"/>
        <v>8</v>
      </c>
      <c r="T31">
        <v>9</v>
      </c>
      <c r="U31">
        <v>22</v>
      </c>
      <c r="V31" s="7">
        <f t="shared" si="8"/>
        <v>21</v>
      </c>
      <c r="W31" s="6">
        <f t="shared" si="9"/>
        <v>21</v>
      </c>
      <c r="X31">
        <v>12</v>
      </c>
      <c r="Y31">
        <v>18</v>
      </c>
      <c r="Z31" s="7">
        <f t="shared" si="10"/>
        <v>27</v>
      </c>
      <c r="AA31" s="6">
        <f t="shared" si="11"/>
        <v>27</v>
      </c>
      <c r="AB31">
        <v>9</v>
      </c>
      <c r="AC31">
        <v>30</v>
      </c>
      <c r="AD31" s="7">
        <f t="shared" si="12"/>
        <v>48</v>
      </c>
      <c r="AE31" s="6">
        <f t="shared" si="13"/>
        <v>48</v>
      </c>
      <c r="AF31">
        <v>9</v>
      </c>
      <c r="AG31">
        <v>25</v>
      </c>
      <c r="AH31" s="7">
        <f t="shared" si="14"/>
        <v>64</v>
      </c>
      <c r="AI31" s="6">
        <f t="shared" si="15"/>
        <v>64</v>
      </c>
      <c r="AJ31">
        <v>12</v>
      </c>
      <c r="AK31">
        <v>19</v>
      </c>
      <c r="AL31" s="7">
        <f t="shared" si="16"/>
        <v>71</v>
      </c>
      <c r="AM31" s="6">
        <f t="shared" si="17"/>
        <v>71</v>
      </c>
      <c r="AN31">
        <v>1</v>
      </c>
      <c r="AO31">
        <v>29</v>
      </c>
      <c r="AP31" s="7">
        <f t="shared" si="18"/>
        <v>99</v>
      </c>
      <c r="AQ31" s="6">
        <f t="shared" si="19"/>
        <v>99</v>
      </c>
      <c r="AR31">
        <v>29</v>
      </c>
      <c r="AS31">
        <v>20</v>
      </c>
      <c r="AT31" s="7">
        <f t="shared" si="20"/>
        <v>90</v>
      </c>
      <c r="AU31" s="6">
        <f t="shared" si="21"/>
        <v>90</v>
      </c>
      <c r="AV31">
        <v>6</v>
      </c>
      <c r="AW31">
        <v>16</v>
      </c>
      <c r="AX31" s="7">
        <f t="shared" si="22"/>
        <v>100</v>
      </c>
      <c r="AY31" s="6">
        <f t="shared" si="23"/>
        <v>100</v>
      </c>
      <c r="AZ31">
        <v>7</v>
      </c>
      <c r="BA31">
        <v>12</v>
      </c>
      <c r="BB31" s="7">
        <f t="shared" si="24"/>
        <v>105</v>
      </c>
      <c r="BC31" s="6">
        <f t="shared" si="25"/>
        <v>105</v>
      </c>
      <c r="BD31">
        <v>14</v>
      </c>
      <c r="BE31">
        <v>20</v>
      </c>
      <c r="BF31" s="7">
        <f t="shared" si="26"/>
        <v>111</v>
      </c>
      <c r="BG31" s="6">
        <f t="shared" si="27"/>
        <v>111</v>
      </c>
      <c r="BH31">
        <v>9</v>
      </c>
      <c r="BI31">
        <v>11</v>
      </c>
      <c r="BJ31" s="7">
        <f t="shared" si="28"/>
        <v>113</v>
      </c>
      <c r="BK31" s="6">
        <f t="shared" si="29"/>
        <v>113</v>
      </c>
      <c r="BL31">
        <v>15</v>
      </c>
      <c r="BM31">
        <v>10</v>
      </c>
      <c r="BN31" s="7">
        <f t="shared" si="30"/>
        <v>108</v>
      </c>
      <c r="BO31" s="6">
        <f t="shared" si="31"/>
        <v>108</v>
      </c>
      <c r="BP31">
        <v>6</v>
      </c>
      <c r="BQ31">
        <v>16</v>
      </c>
      <c r="BR31" s="7">
        <f t="shared" si="32"/>
        <v>118</v>
      </c>
      <c r="BS31" s="6">
        <f t="shared" si="33"/>
        <v>118</v>
      </c>
      <c r="BT31">
        <v>6</v>
      </c>
      <c r="BU31">
        <v>12</v>
      </c>
      <c r="BV31" s="7">
        <f t="shared" si="34"/>
        <v>124</v>
      </c>
      <c r="BW31" s="6">
        <f t="shared" si="36"/>
        <v>124</v>
      </c>
      <c r="BX31">
        <v>4</v>
      </c>
      <c r="BY31">
        <v>10</v>
      </c>
      <c r="BZ31" s="7">
        <f t="shared" si="35"/>
        <v>130</v>
      </c>
      <c r="CA31" s="6">
        <f t="shared" si="37"/>
        <v>130</v>
      </c>
      <c r="CB31">
        <v>9</v>
      </c>
      <c r="CC31">
        <v>19</v>
      </c>
      <c r="CD31" s="7">
        <f t="shared" si="38"/>
        <v>140</v>
      </c>
      <c r="CE31" s="6">
        <f t="shared" si="39"/>
        <v>140</v>
      </c>
      <c r="CF31">
        <v>0</v>
      </c>
      <c r="CG31">
        <v>10</v>
      </c>
      <c r="CH31" s="7">
        <f t="shared" si="40"/>
        <v>150</v>
      </c>
      <c r="CI31" s="6">
        <f t="shared" si="41"/>
        <v>150</v>
      </c>
      <c r="CJ31">
        <v>17</v>
      </c>
      <c r="CK31">
        <v>9</v>
      </c>
      <c r="CL31" s="7">
        <f t="shared" si="42"/>
        <v>142</v>
      </c>
      <c r="CM31" s="6">
        <f t="shared" si="43"/>
        <v>142</v>
      </c>
      <c r="CN31">
        <v>6</v>
      </c>
      <c r="CO31">
        <v>14</v>
      </c>
      <c r="CP31" s="7">
        <f t="shared" si="44"/>
        <v>150</v>
      </c>
      <c r="CQ31" s="6">
        <f t="shared" si="45"/>
        <v>150</v>
      </c>
      <c r="CR31">
        <v>12</v>
      </c>
      <c r="CS31">
        <v>14</v>
      </c>
      <c r="CT31" s="7">
        <f t="shared" si="46"/>
        <v>152</v>
      </c>
      <c r="CU31" s="6">
        <f t="shared" si="47"/>
        <v>152</v>
      </c>
      <c r="CV31">
        <v>23</v>
      </c>
      <c r="CW31">
        <v>14</v>
      </c>
      <c r="CX31" s="7">
        <f t="shared" si="48"/>
        <v>143</v>
      </c>
      <c r="CY31" s="6">
        <f t="shared" si="49"/>
        <v>143</v>
      </c>
      <c r="CZ31">
        <v>4</v>
      </c>
      <c r="DA31">
        <v>15</v>
      </c>
      <c r="DB31" s="7">
        <f t="shared" si="50"/>
        <v>154</v>
      </c>
      <c r="DC31" s="6">
        <f t="shared" si="51"/>
        <v>154</v>
      </c>
      <c r="DD31">
        <v>0</v>
      </c>
      <c r="DE31">
        <v>15</v>
      </c>
      <c r="DF31" s="7">
        <f t="shared" si="52"/>
        <v>169</v>
      </c>
      <c r="DG31" s="6">
        <f t="shared" si="53"/>
        <v>169</v>
      </c>
      <c r="DH31">
        <v>3</v>
      </c>
      <c r="DI31">
        <v>10</v>
      </c>
      <c r="DJ31" s="7">
        <f t="shared" si="54"/>
        <v>176</v>
      </c>
      <c r="DK31" s="6">
        <f t="shared" si="55"/>
        <v>176</v>
      </c>
      <c r="DL31">
        <v>36</v>
      </c>
      <c r="DM31">
        <v>9</v>
      </c>
      <c r="DN31" s="7">
        <f t="shared" si="56"/>
        <v>149</v>
      </c>
      <c r="DO31" s="6">
        <f t="shared" si="57"/>
        <v>149</v>
      </c>
      <c r="DP31">
        <v>2</v>
      </c>
      <c r="DQ31">
        <v>14</v>
      </c>
      <c r="DR31" s="7">
        <f t="shared" si="58"/>
        <v>161</v>
      </c>
    </row>
    <row r="32" spans="1:122" x14ac:dyDescent="0.2">
      <c r="A32" t="str">
        <v>M004</v>
      </c>
      <c r="B32" t="str">
        <f>VLOOKUP(A32, Table1[], 3, FALSE)</f>
        <v>Mobiles</v>
      </c>
      <c r="C32" s="6">
        <f>VLOOKUP(A32, Opening_Stock_Table[], 5, FALSE)</f>
        <v>71</v>
      </c>
      <c r="D32">
        <v>10</v>
      </c>
      <c r="E32">
        <v>25</v>
      </c>
      <c r="F32" s="7">
        <f t="shared" si="0"/>
        <v>86</v>
      </c>
      <c r="G32" s="6">
        <f t="shared" si="1"/>
        <v>86</v>
      </c>
      <c r="H32">
        <v>4</v>
      </c>
      <c r="I32">
        <v>16</v>
      </c>
      <c r="J32" s="7">
        <f t="shared" si="2"/>
        <v>98</v>
      </c>
      <c r="K32" s="6">
        <f t="shared" si="3"/>
        <v>98</v>
      </c>
      <c r="L32">
        <v>83</v>
      </c>
      <c r="M32">
        <v>20</v>
      </c>
      <c r="N32" s="7">
        <f t="shared" si="4"/>
        <v>35</v>
      </c>
      <c r="O32" s="6">
        <f t="shared" si="5"/>
        <v>35</v>
      </c>
      <c r="P32">
        <v>68</v>
      </c>
      <c r="Q32">
        <v>16</v>
      </c>
      <c r="R32" s="7">
        <f t="shared" si="6"/>
        <v>-17</v>
      </c>
      <c r="S32" s="6">
        <f t="shared" si="7"/>
        <v>0</v>
      </c>
      <c r="T32">
        <v>5</v>
      </c>
      <c r="U32">
        <v>24</v>
      </c>
      <c r="V32" s="7">
        <f t="shared" si="8"/>
        <v>19</v>
      </c>
      <c r="W32" s="6">
        <f t="shared" si="9"/>
        <v>19</v>
      </c>
      <c r="X32">
        <v>0</v>
      </c>
      <c r="Y32">
        <v>25</v>
      </c>
      <c r="Z32" s="7">
        <f t="shared" si="10"/>
        <v>44</v>
      </c>
      <c r="AA32" s="6">
        <f t="shared" si="11"/>
        <v>44</v>
      </c>
      <c r="AB32">
        <v>11</v>
      </c>
      <c r="AC32">
        <v>27</v>
      </c>
      <c r="AD32" s="7">
        <f t="shared" si="12"/>
        <v>60</v>
      </c>
      <c r="AE32" s="6">
        <f t="shared" si="13"/>
        <v>60</v>
      </c>
      <c r="AF32">
        <v>16</v>
      </c>
      <c r="AG32">
        <v>28</v>
      </c>
      <c r="AH32" s="7">
        <f t="shared" si="14"/>
        <v>72</v>
      </c>
      <c r="AI32" s="6">
        <f t="shared" si="15"/>
        <v>72</v>
      </c>
      <c r="AJ32">
        <v>16</v>
      </c>
      <c r="AK32">
        <v>26</v>
      </c>
      <c r="AL32" s="7">
        <f t="shared" si="16"/>
        <v>82</v>
      </c>
      <c r="AM32" s="6">
        <f t="shared" si="17"/>
        <v>82</v>
      </c>
      <c r="AN32">
        <v>21</v>
      </c>
      <c r="AO32">
        <v>20</v>
      </c>
      <c r="AP32" s="7">
        <f t="shared" si="18"/>
        <v>81</v>
      </c>
      <c r="AQ32" s="6">
        <f t="shared" si="19"/>
        <v>81</v>
      </c>
      <c r="AR32">
        <v>14</v>
      </c>
      <c r="AS32">
        <v>20</v>
      </c>
      <c r="AT32" s="7">
        <f t="shared" si="20"/>
        <v>87</v>
      </c>
      <c r="AU32" s="6">
        <f t="shared" si="21"/>
        <v>87</v>
      </c>
      <c r="AV32">
        <v>2</v>
      </c>
      <c r="AW32">
        <v>15</v>
      </c>
      <c r="AX32" s="7">
        <f t="shared" si="22"/>
        <v>100</v>
      </c>
      <c r="AY32" s="6">
        <f t="shared" si="23"/>
        <v>100</v>
      </c>
      <c r="AZ32">
        <v>7</v>
      </c>
      <c r="BA32">
        <v>12</v>
      </c>
      <c r="BB32" s="7">
        <f t="shared" si="24"/>
        <v>105</v>
      </c>
      <c r="BC32" s="6">
        <f t="shared" si="25"/>
        <v>105</v>
      </c>
      <c r="BD32">
        <v>27</v>
      </c>
      <c r="BE32">
        <v>16</v>
      </c>
      <c r="BF32" s="7">
        <f t="shared" si="26"/>
        <v>94</v>
      </c>
      <c r="BG32" s="6">
        <f t="shared" si="27"/>
        <v>94</v>
      </c>
      <c r="BH32">
        <v>14</v>
      </c>
      <c r="BI32">
        <v>13</v>
      </c>
      <c r="BJ32" s="7">
        <f t="shared" si="28"/>
        <v>93</v>
      </c>
      <c r="BK32" s="6">
        <f t="shared" si="29"/>
        <v>93</v>
      </c>
      <c r="BL32">
        <v>3</v>
      </c>
      <c r="BM32">
        <v>16</v>
      </c>
      <c r="BN32" s="7">
        <f t="shared" si="30"/>
        <v>106</v>
      </c>
      <c r="BO32" s="6">
        <f t="shared" si="31"/>
        <v>106</v>
      </c>
      <c r="BP32">
        <v>13</v>
      </c>
      <c r="BQ32">
        <v>19</v>
      </c>
      <c r="BR32" s="7">
        <f t="shared" si="32"/>
        <v>112</v>
      </c>
      <c r="BS32" s="6">
        <f t="shared" si="33"/>
        <v>112</v>
      </c>
      <c r="BT32">
        <v>6</v>
      </c>
      <c r="BU32">
        <v>17</v>
      </c>
      <c r="BV32" s="7">
        <f t="shared" si="34"/>
        <v>123</v>
      </c>
      <c r="BW32" s="6">
        <f t="shared" si="36"/>
        <v>123</v>
      </c>
      <c r="BX32">
        <v>25</v>
      </c>
      <c r="BY32">
        <v>17</v>
      </c>
      <c r="BZ32" s="7">
        <f t="shared" si="35"/>
        <v>115</v>
      </c>
      <c r="CA32" s="6">
        <f t="shared" si="37"/>
        <v>115</v>
      </c>
      <c r="CB32">
        <v>22</v>
      </c>
      <c r="CC32">
        <v>21</v>
      </c>
      <c r="CD32" s="7">
        <f t="shared" si="38"/>
        <v>114</v>
      </c>
      <c r="CE32" s="6">
        <f t="shared" si="39"/>
        <v>114</v>
      </c>
      <c r="CF32">
        <v>17</v>
      </c>
      <c r="CG32">
        <v>19</v>
      </c>
      <c r="CH32" s="7">
        <f t="shared" si="40"/>
        <v>116</v>
      </c>
      <c r="CI32" s="6">
        <f t="shared" si="41"/>
        <v>116</v>
      </c>
      <c r="CJ32">
        <v>18</v>
      </c>
      <c r="CK32">
        <v>15</v>
      </c>
      <c r="CL32" s="7">
        <f t="shared" si="42"/>
        <v>113</v>
      </c>
      <c r="CM32" s="6">
        <f t="shared" si="43"/>
        <v>113</v>
      </c>
      <c r="CN32">
        <v>3</v>
      </c>
      <c r="CO32">
        <v>13</v>
      </c>
      <c r="CP32" s="7">
        <f t="shared" si="44"/>
        <v>123</v>
      </c>
      <c r="CQ32" s="6">
        <f t="shared" si="45"/>
        <v>123</v>
      </c>
      <c r="CR32">
        <v>3</v>
      </c>
      <c r="CS32">
        <v>18</v>
      </c>
      <c r="CT32" s="7">
        <f t="shared" si="46"/>
        <v>138</v>
      </c>
      <c r="CU32" s="6">
        <f t="shared" si="47"/>
        <v>138</v>
      </c>
      <c r="CV32">
        <v>4</v>
      </c>
      <c r="CW32">
        <v>10</v>
      </c>
      <c r="CX32" s="7">
        <f t="shared" si="48"/>
        <v>144</v>
      </c>
      <c r="CY32" s="6">
        <f t="shared" si="49"/>
        <v>144</v>
      </c>
      <c r="CZ32">
        <v>23</v>
      </c>
      <c r="DA32">
        <v>16</v>
      </c>
      <c r="DB32" s="7">
        <f t="shared" si="50"/>
        <v>137</v>
      </c>
      <c r="DC32" s="6">
        <f t="shared" si="51"/>
        <v>137</v>
      </c>
      <c r="DD32">
        <v>15</v>
      </c>
      <c r="DE32">
        <v>8</v>
      </c>
      <c r="DF32" s="7">
        <f t="shared" si="52"/>
        <v>130</v>
      </c>
      <c r="DG32" s="6">
        <f t="shared" si="53"/>
        <v>130</v>
      </c>
      <c r="DH32">
        <v>18</v>
      </c>
      <c r="DI32">
        <v>15</v>
      </c>
      <c r="DJ32" s="7">
        <f t="shared" si="54"/>
        <v>127</v>
      </c>
      <c r="DK32" s="6">
        <f t="shared" si="55"/>
        <v>127</v>
      </c>
      <c r="DL32">
        <v>11</v>
      </c>
      <c r="DM32">
        <v>17</v>
      </c>
      <c r="DN32" s="7">
        <f t="shared" si="56"/>
        <v>133</v>
      </c>
      <c r="DO32" s="6">
        <f t="shared" si="57"/>
        <v>133</v>
      </c>
      <c r="DP32">
        <v>6</v>
      </c>
      <c r="DQ32">
        <v>6</v>
      </c>
      <c r="DR32" s="7">
        <f t="shared" si="58"/>
        <v>133</v>
      </c>
    </row>
    <row r="33" spans="1:122" x14ac:dyDescent="0.2">
      <c r="A33" t="str">
        <v>M005</v>
      </c>
      <c r="B33" t="str">
        <f>VLOOKUP(A33, Table1[], 3, FALSE)</f>
        <v>Mobiles</v>
      </c>
      <c r="C33" s="6">
        <f>VLOOKUP(A33, Opening_Stock_Table[], 5, FALSE)</f>
        <v>69</v>
      </c>
      <c r="D33">
        <v>2</v>
      </c>
      <c r="E33">
        <v>31</v>
      </c>
      <c r="F33" s="7">
        <f t="shared" si="0"/>
        <v>98</v>
      </c>
      <c r="G33" s="6">
        <f t="shared" si="1"/>
        <v>98</v>
      </c>
      <c r="H33">
        <v>22</v>
      </c>
      <c r="I33">
        <v>16</v>
      </c>
      <c r="J33" s="7">
        <f t="shared" si="2"/>
        <v>92</v>
      </c>
      <c r="K33" s="6">
        <f t="shared" si="3"/>
        <v>92</v>
      </c>
      <c r="L33">
        <v>8</v>
      </c>
      <c r="M33">
        <v>24</v>
      </c>
      <c r="N33" s="7">
        <f t="shared" si="4"/>
        <v>108</v>
      </c>
      <c r="O33" s="6">
        <f t="shared" si="5"/>
        <v>108</v>
      </c>
      <c r="P33">
        <v>17</v>
      </c>
      <c r="Q33">
        <v>28</v>
      </c>
      <c r="R33" s="7">
        <f t="shared" si="6"/>
        <v>119</v>
      </c>
      <c r="S33" s="6">
        <f t="shared" si="7"/>
        <v>119</v>
      </c>
      <c r="T33">
        <v>7</v>
      </c>
      <c r="U33">
        <v>24</v>
      </c>
      <c r="V33" s="7">
        <f t="shared" si="8"/>
        <v>136</v>
      </c>
      <c r="W33" s="6">
        <f t="shared" si="9"/>
        <v>136</v>
      </c>
      <c r="X33">
        <v>1</v>
      </c>
      <c r="Y33">
        <v>30</v>
      </c>
      <c r="Z33" s="7">
        <f t="shared" si="10"/>
        <v>165</v>
      </c>
      <c r="AA33" s="6">
        <f t="shared" si="11"/>
        <v>165</v>
      </c>
      <c r="AB33">
        <v>2</v>
      </c>
      <c r="AC33">
        <v>29</v>
      </c>
      <c r="AD33" s="7">
        <f t="shared" si="12"/>
        <v>192</v>
      </c>
      <c r="AE33" s="6">
        <f t="shared" si="13"/>
        <v>192</v>
      </c>
      <c r="AF33">
        <v>12</v>
      </c>
      <c r="AG33">
        <v>22</v>
      </c>
      <c r="AH33" s="7">
        <f t="shared" si="14"/>
        <v>202</v>
      </c>
      <c r="AI33" s="6">
        <f t="shared" si="15"/>
        <v>202</v>
      </c>
      <c r="AJ33">
        <v>5</v>
      </c>
      <c r="AK33">
        <v>26</v>
      </c>
      <c r="AL33" s="7">
        <f t="shared" si="16"/>
        <v>223</v>
      </c>
      <c r="AM33" s="6">
        <f t="shared" si="17"/>
        <v>223</v>
      </c>
      <c r="AN33">
        <v>13</v>
      </c>
      <c r="AO33">
        <v>20</v>
      </c>
      <c r="AP33" s="7">
        <f t="shared" si="18"/>
        <v>230</v>
      </c>
      <c r="AQ33" s="6">
        <f t="shared" si="19"/>
        <v>230</v>
      </c>
      <c r="AR33">
        <v>6</v>
      </c>
      <c r="AS33">
        <v>18</v>
      </c>
      <c r="AT33" s="7">
        <f t="shared" si="20"/>
        <v>242</v>
      </c>
      <c r="AU33" s="6">
        <f t="shared" si="21"/>
        <v>242</v>
      </c>
      <c r="AV33">
        <v>0</v>
      </c>
      <c r="AW33">
        <v>12</v>
      </c>
      <c r="AX33" s="7">
        <f t="shared" si="22"/>
        <v>254</v>
      </c>
      <c r="AY33" s="6">
        <f t="shared" si="23"/>
        <v>254</v>
      </c>
      <c r="AZ33">
        <v>10</v>
      </c>
      <c r="BA33">
        <v>15</v>
      </c>
      <c r="BB33" s="7">
        <f t="shared" si="24"/>
        <v>259</v>
      </c>
      <c r="BC33" s="6">
        <f t="shared" si="25"/>
        <v>259</v>
      </c>
      <c r="BD33">
        <v>7</v>
      </c>
      <c r="BE33">
        <v>11</v>
      </c>
      <c r="BF33" s="7">
        <f t="shared" si="26"/>
        <v>263</v>
      </c>
      <c r="BG33" s="6">
        <f t="shared" si="27"/>
        <v>263</v>
      </c>
      <c r="BH33">
        <v>10</v>
      </c>
      <c r="BI33">
        <v>12</v>
      </c>
      <c r="BJ33" s="7">
        <f t="shared" si="28"/>
        <v>265</v>
      </c>
      <c r="BK33" s="6">
        <f t="shared" si="29"/>
        <v>265</v>
      </c>
      <c r="BL33">
        <v>3</v>
      </c>
      <c r="BM33">
        <v>13</v>
      </c>
      <c r="BN33" s="7">
        <f t="shared" si="30"/>
        <v>275</v>
      </c>
      <c r="BO33" s="6">
        <f t="shared" si="31"/>
        <v>275</v>
      </c>
      <c r="BP33">
        <v>23</v>
      </c>
      <c r="BQ33">
        <v>16</v>
      </c>
      <c r="BR33" s="7">
        <f t="shared" si="32"/>
        <v>268</v>
      </c>
      <c r="BS33" s="6">
        <f t="shared" si="33"/>
        <v>268</v>
      </c>
      <c r="BT33">
        <v>11</v>
      </c>
      <c r="BU33">
        <v>17</v>
      </c>
      <c r="BV33" s="7">
        <f t="shared" si="34"/>
        <v>274</v>
      </c>
      <c r="BW33" s="6">
        <f t="shared" si="36"/>
        <v>274</v>
      </c>
      <c r="BX33">
        <v>12</v>
      </c>
      <c r="BY33">
        <v>11</v>
      </c>
      <c r="BZ33" s="7">
        <f t="shared" si="35"/>
        <v>273</v>
      </c>
      <c r="CA33" s="6">
        <f t="shared" si="37"/>
        <v>273</v>
      </c>
      <c r="CB33">
        <v>7</v>
      </c>
      <c r="CC33">
        <v>19</v>
      </c>
      <c r="CD33" s="7">
        <f t="shared" si="38"/>
        <v>285</v>
      </c>
      <c r="CE33" s="6">
        <f t="shared" si="39"/>
        <v>285</v>
      </c>
      <c r="CF33">
        <v>11</v>
      </c>
      <c r="CG33">
        <v>8</v>
      </c>
      <c r="CH33" s="7">
        <f t="shared" si="40"/>
        <v>282</v>
      </c>
      <c r="CI33" s="6">
        <f t="shared" si="41"/>
        <v>282</v>
      </c>
      <c r="CJ33">
        <v>4</v>
      </c>
      <c r="CK33">
        <v>17</v>
      </c>
      <c r="CL33" s="7">
        <f t="shared" si="42"/>
        <v>295</v>
      </c>
      <c r="CM33" s="6">
        <f t="shared" si="43"/>
        <v>295</v>
      </c>
      <c r="CN33">
        <v>12</v>
      </c>
      <c r="CO33">
        <v>8</v>
      </c>
      <c r="CP33" s="7">
        <f t="shared" si="44"/>
        <v>291</v>
      </c>
      <c r="CQ33" s="6">
        <f t="shared" si="45"/>
        <v>291</v>
      </c>
      <c r="CR33">
        <v>3</v>
      </c>
      <c r="CS33">
        <v>16</v>
      </c>
      <c r="CT33" s="7">
        <f t="shared" si="46"/>
        <v>304</v>
      </c>
      <c r="CU33" s="6">
        <f t="shared" si="47"/>
        <v>304</v>
      </c>
      <c r="CV33">
        <v>14</v>
      </c>
      <c r="CW33">
        <v>15</v>
      </c>
      <c r="CX33" s="7">
        <f t="shared" si="48"/>
        <v>305</v>
      </c>
      <c r="CY33" s="6">
        <f t="shared" si="49"/>
        <v>305</v>
      </c>
      <c r="CZ33">
        <v>16</v>
      </c>
      <c r="DA33">
        <v>10</v>
      </c>
      <c r="DB33" s="7">
        <f t="shared" si="50"/>
        <v>299</v>
      </c>
      <c r="DC33" s="6">
        <f t="shared" si="51"/>
        <v>299</v>
      </c>
      <c r="DD33">
        <v>6</v>
      </c>
      <c r="DE33">
        <v>11</v>
      </c>
      <c r="DF33" s="7">
        <f t="shared" si="52"/>
        <v>304</v>
      </c>
      <c r="DG33" s="6">
        <f t="shared" si="53"/>
        <v>304</v>
      </c>
      <c r="DH33">
        <v>12</v>
      </c>
      <c r="DI33">
        <v>19</v>
      </c>
      <c r="DJ33" s="7">
        <f t="shared" si="54"/>
        <v>311</v>
      </c>
      <c r="DK33" s="6">
        <f t="shared" si="55"/>
        <v>311</v>
      </c>
      <c r="DL33">
        <v>23</v>
      </c>
      <c r="DM33">
        <v>8</v>
      </c>
      <c r="DN33" s="7">
        <f t="shared" si="56"/>
        <v>296</v>
      </c>
      <c r="DO33" s="6">
        <f t="shared" si="57"/>
        <v>296</v>
      </c>
      <c r="DP33">
        <v>14</v>
      </c>
      <c r="DQ33">
        <v>17</v>
      </c>
      <c r="DR33" s="7">
        <f t="shared" si="58"/>
        <v>299</v>
      </c>
    </row>
    <row r="34" spans="1:122" x14ac:dyDescent="0.2">
      <c r="A34" t="str">
        <v>ME001</v>
      </c>
      <c r="B34" t="str">
        <f>VLOOKUP(A34, Table1[], 3, FALSE)</f>
        <v>Medicines/Healthcare</v>
      </c>
      <c r="C34" s="6">
        <f>VLOOKUP(A34, Opening_Stock_Table[], 5, FALSE)</f>
        <v>79</v>
      </c>
      <c r="D34">
        <v>18</v>
      </c>
      <c r="E34">
        <v>29</v>
      </c>
      <c r="F34" s="7">
        <f t="shared" si="0"/>
        <v>90</v>
      </c>
      <c r="G34" s="6">
        <f t="shared" si="1"/>
        <v>90</v>
      </c>
      <c r="H34">
        <v>42</v>
      </c>
      <c r="I34">
        <v>19</v>
      </c>
      <c r="J34" s="7">
        <f t="shared" si="2"/>
        <v>67</v>
      </c>
      <c r="K34" s="6">
        <f t="shared" si="3"/>
        <v>67</v>
      </c>
      <c r="L34">
        <v>68</v>
      </c>
      <c r="M34">
        <v>35</v>
      </c>
      <c r="N34" s="7">
        <f t="shared" si="4"/>
        <v>34</v>
      </c>
      <c r="O34" s="6">
        <f t="shared" si="5"/>
        <v>34</v>
      </c>
      <c r="P34">
        <v>47</v>
      </c>
      <c r="Q34">
        <v>19</v>
      </c>
      <c r="R34" s="7">
        <f t="shared" si="6"/>
        <v>6</v>
      </c>
      <c r="S34" s="6">
        <f t="shared" si="7"/>
        <v>6</v>
      </c>
      <c r="T34">
        <v>9</v>
      </c>
      <c r="U34">
        <v>22</v>
      </c>
      <c r="V34" s="7">
        <f t="shared" si="8"/>
        <v>19</v>
      </c>
      <c r="W34" s="6">
        <f t="shared" si="9"/>
        <v>19</v>
      </c>
      <c r="X34">
        <v>14</v>
      </c>
      <c r="Y34">
        <v>28</v>
      </c>
      <c r="Z34" s="7">
        <f t="shared" si="10"/>
        <v>33</v>
      </c>
      <c r="AA34" s="6">
        <f t="shared" si="11"/>
        <v>33</v>
      </c>
      <c r="AB34">
        <v>20</v>
      </c>
      <c r="AC34">
        <v>22</v>
      </c>
      <c r="AD34" s="7">
        <f t="shared" si="12"/>
        <v>35</v>
      </c>
      <c r="AE34" s="6">
        <f t="shared" si="13"/>
        <v>35</v>
      </c>
      <c r="AF34">
        <v>1</v>
      </c>
      <c r="AG34">
        <v>23</v>
      </c>
      <c r="AH34" s="7">
        <f t="shared" si="14"/>
        <v>57</v>
      </c>
      <c r="AI34" s="6">
        <f t="shared" si="15"/>
        <v>57</v>
      </c>
      <c r="AJ34">
        <v>6</v>
      </c>
      <c r="AK34">
        <v>35</v>
      </c>
      <c r="AL34" s="7">
        <f t="shared" si="16"/>
        <v>86</v>
      </c>
      <c r="AM34" s="6">
        <f t="shared" si="17"/>
        <v>86</v>
      </c>
      <c r="AN34">
        <v>18</v>
      </c>
      <c r="AO34">
        <v>16</v>
      </c>
      <c r="AP34" s="7">
        <f t="shared" si="18"/>
        <v>84</v>
      </c>
      <c r="AQ34" s="6">
        <f t="shared" si="19"/>
        <v>84</v>
      </c>
      <c r="AR34">
        <v>0</v>
      </c>
      <c r="AS34">
        <v>21</v>
      </c>
      <c r="AT34" s="7">
        <f t="shared" si="20"/>
        <v>105</v>
      </c>
      <c r="AU34" s="6">
        <f t="shared" si="21"/>
        <v>105</v>
      </c>
      <c r="AV34">
        <v>2</v>
      </c>
      <c r="AW34">
        <v>27</v>
      </c>
      <c r="AX34" s="7">
        <f t="shared" si="22"/>
        <v>130</v>
      </c>
      <c r="AY34" s="6">
        <f t="shared" si="23"/>
        <v>130</v>
      </c>
      <c r="AZ34">
        <v>8</v>
      </c>
      <c r="BA34">
        <v>27</v>
      </c>
      <c r="BB34" s="7">
        <f t="shared" si="24"/>
        <v>149</v>
      </c>
      <c r="BC34" s="6">
        <f t="shared" si="25"/>
        <v>149</v>
      </c>
      <c r="BD34">
        <v>15</v>
      </c>
      <c r="BE34">
        <v>25</v>
      </c>
      <c r="BF34" s="7">
        <f t="shared" si="26"/>
        <v>159</v>
      </c>
      <c r="BG34" s="6">
        <f t="shared" si="27"/>
        <v>159</v>
      </c>
      <c r="BH34">
        <v>8</v>
      </c>
      <c r="BI34">
        <v>28</v>
      </c>
      <c r="BJ34" s="7">
        <f t="shared" si="28"/>
        <v>179</v>
      </c>
      <c r="BK34" s="6">
        <f t="shared" si="29"/>
        <v>179</v>
      </c>
      <c r="BL34">
        <v>9</v>
      </c>
      <c r="BM34">
        <v>24</v>
      </c>
      <c r="BN34" s="7">
        <f t="shared" si="30"/>
        <v>194</v>
      </c>
      <c r="BO34" s="6">
        <f t="shared" si="31"/>
        <v>194</v>
      </c>
      <c r="BP34">
        <v>12</v>
      </c>
      <c r="BQ34">
        <v>18</v>
      </c>
      <c r="BR34" s="7">
        <f t="shared" si="32"/>
        <v>200</v>
      </c>
      <c r="BS34" s="6">
        <f t="shared" si="33"/>
        <v>200</v>
      </c>
      <c r="BT34">
        <v>6</v>
      </c>
      <c r="BU34">
        <v>23</v>
      </c>
      <c r="BV34" s="7">
        <f t="shared" si="34"/>
        <v>217</v>
      </c>
      <c r="BW34" s="6">
        <f t="shared" si="36"/>
        <v>217</v>
      </c>
      <c r="BX34">
        <v>28</v>
      </c>
      <c r="BY34">
        <v>18</v>
      </c>
      <c r="BZ34" s="7">
        <f t="shared" si="35"/>
        <v>207</v>
      </c>
      <c r="CA34" s="6">
        <f t="shared" si="37"/>
        <v>207</v>
      </c>
      <c r="CB34">
        <v>12</v>
      </c>
      <c r="CC34">
        <v>35</v>
      </c>
      <c r="CD34" s="7">
        <f t="shared" si="38"/>
        <v>230</v>
      </c>
      <c r="CE34" s="6">
        <f t="shared" si="39"/>
        <v>230</v>
      </c>
      <c r="CF34">
        <v>1</v>
      </c>
      <c r="CG34">
        <v>22</v>
      </c>
      <c r="CH34" s="7">
        <f t="shared" si="40"/>
        <v>251</v>
      </c>
      <c r="CI34" s="6">
        <f t="shared" si="41"/>
        <v>251</v>
      </c>
      <c r="CJ34">
        <v>18</v>
      </c>
      <c r="CK34">
        <v>27</v>
      </c>
      <c r="CL34" s="7">
        <f t="shared" si="42"/>
        <v>260</v>
      </c>
      <c r="CM34" s="6">
        <f t="shared" si="43"/>
        <v>260</v>
      </c>
      <c r="CN34">
        <v>12</v>
      </c>
      <c r="CO34">
        <v>24</v>
      </c>
      <c r="CP34" s="7">
        <f t="shared" si="44"/>
        <v>272</v>
      </c>
      <c r="CQ34" s="6">
        <f t="shared" si="45"/>
        <v>272</v>
      </c>
      <c r="CR34">
        <v>7</v>
      </c>
      <c r="CS34">
        <v>21</v>
      </c>
      <c r="CT34" s="7">
        <f t="shared" si="46"/>
        <v>286</v>
      </c>
      <c r="CU34" s="6">
        <f t="shared" si="47"/>
        <v>286</v>
      </c>
      <c r="CV34">
        <v>4</v>
      </c>
      <c r="CW34">
        <v>28</v>
      </c>
      <c r="CX34" s="7">
        <f t="shared" si="48"/>
        <v>310</v>
      </c>
      <c r="CY34" s="6">
        <f t="shared" si="49"/>
        <v>310</v>
      </c>
      <c r="CZ34">
        <v>3</v>
      </c>
      <c r="DA34">
        <v>20</v>
      </c>
      <c r="DB34" s="7">
        <f t="shared" si="50"/>
        <v>327</v>
      </c>
      <c r="DC34" s="6">
        <f t="shared" si="51"/>
        <v>327</v>
      </c>
      <c r="DD34">
        <v>6</v>
      </c>
      <c r="DE34">
        <v>21</v>
      </c>
      <c r="DF34" s="7">
        <f t="shared" si="52"/>
        <v>342</v>
      </c>
      <c r="DG34" s="6">
        <f t="shared" si="53"/>
        <v>342</v>
      </c>
      <c r="DH34">
        <v>17</v>
      </c>
      <c r="DI34">
        <v>23</v>
      </c>
      <c r="DJ34" s="7">
        <f t="shared" si="54"/>
        <v>348</v>
      </c>
      <c r="DK34" s="6">
        <f t="shared" si="55"/>
        <v>348</v>
      </c>
      <c r="DL34">
        <v>10</v>
      </c>
      <c r="DM34">
        <v>17</v>
      </c>
      <c r="DN34" s="7">
        <f t="shared" si="56"/>
        <v>355</v>
      </c>
      <c r="DO34" s="6">
        <f t="shared" si="57"/>
        <v>355</v>
      </c>
      <c r="DP34">
        <v>14</v>
      </c>
      <c r="DQ34">
        <v>21</v>
      </c>
      <c r="DR34" s="7">
        <f t="shared" si="58"/>
        <v>362</v>
      </c>
    </row>
    <row r="35" spans="1:122" x14ac:dyDescent="0.2">
      <c r="A35" t="str">
        <v>ME002</v>
      </c>
      <c r="B35" t="str">
        <f>VLOOKUP(A35, Table1[], 3, FALSE)</f>
        <v>Medicines/Healthcare</v>
      </c>
      <c r="C35" s="6">
        <f>VLOOKUP(A35, Opening_Stock_Table[], 5, FALSE)</f>
        <v>75</v>
      </c>
      <c r="D35">
        <v>14</v>
      </c>
      <c r="E35">
        <v>29</v>
      </c>
      <c r="F35" s="7">
        <f t="shared" si="0"/>
        <v>90</v>
      </c>
      <c r="G35" s="6">
        <f t="shared" si="1"/>
        <v>90</v>
      </c>
      <c r="H35">
        <v>3</v>
      </c>
      <c r="I35">
        <v>32</v>
      </c>
      <c r="J35" s="7">
        <f t="shared" si="2"/>
        <v>119</v>
      </c>
      <c r="K35" s="6">
        <f t="shared" si="3"/>
        <v>119</v>
      </c>
      <c r="L35">
        <v>40</v>
      </c>
      <c r="M35">
        <v>25</v>
      </c>
      <c r="N35" s="7">
        <f t="shared" si="4"/>
        <v>104</v>
      </c>
      <c r="O35" s="6">
        <f t="shared" si="5"/>
        <v>104</v>
      </c>
      <c r="P35">
        <v>49</v>
      </c>
      <c r="Q35">
        <v>29</v>
      </c>
      <c r="R35" s="7">
        <f t="shared" si="6"/>
        <v>84</v>
      </c>
      <c r="S35" s="6">
        <f t="shared" si="7"/>
        <v>84</v>
      </c>
      <c r="T35">
        <v>5</v>
      </c>
      <c r="U35">
        <v>21</v>
      </c>
      <c r="V35" s="7">
        <f t="shared" si="8"/>
        <v>100</v>
      </c>
      <c r="W35" s="6">
        <f t="shared" si="9"/>
        <v>100</v>
      </c>
      <c r="X35">
        <v>15</v>
      </c>
      <c r="Y35">
        <v>36</v>
      </c>
      <c r="Z35" s="7">
        <f t="shared" si="10"/>
        <v>121</v>
      </c>
      <c r="AA35" s="6">
        <f t="shared" si="11"/>
        <v>121</v>
      </c>
      <c r="AB35">
        <v>7</v>
      </c>
      <c r="AC35">
        <v>21</v>
      </c>
      <c r="AD35" s="7">
        <f t="shared" si="12"/>
        <v>135</v>
      </c>
      <c r="AE35" s="6">
        <f t="shared" si="13"/>
        <v>135</v>
      </c>
      <c r="AF35">
        <v>22</v>
      </c>
      <c r="AG35">
        <v>19</v>
      </c>
      <c r="AH35" s="7">
        <f t="shared" si="14"/>
        <v>132</v>
      </c>
      <c r="AI35" s="6">
        <f t="shared" si="15"/>
        <v>132</v>
      </c>
      <c r="AJ35">
        <v>9</v>
      </c>
      <c r="AK35">
        <v>23</v>
      </c>
      <c r="AL35" s="7">
        <f t="shared" si="16"/>
        <v>146</v>
      </c>
      <c r="AM35" s="6">
        <f t="shared" si="17"/>
        <v>146</v>
      </c>
      <c r="AN35">
        <v>28</v>
      </c>
      <c r="AO35">
        <v>17</v>
      </c>
      <c r="AP35" s="7">
        <f t="shared" si="18"/>
        <v>135</v>
      </c>
      <c r="AQ35" s="6">
        <f t="shared" si="19"/>
        <v>135</v>
      </c>
      <c r="AR35">
        <v>19</v>
      </c>
      <c r="AS35">
        <v>23</v>
      </c>
      <c r="AT35" s="7">
        <f t="shared" si="20"/>
        <v>139</v>
      </c>
      <c r="AU35" s="6">
        <f t="shared" si="21"/>
        <v>139</v>
      </c>
      <c r="AV35">
        <v>17</v>
      </c>
      <c r="AW35">
        <v>17</v>
      </c>
      <c r="AX35" s="7">
        <f t="shared" si="22"/>
        <v>139</v>
      </c>
      <c r="AY35" s="6">
        <f t="shared" si="23"/>
        <v>139</v>
      </c>
      <c r="AZ35">
        <v>4</v>
      </c>
      <c r="BA35">
        <v>27</v>
      </c>
      <c r="BB35" s="7">
        <f t="shared" si="24"/>
        <v>162</v>
      </c>
      <c r="BC35" s="6">
        <f t="shared" si="25"/>
        <v>162</v>
      </c>
      <c r="BD35">
        <v>0</v>
      </c>
      <c r="BE35">
        <v>29</v>
      </c>
      <c r="BF35" s="7">
        <f t="shared" si="26"/>
        <v>191</v>
      </c>
      <c r="BG35" s="6">
        <f t="shared" si="27"/>
        <v>191</v>
      </c>
      <c r="BH35">
        <v>12</v>
      </c>
      <c r="BI35">
        <v>37</v>
      </c>
      <c r="BJ35" s="7">
        <f t="shared" si="28"/>
        <v>216</v>
      </c>
      <c r="BK35" s="6">
        <f t="shared" si="29"/>
        <v>216</v>
      </c>
      <c r="BL35">
        <v>4</v>
      </c>
      <c r="BM35">
        <v>25</v>
      </c>
      <c r="BN35" s="7">
        <f t="shared" si="30"/>
        <v>237</v>
      </c>
      <c r="BO35" s="6">
        <f t="shared" si="31"/>
        <v>237</v>
      </c>
      <c r="BP35">
        <v>26</v>
      </c>
      <c r="BQ35">
        <v>19</v>
      </c>
      <c r="BR35" s="7">
        <f t="shared" si="32"/>
        <v>230</v>
      </c>
      <c r="BS35" s="6">
        <f t="shared" si="33"/>
        <v>230</v>
      </c>
      <c r="BT35">
        <v>11</v>
      </c>
      <c r="BU35">
        <v>30</v>
      </c>
      <c r="BV35" s="7">
        <f t="shared" si="34"/>
        <v>249</v>
      </c>
      <c r="BW35" s="6">
        <f t="shared" si="36"/>
        <v>249</v>
      </c>
      <c r="BX35">
        <v>10</v>
      </c>
      <c r="BY35">
        <v>26</v>
      </c>
      <c r="BZ35" s="7">
        <f t="shared" si="35"/>
        <v>265</v>
      </c>
      <c r="CA35" s="6">
        <f t="shared" si="37"/>
        <v>265</v>
      </c>
      <c r="CB35">
        <v>7</v>
      </c>
      <c r="CC35">
        <v>27</v>
      </c>
      <c r="CD35" s="7">
        <f t="shared" si="38"/>
        <v>285</v>
      </c>
      <c r="CE35" s="6">
        <f t="shared" si="39"/>
        <v>285</v>
      </c>
      <c r="CF35">
        <v>3</v>
      </c>
      <c r="CG35">
        <v>21</v>
      </c>
      <c r="CH35" s="7">
        <f t="shared" si="40"/>
        <v>303</v>
      </c>
      <c r="CI35" s="6">
        <f t="shared" si="41"/>
        <v>303</v>
      </c>
      <c r="CJ35">
        <v>0</v>
      </c>
      <c r="CK35">
        <v>38</v>
      </c>
      <c r="CL35" s="7">
        <f t="shared" si="42"/>
        <v>341</v>
      </c>
      <c r="CM35" s="6">
        <f t="shared" si="43"/>
        <v>341</v>
      </c>
      <c r="CN35">
        <v>10</v>
      </c>
      <c r="CO35">
        <v>35</v>
      </c>
      <c r="CP35" s="7">
        <f t="shared" si="44"/>
        <v>366</v>
      </c>
      <c r="CQ35" s="6">
        <f t="shared" si="45"/>
        <v>366</v>
      </c>
      <c r="CR35">
        <v>25</v>
      </c>
      <c r="CS35">
        <v>25</v>
      </c>
      <c r="CT35" s="7">
        <f t="shared" si="46"/>
        <v>366</v>
      </c>
      <c r="CU35" s="6">
        <f t="shared" si="47"/>
        <v>366</v>
      </c>
      <c r="CV35">
        <v>19</v>
      </c>
      <c r="CW35">
        <v>28</v>
      </c>
      <c r="CX35" s="7">
        <f t="shared" si="48"/>
        <v>375</v>
      </c>
      <c r="CY35" s="6">
        <f t="shared" si="49"/>
        <v>375</v>
      </c>
      <c r="CZ35">
        <v>2</v>
      </c>
      <c r="DA35">
        <v>23</v>
      </c>
      <c r="DB35" s="7">
        <f t="shared" si="50"/>
        <v>396</v>
      </c>
      <c r="DC35" s="6">
        <f t="shared" si="51"/>
        <v>396</v>
      </c>
      <c r="DD35">
        <v>13</v>
      </c>
      <c r="DE35">
        <v>19</v>
      </c>
      <c r="DF35" s="7">
        <f t="shared" si="52"/>
        <v>402</v>
      </c>
      <c r="DG35" s="6">
        <f t="shared" si="53"/>
        <v>402</v>
      </c>
      <c r="DH35">
        <v>28</v>
      </c>
      <c r="DI35">
        <v>19</v>
      </c>
      <c r="DJ35" s="7">
        <f t="shared" si="54"/>
        <v>393</v>
      </c>
      <c r="DK35" s="6">
        <f t="shared" si="55"/>
        <v>393</v>
      </c>
      <c r="DL35">
        <v>8</v>
      </c>
      <c r="DM35">
        <v>24</v>
      </c>
      <c r="DN35" s="7">
        <f t="shared" si="56"/>
        <v>409</v>
      </c>
      <c r="DO35" s="6">
        <f t="shared" si="57"/>
        <v>409</v>
      </c>
      <c r="DP35">
        <v>25</v>
      </c>
      <c r="DQ35">
        <v>28</v>
      </c>
      <c r="DR35" s="7">
        <f t="shared" si="58"/>
        <v>412</v>
      </c>
    </row>
    <row r="36" spans="1:122" x14ac:dyDescent="0.2">
      <c r="A36" t="str">
        <v>ME003</v>
      </c>
      <c r="B36" t="str">
        <f>VLOOKUP(A36, Table1[], 3, FALSE)</f>
        <v>Medicines/Healthcare</v>
      </c>
      <c r="C36" s="6">
        <f>VLOOKUP(A36, Opening_Stock_Table[], 5, FALSE)</f>
        <v>77</v>
      </c>
      <c r="D36">
        <v>8</v>
      </c>
      <c r="E36">
        <v>23</v>
      </c>
      <c r="F36" s="7">
        <f t="shared" ref="F36:F53" si="59">C36+E36-D36</f>
        <v>92</v>
      </c>
      <c r="G36" s="6">
        <f t="shared" ref="G36:G53" si="60">MAX(0, F36)</f>
        <v>92</v>
      </c>
      <c r="H36">
        <v>69</v>
      </c>
      <c r="I36">
        <v>36</v>
      </c>
      <c r="J36" s="7">
        <f t="shared" ref="J36:J53" si="61">G36+I36-H36</f>
        <v>59</v>
      </c>
      <c r="K36" s="6">
        <f t="shared" ref="K36:K53" si="62">MAX(0, J36)</f>
        <v>59</v>
      </c>
      <c r="L36">
        <v>86</v>
      </c>
      <c r="M36">
        <v>24</v>
      </c>
      <c r="N36" s="7">
        <f t="shared" ref="N36:N53" si="63">K36+M36-L36</f>
        <v>-3</v>
      </c>
      <c r="O36" s="6">
        <f t="shared" ref="O36:O53" si="64">MAX(0, N36)</f>
        <v>0</v>
      </c>
      <c r="P36">
        <v>43</v>
      </c>
      <c r="Q36">
        <v>32</v>
      </c>
      <c r="R36" s="7">
        <f t="shared" ref="R36:R53" si="65">O36+Q36-P36</f>
        <v>-11</v>
      </c>
      <c r="S36" s="6">
        <f t="shared" ref="S36:S53" si="66">MAX(0, R36)</f>
        <v>0</v>
      </c>
      <c r="T36">
        <v>16</v>
      </c>
      <c r="U36">
        <v>28</v>
      </c>
      <c r="V36" s="7">
        <f t="shared" ref="V36:V53" si="67">S36+U36-T36</f>
        <v>12</v>
      </c>
      <c r="W36" s="6">
        <f t="shared" ref="W36:W53" si="68">MAX(0, V36)</f>
        <v>12</v>
      </c>
      <c r="X36">
        <v>14</v>
      </c>
      <c r="Y36">
        <v>30</v>
      </c>
      <c r="Z36" s="7">
        <f t="shared" ref="Z36:Z53" si="69">W36+Y36-X36</f>
        <v>28</v>
      </c>
      <c r="AA36" s="6">
        <f t="shared" ref="AA36:AA53" si="70">MAX(0, Z36)</f>
        <v>28</v>
      </c>
      <c r="AB36">
        <v>4</v>
      </c>
      <c r="AC36">
        <v>21</v>
      </c>
      <c r="AD36" s="7">
        <f t="shared" ref="AD36:AD53" si="71">AA36+AC36-AB36</f>
        <v>45</v>
      </c>
      <c r="AE36" s="6">
        <f t="shared" ref="AE36:AE53" si="72">MAX(0, AD36)</f>
        <v>45</v>
      </c>
      <c r="AF36">
        <v>8</v>
      </c>
      <c r="AG36">
        <v>24</v>
      </c>
      <c r="AH36" s="7">
        <f t="shared" ref="AH36:AH53" si="73">AE36+AG36-AF36</f>
        <v>61</v>
      </c>
      <c r="AI36" s="6">
        <f t="shared" ref="AI36:AI53" si="74">MAX(0, AH36)</f>
        <v>61</v>
      </c>
      <c r="AJ36">
        <v>11</v>
      </c>
      <c r="AK36">
        <v>40</v>
      </c>
      <c r="AL36" s="7">
        <f t="shared" ref="AL36:AL53" si="75">AI36+AK36-AJ36</f>
        <v>90</v>
      </c>
      <c r="AM36" s="6">
        <f t="shared" ref="AM36:AM53" si="76">MAX(0, AL36)</f>
        <v>90</v>
      </c>
      <c r="AN36">
        <v>0</v>
      </c>
      <c r="AO36">
        <v>27</v>
      </c>
      <c r="AP36" s="7">
        <f t="shared" ref="AP36:AP53" si="77">AM36+AO36-AN36</f>
        <v>117</v>
      </c>
      <c r="AQ36" s="6">
        <f t="shared" ref="AQ36:AQ53" si="78">MAX(0, AP36)</f>
        <v>117</v>
      </c>
      <c r="AR36">
        <v>5</v>
      </c>
      <c r="AS36">
        <v>31</v>
      </c>
      <c r="AT36" s="7">
        <f t="shared" ref="AT36:AT53" si="79">AQ36+AS36-AR36</f>
        <v>143</v>
      </c>
      <c r="AU36" s="6">
        <f t="shared" ref="AU36:AU53" si="80">MAX(0, AT36)</f>
        <v>143</v>
      </c>
      <c r="AV36">
        <v>11</v>
      </c>
      <c r="AW36">
        <v>23</v>
      </c>
      <c r="AX36" s="7">
        <f t="shared" ref="AX36:AX53" si="81">AU36+AW36-AV36</f>
        <v>155</v>
      </c>
      <c r="AY36" s="6">
        <f t="shared" ref="AY36:AY53" si="82">MAX(0, AX36)</f>
        <v>155</v>
      </c>
      <c r="AZ36">
        <v>11</v>
      </c>
      <c r="BA36">
        <v>22</v>
      </c>
      <c r="BB36" s="7">
        <f t="shared" ref="BB36:BB53" si="83">AY36+BA36-AZ36</f>
        <v>166</v>
      </c>
      <c r="BC36" s="6">
        <f t="shared" ref="BC36:BC53" si="84">MAX(0, BB36)</f>
        <v>166</v>
      </c>
      <c r="BD36">
        <v>2</v>
      </c>
      <c r="BE36">
        <v>39</v>
      </c>
      <c r="BF36" s="7">
        <f t="shared" ref="BF36:BF53" si="85">BC36+BE36-BD36</f>
        <v>203</v>
      </c>
      <c r="BG36" s="6">
        <f t="shared" ref="BG36:BG53" si="86">MAX(0, BF36)</f>
        <v>203</v>
      </c>
      <c r="BH36">
        <v>15</v>
      </c>
      <c r="BI36">
        <v>18</v>
      </c>
      <c r="BJ36" s="7">
        <f t="shared" ref="BJ36:BJ53" si="87">BG36+BI36-BH36</f>
        <v>206</v>
      </c>
      <c r="BK36" s="6">
        <f t="shared" ref="BK36:BK53" si="88">MAX(0, BJ36)</f>
        <v>206</v>
      </c>
      <c r="BL36">
        <v>7</v>
      </c>
      <c r="BM36">
        <v>33</v>
      </c>
      <c r="BN36" s="7">
        <f t="shared" ref="BN36:BN53" si="89">BK36+BM36-BL36</f>
        <v>232</v>
      </c>
      <c r="BO36" s="6">
        <f t="shared" ref="BO36:BO53" si="90">MAX(0, BN36)</f>
        <v>232</v>
      </c>
      <c r="BP36">
        <v>20</v>
      </c>
      <c r="BQ36">
        <v>24</v>
      </c>
      <c r="BR36" s="7">
        <f t="shared" ref="BR36:BR53" si="91">BO36+BQ36-BP36</f>
        <v>236</v>
      </c>
      <c r="BS36" s="6">
        <f t="shared" ref="BS36:BS53" si="92">MAX(0, BR36)</f>
        <v>236</v>
      </c>
      <c r="BT36">
        <v>8</v>
      </c>
      <c r="BU36">
        <v>40</v>
      </c>
      <c r="BV36" s="7">
        <f t="shared" ref="BV36:BV53" si="93">BS36+BU36-BT36</f>
        <v>268</v>
      </c>
      <c r="BW36" s="6">
        <f t="shared" si="36"/>
        <v>268</v>
      </c>
      <c r="BX36">
        <v>4</v>
      </c>
      <c r="BY36">
        <v>27</v>
      </c>
      <c r="BZ36" s="7">
        <f t="shared" si="35"/>
        <v>291</v>
      </c>
      <c r="CA36" s="6">
        <f t="shared" si="37"/>
        <v>291</v>
      </c>
      <c r="CB36">
        <v>3</v>
      </c>
      <c r="CC36">
        <v>23</v>
      </c>
      <c r="CD36" s="7">
        <f t="shared" si="38"/>
        <v>311</v>
      </c>
      <c r="CE36" s="6">
        <f t="shared" si="39"/>
        <v>311</v>
      </c>
      <c r="CF36">
        <v>4</v>
      </c>
      <c r="CG36">
        <v>20</v>
      </c>
      <c r="CH36" s="7">
        <f t="shared" si="40"/>
        <v>327</v>
      </c>
      <c r="CI36" s="6">
        <f t="shared" si="41"/>
        <v>327</v>
      </c>
      <c r="CJ36">
        <v>4</v>
      </c>
      <c r="CK36">
        <v>20</v>
      </c>
      <c r="CL36" s="7">
        <f t="shared" si="42"/>
        <v>343</v>
      </c>
      <c r="CM36" s="6">
        <f t="shared" si="43"/>
        <v>343</v>
      </c>
      <c r="CN36">
        <v>15</v>
      </c>
      <c r="CO36">
        <v>28</v>
      </c>
      <c r="CP36" s="7">
        <f t="shared" si="44"/>
        <v>356</v>
      </c>
      <c r="CQ36" s="6">
        <f t="shared" si="45"/>
        <v>356</v>
      </c>
      <c r="CR36">
        <v>0</v>
      </c>
      <c r="CS36">
        <v>21</v>
      </c>
      <c r="CT36" s="7">
        <f t="shared" si="46"/>
        <v>377</v>
      </c>
      <c r="CU36" s="6">
        <f t="shared" si="47"/>
        <v>377</v>
      </c>
      <c r="CV36">
        <v>10</v>
      </c>
      <c r="CW36">
        <v>22</v>
      </c>
      <c r="CX36" s="7">
        <f t="shared" si="48"/>
        <v>389</v>
      </c>
      <c r="CY36" s="6">
        <f t="shared" si="49"/>
        <v>389</v>
      </c>
      <c r="CZ36">
        <v>12</v>
      </c>
      <c r="DA36">
        <v>18</v>
      </c>
      <c r="DB36" s="7">
        <f t="shared" si="50"/>
        <v>395</v>
      </c>
      <c r="DC36" s="6">
        <f t="shared" si="51"/>
        <v>395</v>
      </c>
      <c r="DD36">
        <v>9</v>
      </c>
      <c r="DE36">
        <v>25</v>
      </c>
      <c r="DF36" s="7">
        <f t="shared" si="52"/>
        <v>411</v>
      </c>
      <c r="DG36" s="6">
        <f t="shared" si="53"/>
        <v>411</v>
      </c>
      <c r="DH36">
        <v>11</v>
      </c>
      <c r="DI36">
        <v>25</v>
      </c>
      <c r="DJ36" s="7">
        <f t="shared" si="54"/>
        <v>425</v>
      </c>
      <c r="DK36" s="6">
        <f t="shared" si="55"/>
        <v>425</v>
      </c>
      <c r="DL36">
        <v>10</v>
      </c>
      <c r="DM36">
        <v>22</v>
      </c>
      <c r="DN36" s="7">
        <f t="shared" si="56"/>
        <v>437</v>
      </c>
      <c r="DO36" s="6">
        <f t="shared" si="57"/>
        <v>437</v>
      </c>
      <c r="DP36">
        <v>12</v>
      </c>
      <c r="DQ36">
        <v>25</v>
      </c>
      <c r="DR36" s="7">
        <f t="shared" si="58"/>
        <v>450</v>
      </c>
    </row>
    <row r="37" spans="1:122" x14ac:dyDescent="0.2">
      <c r="A37" t="str">
        <v>ME004</v>
      </c>
      <c r="B37" t="str">
        <f>VLOOKUP(A37, Table1[], 3, FALSE)</f>
        <v>Medicines/Healthcare</v>
      </c>
      <c r="C37" s="6">
        <f>VLOOKUP(A37, Opening_Stock_Table[], 5, FALSE)</f>
        <v>77</v>
      </c>
      <c r="D37">
        <v>8</v>
      </c>
      <c r="E37">
        <v>31</v>
      </c>
      <c r="F37" s="7">
        <f t="shared" si="59"/>
        <v>100</v>
      </c>
      <c r="G37" s="6">
        <f t="shared" si="60"/>
        <v>100</v>
      </c>
      <c r="H37">
        <v>96</v>
      </c>
      <c r="I37">
        <v>25</v>
      </c>
      <c r="J37" s="7">
        <f t="shared" si="61"/>
        <v>29</v>
      </c>
      <c r="K37" s="6">
        <f t="shared" si="62"/>
        <v>29</v>
      </c>
      <c r="L37">
        <v>17</v>
      </c>
      <c r="M37">
        <v>33</v>
      </c>
      <c r="N37" s="7">
        <f t="shared" si="63"/>
        <v>45</v>
      </c>
      <c r="O37" s="6">
        <f t="shared" si="64"/>
        <v>45</v>
      </c>
      <c r="P37">
        <v>56</v>
      </c>
      <c r="Q37">
        <v>25</v>
      </c>
      <c r="R37" s="7">
        <f t="shared" si="65"/>
        <v>14</v>
      </c>
      <c r="S37" s="6">
        <f t="shared" si="66"/>
        <v>14</v>
      </c>
      <c r="T37">
        <v>4</v>
      </c>
      <c r="U37">
        <v>29</v>
      </c>
      <c r="V37" s="7">
        <f t="shared" si="67"/>
        <v>39</v>
      </c>
      <c r="W37" s="6">
        <f t="shared" si="68"/>
        <v>39</v>
      </c>
      <c r="X37">
        <v>2</v>
      </c>
      <c r="Y37">
        <v>25</v>
      </c>
      <c r="Z37" s="7">
        <f t="shared" si="69"/>
        <v>62</v>
      </c>
      <c r="AA37" s="6">
        <f t="shared" si="70"/>
        <v>62</v>
      </c>
      <c r="AB37">
        <v>2</v>
      </c>
      <c r="AC37">
        <v>20</v>
      </c>
      <c r="AD37" s="7">
        <f t="shared" si="71"/>
        <v>80</v>
      </c>
      <c r="AE37" s="6">
        <f t="shared" si="72"/>
        <v>80</v>
      </c>
      <c r="AF37">
        <v>0</v>
      </c>
      <c r="AG37">
        <v>31</v>
      </c>
      <c r="AH37" s="7">
        <f t="shared" si="73"/>
        <v>111</v>
      </c>
      <c r="AI37" s="6">
        <f t="shared" si="74"/>
        <v>111</v>
      </c>
      <c r="AJ37">
        <v>0</v>
      </c>
      <c r="AK37">
        <v>28</v>
      </c>
      <c r="AL37" s="7">
        <f t="shared" si="75"/>
        <v>139</v>
      </c>
      <c r="AM37" s="6">
        <f t="shared" si="76"/>
        <v>139</v>
      </c>
      <c r="AN37">
        <v>15</v>
      </c>
      <c r="AO37">
        <v>28</v>
      </c>
      <c r="AP37" s="7">
        <f t="shared" si="77"/>
        <v>152</v>
      </c>
      <c r="AQ37" s="6">
        <f t="shared" si="78"/>
        <v>152</v>
      </c>
      <c r="AR37">
        <v>11</v>
      </c>
      <c r="AS37">
        <v>36</v>
      </c>
      <c r="AT37" s="7">
        <f t="shared" si="79"/>
        <v>177</v>
      </c>
      <c r="AU37" s="6">
        <f t="shared" si="80"/>
        <v>177</v>
      </c>
      <c r="AV37">
        <v>11</v>
      </c>
      <c r="AW37">
        <v>22</v>
      </c>
      <c r="AX37" s="7">
        <f t="shared" si="81"/>
        <v>188</v>
      </c>
      <c r="AY37" s="6">
        <f t="shared" si="82"/>
        <v>188</v>
      </c>
      <c r="AZ37">
        <v>1</v>
      </c>
      <c r="BA37">
        <v>30</v>
      </c>
      <c r="BB37" s="7">
        <f t="shared" si="83"/>
        <v>217</v>
      </c>
      <c r="BC37" s="6">
        <f t="shared" si="84"/>
        <v>217</v>
      </c>
      <c r="BD37">
        <v>35</v>
      </c>
      <c r="BE37">
        <v>28</v>
      </c>
      <c r="BF37" s="7">
        <f t="shared" si="85"/>
        <v>210</v>
      </c>
      <c r="BG37" s="6">
        <f t="shared" si="86"/>
        <v>210</v>
      </c>
      <c r="BH37">
        <v>13</v>
      </c>
      <c r="BI37">
        <v>18</v>
      </c>
      <c r="BJ37" s="7">
        <f t="shared" si="87"/>
        <v>215</v>
      </c>
      <c r="BK37" s="6">
        <f t="shared" si="88"/>
        <v>215</v>
      </c>
      <c r="BL37">
        <v>16</v>
      </c>
      <c r="BM37">
        <v>36</v>
      </c>
      <c r="BN37" s="7">
        <f t="shared" si="89"/>
        <v>235</v>
      </c>
      <c r="BO37" s="6">
        <f t="shared" si="90"/>
        <v>235</v>
      </c>
      <c r="BP37">
        <v>22</v>
      </c>
      <c r="BQ37">
        <v>29</v>
      </c>
      <c r="BR37" s="7">
        <f t="shared" si="91"/>
        <v>242</v>
      </c>
      <c r="BS37" s="6">
        <f t="shared" si="92"/>
        <v>242</v>
      </c>
      <c r="BT37">
        <v>9</v>
      </c>
      <c r="BU37">
        <v>17</v>
      </c>
      <c r="BV37" s="7">
        <f t="shared" si="93"/>
        <v>250</v>
      </c>
      <c r="BW37" s="6">
        <f t="shared" si="36"/>
        <v>250</v>
      </c>
      <c r="BX37">
        <v>6</v>
      </c>
      <c r="BY37">
        <v>26</v>
      </c>
      <c r="BZ37" s="7">
        <f t="shared" si="35"/>
        <v>270</v>
      </c>
      <c r="CA37" s="6">
        <f t="shared" si="37"/>
        <v>270</v>
      </c>
      <c r="CB37">
        <v>14</v>
      </c>
      <c r="CC37">
        <v>27</v>
      </c>
      <c r="CD37" s="7">
        <f t="shared" si="38"/>
        <v>283</v>
      </c>
      <c r="CE37" s="6">
        <f t="shared" si="39"/>
        <v>283</v>
      </c>
      <c r="CF37">
        <v>4</v>
      </c>
      <c r="CG37">
        <v>16</v>
      </c>
      <c r="CH37" s="7">
        <f t="shared" si="40"/>
        <v>295</v>
      </c>
      <c r="CI37" s="6">
        <f t="shared" si="41"/>
        <v>295</v>
      </c>
      <c r="CJ37">
        <v>12</v>
      </c>
      <c r="CK37">
        <v>32</v>
      </c>
      <c r="CL37" s="7">
        <f t="shared" si="42"/>
        <v>315</v>
      </c>
      <c r="CM37" s="6">
        <f t="shared" si="43"/>
        <v>315</v>
      </c>
      <c r="CN37">
        <v>12</v>
      </c>
      <c r="CO37">
        <v>36</v>
      </c>
      <c r="CP37" s="7">
        <f t="shared" si="44"/>
        <v>339</v>
      </c>
      <c r="CQ37" s="6">
        <f t="shared" si="45"/>
        <v>339</v>
      </c>
      <c r="CR37">
        <v>10</v>
      </c>
      <c r="CS37">
        <v>21</v>
      </c>
      <c r="CT37" s="7">
        <f t="shared" si="46"/>
        <v>350</v>
      </c>
      <c r="CU37" s="6">
        <f t="shared" si="47"/>
        <v>350</v>
      </c>
      <c r="CV37">
        <v>26</v>
      </c>
      <c r="CW37">
        <v>20</v>
      </c>
      <c r="CX37" s="7">
        <f t="shared" si="48"/>
        <v>344</v>
      </c>
      <c r="CY37" s="6">
        <f t="shared" si="49"/>
        <v>344</v>
      </c>
      <c r="CZ37">
        <v>6</v>
      </c>
      <c r="DA37">
        <v>26</v>
      </c>
      <c r="DB37" s="7">
        <f t="shared" si="50"/>
        <v>364</v>
      </c>
      <c r="DC37" s="6">
        <f t="shared" si="51"/>
        <v>364</v>
      </c>
      <c r="DD37">
        <v>11</v>
      </c>
      <c r="DE37">
        <v>23</v>
      </c>
      <c r="DF37" s="7">
        <f t="shared" si="52"/>
        <v>376</v>
      </c>
      <c r="DG37" s="6">
        <f t="shared" si="53"/>
        <v>376</v>
      </c>
      <c r="DH37">
        <v>3</v>
      </c>
      <c r="DI37">
        <v>25</v>
      </c>
      <c r="DJ37" s="7">
        <f t="shared" si="54"/>
        <v>398</v>
      </c>
      <c r="DK37" s="6">
        <f t="shared" si="55"/>
        <v>398</v>
      </c>
      <c r="DL37">
        <v>21</v>
      </c>
      <c r="DM37">
        <v>21</v>
      </c>
      <c r="DN37" s="7">
        <f t="shared" si="56"/>
        <v>398</v>
      </c>
      <c r="DO37" s="6">
        <f t="shared" si="57"/>
        <v>398</v>
      </c>
      <c r="DP37">
        <v>8</v>
      </c>
      <c r="DQ37">
        <v>27</v>
      </c>
      <c r="DR37" s="7">
        <f t="shared" si="58"/>
        <v>417</v>
      </c>
    </row>
    <row r="38" spans="1:122" x14ac:dyDescent="0.2">
      <c r="A38" t="str">
        <v>ME005</v>
      </c>
      <c r="B38" t="str">
        <f>VLOOKUP(A38, Table1[], 3, FALSE)</f>
        <v>Medicines/Healthcare</v>
      </c>
      <c r="C38" s="6">
        <f>VLOOKUP(A38, Opening_Stock_Table[], 5, FALSE)</f>
        <v>78</v>
      </c>
      <c r="D38">
        <v>19</v>
      </c>
      <c r="E38">
        <v>34</v>
      </c>
      <c r="F38" s="7">
        <f t="shared" si="59"/>
        <v>93</v>
      </c>
      <c r="G38" s="6">
        <f t="shared" si="60"/>
        <v>93</v>
      </c>
      <c r="H38">
        <v>0</v>
      </c>
      <c r="I38">
        <v>17</v>
      </c>
      <c r="J38" s="7">
        <f t="shared" si="61"/>
        <v>110</v>
      </c>
      <c r="K38" s="6">
        <f t="shared" si="62"/>
        <v>110</v>
      </c>
      <c r="L38">
        <v>92</v>
      </c>
      <c r="M38">
        <v>28</v>
      </c>
      <c r="N38" s="7">
        <f t="shared" si="63"/>
        <v>46</v>
      </c>
      <c r="O38" s="6">
        <f t="shared" si="64"/>
        <v>46</v>
      </c>
      <c r="P38">
        <v>10</v>
      </c>
      <c r="Q38">
        <v>30</v>
      </c>
      <c r="R38" s="7">
        <f t="shared" si="65"/>
        <v>66</v>
      </c>
      <c r="S38" s="6">
        <f t="shared" si="66"/>
        <v>66</v>
      </c>
      <c r="T38">
        <v>28</v>
      </c>
      <c r="U38">
        <v>18</v>
      </c>
      <c r="V38" s="7">
        <f t="shared" si="67"/>
        <v>56</v>
      </c>
      <c r="W38" s="6">
        <f t="shared" si="68"/>
        <v>56</v>
      </c>
      <c r="X38">
        <v>12</v>
      </c>
      <c r="Y38">
        <v>24</v>
      </c>
      <c r="Z38" s="7">
        <f t="shared" si="69"/>
        <v>68</v>
      </c>
      <c r="AA38" s="6">
        <f t="shared" si="70"/>
        <v>68</v>
      </c>
      <c r="AB38">
        <v>4</v>
      </c>
      <c r="AC38">
        <v>22</v>
      </c>
      <c r="AD38" s="7">
        <f t="shared" si="71"/>
        <v>86</v>
      </c>
      <c r="AE38" s="6">
        <f t="shared" si="72"/>
        <v>86</v>
      </c>
      <c r="AF38">
        <v>11</v>
      </c>
      <c r="AG38">
        <v>27</v>
      </c>
      <c r="AH38" s="7">
        <f t="shared" si="73"/>
        <v>102</v>
      </c>
      <c r="AI38" s="6">
        <f t="shared" si="74"/>
        <v>102</v>
      </c>
      <c r="AJ38">
        <v>1</v>
      </c>
      <c r="AK38">
        <v>24</v>
      </c>
      <c r="AL38" s="7">
        <f t="shared" si="75"/>
        <v>125</v>
      </c>
      <c r="AM38" s="6">
        <f t="shared" si="76"/>
        <v>125</v>
      </c>
      <c r="AN38">
        <v>3</v>
      </c>
      <c r="AO38">
        <v>22</v>
      </c>
      <c r="AP38" s="7">
        <f t="shared" si="77"/>
        <v>144</v>
      </c>
      <c r="AQ38" s="6">
        <f t="shared" si="78"/>
        <v>144</v>
      </c>
      <c r="AR38">
        <v>3</v>
      </c>
      <c r="AS38">
        <v>27</v>
      </c>
      <c r="AT38" s="7">
        <f t="shared" si="79"/>
        <v>168</v>
      </c>
      <c r="AU38" s="6">
        <f t="shared" si="80"/>
        <v>168</v>
      </c>
      <c r="AV38">
        <v>4</v>
      </c>
      <c r="AW38">
        <v>20</v>
      </c>
      <c r="AX38" s="7">
        <f t="shared" si="81"/>
        <v>184</v>
      </c>
      <c r="AY38" s="6">
        <f t="shared" si="82"/>
        <v>184</v>
      </c>
      <c r="AZ38">
        <v>11</v>
      </c>
      <c r="BA38">
        <v>32</v>
      </c>
      <c r="BB38" s="7">
        <f t="shared" si="83"/>
        <v>205</v>
      </c>
      <c r="BC38" s="6">
        <f t="shared" si="84"/>
        <v>205</v>
      </c>
      <c r="BD38">
        <v>16</v>
      </c>
      <c r="BE38">
        <v>35</v>
      </c>
      <c r="BF38" s="7">
        <f t="shared" si="85"/>
        <v>224</v>
      </c>
      <c r="BG38" s="6">
        <f t="shared" si="86"/>
        <v>224</v>
      </c>
      <c r="BH38">
        <v>4</v>
      </c>
      <c r="BI38">
        <v>40</v>
      </c>
      <c r="BJ38" s="7">
        <f t="shared" si="87"/>
        <v>260</v>
      </c>
      <c r="BK38" s="6">
        <f t="shared" si="88"/>
        <v>260</v>
      </c>
      <c r="BL38">
        <v>30</v>
      </c>
      <c r="BM38">
        <v>39</v>
      </c>
      <c r="BN38" s="7">
        <f t="shared" si="89"/>
        <v>269</v>
      </c>
      <c r="BO38" s="6">
        <f t="shared" si="90"/>
        <v>269</v>
      </c>
      <c r="BP38">
        <v>29</v>
      </c>
      <c r="BQ38">
        <v>24</v>
      </c>
      <c r="BR38" s="7">
        <f t="shared" si="91"/>
        <v>264</v>
      </c>
      <c r="BS38" s="6">
        <f t="shared" si="92"/>
        <v>264</v>
      </c>
      <c r="BT38">
        <v>17</v>
      </c>
      <c r="BU38">
        <v>28</v>
      </c>
      <c r="BV38" s="7">
        <f t="shared" si="93"/>
        <v>275</v>
      </c>
      <c r="BW38" s="6">
        <f t="shared" si="36"/>
        <v>275</v>
      </c>
      <c r="BX38">
        <v>6</v>
      </c>
      <c r="BY38">
        <v>26</v>
      </c>
      <c r="BZ38" s="7">
        <f t="shared" si="35"/>
        <v>295</v>
      </c>
      <c r="CA38" s="6">
        <f t="shared" si="37"/>
        <v>295</v>
      </c>
      <c r="CB38">
        <v>6</v>
      </c>
      <c r="CC38">
        <v>23</v>
      </c>
      <c r="CD38" s="7">
        <f t="shared" si="38"/>
        <v>312</v>
      </c>
      <c r="CE38" s="6">
        <f t="shared" si="39"/>
        <v>312</v>
      </c>
      <c r="CF38">
        <v>6</v>
      </c>
      <c r="CG38">
        <v>24</v>
      </c>
      <c r="CH38" s="7">
        <f t="shared" si="40"/>
        <v>330</v>
      </c>
      <c r="CI38" s="6">
        <f t="shared" si="41"/>
        <v>330</v>
      </c>
      <c r="CJ38">
        <v>21</v>
      </c>
      <c r="CK38">
        <v>31</v>
      </c>
      <c r="CL38" s="7">
        <f t="shared" si="42"/>
        <v>340</v>
      </c>
      <c r="CM38" s="6">
        <f t="shared" si="43"/>
        <v>340</v>
      </c>
      <c r="CN38">
        <v>5</v>
      </c>
      <c r="CO38">
        <v>19</v>
      </c>
      <c r="CP38" s="7">
        <f t="shared" si="44"/>
        <v>354</v>
      </c>
      <c r="CQ38" s="6">
        <f t="shared" si="45"/>
        <v>354</v>
      </c>
      <c r="CR38">
        <v>10</v>
      </c>
      <c r="CS38">
        <v>23</v>
      </c>
      <c r="CT38" s="7">
        <f t="shared" si="46"/>
        <v>367</v>
      </c>
      <c r="CU38" s="6">
        <f t="shared" si="47"/>
        <v>367</v>
      </c>
      <c r="CV38">
        <v>6</v>
      </c>
      <c r="CW38">
        <v>20</v>
      </c>
      <c r="CX38" s="7">
        <f t="shared" si="48"/>
        <v>381</v>
      </c>
      <c r="CY38" s="6">
        <f t="shared" si="49"/>
        <v>381</v>
      </c>
      <c r="CZ38">
        <v>33</v>
      </c>
      <c r="DA38">
        <v>22</v>
      </c>
      <c r="DB38" s="7">
        <f t="shared" si="50"/>
        <v>370</v>
      </c>
      <c r="DC38" s="6">
        <f t="shared" si="51"/>
        <v>370</v>
      </c>
      <c r="DD38">
        <v>10</v>
      </c>
      <c r="DE38">
        <v>18</v>
      </c>
      <c r="DF38" s="7">
        <f t="shared" si="52"/>
        <v>378</v>
      </c>
      <c r="DG38" s="6">
        <f t="shared" si="53"/>
        <v>378</v>
      </c>
      <c r="DH38">
        <v>23</v>
      </c>
      <c r="DI38">
        <v>19</v>
      </c>
      <c r="DJ38" s="7">
        <f t="shared" si="54"/>
        <v>374</v>
      </c>
      <c r="DK38" s="6">
        <f t="shared" si="55"/>
        <v>374</v>
      </c>
      <c r="DL38">
        <v>12</v>
      </c>
      <c r="DM38">
        <v>21</v>
      </c>
      <c r="DN38" s="7">
        <f t="shared" si="56"/>
        <v>383</v>
      </c>
      <c r="DO38" s="6">
        <f t="shared" si="57"/>
        <v>383</v>
      </c>
      <c r="DP38">
        <v>30</v>
      </c>
      <c r="DQ38">
        <v>19</v>
      </c>
      <c r="DR38" s="7">
        <f t="shared" si="58"/>
        <v>372</v>
      </c>
    </row>
    <row r="39" spans="1:122" x14ac:dyDescent="0.2">
      <c r="A39" t="str">
        <v>P001</v>
      </c>
      <c r="B39" t="str">
        <f>VLOOKUP(A39, Table1[], 3, FALSE)</f>
        <v>Pet Supplies</v>
      </c>
      <c r="C39" s="6">
        <f>VLOOKUP(A39, Opening_Stock_Table[], 5, FALSE)</f>
        <v>405</v>
      </c>
      <c r="D39">
        <v>63</v>
      </c>
      <c r="E39">
        <v>58</v>
      </c>
      <c r="F39" s="7">
        <f t="shared" si="59"/>
        <v>400</v>
      </c>
      <c r="G39" s="6">
        <f t="shared" si="60"/>
        <v>400</v>
      </c>
      <c r="H39">
        <v>56</v>
      </c>
      <c r="I39">
        <v>66</v>
      </c>
      <c r="J39" s="7">
        <f t="shared" si="61"/>
        <v>410</v>
      </c>
      <c r="K39" s="6">
        <f t="shared" si="62"/>
        <v>410</v>
      </c>
      <c r="L39">
        <v>30</v>
      </c>
      <c r="M39">
        <v>38</v>
      </c>
      <c r="N39" s="7">
        <f t="shared" si="63"/>
        <v>418</v>
      </c>
      <c r="O39" s="6">
        <f t="shared" si="64"/>
        <v>418</v>
      </c>
      <c r="P39">
        <v>2</v>
      </c>
      <c r="Q39">
        <v>42</v>
      </c>
      <c r="R39" s="7">
        <f t="shared" si="65"/>
        <v>458</v>
      </c>
      <c r="S39" s="6">
        <f t="shared" si="66"/>
        <v>458</v>
      </c>
      <c r="T39">
        <v>48</v>
      </c>
      <c r="U39">
        <v>62</v>
      </c>
      <c r="V39" s="7">
        <f t="shared" si="67"/>
        <v>472</v>
      </c>
      <c r="W39" s="6">
        <f t="shared" si="68"/>
        <v>472</v>
      </c>
      <c r="X39">
        <v>41</v>
      </c>
      <c r="Y39">
        <v>41</v>
      </c>
      <c r="Z39" s="7">
        <f t="shared" si="69"/>
        <v>472</v>
      </c>
      <c r="AA39" s="6">
        <f t="shared" si="70"/>
        <v>472</v>
      </c>
      <c r="AB39">
        <v>52</v>
      </c>
      <c r="AC39">
        <v>62</v>
      </c>
      <c r="AD39" s="7">
        <f t="shared" si="71"/>
        <v>482</v>
      </c>
      <c r="AE39" s="6">
        <f t="shared" si="72"/>
        <v>482</v>
      </c>
      <c r="AF39">
        <v>54</v>
      </c>
      <c r="AG39">
        <v>53</v>
      </c>
      <c r="AH39" s="7">
        <f t="shared" si="73"/>
        <v>481</v>
      </c>
      <c r="AI39" s="6">
        <f t="shared" si="74"/>
        <v>481</v>
      </c>
      <c r="AJ39">
        <v>36</v>
      </c>
      <c r="AK39">
        <v>42</v>
      </c>
      <c r="AL39" s="7">
        <f t="shared" si="75"/>
        <v>487</v>
      </c>
      <c r="AM39" s="6">
        <f t="shared" si="76"/>
        <v>487</v>
      </c>
      <c r="AN39">
        <v>11</v>
      </c>
      <c r="AO39">
        <v>41</v>
      </c>
      <c r="AP39" s="7">
        <f t="shared" si="77"/>
        <v>517</v>
      </c>
      <c r="AQ39" s="6">
        <f t="shared" si="78"/>
        <v>517</v>
      </c>
      <c r="AR39">
        <v>31</v>
      </c>
      <c r="AS39">
        <v>53</v>
      </c>
      <c r="AT39" s="7">
        <f t="shared" si="79"/>
        <v>539</v>
      </c>
      <c r="AU39" s="6">
        <f t="shared" si="80"/>
        <v>539</v>
      </c>
      <c r="AV39">
        <v>8</v>
      </c>
      <c r="AW39">
        <v>42</v>
      </c>
      <c r="AX39" s="7">
        <f t="shared" si="81"/>
        <v>573</v>
      </c>
      <c r="AY39" s="6">
        <f t="shared" si="82"/>
        <v>573</v>
      </c>
      <c r="AZ39">
        <v>99</v>
      </c>
      <c r="BA39">
        <v>55</v>
      </c>
      <c r="BB39" s="7">
        <f t="shared" si="83"/>
        <v>529</v>
      </c>
      <c r="BC39" s="6">
        <f t="shared" si="84"/>
        <v>529</v>
      </c>
      <c r="BD39">
        <v>14</v>
      </c>
      <c r="BE39">
        <v>36</v>
      </c>
      <c r="BF39" s="7">
        <f t="shared" si="85"/>
        <v>551</v>
      </c>
      <c r="BG39" s="6">
        <f t="shared" si="86"/>
        <v>551</v>
      </c>
      <c r="BH39">
        <v>6</v>
      </c>
      <c r="BI39">
        <v>41</v>
      </c>
      <c r="BJ39" s="7">
        <f t="shared" si="87"/>
        <v>586</v>
      </c>
      <c r="BK39" s="6">
        <f t="shared" si="88"/>
        <v>586</v>
      </c>
      <c r="BL39">
        <v>32</v>
      </c>
      <c r="BM39">
        <v>57</v>
      </c>
      <c r="BN39" s="7">
        <f t="shared" si="89"/>
        <v>611</v>
      </c>
      <c r="BO39" s="6">
        <f t="shared" si="90"/>
        <v>611</v>
      </c>
      <c r="BP39">
        <v>35</v>
      </c>
      <c r="BQ39">
        <v>41</v>
      </c>
      <c r="BR39" s="7">
        <f t="shared" si="91"/>
        <v>617</v>
      </c>
      <c r="BS39" s="6">
        <f t="shared" si="92"/>
        <v>617</v>
      </c>
      <c r="BT39">
        <v>86</v>
      </c>
      <c r="BU39">
        <v>57</v>
      </c>
      <c r="BV39" s="7">
        <f t="shared" si="93"/>
        <v>588</v>
      </c>
      <c r="BW39" s="6">
        <f t="shared" si="36"/>
        <v>588</v>
      </c>
      <c r="BX39">
        <v>76</v>
      </c>
      <c r="BY39">
        <v>49</v>
      </c>
      <c r="BZ39" s="7">
        <f t="shared" si="35"/>
        <v>561</v>
      </c>
      <c r="CA39" s="6">
        <f t="shared" si="37"/>
        <v>561</v>
      </c>
      <c r="CB39">
        <v>3</v>
      </c>
      <c r="CC39">
        <v>50</v>
      </c>
      <c r="CD39" s="7">
        <f t="shared" si="38"/>
        <v>608</v>
      </c>
      <c r="CE39" s="6">
        <f t="shared" si="39"/>
        <v>608</v>
      </c>
      <c r="CF39">
        <v>46</v>
      </c>
      <c r="CG39">
        <v>56</v>
      </c>
      <c r="CH39" s="7">
        <f t="shared" si="40"/>
        <v>618</v>
      </c>
      <c r="CI39" s="6">
        <f t="shared" si="41"/>
        <v>618</v>
      </c>
      <c r="CJ39">
        <v>66</v>
      </c>
      <c r="CK39">
        <v>57</v>
      </c>
      <c r="CL39" s="7">
        <f t="shared" si="42"/>
        <v>609</v>
      </c>
      <c r="CM39" s="6">
        <f t="shared" si="43"/>
        <v>609</v>
      </c>
      <c r="CN39">
        <v>74</v>
      </c>
      <c r="CO39">
        <v>41</v>
      </c>
      <c r="CP39" s="7">
        <f t="shared" si="44"/>
        <v>576</v>
      </c>
      <c r="CQ39" s="6">
        <f t="shared" si="45"/>
        <v>576</v>
      </c>
      <c r="CR39">
        <v>12</v>
      </c>
      <c r="CS39">
        <v>46</v>
      </c>
      <c r="CT39" s="7">
        <f t="shared" si="46"/>
        <v>610</v>
      </c>
      <c r="CU39" s="6">
        <f t="shared" si="47"/>
        <v>610</v>
      </c>
      <c r="CV39">
        <v>55</v>
      </c>
      <c r="CW39">
        <v>55</v>
      </c>
      <c r="CX39" s="7">
        <f t="shared" si="48"/>
        <v>610</v>
      </c>
      <c r="CY39" s="6">
        <f t="shared" si="49"/>
        <v>610</v>
      </c>
      <c r="CZ39">
        <v>28</v>
      </c>
      <c r="DA39">
        <v>47</v>
      </c>
      <c r="DB39" s="7">
        <f t="shared" si="50"/>
        <v>629</v>
      </c>
      <c r="DC39" s="6">
        <f t="shared" si="51"/>
        <v>629</v>
      </c>
      <c r="DD39">
        <v>0</v>
      </c>
      <c r="DE39">
        <v>50</v>
      </c>
      <c r="DF39" s="7">
        <f t="shared" si="52"/>
        <v>679</v>
      </c>
      <c r="DG39" s="6">
        <f t="shared" si="53"/>
        <v>679</v>
      </c>
      <c r="DH39">
        <v>111</v>
      </c>
      <c r="DI39">
        <v>54</v>
      </c>
      <c r="DJ39" s="7">
        <f t="shared" si="54"/>
        <v>622</v>
      </c>
      <c r="DK39" s="6">
        <f t="shared" si="55"/>
        <v>622</v>
      </c>
      <c r="DL39">
        <v>116</v>
      </c>
      <c r="DM39">
        <v>54</v>
      </c>
      <c r="DN39" s="7">
        <f t="shared" si="56"/>
        <v>560</v>
      </c>
      <c r="DO39" s="6">
        <f t="shared" si="57"/>
        <v>560</v>
      </c>
      <c r="DP39">
        <v>24</v>
      </c>
      <c r="DQ39">
        <v>40</v>
      </c>
      <c r="DR39" s="7">
        <f t="shared" si="58"/>
        <v>576</v>
      </c>
    </row>
    <row r="40" spans="1:122" x14ac:dyDescent="0.2">
      <c r="A40" t="str">
        <v>P002</v>
      </c>
      <c r="B40" t="str">
        <f>VLOOKUP(A40, Table1[], 3, FALSE)</f>
        <v>Pet Supplies</v>
      </c>
      <c r="C40" s="6">
        <f>VLOOKUP(A40, Opening_Stock_Table[], 5, FALSE)</f>
        <v>332</v>
      </c>
      <c r="D40">
        <v>38</v>
      </c>
      <c r="E40">
        <v>60</v>
      </c>
      <c r="F40" s="7">
        <f t="shared" si="59"/>
        <v>354</v>
      </c>
      <c r="G40" s="6">
        <f t="shared" si="60"/>
        <v>354</v>
      </c>
      <c r="H40">
        <v>23</v>
      </c>
      <c r="I40">
        <v>56</v>
      </c>
      <c r="J40" s="7">
        <f t="shared" si="61"/>
        <v>387</v>
      </c>
      <c r="K40" s="6">
        <f t="shared" si="62"/>
        <v>387</v>
      </c>
      <c r="L40">
        <v>12</v>
      </c>
      <c r="M40">
        <v>37</v>
      </c>
      <c r="N40" s="7">
        <f t="shared" si="63"/>
        <v>412</v>
      </c>
      <c r="O40" s="6">
        <f t="shared" si="64"/>
        <v>412</v>
      </c>
      <c r="P40">
        <v>15</v>
      </c>
      <c r="Q40">
        <v>63</v>
      </c>
      <c r="R40" s="7">
        <f t="shared" si="65"/>
        <v>460</v>
      </c>
      <c r="S40" s="6">
        <f t="shared" si="66"/>
        <v>460</v>
      </c>
      <c r="T40">
        <v>23</v>
      </c>
      <c r="U40">
        <v>38</v>
      </c>
      <c r="V40" s="7">
        <f t="shared" si="67"/>
        <v>475</v>
      </c>
      <c r="W40" s="6">
        <f t="shared" si="68"/>
        <v>475</v>
      </c>
      <c r="X40">
        <v>84</v>
      </c>
      <c r="Y40">
        <v>62</v>
      </c>
      <c r="Z40" s="7">
        <f t="shared" si="69"/>
        <v>453</v>
      </c>
      <c r="AA40" s="6">
        <f t="shared" si="70"/>
        <v>453</v>
      </c>
      <c r="AB40">
        <v>5</v>
      </c>
      <c r="AC40">
        <v>43</v>
      </c>
      <c r="AD40" s="7">
        <f t="shared" si="71"/>
        <v>491</v>
      </c>
      <c r="AE40" s="6">
        <f t="shared" si="72"/>
        <v>491</v>
      </c>
      <c r="AF40">
        <v>77</v>
      </c>
      <c r="AG40">
        <v>49</v>
      </c>
      <c r="AH40" s="7">
        <f t="shared" si="73"/>
        <v>463</v>
      </c>
      <c r="AI40" s="6">
        <f t="shared" si="74"/>
        <v>463</v>
      </c>
      <c r="AJ40">
        <v>85</v>
      </c>
      <c r="AK40">
        <v>65</v>
      </c>
      <c r="AL40" s="7">
        <f t="shared" si="75"/>
        <v>443</v>
      </c>
      <c r="AM40" s="6">
        <f t="shared" si="76"/>
        <v>443</v>
      </c>
      <c r="AN40">
        <v>68</v>
      </c>
      <c r="AO40">
        <v>46</v>
      </c>
      <c r="AP40" s="7">
        <f t="shared" si="77"/>
        <v>421</v>
      </c>
      <c r="AQ40" s="6">
        <f t="shared" si="78"/>
        <v>421</v>
      </c>
      <c r="AR40">
        <v>57</v>
      </c>
      <c r="AS40">
        <v>42</v>
      </c>
      <c r="AT40" s="7">
        <f t="shared" si="79"/>
        <v>406</v>
      </c>
      <c r="AU40" s="6">
        <f t="shared" si="80"/>
        <v>406</v>
      </c>
      <c r="AV40">
        <v>9</v>
      </c>
      <c r="AW40">
        <v>52</v>
      </c>
      <c r="AX40" s="7">
        <f t="shared" si="81"/>
        <v>449</v>
      </c>
      <c r="AY40" s="6">
        <f t="shared" si="82"/>
        <v>449</v>
      </c>
      <c r="AZ40">
        <v>88</v>
      </c>
      <c r="BA40">
        <v>41</v>
      </c>
      <c r="BB40" s="7">
        <f t="shared" si="83"/>
        <v>402</v>
      </c>
      <c r="BC40" s="6">
        <f t="shared" si="84"/>
        <v>402</v>
      </c>
      <c r="BD40">
        <v>5</v>
      </c>
      <c r="BE40">
        <v>41</v>
      </c>
      <c r="BF40" s="7">
        <f t="shared" si="85"/>
        <v>438</v>
      </c>
      <c r="BG40" s="6">
        <f t="shared" si="86"/>
        <v>438</v>
      </c>
      <c r="BH40">
        <v>11</v>
      </c>
      <c r="BI40">
        <v>56</v>
      </c>
      <c r="BJ40" s="7">
        <f t="shared" si="87"/>
        <v>483</v>
      </c>
      <c r="BK40" s="6">
        <f t="shared" si="88"/>
        <v>483</v>
      </c>
      <c r="BL40">
        <v>75</v>
      </c>
      <c r="BM40">
        <v>43</v>
      </c>
      <c r="BN40" s="7">
        <f t="shared" si="89"/>
        <v>451</v>
      </c>
      <c r="BO40" s="6">
        <f t="shared" si="90"/>
        <v>451</v>
      </c>
      <c r="BP40">
        <v>53</v>
      </c>
      <c r="BQ40">
        <v>58</v>
      </c>
      <c r="BR40" s="7">
        <f t="shared" si="91"/>
        <v>456</v>
      </c>
      <c r="BS40" s="6">
        <f t="shared" si="92"/>
        <v>456</v>
      </c>
      <c r="BT40">
        <v>64</v>
      </c>
      <c r="BU40">
        <v>59</v>
      </c>
      <c r="BV40" s="7">
        <f t="shared" si="93"/>
        <v>451</v>
      </c>
      <c r="BW40" s="6">
        <f t="shared" si="36"/>
        <v>451</v>
      </c>
      <c r="BX40">
        <v>54</v>
      </c>
      <c r="BY40">
        <v>38</v>
      </c>
      <c r="BZ40" s="7">
        <f t="shared" si="35"/>
        <v>435</v>
      </c>
      <c r="CA40" s="6">
        <f t="shared" si="37"/>
        <v>435</v>
      </c>
      <c r="CB40">
        <v>26</v>
      </c>
      <c r="CC40">
        <v>54</v>
      </c>
      <c r="CD40" s="7">
        <f t="shared" si="38"/>
        <v>463</v>
      </c>
      <c r="CE40" s="6">
        <f t="shared" si="39"/>
        <v>463</v>
      </c>
      <c r="CF40">
        <v>54</v>
      </c>
      <c r="CG40">
        <v>39</v>
      </c>
      <c r="CH40" s="7">
        <f t="shared" si="40"/>
        <v>448</v>
      </c>
      <c r="CI40" s="6">
        <f t="shared" si="41"/>
        <v>448</v>
      </c>
      <c r="CJ40">
        <v>40</v>
      </c>
      <c r="CK40">
        <v>40</v>
      </c>
      <c r="CL40" s="7">
        <f t="shared" si="42"/>
        <v>448</v>
      </c>
      <c r="CM40" s="6">
        <f t="shared" si="43"/>
        <v>448</v>
      </c>
      <c r="CN40">
        <v>16</v>
      </c>
      <c r="CO40">
        <v>51</v>
      </c>
      <c r="CP40" s="7">
        <f t="shared" si="44"/>
        <v>483</v>
      </c>
      <c r="CQ40" s="6">
        <f t="shared" si="45"/>
        <v>483</v>
      </c>
      <c r="CR40">
        <v>33</v>
      </c>
      <c r="CS40">
        <v>38</v>
      </c>
      <c r="CT40" s="7">
        <f t="shared" si="46"/>
        <v>488</v>
      </c>
      <c r="CU40" s="6">
        <f t="shared" si="47"/>
        <v>488</v>
      </c>
      <c r="CV40">
        <v>73</v>
      </c>
      <c r="CW40">
        <v>40</v>
      </c>
      <c r="CX40" s="7">
        <f t="shared" si="48"/>
        <v>455</v>
      </c>
      <c r="CY40" s="6">
        <f t="shared" si="49"/>
        <v>455</v>
      </c>
      <c r="CZ40">
        <v>68</v>
      </c>
      <c r="DA40">
        <v>46</v>
      </c>
      <c r="DB40" s="7">
        <f t="shared" si="50"/>
        <v>433</v>
      </c>
      <c r="DC40" s="6">
        <f t="shared" si="51"/>
        <v>433</v>
      </c>
      <c r="DD40">
        <v>84</v>
      </c>
      <c r="DE40">
        <v>44</v>
      </c>
      <c r="DF40" s="7">
        <f t="shared" si="52"/>
        <v>393</v>
      </c>
      <c r="DG40" s="6">
        <f t="shared" si="53"/>
        <v>393</v>
      </c>
      <c r="DH40">
        <v>5</v>
      </c>
      <c r="DI40">
        <v>50</v>
      </c>
      <c r="DJ40" s="7">
        <f t="shared" si="54"/>
        <v>438</v>
      </c>
      <c r="DK40" s="6">
        <f t="shared" si="55"/>
        <v>438</v>
      </c>
      <c r="DL40">
        <v>85</v>
      </c>
      <c r="DM40">
        <v>51</v>
      </c>
      <c r="DN40" s="7">
        <f t="shared" si="56"/>
        <v>404</v>
      </c>
      <c r="DO40" s="6">
        <f t="shared" si="57"/>
        <v>404</v>
      </c>
      <c r="DP40">
        <v>12</v>
      </c>
      <c r="DQ40">
        <v>39</v>
      </c>
      <c r="DR40" s="7">
        <f t="shared" si="58"/>
        <v>431</v>
      </c>
    </row>
    <row r="41" spans="1:122" x14ac:dyDescent="0.2">
      <c r="A41" t="str">
        <v>P003</v>
      </c>
      <c r="B41" t="str">
        <f>VLOOKUP(A41, Table1[], 3, FALSE)</f>
        <v>Pet Supplies</v>
      </c>
      <c r="C41" s="6">
        <f>VLOOKUP(A41, Opening_Stock_Table[], 5, FALSE)</f>
        <v>228</v>
      </c>
      <c r="D41">
        <v>71</v>
      </c>
      <c r="E41">
        <v>63</v>
      </c>
      <c r="F41" s="7">
        <f t="shared" si="59"/>
        <v>220</v>
      </c>
      <c r="G41" s="6">
        <f t="shared" si="60"/>
        <v>220</v>
      </c>
      <c r="H41">
        <v>20</v>
      </c>
      <c r="I41">
        <v>57</v>
      </c>
      <c r="J41" s="7">
        <f t="shared" si="61"/>
        <v>257</v>
      </c>
      <c r="K41" s="6">
        <f t="shared" si="62"/>
        <v>257</v>
      </c>
      <c r="L41">
        <v>94</v>
      </c>
      <c r="M41">
        <v>66</v>
      </c>
      <c r="N41" s="7">
        <f t="shared" si="63"/>
        <v>229</v>
      </c>
      <c r="O41" s="6">
        <f t="shared" si="64"/>
        <v>229</v>
      </c>
      <c r="P41">
        <v>36</v>
      </c>
      <c r="Q41">
        <v>51</v>
      </c>
      <c r="R41" s="7">
        <f t="shared" si="65"/>
        <v>244</v>
      </c>
      <c r="S41" s="6">
        <f t="shared" si="66"/>
        <v>244</v>
      </c>
      <c r="T41">
        <v>76</v>
      </c>
      <c r="U41">
        <v>38</v>
      </c>
      <c r="V41" s="7">
        <f t="shared" si="67"/>
        <v>206</v>
      </c>
      <c r="W41" s="6">
        <f t="shared" si="68"/>
        <v>206</v>
      </c>
      <c r="X41">
        <v>61</v>
      </c>
      <c r="Y41">
        <v>39</v>
      </c>
      <c r="Z41" s="7">
        <f t="shared" si="69"/>
        <v>184</v>
      </c>
      <c r="AA41" s="6">
        <f t="shared" si="70"/>
        <v>184</v>
      </c>
      <c r="AB41">
        <v>5</v>
      </c>
      <c r="AC41">
        <v>49</v>
      </c>
      <c r="AD41" s="7">
        <f t="shared" si="71"/>
        <v>228</v>
      </c>
      <c r="AE41" s="6">
        <f t="shared" si="72"/>
        <v>228</v>
      </c>
      <c r="AF41">
        <v>17</v>
      </c>
      <c r="AG41">
        <v>43</v>
      </c>
      <c r="AH41" s="7">
        <f t="shared" si="73"/>
        <v>254</v>
      </c>
      <c r="AI41" s="6">
        <f t="shared" si="74"/>
        <v>254</v>
      </c>
      <c r="AJ41">
        <v>78</v>
      </c>
      <c r="AK41">
        <v>42</v>
      </c>
      <c r="AL41" s="7">
        <f t="shared" si="75"/>
        <v>218</v>
      </c>
      <c r="AM41" s="6">
        <f t="shared" si="76"/>
        <v>218</v>
      </c>
      <c r="AN41">
        <v>25</v>
      </c>
      <c r="AO41">
        <v>54</v>
      </c>
      <c r="AP41" s="7">
        <f t="shared" si="77"/>
        <v>247</v>
      </c>
      <c r="AQ41" s="6">
        <f t="shared" si="78"/>
        <v>247</v>
      </c>
      <c r="AR41">
        <v>62</v>
      </c>
      <c r="AS41">
        <v>44</v>
      </c>
      <c r="AT41" s="7">
        <f t="shared" si="79"/>
        <v>229</v>
      </c>
      <c r="AU41" s="6">
        <f t="shared" si="80"/>
        <v>229</v>
      </c>
      <c r="AV41">
        <v>33</v>
      </c>
      <c r="AW41">
        <v>50</v>
      </c>
      <c r="AX41" s="7">
        <f t="shared" si="81"/>
        <v>246</v>
      </c>
      <c r="AY41" s="6">
        <f t="shared" si="82"/>
        <v>246</v>
      </c>
      <c r="AZ41">
        <v>58</v>
      </c>
      <c r="BA41">
        <v>41</v>
      </c>
      <c r="BB41" s="7">
        <f t="shared" si="83"/>
        <v>229</v>
      </c>
      <c r="BC41" s="6">
        <f t="shared" si="84"/>
        <v>229</v>
      </c>
      <c r="BD41">
        <v>4</v>
      </c>
      <c r="BE41">
        <v>59</v>
      </c>
      <c r="BF41" s="7">
        <f t="shared" si="85"/>
        <v>284</v>
      </c>
      <c r="BG41" s="6">
        <f t="shared" si="86"/>
        <v>284</v>
      </c>
      <c r="BH41">
        <v>41</v>
      </c>
      <c r="BI41">
        <v>54</v>
      </c>
      <c r="BJ41" s="7">
        <f t="shared" si="87"/>
        <v>297</v>
      </c>
      <c r="BK41" s="6">
        <f t="shared" si="88"/>
        <v>297</v>
      </c>
      <c r="BL41">
        <v>5</v>
      </c>
      <c r="BM41">
        <v>47</v>
      </c>
      <c r="BN41" s="7">
        <f t="shared" si="89"/>
        <v>339</v>
      </c>
      <c r="BO41" s="6">
        <f t="shared" si="90"/>
        <v>339</v>
      </c>
      <c r="BP41">
        <v>81</v>
      </c>
      <c r="BQ41">
        <v>42</v>
      </c>
      <c r="BR41" s="7">
        <f t="shared" si="91"/>
        <v>300</v>
      </c>
      <c r="BS41" s="6">
        <f t="shared" si="92"/>
        <v>300</v>
      </c>
      <c r="BT41">
        <v>23</v>
      </c>
      <c r="BU41">
        <v>46</v>
      </c>
      <c r="BV41" s="7">
        <f t="shared" si="93"/>
        <v>323</v>
      </c>
      <c r="BW41" s="6">
        <f t="shared" si="36"/>
        <v>323</v>
      </c>
      <c r="BX41">
        <v>50</v>
      </c>
      <c r="BY41">
        <v>52</v>
      </c>
      <c r="BZ41" s="7">
        <f t="shared" si="35"/>
        <v>325</v>
      </c>
      <c r="CA41" s="6">
        <f t="shared" si="37"/>
        <v>325</v>
      </c>
      <c r="CB41">
        <v>50</v>
      </c>
      <c r="CC41">
        <v>45</v>
      </c>
      <c r="CD41" s="7">
        <f t="shared" si="38"/>
        <v>320</v>
      </c>
      <c r="CE41" s="6">
        <f t="shared" si="39"/>
        <v>320</v>
      </c>
      <c r="CF41">
        <v>31</v>
      </c>
      <c r="CG41">
        <v>42</v>
      </c>
      <c r="CH41" s="7">
        <f t="shared" si="40"/>
        <v>331</v>
      </c>
      <c r="CI41" s="6">
        <f t="shared" si="41"/>
        <v>331</v>
      </c>
      <c r="CJ41">
        <v>74</v>
      </c>
      <c r="CK41">
        <v>50</v>
      </c>
      <c r="CL41" s="7">
        <f t="shared" si="42"/>
        <v>307</v>
      </c>
      <c r="CM41" s="6">
        <f t="shared" si="43"/>
        <v>307</v>
      </c>
      <c r="CN41">
        <v>98</v>
      </c>
      <c r="CO41">
        <v>51</v>
      </c>
      <c r="CP41" s="7">
        <f t="shared" si="44"/>
        <v>260</v>
      </c>
      <c r="CQ41" s="6">
        <f t="shared" si="45"/>
        <v>260</v>
      </c>
      <c r="CR41">
        <v>21</v>
      </c>
      <c r="CS41">
        <v>52</v>
      </c>
      <c r="CT41" s="7">
        <f t="shared" si="46"/>
        <v>291</v>
      </c>
      <c r="CU41" s="6">
        <f t="shared" si="47"/>
        <v>291</v>
      </c>
      <c r="CV41">
        <v>64</v>
      </c>
      <c r="CW41">
        <v>57</v>
      </c>
      <c r="CX41" s="7">
        <f t="shared" si="48"/>
        <v>284</v>
      </c>
      <c r="CY41" s="6">
        <f t="shared" si="49"/>
        <v>284</v>
      </c>
      <c r="CZ41">
        <v>8</v>
      </c>
      <c r="DA41">
        <v>55</v>
      </c>
      <c r="DB41" s="7">
        <f t="shared" si="50"/>
        <v>331</v>
      </c>
      <c r="DC41" s="6">
        <f t="shared" si="51"/>
        <v>331</v>
      </c>
      <c r="DD41">
        <v>40</v>
      </c>
      <c r="DE41">
        <v>40</v>
      </c>
      <c r="DF41" s="7">
        <f t="shared" si="52"/>
        <v>331</v>
      </c>
      <c r="DG41" s="6">
        <f t="shared" si="53"/>
        <v>331</v>
      </c>
      <c r="DH41">
        <v>39</v>
      </c>
      <c r="DI41">
        <v>41</v>
      </c>
      <c r="DJ41" s="7">
        <f t="shared" si="54"/>
        <v>333</v>
      </c>
      <c r="DK41" s="6">
        <f t="shared" si="55"/>
        <v>333</v>
      </c>
      <c r="DL41">
        <v>75</v>
      </c>
      <c r="DM41">
        <v>44</v>
      </c>
      <c r="DN41" s="7">
        <f t="shared" si="56"/>
        <v>302</v>
      </c>
      <c r="DO41" s="6">
        <f t="shared" si="57"/>
        <v>302</v>
      </c>
      <c r="DP41">
        <v>6</v>
      </c>
      <c r="DQ41">
        <v>44</v>
      </c>
      <c r="DR41" s="7">
        <f t="shared" si="58"/>
        <v>340</v>
      </c>
    </row>
    <row r="42" spans="1:122" x14ac:dyDescent="0.2">
      <c r="A42" t="str">
        <v>P004</v>
      </c>
      <c r="B42" t="str">
        <f>VLOOKUP(A42, Table1[], 3, FALSE)</f>
        <v>Pet Supplies</v>
      </c>
      <c r="C42" s="6">
        <f>VLOOKUP(A42, Opening_Stock_Table[], 5, FALSE)</f>
        <v>228</v>
      </c>
      <c r="D42">
        <v>81</v>
      </c>
      <c r="E42">
        <v>49</v>
      </c>
      <c r="F42" s="7">
        <f t="shared" si="59"/>
        <v>196</v>
      </c>
      <c r="G42" s="6">
        <f t="shared" si="60"/>
        <v>196</v>
      </c>
      <c r="H42">
        <v>69</v>
      </c>
      <c r="I42">
        <v>44</v>
      </c>
      <c r="J42" s="7">
        <f t="shared" si="61"/>
        <v>171</v>
      </c>
      <c r="K42" s="6">
        <f t="shared" si="62"/>
        <v>171</v>
      </c>
      <c r="L42">
        <v>70</v>
      </c>
      <c r="M42">
        <v>63</v>
      </c>
      <c r="N42" s="7">
        <f t="shared" si="63"/>
        <v>164</v>
      </c>
      <c r="O42" s="6">
        <f t="shared" si="64"/>
        <v>164</v>
      </c>
      <c r="P42">
        <v>21</v>
      </c>
      <c r="Q42">
        <v>42</v>
      </c>
      <c r="R42" s="7">
        <f t="shared" si="65"/>
        <v>185</v>
      </c>
      <c r="S42" s="6">
        <f t="shared" si="66"/>
        <v>185</v>
      </c>
      <c r="T42">
        <v>17</v>
      </c>
      <c r="U42">
        <v>39</v>
      </c>
      <c r="V42" s="7">
        <f t="shared" si="67"/>
        <v>207</v>
      </c>
      <c r="W42" s="6">
        <f t="shared" si="68"/>
        <v>207</v>
      </c>
      <c r="X42">
        <v>69</v>
      </c>
      <c r="Y42">
        <v>52</v>
      </c>
      <c r="Z42" s="7">
        <f t="shared" si="69"/>
        <v>190</v>
      </c>
      <c r="AA42" s="6">
        <f t="shared" si="70"/>
        <v>190</v>
      </c>
      <c r="AB42">
        <v>92</v>
      </c>
      <c r="AC42">
        <v>44</v>
      </c>
      <c r="AD42" s="7">
        <f t="shared" si="71"/>
        <v>142</v>
      </c>
      <c r="AE42" s="6">
        <f t="shared" si="72"/>
        <v>142</v>
      </c>
      <c r="AF42">
        <v>72</v>
      </c>
      <c r="AG42">
        <v>59</v>
      </c>
      <c r="AH42" s="7">
        <f t="shared" si="73"/>
        <v>129</v>
      </c>
      <c r="AI42" s="6">
        <f t="shared" si="74"/>
        <v>129</v>
      </c>
      <c r="AJ42">
        <v>17</v>
      </c>
      <c r="AK42">
        <v>48</v>
      </c>
      <c r="AL42" s="7">
        <f t="shared" si="75"/>
        <v>160</v>
      </c>
      <c r="AM42" s="6">
        <f t="shared" si="76"/>
        <v>160</v>
      </c>
      <c r="AN42">
        <v>49</v>
      </c>
      <c r="AO42">
        <v>45</v>
      </c>
      <c r="AP42" s="7">
        <f t="shared" si="77"/>
        <v>156</v>
      </c>
      <c r="AQ42" s="6">
        <f t="shared" si="78"/>
        <v>156</v>
      </c>
      <c r="AR42">
        <v>84</v>
      </c>
      <c r="AS42">
        <v>58</v>
      </c>
      <c r="AT42" s="7">
        <f t="shared" si="79"/>
        <v>130</v>
      </c>
      <c r="AU42" s="6">
        <f t="shared" si="80"/>
        <v>130</v>
      </c>
      <c r="AV42">
        <v>12</v>
      </c>
      <c r="AW42">
        <v>48</v>
      </c>
      <c r="AX42" s="7">
        <f t="shared" si="81"/>
        <v>166</v>
      </c>
      <c r="AY42" s="6">
        <f t="shared" si="82"/>
        <v>166</v>
      </c>
      <c r="AZ42">
        <v>76</v>
      </c>
      <c r="BA42">
        <v>39</v>
      </c>
      <c r="BB42" s="7">
        <f t="shared" si="83"/>
        <v>129</v>
      </c>
      <c r="BC42" s="6">
        <f t="shared" si="84"/>
        <v>129</v>
      </c>
      <c r="BD42">
        <v>29</v>
      </c>
      <c r="BE42">
        <v>50</v>
      </c>
      <c r="BF42" s="7">
        <f t="shared" si="85"/>
        <v>150</v>
      </c>
      <c r="BG42" s="6">
        <f t="shared" si="86"/>
        <v>150</v>
      </c>
      <c r="BH42">
        <v>0</v>
      </c>
      <c r="BI42">
        <v>52</v>
      </c>
      <c r="BJ42" s="7">
        <f t="shared" si="87"/>
        <v>202</v>
      </c>
      <c r="BK42" s="6">
        <f t="shared" si="88"/>
        <v>202</v>
      </c>
      <c r="BL42">
        <v>56</v>
      </c>
      <c r="BM42">
        <v>53</v>
      </c>
      <c r="BN42" s="7">
        <f t="shared" si="89"/>
        <v>199</v>
      </c>
      <c r="BO42" s="6">
        <f t="shared" si="90"/>
        <v>199</v>
      </c>
      <c r="BP42">
        <v>51</v>
      </c>
      <c r="BQ42">
        <v>43</v>
      </c>
      <c r="BR42" s="7">
        <f t="shared" si="91"/>
        <v>191</v>
      </c>
      <c r="BS42" s="6">
        <f t="shared" si="92"/>
        <v>191</v>
      </c>
      <c r="BT42">
        <v>40</v>
      </c>
      <c r="BU42">
        <v>41</v>
      </c>
      <c r="BV42" s="7">
        <f t="shared" si="93"/>
        <v>192</v>
      </c>
      <c r="BW42" s="6">
        <f t="shared" si="36"/>
        <v>192</v>
      </c>
      <c r="BX42">
        <v>16</v>
      </c>
      <c r="BY42">
        <v>41</v>
      </c>
      <c r="BZ42" s="7">
        <f t="shared" si="35"/>
        <v>217</v>
      </c>
      <c r="CA42" s="6">
        <f t="shared" si="37"/>
        <v>217</v>
      </c>
      <c r="CB42">
        <v>3</v>
      </c>
      <c r="CC42">
        <v>52</v>
      </c>
      <c r="CD42" s="7">
        <f t="shared" si="38"/>
        <v>266</v>
      </c>
      <c r="CE42" s="6">
        <f t="shared" si="39"/>
        <v>266</v>
      </c>
      <c r="CF42">
        <v>41</v>
      </c>
      <c r="CG42">
        <v>49</v>
      </c>
      <c r="CH42" s="7">
        <f t="shared" si="40"/>
        <v>274</v>
      </c>
      <c r="CI42" s="6">
        <f t="shared" si="41"/>
        <v>274</v>
      </c>
      <c r="CJ42">
        <v>91</v>
      </c>
      <c r="CK42">
        <v>49</v>
      </c>
      <c r="CL42" s="7">
        <f t="shared" si="42"/>
        <v>232</v>
      </c>
      <c r="CM42" s="6">
        <f t="shared" si="43"/>
        <v>232</v>
      </c>
      <c r="CN42">
        <v>0</v>
      </c>
      <c r="CO42">
        <v>46</v>
      </c>
      <c r="CP42" s="7">
        <f t="shared" si="44"/>
        <v>278</v>
      </c>
      <c r="CQ42" s="6">
        <f t="shared" si="45"/>
        <v>278</v>
      </c>
      <c r="CR42">
        <v>55</v>
      </c>
      <c r="CS42">
        <v>52</v>
      </c>
      <c r="CT42" s="7">
        <f t="shared" si="46"/>
        <v>275</v>
      </c>
      <c r="CU42" s="6">
        <f t="shared" si="47"/>
        <v>275</v>
      </c>
      <c r="CV42">
        <v>58</v>
      </c>
      <c r="CW42">
        <v>45</v>
      </c>
      <c r="CX42" s="7">
        <f t="shared" si="48"/>
        <v>262</v>
      </c>
      <c r="CY42" s="6">
        <f t="shared" si="49"/>
        <v>262</v>
      </c>
      <c r="CZ42">
        <v>10</v>
      </c>
      <c r="DA42">
        <v>45</v>
      </c>
      <c r="DB42" s="7">
        <f t="shared" si="50"/>
        <v>297</v>
      </c>
      <c r="DC42" s="6">
        <f t="shared" si="51"/>
        <v>297</v>
      </c>
      <c r="DD42">
        <v>34</v>
      </c>
      <c r="DE42">
        <v>38</v>
      </c>
      <c r="DF42" s="7">
        <f t="shared" si="52"/>
        <v>301</v>
      </c>
      <c r="DG42" s="6">
        <f t="shared" si="53"/>
        <v>301</v>
      </c>
      <c r="DH42">
        <v>11</v>
      </c>
      <c r="DI42">
        <v>38</v>
      </c>
      <c r="DJ42" s="7">
        <f t="shared" si="54"/>
        <v>328</v>
      </c>
      <c r="DK42" s="6">
        <f t="shared" si="55"/>
        <v>328</v>
      </c>
      <c r="DL42">
        <v>54</v>
      </c>
      <c r="DM42">
        <v>50</v>
      </c>
      <c r="DN42" s="7">
        <f t="shared" si="56"/>
        <v>324</v>
      </c>
      <c r="DO42" s="6">
        <f t="shared" si="57"/>
        <v>324</v>
      </c>
      <c r="DP42">
        <v>47</v>
      </c>
      <c r="DQ42">
        <v>45</v>
      </c>
      <c r="DR42" s="7">
        <f t="shared" si="58"/>
        <v>322</v>
      </c>
    </row>
    <row r="43" spans="1:122" x14ac:dyDescent="0.2">
      <c r="A43" t="str">
        <v>P005</v>
      </c>
      <c r="B43" t="str">
        <f>VLOOKUP(A43, Table1[], 3, FALSE)</f>
        <v>Pet Supplies</v>
      </c>
      <c r="C43" s="6">
        <f>VLOOKUP(A43, Opening_Stock_Table[], 5, FALSE)</f>
        <v>126</v>
      </c>
      <c r="D43">
        <v>77</v>
      </c>
      <c r="E43">
        <v>65</v>
      </c>
      <c r="F43" s="7">
        <f t="shared" si="59"/>
        <v>114</v>
      </c>
      <c r="G43" s="6">
        <f t="shared" si="60"/>
        <v>114</v>
      </c>
      <c r="H43">
        <v>53</v>
      </c>
      <c r="I43">
        <v>59</v>
      </c>
      <c r="J43" s="7">
        <f t="shared" si="61"/>
        <v>120</v>
      </c>
      <c r="K43" s="6">
        <f t="shared" si="62"/>
        <v>120</v>
      </c>
      <c r="L43">
        <v>31</v>
      </c>
      <c r="M43">
        <v>56</v>
      </c>
      <c r="N43" s="7">
        <f t="shared" si="63"/>
        <v>145</v>
      </c>
      <c r="O43" s="6">
        <f t="shared" si="64"/>
        <v>145</v>
      </c>
      <c r="P43">
        <v>22</v>
      </c>
      <c r="Q43">
        <v>55</v>
      </c>
      <c r="R43" s="7">
        <f t="shared" si="65"/>
        <v>178</v>
      </c>
      <c r="S43" s="6">
        <f t="shared" si="66"/>
        <v>178</v>
      </c>
      <c r="T43">
        <v>79</v>
      </c>
      <c r="U43">
        <v>46</v>
      </c>
      <c r="V43" s="7">
        <f t="shared" si="67"/>
        <v>145</v>
      </c>
      <c r="W43" s="6">
        <f t="shared" si="68"/>
        <v>145</v>
      </c>
      <c r="X43">
        <v>44</v>
      </c>
      <c r="Y43">
        <v>63</v>
      </c>
      <c r="Z43" s="7">
        <f t="shared" si="69"/>
        <v>164</v>
      </c>
      <c r="AA43" s="6">
        <f t="shared" si="70"/>
        <v>164</v>
      </c>
      <c r="AB43">
        <v>41</v>
      </c>
      <c r="AC43">
        <v>62</v>
      </c>
      <c r="AD43" s="7">
        <f t="shared" si="71"/>
        <v>185</v>
      </c>
      <c r="AE43" s="6">
        <f t="shared" si="72"/>
        <v>185</v>
      </c>
      <c r="AF43">
        <v>29</v>
      </c>
      <c r="AG43">
        <v>57</v>
      </c>
      <c r="AH43" s="7">
        <f t="shared" si="73"/>
        <v>213</v>
      </c>
      <c r="AI43" s="6">
        <f t="shared" si="74"/>
        <v>213</v>
      </c>
      <c r="AJ43">
        <v>63</v>
      </c>
      <c r="AK43">
        <v>67</v>
      </c>
      <c r="AL43" s="7">
        <f t="shared" si="75"/>
        <v>217</v>
      </c>
      <c r="AM43" s="6">
        <f t="shared" si="76"/>
        <v>217</v>
      </c>
      <c r="AN43">
        <v>91</v>
      </c>
      <c r="AO43">
        <v>49</v>
      </c>
      <c r="AP43" s="7">
        <f t="shared" si="77"/>
        <v>175</v>
      </c>
      <c r="AQ43" s="6">
        <f t="shared" si="78"/>
        <v>175</v>
      </c>
      <c r="AR43">
        <v>69</v>
      </c>
      <c r="AS43">
        <v>56</v>
      </c>
      <c r="AT43" s="7">
        <f t="shared" si="79"/>
        <v>162</v>
      </c>
      <c r="AU43" s="6">
        <f t="shared" si="80"/>
        <v>162</v>
      </c>
      <c r="AV43">
        <v>19</v>
      </c>
      <c r="AW43">
        <v>45</v>
      </c>
      <c r="AX43" s="7">
        <f t="shared" si="81"/>
        <v>188</v>
      </c>
      <c r="AY43" s="6">
        <f t="shared" si="82"/>
        <v>188</v>
      </c>
      <c r="AZ43">
        <v>19</v>
      </c>
      <c r="BA43">
        <v>48</v>
      </c>
      <c r="BB43" s="7">
        <f t="shared" si="83"/>
        <v>217</v>
      </c>
      <c r="BC43" s="6">
        <f t="shared" si="84"/>
        <v>217</v>
      </c>
      <c r="BD43">
        <v>31</v>
      </c>
      <c r="BE43">
        <v>38</v>
      </c>
      <c r="BF43" s="7">
        <f t="shared" si="85"/>
        <v>224</v>
      </c>
      <c r="BG43" s="6">
        <f t="shared" si="86"/>
        <v>224</v>
      </c>
      <c r="BH43">
        <v>59</v>
      </c>
      <c r="BI43">
        <v>58</v>
      </c>
      <c r="BJ43" s="7">
        <f t="shared" si="87"/>
        <v>223</v>
      </c>
      <c r="BK43" s="6">
        <f t="shared" si="88"/>
        <v>223</v>
      </c>
      <c r="BL43">
        <v>2</v>
      </c>
      <c r="BM43">
        <v>41</v>
      </c>
      <c r="BN43" s="7">
        <f t="shared" si="89"/>
        <v>262</v>
      </c>
      <c r="BO43" s="6">
        <f t="shared" si="90"/>
        <v>262</v>
      </c>
      <c r="BP43">
        <v>35</v>
      </c>
      <c r="BQ43">
        <v>39</v>
      </c>
      <c r="BR43" s="7">
        <f t="shared" si="91"/>
        <v>266</v>
      </c>
      <c r="BS43" s="6">
        <f t="shared" si="92"/>
        <v>266</v>
      </c>
      <c r="BT43">
        <v>77</v>
      </c>
      <c r="BU43">
        <v>48</v>
      </c>
      <c r="BV43" s="7">
        <f t="shared" si="93"/>
        <v>237</v>
      </c>
      <c r="BW43" s="6">
        <f t="shared" si="36"/>
        <v>237</v>
      </c>
      <c r="BX43">
        <v>86</v>
      </c>
      <c r="BY43">
        <v>44</v>
      </c>
      <c r="BZ43" s="7">
        <f t="shared" si="35"/>
        <v>195</v>
      </c>
      <c r="CA43" s="6">
        <f t="shared" si="37"/>
        <v>195</v>
      </c>
      <c r="CB43">
        <v>53</v>
      </c>
      <c r="CC43">
        <v>45</v>
      </c>
      <c r="CD43" s="7">
        <f t="shared" si="38"/>
        <v>187</v>
      </c>
      <c r="CE43" s="6">
        <f t="shared" si="39"/>
        <v>187</v>
      </c>
      <c r="CF43">
        <v>53</v>
      </c>
      <c r="CG43">
        <v>47</v>
      </c>
      <c r="CH43" s="7">
        <f t="shared" si="40"/>
        <v>181</v>
      </c>
      <c r="CI43" s="6">
        <f t="shared" si="41"/>
        <v>181</v>
      </c>
      <c r="CJ43">
        <v>30</v>
      </c>
      <c r="CK43">
        <v>39</v>
      </c>
      <c r="CL43" s="7">
        <f t="shared" si="42"/>
        <v>190</v>
      </c>
      <c r="CM43" s="6">
        <f t="shared" si="43"/>
        <v>190</v>
      </c>
      <c r="CN43">
        <v>17</v>
      </c>
      <c r="CO43">
        <v>50</v>
      </c>
      <c r="CP43" s="7">
        <f t="shared" si="44"/>
        <v>223</v>
      </c>
      <c r="CQ43" s="6">
        <f t="shared" si="45"/>
        <v>223</v>
      </c>
      <c r="CR43">
        <v>94</v>
      </c>
      <c r="CS43">
        <v>47</v>
      </c>
      <c r="CT43" s="7">
        <f t="shared" si="46"/>
        <v>176</v>
      </c>
      <c r="CU43" s="6">
        <f t="shared" si="47"/>
        <v>176</v>
      </c>
      <c r="CV43">
        <v>92</v>
      </c>
      <c r="CW43">
        <v>47</v>
      </c>
      <c r="CX43" s="7">
        <f t="shared" si="48"/>
        <v>131</v>
      </c>
      <c r="CY43" s="6">
        <f t="shared" si="49"/>
        <v>131</v>
      </c>
      <c r="CZ43">
        <v>0</v>
      </c>
      <c r="DA43">
        <v>41</v>
      </c>
      <c r="DB43" s="7">
        <f t="shared" si="50"/>
        <v>172</v>
      </c>
      <c r="DC43" s="6">
        <f t="shared" si="51"/>
        <v>172</v>
      </c>
      <c r="DD43">
        <v>7</v>
      </c>
      <c r="DE43">
        <v>52</v>
      </c>
      <c r="DF43" s="7">
        <f t="shared" si="52"/>
        <v>217</v>
      </c>
      <c r="DG43" s="6">
        <f t="shared" si="53"/>
        <v>217</v>
      </c>
      <c r="DH43">
        <v>25</v>
      </c>
      <c r="DI43">
        <v>54</v>
      </c>
      <c r="DJ43" s="7">
        <f t="shared" si="54"/>
        <v>246</v>
      </c>
      <c r="DK43" s="6">
        <f t="shared" si="55"/>
        <v>246</v>
      </c>
      <c r="DL43">
        <v>79</v>
      </c>
      <c r="DM43">
        <v>45</v>
      </c>
      <c r="DN43" s="7">
        <f t="shared" si="56"/>
        <v>212</v>
      </c>
      <c r="DO43" s="6">
        <f t="shared" si="57"/>
        <v>212</v>
      </c>
      <c r="DP43">
        <v>30</v>
      </c>
      <c r="DQ43">
        <v>47</v>
      </c>
      <c r="DR43" s="7">
        <f t="shared" si="58"/>
        <v>229</v>
      </c>
    </row>
    <row r="44" spans="1:122" x14ac:dyDescent="0.2">
      <c r="A44" t="str">
        <v>S001</v>
      </c>
      <c r="B44" t="str">
        <f>VLOOKUP(A44, Table1[], 3, FALSE)</f>
        <v>Sports / Fitness</v>
      </c>
      <c r="C44" s="6">
        <f>VLOOKUP(A44, Opening_Stock_Table[], 5, FALSE)</f>
        <v>68</v>
      </c>
      <c r="D44">
        <v>10</v>
      </c>
      <c r="E44">
        <v>23</v>
      </c>
      <c r="F44" s="7">
        <f t="shared" si="59"/>
        <v>81</v>
      </c>
      <c r="G44" s="6">
        <f t="shared" si="60"/>
        <v>81</v>
      </c>
      <c r="H44">
        <v>29</v>
      </c>
      <c r="I44">
        <v>45</v>
      </c>
      <c r="J44" s="7">
        <f t="shared" si="61"/>
        <v>97</v>
      </c>
      <c r="K44" s="6">
        <f t="shared" si="62"/>
        <v>97</v>
      </c>
      <c r="L44">
        <v>38</v>
      </c>
      <c r="M44">
        <v>20</v>
      </c>
      <c r="N44" s="7">
        <f t="shared" si="63"/>
        <v>79</v>
      </c>
      <c r="O44" s="6">
        <f t="shared" si="64"/>
        <v>79</v>
      </c>
      <c r="P44">
        <v>46</v>
      </c>
      <c r="Q44">
        <v>23</v>
      </c>
      <c r="R44" s="7">
        <f t="shared" si="65"/>
        <v>56</v>
      </c>
      <c r="S44" s="6">
        <f t="shared" si="66"/>
        <v>56</v>
      </c>
      <c r="T44">
        <v>28</v>
      </c>
      <c r="U44">
        <v>32</v>
      </c>
      <c r="V44" s="7">
        <f t="shared" si="67"/>
        <v>60</v>
      </c>
      <c r="W44" s="6">
        <f t="shared" si="68"/>
        <v>60</v>
      </c>
      <c r="X44">
        <v>3</v>
      </c>
      <c r="Y44">
        <v>30</v>
      </c>
      <c r="Z44" s="7">
        <f t="shared" si="69"/>
        <v>87</v>
      </c>
      <c r="AA44" s="6">
        <f t="shared" si="70"/>
        <v>87</v>
      </c>
      <c r="AB44">
        <v>46</v>
      </c>
      <c r="AC44">
        <v>36</v>
      </c>
      <c r="AD44" s="7">
        <f t="shared" si="71"/>
        <v>77</v>
      </c>
      <c r="AE44" s="6">
        <f t="shared" si="72"/>
        <v>77</v>
      </c>
      <c r="AF44">
        <v>21</v>
      </c>
      <c r="AG44">
        <v>35</v>
      </c>
      <c r="AH44" s="7">
        <f t="shared" si="73"/>
        <v>91</v>
      </c>
      <c r="AI44" s="6">
        <f t="shared" si="74"/>
        <v>91</v>
      </c>
      <c r="AJ44">
        <v>22</v>
      </c>
      <c r="AK44">
        <v>43</v>
      </c>
      <c r="AL44" s="7">
        <f t="shared" si="75"/>
        <v>112</v>
      </c>
      <c r="AM44" s="6">
        <f t="shared" si="76"/>
        <v>112</v>
      </c>
      <c r="AN44">
        <v>13</v>
      </c>
      <c r="AO44">
        <v>25</v>
      </c>
      <c r="AP44" s="7">
        <f t="shared" si="77"/>
        <v>124</v>
      </c>
      <c r="AQ44" s="6">
        <f t="shared" si="78"/>
        <v>124</v>
      </c>
      <c r="AR44">
        <v>50</v>
      </c>
      <c r="AS44">
        <v>16</v>
      </c>
      <c r="AT44" s="7">
        <f t="shared" si="79"/>
        <v>90</v>
      </c>
      <c r="AU44" s="6">
        <f t="shared" si="80"/>
        <v>90</v>
      </c>
      <c r="AV44">
        <v>20</v>
      </c>
      <c r="AW44">
        <v>46</v>
      </c>
      <c r="AX44" s="7">
        <f t="shared" si="81"/>
        <v>116</v>
      </c>
      <c r="AY44" s="6">
        <f t="shared" si="82"/>
        <v>116</v>
      </c>
      <c r="AZ44">
        <v>4</v>
      </c>
      <c r="BA44">
        <v>24</v>
      </c>
      <c r="BB44" s="7">
        <f t="shared" si="83"/>
        <v>136</v>
      </c>
      <c r="BC44" s="6">
        <f t="shared" si="84"/>
        <v>136</v>
      </c>
      <c r="BD44">
        <v>23</v>
      </c>
      <c r="BE44">
        <v>48</v>
      </c>
      <c r="BF44" s="7">
        <f t="shared" si="85"/>
        <v>161</v>
      </c>
      <c r="BG44" s="6">
        <f t="shared" si="86"/>
        <v>161</v>
      </c>
      <c r="BH44">
        <v>5</v>
      </c>
      <c r="BI44">
        <v>29</v>
      </c>
      <c r="BJ44" s="7">
        <f t="shared" si="87"/>
        <v>185</v>
      </c>
      <c r="BK44" s="6">
        <f t="shared" si="88"/>
        <v>185</v>
      </c>
      <c r="BL44">
        <v>5</v>
      </c>
      <c r="BM44">
        <v>36</v>
      </c>
      <c r="BN44" s="7">
        <f t="shared" si="89"/>
        <v>216</v>
      </c>
      <c r="BO44" s="6">
        <f t="shared" si="90"/>
        <v>216</v>
      </c>
      <c r="BP44">
        <v>6</v>
      </c>
      <c r="BQ44">
        <v>50</v>
      </c>
      <c r="BR44" s="7">
        <f t="shared" si="91"/>
        <v>260</v>
      </c>
      <c r="BS44" s="6">
        <f t="shared" si="92"/>
        <v>260</v>
      </c>
      <c r="BT44">
        <v>36</v>
      </c>
      <c r="BU44">
        <v>38</v>
      </c>
      <c r="BV44" s="7">
        <f t="shared" si="93"/>
        <v>262</v>
      </c>
      <c r="BW44" s="6">
        <f t="shared" si="36"/>
        <v>262</v>
      </c>
      <c r="BX44">
        <v>0</v>
      </c>
      <c r="BY44">
        <v>37</v>
      </c>
      <c r="BZ44" s="7">
        <f t="shared" si="35"/>
        <v>299</v>
      </c>
      <c r="CA44" s="6">
        <f t="shared" si="37"/>
        <v>299</v>
      </c>
      <c r="CB44">
        <v>62</v>
      </c>
      <c r="CC44">
        <v>41</v>
      </c>
      <c r="CD44" s="7">
        <f t="shared" si="38"/>
        <v>278</v>
      </c>
      <c r="CE44" s="6">
        <f t="shared" si="39"/>
        <v>278</v>
      </c>
      <c r="CF44">
        <v>30</v>
      </c>
      <c r="CG44">
        <v>27</v>
      </c>
      <c r="CH44" s="7">
        <f t="shared" si="40"/>
        <v>275</v>
      </c>
      <c r="CI44" s="6">
        <f t="shared" si="41"/>
        <v>275</v>
      </c>
      <c r="CJ44">
        <v>66</v>
      </c>
      <c r="CK44">
        <v>36</v>
      </c>
      <c r="CL44" s="7">
        <f t="shared" si="42"/>
        <v>245</v>
      </c>
      <c r="CM44" s="6">
        <f t="shared" si="43"/>
        <v>245</v>
      </c>
      <c r="CN44">
        <v>10</v>
      </c>
      <c r="CO44">
        <v>22</v>
      </c>
      <c r="CP44" s="7">
        <f t="shared" si="44"/>
        <v>257</v>
      </c>
      <c r="CQ44" s="6">
        <f t="shared" si="45"/>
        <v>257</v>
      </c>
      <c r="CR44">
        <v>58</v>
      </c>
      <c r="CS44">
        <v>20</v>
      </c>
      <c r="CT44" s="7">
        <f t="shared" si="46"/>
        <v>219</v>
      </c>
      <c r="CU44" s="6">
        <f t="shared" si="47"/>
        <v>219</v>
      </c>
      <c r="CV44">
        <v>13</v>
      </c>
      <c r="CW44">
        <v>24</v>
      </c>
      <c r="CX44" s="7">
        <f t="shared" si="48"/>
        <v>230</v>
      </c>
      <c r="CY44" s="6">
        <f t="shared" si="49"/>
        <v>230</v>
      </c>
      <c r="CZ44">
        <v>42</v>
      </c>
      <c r="DA44">
        <v>28</v>
      </c>
      <c r="DB44" s="7">
        <f t="shared" si="50"/>
        <v>216</v>
      </c>
      <c r="DC44" s="6">
        <f t="shared" si="51"/>
        <v>216</v>
      </c>
      <c r="DD44">
        <v>3</v>
      </c>
      <c r="DE44">
        <v>20</v>
      </c>
      <c r="DF44" s="7">
        <f t="shared" si="52"/>
        <v>233</v>
      </c>
      <c r="DG44" s="6">
        <f t="shared" si="53"/>
        <v>233</v>
      </c>
      <c r="DH44">
        <v>15</v>
      </c>
      <c r="DI44">
        <v>28</v>
      </c>
      <c r="DJ44" s="7">
        <f t="shared" si="54"/>
        <v>246</v>
      </c>
      <c r="DK44" s="6">
        <f t="shared" si="55"/>
        <v>246</v>
      </c>
      <c r="DL44">
        <v>76</v>
      </c>
      <c r="DM44">
        <v>27</v>
      </c>
      <c r="DN44" s="7">
        <f t="shared" si="56"/>
        <v>197</v>
      </c>
      <c r="DO44" s="6">
        <f t="shared" si="57"/>
        <v>197</v>
      </c>
      <c r="DP44">
        <v>22</v>
      </c>
      <c r="DQ44">
        <v>26</v>
      </c>
      <c r="DR44" s="7">
        <f t="shared" si="58"/>
        <v>201</v>
      </c>
    </row>
    <row r="45" spans="1:122" x14ac:dyDescent="0.2">
      <c r="A45" t="str">
        <v>S002</v>
      </c>
      <c r="B45" t="str">
        <f>VLOOKUP(A45, Table1[], 3, FALSE)</f>
        <v>Sports / Fitness</v>
      </c>
      <c r="C45" s="6">
        <f>VLOOKUP(A45, Opening_Stock_Table[], 5, FALSE)</f>
        <v>160</v>
      </c>
      <c r="D45">
        <v>35</v>
      </c>
      <c r="E45">
        <v>27</v>
      </c>
      <c r="F45" s="7">
        <f t="shared" si="59"/>
        <v>152</v>
      </c>
      <c r="G45" s="6">
        <f t="shared" si="60"/>
        <v>152</v>
      </c>
      <c r="H45">
        <v>64</v>
      </c>
      <c r="I45">
        <v>24</v>
      </c>
      <c r="J45" s="7">
        <f t="shared" si="61"/>
        <v>112</v>
      </c>
      <c r="K45" s="6">
        <f t="shared" si="62"/>
        <v>112</v>
      </c>
      <c r="L45">
        <v>51</v>
      </c>
      <c r="M45">
        <v>22</v>
      </c>
      <c r="N45" s="7">
        <f t="shared" si="63"/>
        <v>83</v>
      </c>
      <c r="O45" s="6">
        <f t="shared" si="64"/>
        <v>83</v>
      </c>
      <c r="P45">
        <v>23</v>
      </c>
      <c r="Q45">
        <v>26</v>
      </c>
      <c r="R45" s="7">
        <f t="shared" si="65"/>
        <v>86</v>
      </c>
      <c r="S45" s="6">
        <f t="shared" si="66"/>
        <v>86</v>
      </c>
      <c r="T45">
        <v>12</v>
      </c>
      <c r="U45">
        <v>24</v>
      </c>
      <c r="V45" s="7">
        <f t="shared" si="67"/>
        <v>98</v>
      </c>
      <c r="W45" s="6">
        <f t="shared" si="68"/>
        <v>98</v>
      </c>
      <c r="X45">
        <v>20</v>
      </c>
      <c r="Y45">
        <v>25</v>
      </c>
      <c r="Z45" s="7">
        <f t="shared" si="69"/>
        <v>103</v>
      </c>
      <c r="AA45" s="6">
        <f t="shared" si="70"/>
        <v>103</v>
      </c>
      <c r="AB45">
        <v>35</v>
      </c>
      <c r="AC45">
        <v>20</v>
      </c>
      <c r="AD45" s="7">
        <f t="shared" si="71"/>
        <v>88</v>
      </c>
      <c r="AE45" s="6">
        <f t="shared" si="72"/>
        <v>88</v>
      </c>
      <c r="AF45">
        <v>0</v>
      </c>
      <c r="AG45">
        <v>21</v>
      </c>
      <c r="AH45" s="7">
        <f t="shared" si="73"/>
        <v>109</v>
      </c>
      <c r="AI45" s="6">
        <f t="shared" si="74"/>
        <v>109</v>
      </c>
      <c r="AJ45">
        <v>7</v>
      </c>
      <c r="AK45">
        <v>16</v>
      </c>
      <c r="AL45" s="7">
        <f t="shared" si="75"/>
        <v>118</v>
      </c>
      <c r="AM45" s="6">
        <f t="shared" si="76"/>
        <v>118</v>
      </c>
      <c r="AN45">
        <v>10</v>
      </c>
      <c r="AO45">
        <v>27</v>
      </c>
      <c r="AP45" s="7">
        <f t="shared" si="77"/>
        <v>135</v>
      </c>
      <c r="AQ45" s="6">
        <f t="shared" si="78"/>
        <v>135</v>
      </c>
      <c r="AR45">
        <v>10</v>
      </c>
      <c r="AS45">
        <v>23</v>
      </c>
      <c r="AT45" s="7">
        <f t="shared" si="79"/>
        <v>148</v>
      </c>
      <c r="AU45" s="6">
        <f t="shared" si="80"/>
        <v>148</v>
      </c>
      <c r="AV45">
        <v>7</v>
      </c>
      <c r="AW45">
        <v>25</v>
      </c>
      <c r="AX45" s="7">
        <f t="shared" si="81"/>
        <v>166</v>
      </c>
      <c r="AY45" s="6">
        <f t="shared" si="82"/>
        <v>166</v>
      </c>
      <c r="AZ45">
        <v>14</v>
      </c>
      <c r="BA45">
        <v>18</v>
      </c>
      <c r="BB45" s="7">
        <f t="shared" si="83"/>
        <v>170</v>
      </c>
      <c r="BC45" s="6">
        <f t="shared" si="84"/>
        <v>170</v>
      </c>
      <c r="BD45">
        <v>17</v>
      </c>
      <c r="BE45">
        <v>19</v>
      </c>
      <c r="BF45" s="7">
        <f t="shared" si="85"/>
        <v>172</v>
      </c>
      <c r="BG45" s="6">
        <f t="shared" si="86"/>
        <v>172</v>
      </c>
      <c r="BH45">
        <v>0</v>
      </c>
      <c r="BI45">
        <v>23</v>
      </c>
      <c r="BJ45" s="7">
        <f t="shared" si="87"/>
        <v>195</v>
      </c>
      <c r="BK45" s="6">
        <f t="shared" si="88"/>
        <v>195</v>
      </c>
      <c r="BL45">
        <v>27</v>
      </c>
      <c r="BM45">
        <v>20</v>
      </c>
      <c r="BN45" s="7">
        <f t="shared" si="89"/>
        <v>188</v>
      </c>
      <c r="BO45" s="6">
        <f t="shared" si="90"/>
        <v>188</v>
      </c>
      <c r="BP45">
        <v>9</v>
      </c>
      <c r="BQ45">
        <v>22</v>
      </c>
      <c r="BR45" s="7">
        <f t="shared" si="91"/>
        <v>201</v>
      </c>
      <c r="BS45" s="6">
        <f t="shared" si="92"/>
        <v>201</v>
      </c>
      <c r="BT45">
        <v>6</v>
      </c>
      <c r="BU45">
        <v>16</v>
      </c>
      <c r="BV45" s="7">
        <f t="shared" si="93"/>
        <v>211</v>
      </c>
      <c r="BW45" s="6">
        <f t="shared" si="36"/>
        <v>211</v>
      </c>
      <c r="BX45">
        <v>6</v>
      </c>
      <c r="BY45">
        <v>23</v>
      </c>
      <c r="BZ45" s="7">
        <f t="shared" si="35"/>
        <v>228</v>
      </c>
      <c r="CA45" s="6">
        <f t="shared" si="37"/>
        <v>228</v>
      </c>
      <c r="CB45">
        <v>11</v>
      </c>
      <c r="CC45">
        <v>19</v>
      </c>
      <c r="CD45" s="7">
        <f t="shared" si="38"/>
        <v>236</v>
      </c>
      <c r="CE45" s="6">
        <f t="shared" si="39"/>
        <v>236</v>
      </c>
      <c r="CF45">
        <v>3</v>
      </c>
      <c r="CG45">
        <v>20</v>
      </c>
      <c r="CH45" s="7">
        <f t="shared" si="40"/>
        <v>253</v>
      </c>
      <c r="CI45" s="6">
        <f t="shared" si="41"/>
        <v>253</v>
      </c>
      <c r="CJ45">
        <v>23</v>
      </c>
      <c r="CK45">
        <v>26</v>
      </c>
      <c r="CL45" s="7">
        <f t="shared" si="42"/>
        <v>256</v>
      </c>
      <c r="CM45" s="6">
        <f t="shared" si="43"/>
        <v>256</v>
      </c>
      <c r="CN45">
        <v>0</v>
      </c>
      <c r="CO45">
        <v>22</v>
      </c>
      <c r="CP45" s="7">
        <f t="shared" si="44"/>
        <v>278</v>
      </c>
      <c r="CQ45" s="6">
        <f t="shared" si="45"/>
        <v>278</v>
      </c>
      <c r="CR45">
        <v>3</v>
      </c>
      <c r="CS45">
        <v>28</v>
      </c>
      <c r="CT45" s="7">
        <f t="shared" si="46"/>
        <v>303</v>
      </c>
      <c r="CU45" s="6">
        <f t="shared" si="47"/>
        <v>303</v>
      </c>
      <c r="CV45">
        <v>4</v>
      </c>
      <c r="CW45">
        <v>25</v>
      </c>
      <c r="CX45" s="7">
        <f t="shared" si="48"/>
        <v>324</v>
      </c>
      <c r="CY45" s="6">
        <f t="shared" si="49"/>
        <v>324</v>
      </c>
      <c r="CZ45">
        <v>27</v>
      </c>
      <c r="DA45">
        <v>29</v>
      </c>
      <c r="DB45" s="7">
        <f t="shared" si="50"/>
        <v>326</v>
      </c>
      <c r="DC45" s="6">
        <f t="shared" si="51"/>
        <v>326</v>
      </c>
      <c r="DD45">
        <v>17</v>
      </c>
      <c r="DE45">
        <v>21</v>
      </c>
      <c r="DF45" s="7">
        <f t="shared" si="52"/>
        <v>330</v>
      </c>
      <c r="DG45" s="6">
        <f t="shared" si="53"/>
        <v>330</v>
      </c>
      <c r="DH45">
        <v>1</v>
      </c>
      <c r="DI45">
        <v>28</v>
      </c>
      <c r="DJ45" s="7">
        <f t="shared" si="54"/>
        <v>357</v>
      </c>
      <c r="DK45" s="6">
        <f t="shared" si="55"/>
        <v>357</v>
      </c>
      <c r="DL45">
        <v>17</v>
      </c>
      <c r="DM45">
        <v>21</v>
      </c>
      <c r="DN45" s="7">
        <f t="shared" si="56"/>
        <v>361</v>
      </c>
      <c r="DO45" s="6">
        <f t="shared" si="57"/>
        <v>361</v>
      </c>
      <c r="DP45">
        <v>32</v>
      </c>
      <c r="DQ45">
        <v>22</v>
      </c>
      <c r="DR45" s="7">
        <f t="shared" si="58"/>
        <v>351</v>
      </c>
    </row>
    <row r="46" spans="1:122" x14ac:dyDescent="0.2">
      <c r="A46" t="str">
        <v>S003</v>
      </c>
      <c r="B46" t="str">
        <f>VLOOKUP(A46, Table1[], 3, FALSE)</f>
        <v>Sports / Fitness</v>
      </c>
      <c r="C46" s="6">
        <f>VLOOKUP(A46, Opening_Stock_Table[], 5, FALSE)</f>
        <v>78</v>
      </c>
      <c r="D46">
        <v>16</v>
      </c>
      <c r="E46">
        <v>22</v>
      </c>
      <c r="F46" s="7">
        <f t="shared" si="59"/>
        <v>84</v>
      </c>
      <c r="G46" s="6">
        <f t="shared" si="60"/>
        <v>84</v>
      </c>
      <c r="H46">
        <v>80</v>
      </c>
      <c r="I46">
        <v>22</v>
      </c>
      <c r="J46" s="7">
        <f t="shared" si="61"/>
        <v>26</v>
      </c>
      <c r="K46" s="6">
        <f t="shared" si="62"/>
        <v>26</v>
      </c>
      <c r="L46">
        <v>19</v>
      </c>
      <c r="M46">
        <v>24</v>
      </c>
      <c r="N46" s="7">
        <f t="shared" si="63"/>
        <v>31</v>
      </c>
      <c r="O46" s="6">
        <f t="shared" si="64"/>
        <v>31</v>
      </c>
      <c r="P46">
        <v>7</v>
      </c>
      <c r="Q46">
        <v>23</v>
      </c>
      <c r="R46" s="7">
        <f t="shared" si="65"/>
        <v>47</v>
      </c>
      <c r="S46" s="6">
        <f t="shared" si="66"/>
        <v>47</v>
      </c>
      <c r="T46">
        <v>41</v>
      </c>
      <c r="U46">
        <v>32</v>
      </c>
      <c r="V46" s="7">
        <f t="shared" si="67"/>
        <v>38</v>
      </c>
      <c r="W46" s="6">
        <f t="shared" si="68"/>
        <v>38</v>
      </c>
      <c r="X46">
        <v>0</v>
      </c>
      <c r="Y46">
        <v>31</v>
      </c>
      <c r="Z46" s="7">
        <f t="shared" si="69"/>
        <v>69</v>
      </c>
      <c r="AA46" s="6">
        <f t="shared" si="70"/>
        <v>69</v>
      </c>
      <c r="AB46">
        <v>7</v>
      </c>
      <c r="AC46">
        <v>31</v>
      </c>
      <c r="AD46" s="7">
        <f t="shared" si="71"/>
        <v>93</v>
      </c>
      <c r="AE46" s="6">
        <f t="shared" si="72"/>
        <v>93</v>
      </c>
      <c r="AF46">
        <v>20</v>
      </c>
      <c r="AG46">
        <v>33</v>
      </c>
      <c r="AH46" s="7">
        <f t="shared" si="73"/>
        <v>106</v>
      </c>
      <c r="AI46" s="6">
        <f t="shared" si="74"/>
        <v>106</v>
      </c>
      <c r="AJ46">
        <v>31</v>
      </c>
      <c r="AK46">
        <v>20</v>
      </c>
      <c r="AL46" s="7">
        <f t="shared" si="75"/>
        <v>95</v>
      </c>
      <c r="AM46" s="6">
        <f t="shared" si="76"/>
        <v>95</v>
      </c>
      <c r="AN46">
        <v>23</v>
      </c>
      <c r="AO46">
        <v>27</v>
      </c>
      <c r="AP46" s="7">
        <f t="shared" si="77"/>
        <v>99</v>
      </c>
      <c r="AQ46" s="6">
        <f t="shared" si="78"/>
        <v>99</v>
      </c>
      <c r="AR46">
        <v>7</v>
      </c>
      <c r="AS46">
        <v>36</v>
      </c>
      <c r="AT46" s="7">
        <f t="shared" si="79"/>
        <v>128</v>
      </c>
      <c r="AU46" s="6">
        <f t="shared" si="80"/>
        <v>128</v>
      </c>
      <c r="AV46">
        <v>15</v>
      </c>
      <c r="AW46">
        <v>23</v>
      </c>
      <c r="AX46" s="7">
        <f t="shared" si="81"/>
        <v>136</v>
      </c>
      <c r="AY46" s="6">
        <f t="shared" si="82"/>
        <v>136</v>
      </c>
      <c r="AZ46">
        <v>4</v>
      </c>
      <c r="BA46">
        <v>27</v>
      </c>
      <c r="BB46" s="7">
        <f t="shared" si="83"/>
        <v>159</v>
      </c>
      <c r="BC46" s="6">
        <f t="shared" si="84"/>
        <v>159</v>
      </c>
      <c r="BD46">
        <v>18</v>
      </c>
      <c r="BE46">
        <v>33</v>
      </c>
      <c r="BF46" s="7">
        <f t="shared" si="85"/>
        <v>174</v>
      </c>
      <c r="BG46" s="6">
        <f t="shared" si="86"/>
        <v>174</v>
      </c>
      <c r="BH46">
        <v>5</v>
      </c>
      <c r="BI46">
        <v>22</v>
      </c>
      <c r="BJ46" s="7">
        <f t="shared" si="87"/>
        <v>191</v>
      </c>
      <c r="BK46" s="6">
        <f t="shared" si="88"/>
        <v>191</v>
      </c>
      <c r="BL46">
        <v>18</v>
      </c>
      <c r="BM46">
        <v>38</v>
      </c>
      <c r="BN46" s="7">
        <f t="shared" si="89"/>
        <v>211</v>
      </c>
      <c r="BO46" s="6">
        <f t="shared" si="90"/>
        <v>211</v>
      </c>
      <c r="BP46">
        <v>24</v>
      </c>
      <c r="BQ46">
        <v>16</v>
      </c>
      <c r="BR46" s="7">
        <f t="shared" si="91"/>
        <v>203</v>
      </c>
      <c r="BS46" s="6">
        <f t="shared" si="92"/>
        <v>203</v>
      </c>
      <c r="BT46">
        <v>40</v>
      </c>
      <c r="BU46">
        <v>50</v>
      </c>
      <c r="BV46" s="7">
        <f t="shared" si="93"/>
        <v>213</v>
      </c>
      <c r="BW46" s="6">
        <f t="shared" si="36"/>
        <v>213</v>
      </c>
      <c r="BX46">
        <v>52</v>
      </c>
      <c r="BY46">
        <v>27</v>
      </c>
      <c r="BZ46" s="7">
        <f t="shared" si="35"/>
        <v>188</v>
      </c>
      <c r="CA46" s="6">
        <f t="shared" si="37"/>
        <v>188</v>
      </c>
      <c r="CB46">
        <v>21</v>
      </c>
      <c r="CC46">
        <v>43</v>
      </c>
      <c r="CD46" s="7">
        <f t="shared" si="38"/>
        <v>210</v>
      </c>
      <c r="CE46" s="6">
        <f t="shared" si="39"/>
        <v>210</v>
      </c>
      <c r="CF46">
        <v>45</v>
      </c>
      <c r="CG46">
        <v>45</v>
      </c>
      <c r="CH46" s="7">
        <f t="shared" si="40"/>
        <v>210</v>
      </c>
      <c r="CI46" s="6">
        <f t="shared" si="41"/>
        <v>210</v>
      </c>
      <c r="CJ46">
        <v>1</v>
      </c>
      <c r="CK46">
        <v>45</v>
      </c>
      <c r="CL46" s="7">
        <f t="shared" si="42"/>
        <v>254</v>
      </c>
      <c r="CM46" s="6">
        <f t="shared" si="43"/>
        <v>254</v>
      </c>
      <c r="CN46">
        <v>3</v>
      </c>
      <c r="CO46">
        <v>33</v>
      </c>
      <c r="CP46" s="7">
        <f t="shared" si="44"/>
        <v>284</v>
      </c>
      <c r="CQ46" s="6">
        <f t="shared" si="45"/>
        <v>284</v>
      </c>
      <c r="CR46">
        <v>17</v>
      </c>
      <c r="CS46">
        <v>25</v>
      </c>
      <c r="CT46" s="7">
        <f t="shared" si="46"/>
        <v>292</v>
      </c>
      <c r="CU46" s="6">
        <f t="shared" si="47"/>
        <v>292</v>
      </c>
      <c r="CV46">
        <v>13</v>
      </c>
      <c r="CW46">
        <v>24</v>
      </c>
      <c r="CX46" s="7">
        <f t="shared" si="48"/>
        <v>303</v>
      </c>
      <c r="CY46" s="6">
        <f t="shared" si="49"/>
        <v>303</v>
      </c>
      <c r="CZ46">
        <v>0</v>
      </c>
      <c r="DA46">
        <v>22</v>
      </c>
      <c r="DB46" s="7">
        <f t="shared" si="50"/>
        <v>325</v>
      </c>
      <c r="DC46" s="6">
        <f t="shared" si="51"/>
        <v>325</v>
      </c>
      <c r="DD46">
        <v>4</v>
      </c>
      <c r="DE46">
        <v>21</v>
      </c>
      <c r="DF46" s="7">
        <f t="shared" si="52"/>
        <v>342</v>
      </c>
      <c r="DG46" s="6">
        <f t="shared" si="53"/>
        <v>342</v>
      </c>
      <c r="DH46">
        <v>39</v>
      </c>
      <c r="DI46">
        <v>27</v>
      </c>
      <c r="DJ46" s="7">
        <f t="shared" si="54"/>
        <v>330</v>
      </c>
      <c r="DK46" s="6">
        <f t="shared" si="55"/>
        <v>330</v>
      </c>
      <c r="DL46">
        <v>15</v>
      </c>
      <c r="DM46">
        <v>19</v>
      </c>
      <c r="DN46" s="7">
        <f t="shared" si="56"/>
        <v>334</v>
      </c>
      <c r="DO46" s="6">
        <f t="shared" si="57"/>
        <v>334</v>
      </c>
      <c r="DP46">
        <v>27</v>
      </c>
      <c r="DQ46">
        <v>19</v>
      </c>
      <c r="DR46" s="7">
        <f t="shared" si="58"/>
        <v>326</v>
      </c>
    </row>
    <row r="47" spans="1:122" x14ac:dyDescent="0.2">
      <c r="A47" t="str">
        <v>S004</v>
      </c>
      <c r="B47" t="str">
        <f>VLOOKUP(A47, Table1[], 3, FALSE)</f>
        <v>Sports / Fitness</v>
      </c>
      <c r="C47" s="6">
        <f>VLOOKUP(A47, Opening_Stock_Table[], 5, FALSE)</f>
        <v>69</v>
      </c>
      <c r="D47">
        <v>23</v>
      </c>
      <c r="E47">
        <v>20</v>
      </c>
      <c r="F47" s="7">
        <f t="shared" si="59"/>
        <v>66</v>
      </c>
      <c r="G47" s="6">
        <f t="shared" si="60"/>
        <v>66</v>
      </c>
      <c r="H47">
        <v>11</v>
      </c>
      <c r="I47">
        <v>44</v>
      </c>
      <c r="J47" s="7">
        <f t="shared" si="61"/>
        <v>99</v>
      </c>
      <c r="K47" s="6">
        <f t="shared" si="62"/>
        <v>99</v>
      </c>
      <c r="L47">
        <v>105</v>
      </c>
      <c r="M47">
        <v>28</v>
      </c>
      <c r="N47" s="7">
        <f t="shared" si="63"/>
        <v>22</v>
      </c>
      <c r="O47" s="6">
        <f t="shared" si="64"/>
        <v>22</v>
      </c>
      <c r="P47">
        <v>64</v>
      </c>
      <c r="Q47">
        <v>44</v>
      </c>
      <c r="R47" s="7">
        <f t="shared" si="65"/>
        <v>2</v>
      </c>
      <c r="S47" s="6">
        <f t="shared" si="66"/>
        <v>2</v>
      </c>
      <c r="T47">
        <v>40</v>
      </c>
      <c r="U47">
        <v>26</v>
      </c>
      <c r="V47" s="7">
        <f t="shared" si="67"/>
        <v>-12</v>
      </c>
      <c r="W47" s="6">
        <f t="shared" si="68"/>
        <v>0</v>
      </c>
      <c r="X47">
        <v>1</v>
      </c>
      <c r="Y47">
        <v>47</v>
      </c>
      <c r="Z47" s="7">
        <f t="shared" si="69"/>
        <v>46</v>
      </c>
      <c r="AA47" s="6">
        <f t="shared" si="70"/>
        <v>46</v>
      </c>
      <c r="AB47">
        <v>29</v>
      </c>
      <c r="AC47">
        <v>38</v>
      </c>
      <c r="AD47" s="7">
        <f t="shared" si="71"/>
        <v>55</v>
      </c>
      <c r="AE47" s="6">
        <f t="shared" si="72"/>
        <v>55</v>
      </c>
      <c r="AF47">
        <v>36</v>
      </c>
      <c r="AG47">
        <v>18</v>
      </c>
      <c r="AH47" s="7">
        <f t="shared" si="73"/>
        <v>37</v>
      </c>
      <c r="AI47" s="6">
        <f t="shared" si="74"/>
        <v>37</v>
      </c>
      <c r="AJ47">
        <v>27</v>
      </c>
      <c r="AK47">
        <v>37</v>
      </c>
      <c r="AL47" s="7">
        <f t="shared" si="75"/>
        <v>47</v>
      </c>
      <c r="AM47" s="6">
        <f t="shared" si="76"/>
        <v>47</v>
      </c>
      <c r="AN47">
        <v>17</v>
      </c>
      <c r="AO47">
        <v>29</v>
      </c>
      <c r="AP47" s="7">
        <f t="shared" si="77"/>
        <v>59</v>
      </c>
      <c r="AQ47" s="6">
        <f t="shared" si="78"/>
        <v>59</v>
      </c>
      <c r="AR47">
        <v>22</v>
      </c>
      <c r="AS47">
        <v>43</v>
      </c>
      <c r="AT47" s="7">
        <f t="shared" si="79"/>
        <v>80</v>
      </c>
      <c r="AU47" s="6">
        <f t="shared" si="80"/>
        <v>80</v>
      </c>
      <c r="AV47">
        <v>18</v>
      </c>
      <c r="AW47">
        <v>43</v>
      </c>
      <c r="AX47" s="7">
        <f t="shared" si="81"/>
        <v>105</v>
      </c>
      <c r="AY47" s="6">
        <f t="shared" si="82"/>
        <v>105</v>
      </c>
      <c r="AZ47">
        <v>10</v>
      </c>
      <c r="BA47">
        <v>45</v>
      </c>
      <c r="BB47" s="7">
        <f t="shared" si="83"/>
        <v>140</v>
      </c>
      <c r="BC47" s="6">
        <f t="shared" si="84"/>
        <v>140</v>
      </c>
      <c r="BD47">
        <v>5</v>
      </c>
      <c r="BE47">
        <v>23</v>
      </c>
      <c r="BF47" s="7">
        <f t="shared" si="85"/>
        <v>158</v>
      </c>
      <c r="BG47" s="6">
        <f t="shared" si="86"/>
        <v>158</v>
      </c>
      <c r="BH47">
        <v>38</v>
      </c>
      <c r="BI47">
        <v>33</v>
      </c>
      <c r="BJ47" s="7">
        <f t="shared" si="87"/>
        <v>153</v>
      </c>
      <c r="BK47" s="6">
        <f t="shared" si="88"/>
        <v>153</v>
      </c>
      <c r="BL47">
        <v>22</v>
      </c>
      <c r="BM47">
        <v>18</v>
      </c>
      <c r="BN47" s="7">
        <f t="shared" si="89"/>
        <v>149</v>
      </c>
      <c r="BO47" s="6">
        <f t="shared" si="90"/>
        <v>149</v>
      </c>
      <c r="BP47">
        <v>28</v>
      </c>
      <c r="BQ47">
        <v>35</v>
      </c>
      <c r="BR47" s="7">
        <f t="shared" si="91"/>
        <v>156</v>
      </c>
      <c r="BS47" s="6">
        <f t="shared" si="92"/>
        <v>156</v>
      </c>
      <c r="BT47">
        <v>12</v>
      </c>
      <c r="BU47">
        <v>34</v>
      </c>
      <c r="BV47" s="7">
        <f t="shared" si="93"/>
        <v>178</v>
      </c>
      <c r="BW47" s="6">
        <f t="shared" si="36"/>
        <v>178</v>
      </c>
      <c r="BX47">
        <v>18</v>
      </c>
      <c r="BY47">
        <v>47</v>
      </c>
      <c r="BZ47" s="7">
        <f t="shared" si="35"/>
        <v>207</v>
      </c>
      <c r="CA47" s="6">
        <f t="shared" si="37"/>
        <v>207</v>
      </c>
      <c r="CB47">
        <v>20</v>
      </c>
      <c r="CC47">
        <v>29</v>
      </c>
      <c r="CD47" s="7">
        <f t="shared" si="38"/>
        <v>216</v>
      </c>
      <c r="CE47" s="6">
        <f t="shared" si="39"/>
        <v>216</v>
      </c>
      <c r="CF47">
        <v>14</v>
      </c>
      <c r="CG47">
        <v>26</v>
      </c>
      <c r="CH47" s="7">
        <f t="shared" si="40"/>
        <v>228</v>
      </c>
      <c r="CI47" s="6">
        <f t="shared" si="41"/>
        <v>228</v>
      </c>
      <c r="CJ47">
        <v>25</v>
      </c>
      <c r="CK47">
        <v>39</v>
      </c>
      <c r="CL47" s="7">
        <f t="shared" si="42"/>
        <v>242</v>
      </c>
      <c r="CM47" s="6">
        <f t="shared" si="43"/>
        <v>242</v>
      </c>
      <c r="CN47">
        <v>22</v>
      </c>
      <c r="CO47">
        <v>28</v>
      </c>
      <c r="CP47" s="7">
        <f t="shared" si="44"/>
        <v>248</v>
      </c>
      <c r="CQ47" s="6">
        <f t="shared" si="45"/>
        <v>248</v>
      </c>
      <c r="CR47">
        <v>10</v>
      </c>
      <c r="CS47">
        <v>19</v>
      </c>
      <c r="CT47" s="7">
        <f t="shared" si="46"/>
        <v>257</v>
      </c>
      <c r="CU47" s="6">
        <f t="shared" si="47"/>
        <v>257</v>
      </c>
      <c r="CV47">
        <v>28</v>
      </c>
      <c r="CW47">
        <v>20</v>
      </c>
      <c r="CX47" s="7">
        <f t="shared" si="48"/>
        <v>249</v>
      </c>
      <c r="CY47" s="6">
        <f t="shared" si="49"/>
        <v>249</v>
      </c>
      <c r="CZ47">
        <v>27</v>
      </c>
      <c r="DA47">
        <v>17</v>
      </c>
      <c r="DB47" s="7">
        <f t="shared" si="50"/>
        <v>239</v>
      </c>
      <c r="DC47" s="6">
        <f t="shared" si="51"/>
        <v>239</v>
      </c>
      <c r="DD47">
        <v>12</v>
      </c>
      <c r="DE47">
        <v>20</v>
      </c>
      <c r="DF47" s="7">
        <f t="shared" si="52"/>
        <v>247</v>
      </c>
      <c r="DG47" s="6">
        <f t="shared" si="53"/>
        <v>247</v>
      </c>
      <c r="DH47">
        <v>7</v>
      </c>
      <c r="DI47">
        <v>20</v>
      </c>
      <c r="DJ47" s="7">
        <f t="shared" si="54"/>
        <v>260</v>
      </c>
      <c r="DK47" s="6">
        <f t="shared" si="55"/>
        <v>260</v>
      </c>
      <c r="DL47">
        <v>36</v>
      </c>
      <c r="DM47">
        <v>25</v>
      </c>
      <c r="DN47" s="7">
        <f t="shared" si="56"/>
        <v>249</v>
      </c>
      <c r="DO47" s="6">
        <f t="shared" si="57"/>
        <v>249</v>
      </c>
      <c r="DP47">
        <v>0</v>
      </c>
      <c r="DQ47">
        <v>25</v>
      </c>
      <c r="DR47" s="7">
        <f t="shared" si="58"/>
        <v>274</v>
      </c>
    </row>
    <row r="48" spans="1:122" x14ac:dyDescent="0.2">
      <c r="A48" t="str">
        <v>S005</v>
      </c>
      <c r="B48" t="str">
        <f>VLOOKUP(A48, Table1[], 3, FALSE)</f>
        <v>Sports / Fitness</v>
      </c>
      <c r="C48" s="6">
        <f>VLOOKUP(A48, Opening_Stock_Table[], 5, FALSE)</f>
        <v>130</v>
      </c>
      <c r="D48">
        <v>5</v>
      </c>
      <c r="E48">
        <v>25</v>
      </c>
      <c r="F48" s="7">
        <f t="shared" si="59"/>
        <v>150</v>
      </c>
      <c r="G48" s="6">
        <f t="shared" si="60"/>
        <v>150</v>
      </c>
      <c r="H48">
        <v>92</v>
      </c>
      <c r="I48">
        <v>16</v>
      </c>
      <c r="J48" s="7">
        <f t="shared" si="61"/>
        <v>74</v>
      </c>
      <c r="K48" s="6">
        <f t="shared" si="62"/>
        <v>74</v>
      </c>
      <c r="L48">
        <v>87</v>
      </c>
      <c r="M48">
        <v>19</v>
      </c>
      <c r="N48" s="7">
        <f t="shared" si="63"/>
        <v>6</v>
      </c>
      <c r="O48" s="6">
        <f t="shared" si="64"/>
        <v>6</v>
      </c>
      <c r="P48">
        <v>45</v>
      </c>
      <c r="Q48">
        <v>20</v>
      </c>
      <c r="R48" s="7">
        <f t="shared" si="65"/>
        <v>-19</v>
      </c>
      <c r="S48" s="6">
        <f t="shared" si="66"/>
        <v>0</v>
      </c>
      <c r="T48">
        <v>19</v>
      </c>
      <c r="U48">
        <v>20</v>
      </c>
      <c r="V48" s="7">
        <f t="shared" si="67"/>
        <v>1</v>
      </c>
      <c r="W48" s="6">
        <f t="shared" si="68"/>
        <v>1</v>
      </c>
      <c r="X48">
        <v>3</v>
      </c>
      <c r="Y48">
        <v>26</v>
      </c>
      <c r="Z48" s="7">
        <f t="shared" si="69"/>
        <v>24</v>
      </c>
      <c r="AA48" s="6">
        <f t="shared" si="70"/>
        <v>24</v>
      </c>
      <c r="AB48">
        <v>29</v>
      </c>
      <c r="AC48">
        <v>22</v>
      </c>
      <c r="AD48" s="7">
        <f t="shared" si="71"/>
        <v>17</v>
      </c>
      <c r="AE48" s="6">
        <f t="shared" si="72"/>
        <v>17</v>
      </c>
      <c r="AF48">
        <v>6</v>
      </c>
      <c r="AG48">
        <v>21</v>
      </c>
      <c r="AH48" s="7">
        <f t="shared" si="73"/>
        <v>32</v>
      </c>
      <c r="AI48" s="6">
        <f t="shared" si="74"/>
        <v>32</v>
      </c>
      <c r="AJ48">
        <v>25</v>
      </c>
      <c r="AK48">
        <v>21</v>
      </c>
      <c r="AL48" s="7">
        <f t="shared" si="75"/>
        <v>28</v>
      </c>
      <c r="AM48" s="6">
        <f t="shared" si="76"/>
        <v>28</v>
      </c>
      <c r="AN48">
        <v>7</v>
      </c>
      <c r="AO48">
        <v>27</v>
      </c>
      <c r="AP48" s="7">
        <f t="shared" si="77"/>
        <v>48</v>
      </c>
      <c r="AQ48" s="6">
        <f t="shared" si="78"/>
        <v>48</v>
      </c>
      <c r="AR48">
        <v>1</v>
      </c>
      <c r="AS48">
        <v>17</v>
      </c>
      <c r="AT48" s="7">
        <f t="shared" si="79"/>
        <v>64</v>
      </c>
      <c r="AU48" s="6">
        <f t="shared" si="80"/>
        <v>64</v>
      </c>
      <c r="AV48">
        <v>2</v>
      </c>
      <c r="AW48">
        <v>23</v>
      </c>
      <c r="AX48" s="7">
        <f t="shared" si="81"/>
        <v>85</v>
      </c>
      <c r="AY48" s="6">
        <f t="shared" si="82"/>
        <v>85</v>
      </c>
      <c r="AZ48">
        <v>0</v>
      </c>
      <c r="BA48">
        <v>18</v>
      </c>
      <c r="BB48" s="7">
        <f t="shared" si="83"/>
        <v>103</v>
      </c>
      <c r="BC48" s="6">
        <f t="shared" si="84"/>
        <v>103</v>
      </c>
      <c r="BD48">
        <v>23</v>
      </c>
      <c r="BE48">
        <v>18</v>
      </c>
      <c r="BF48" s="7">
        <f t="shared" si="85"/>
        <v>98</v>
      </c>
      <c r="BG48" s="6">
        <f t="shared" si="86"/>
        <v>98</v>
      </c>
      <c r="BH48">
        <v>8</v>
      </c>
      <c r="BI48">
        <v>20</v>
      </c>
      <c r="BJ48" s="7">
        <f t="shared" si="87"/>
        <v>110</v>
      </c>
      <c r="BK48" s="6">
        <f t="shared" si="88"/>
        <v>110</v>
      </c>
      <c r="BL48">
        <v>12</v>
      </c>
      <c r="BM48">
        <v>22</v>
      </c>
      <c r="BN48" s="7">
        <f t="shared" si="89"/>
        <v>120</v>
      </c>
      <c r="BO48" s="6">
        <f t="shared" si="90"/>
        <v>120</v>
      </c>
      <c r="BP48">
        <v>25</v>
      </c>
      <c r="BQ48">
        <v>19</v>
      </c>
      <c r="BR48" s="7">
        <f t="shared" si="91"/>
        <v>114</v>
      </c>
      <c r="BS48" s="6">
        <f t="shared" si="92"/>
        <v>114</v>
      </c>
      <c r="BT48">
        <v>18</v>
      </c>
      <c r="BU48">
        <v>18</v>
      </c>
      <c r="BV48" s="7">
        <f t="shared" si="93"/>
        <v>114</v>
      </c>
      <c r="BW48" s="6">
        <f t="shared" si="36"/>
        <v>114</v>
      </c>
      <c r="BX48">
        <v>28</v>
      </c>
      <c r="BY48">
        <v>19</v>
      </c>
      <c r="BZ48" s="7">
        <f t="shared" si="35"/>
        <v>105</v>
      </c>
      <c r="CA48" s="6">
        <f t="shared" si="37"/>
        <v>105</v>
      </c>
      <c r="CB48">
        <v>14</v>
      </c>
      <c r="CC48">
        <v>18</v>
      </c>
      <c r="CD48" s="7">
        <f t="shared" si="38"/>
        <v>109</v>
      </c>
      <c r="CE48" s="6">
        <f t="shared" si="39"/>
        <v>109</v>
      </c>
      <c r="CF48">
        <v>2</v>
      </c>
      <c r="CG48">
        <v>25</v>
      </c>
      <c r="CH48" s="7">
        <f t="shared" si="40"/>
        <v>132</v>
      </c>
      <c r="CI48" s="6">
        <f t="shared" si="41"/>
        <v>132</v>
      </c>
      <c r="CJ48">
        <v>11</v>
      </c>
      <c r="CK48">
        <v>26</v>
      </c>
      <c r="CL48" s="7">
        <f t="shared" si="42"/>
        <v>147</v>
      </c>
      <c r="CM48" s="6">
        <f t="shared" si="43"/>
        <v>147</v>
      </c>
      <c r="CN48">
        <v>5</v>
      </c>
      <c r="CO48">
        <v>20</v>
      </c>
      <c r="CP48" s="7">
        <f t="shared" si="44"/>
        <v>162</v>
      </c>
      <c r="CQ48" s="6">
        <f t="shared" si="45"/>
        <v>162</v>
      </c>
      <c r="CR48">
        <v>1</v>
      </c>
      <c r="CS48">
        <v>29</v>
      </c>
      <c r="CT48" s="7">
        <f t="shared" si="46"/>
        <v>190</v>
      </c>
      <c r="CU48" s="6">
        <f t="shared" si="47"/>
        <v>190</v>
      </c>
      <c r="CV48">
        <v>24</v>
      </c>
      <c r="CW48">
        <v>28</v>
      </c>
      <c r="CX48" s="7">
        <f t="shared" si="48"/>
        <v>194</v>
      </c>
      <c r="CY48" s="6">
        <f t="shared" si="49"/>
        <v>194</v>
      </c>
      <c r="CZ48">
        <v>13</v>
      </c>
      <c r="DA48">
        <v>25</v>
      </c>
      <c r="DB48" s="7">
        <f t="shared" si="50"/>
        <v>206</v>
      </c>
      <c r="DC48" s="6">
        <f t="shared" si="51"/>
        <v>206</v>
      </c>
      <c r="DD48">
        <v>28</v>
      </c>
      <c r="DE48">
        <v>19</v>
      </c>
      <c r="DF48" s="7">
        <f t="shared" si="52"/>
        <v>197</v>
      </c>
      <c r="DG48" s="6">
        <f t="shared" si="53"/>
        <v>197</v>
      </c>
      <c r="DH48">
        <v>6</v>
      </c>
      <c r="DI48">
        <v>20</v>
      </c>
      <c r="DJ48" s="7">
        <f t="shared" si="54"/>
        <v>211</v>
      </c>
      <c r="DK48" s="6">
        <f t="shared" si="55"/>
        <v>211</v>
      </c>
      <c r="DL48">
        <v>26</v>
      </c>
      <c r="DM48">
        <v>19</v>
      </c>
      <c r="DN48" s="7">
        <f t="shared" si="56"/>
        <v>204</v>
      </c>
      <c r="DO48" s="6">
        <f t="shared" si="57"/>
        <v>204</v>
      </c>
      <c r="DP48">
        <v>6</v>
      </c>
      <c r="DQ48">
        <v>20</v>
      </c>
      <c r="DR48" s="7">
        <f t="shared" si="58"/>
        <v>218</v>
      </c>
    </row>
    <row r="49" spans="1:122" x14ac:dyDescent="0.2">
      <c r="A49" t="str">
        <v>V001</v>
      </c>
      <c r="B49" t="str">
        <f>VLOOKUP(A49, Table1[], 3, FALSE)</f>
        <v xml:space="preserve">Video Games </v>
      </c>
      <c r="C49" s="6">
        <f>VLOOKUP(A49, Opening_Stock_Table[], 5, FALSE)</f>
        <v>235</v>
      </c>
      <c r="D49">
        <v>57</v>
      </c>
      <c r="E49">
        <v>53</v>
      </c>
      <c r="F49" s="7">
        <f t="shared" si="59"/>
        <v>231</v>
      </c>
      <c r="G49" s="6">
        <f t="shared" si="60"/>
        <v>231</v>
      </c>
      <c r="H49">
        <v>82</v>
      </c>
      <c r="I49">
        <v>34</v>
      </c>
      <c r="J49" s="7">
        <f t="shared" si="61"/>
        <v>183</v>
      </c>
      <c r="K49" s="6">
        <f t="shared" si="62"/>
        <v>183</v>
      </c>
      <c r="L49">
        <v>22</v>
      </c>
      <c r="M49">
        <v>72</v>
      </c>
      <c r="N49" s="7">
        <f t="shared" si="63"/>
        <v>233</v>
      </c>
      <c r="O49" s="6">
        <f t="shared" si="64"/>
        <v>233</v>
      </c>
      <c r="P49">
        <v>84</v>
      </c>
      <c r="Q49">
        <v>29</v>
      </c>
      <c r="R49" s="7">
        <f t="shared" si="65"/>
        <v>178</v>
      </c>
      <c r="S49" s="6">
        <f t="shared" si="66"/>
        <v>178</v>
      </c>
      <c r="T49">
        <v>19</v>
      </c>
      <c r="U49">
        <v>69</v>
      </c>
      <c r="V49" s="7">
        <f t="shared" si="67"/>
        <v>228</v>
      </c>
      <c r="W49" s="6">
        <f t="shared" si="68"/>
        <v>228</v>
      </c>
      <c r="X49">
        <v>15</v>
      </c>
      <c r="Y49">
        <v>27</v>
      </c>
      <c r="Z49" s="7">
        <f t="shared" si="69"/>
        <v>240</v>
      </c>
      <c r="AA49" s="6">
        <f t="shared" si="70"/>
        <v>240</v>
      </c>
      <c r="AB49">
        <v>48</v>
      </c>
      <c r="AC49">
        <v>19</v>
      </c>
      <c r="AD49" s="7">
        <f t="shared" si="71"/>
        <v>211</v>
      </c>
      <c r="AE49" s="6">
        <f t="shared" si="72"/>
        <v>211</v>
      </c>
      <c r="AF49">
        <v>44</v>
      </c>
      <c r="AG49">
        <v>56</v>
      </c>
      <c r="AH49" s="7">
        <f t="shared" si="73"/>
        <v>223</v>
      </c>
      <c r="AI49" s="6">
        <f t="shared" si="74"/>
        <v>223</v>
      </c>
      <c r="AJ49">
        <v>30</v>
      </c>
      <c r="AK49">
        <v>20</v>
      </c>
      <c r="AL49" s="7">
        <f t="shared" si="75"/>
        <v>213</v>
      </c>
      <c r="AM49" s="6">
        <f t="shared" si="76"/>
        <v>213</v>
      </c>
      <c r="AN49">
        <v>10</v>
      </c>
      <c r="AO49">
        <v>22</v>
      </c>
      <c r="AP49" s="7">
        <f t="shared" si="77"/>
        <v>225</v>
      </c>
      <c r="AQ49" s="6">
        <f t="shared" si="78"/>
        <v>225</v>
      </c>
      <c r="AR49">
        <v>49</v>
      </c>
      <c r="AS49">
        <v>28</v>
      </c>
      <c r="AT49" s="7">
        <f t="shared" si="79"/>
        <v>204</v>
      </c>
      <c r="AU49" s="6">
        <f t="shared" si="80"/>
        <v>204</v>
      </c>
      <c r="AV49">
        <v>12</v>
      </c>
      <c r="AW49">
        <v>69</v>
      </c>
      <c r="AX49" s="7">
        <f t="shared" si="81"/>
        <v>261</v>
      </c>
      <c r="AY49" s="6">
        <f t="shared" si="82"/>
        <v>261</v>
      </c>
      <c r="AZ49">
        <v>25</v>
      </c>
      <c r="BA49">
        <v>78</v>
      </c>
      <c r="BB49" s="7">
        <f t="shared" si="83"/>
        <v>314</v>
      </c>
      <c r="BC49" s="6">
        <f t="shared" si="84"/>
        <v>314</v>
      </c>
      <c r="BD49">
        <v>5</v>
      </c>
      <c r="BE49">
        <v>19</v>
      </c>
      <c r="BF49" s="7">
        <f t="shared" si="85"/>
        <v>328</v>
      </c>
      <c r="BG49" s="6">
        <f t="shared" si="86"/>
        <v>328</v>
      </c>
      <c r="BH49">
        <v>35</v>
      </c>
      <c r="BI49">
        <v>17</v>
      </c>
      <c r="BJ49" s="7">
        <f t="shared" si="87"/>
        <v>310</v>
      </c>
      <c r="BK49" s="6">
        <f t="shared" si="88"/>
        <v>310</v>
      </c>
      <c r="BL49">
        <v>25</v>
      </c>
      <c r="BM49">
        <v>62</v>
      </c>
      <c r="BN49" s="7">
        <f t="shared" si="89"/>
        <v>347</v>
      </c>
      <c r="BO49" s="6">
        <f t="shared" si="90"/>
        <v>347</v>
      </c>
      <c r="BP49">
        <v>9</v>
      </c>
      <c r="BQ49">
        <v>73</v>
      </c>
      <c r="BR49" s="7">
        <f t="shared" si="91"/>
        <v>411</v>
      </c>
      <c r="BS49" s="6">
        <f t="shared" si="92"/>
        <v>411</v>
      </c>
      <c r="BT49">
        <v>43</v>
      </c>
      <c r="BU49">
        <v>22</v>
      </c>
      <c r="BV49" s="7">
        <f t="shared" si="93"/>
        <v>390</v>
      </c>
      <c r="BW49" s="6">
        <f t="shared" si="36"/>
        <v>390</v>
      </c>
      <c r="BX49">
        <v>62</v>
      </c>
      <c r="BY49">
        <v>20</v>
      </c>
      <c r="BZ49" s="7">
        <f t="shared" si="35"/>
        <v>348</v>
      </c>
      <c r="CA49" s="6">
        <f t="shared" si="37"/>
        <v>348</v>
      </c>
      <c r="CB49">
        <v>23</v>
      </c>
      <c r="CC49">
        <v>64</v>
      </c>
      <c r="CD49" s="7">
        <f t="shared" si="38"/>
        <v>389</v>
      </c>
      <c r="CE49" s="6">
        <f t="shared" si="39"/>
        <v>389</v>
      </c>
      <c r="CF49">
        <v>4</v>
      </c>
      <c r="CG49">
        <v>17</v>
      </c>
      <c r="CH49" s="7">
        <f t="shared" si="40"/>
        <v>402</v>
      </c>
      <c r="CI49" s="6">
        <f t="shared" si="41"/>
        <v>402</v>
      </c>
      <c r="CJ49">
        <v>63</v>
      </c>
      <c r="CK49">
        <v>24</v>
      </c>
      <c r="CL49" s="7">
        <f t="shared" si="42"/>
        <v>363</v>
      </c>
      <c r="CM49" s="6">
        <f t="shared" si="43"/>
        <v>363</v>
      </c>
      <c r="CN49">
        <v>34</v>
      </c>
      <c r="CO49">
        <v>36</v>
      </c>
      <c r="CP49" s="7">
        <f t="shared" si="44"/>
        <v>365</v>
      </c>
      <c r="CQ49" s="6">
        <f t="shared" si="45"/>
        <v>365</v>
      </c>
      <c r="CR49">
        <v>11</v>
      </c>
      <c r="CS49">
        <v>19</v>
      </c>
      <c r="CT49" s="7">
        <f t="shared" si="46"/>
        <v>373</v>
      </c>
      <c r="CU49" s="6">
        <f t="shared" si="47"/>
        <v>373</v>
      </c>
      <c r="CV49">
        <v>40</v>
      </c>
      <c r="CW49">
        <v>22</v>
      </c>
      <c r="CX49" s="7">
        <f t="shared" si="48"/>
        <v>355</v>
      </c>
      <c r="CY49" s="6">
        <f t="shared" si="49"/>
        <v>355</v>
      </c>
      <c r="CZ49">
        <v>34</v>
      </c>
      <c r="DA49">
        <v>18</v>
      </c>
      <c r="DB49" s="7">
        <f t="shared" si="50"/>
        <v>339</v>
      </c>
      <c r="DC49" s="6">
        <f t="shared" si="51"/>
        <v>339</v>
      </c>
      <c r="DD49">
        <v>15</v>
      </c>
      <c r="DE49">
        <v>22</v>
      </c>
      <c r="DF49" s="7">
        <f t="shared" si="52"/>
        <v>346</v>
      </c>
      <c r="DG49" s="6">
        <f t="shared" si="53"/>
        <v>346</v>
      </c>
      <c r="DH49">
        <v>24</v>
      </c>
      <c r="DI49">
        <v>18</v>
      </c>
      <c r="DJ49" s="7">
        <f t="shared" si="54"/>
        <v>340</v>
      </c>
      <c r="DK49" s="6">
        <f t="shared" si="55"/>
        <v>340</v>
      </c>
      <c r="DL49">
        <v>89</v>
      </c>
      <c r="DM49">
        <v>23</v>
      </c>
      <c r="DN49" s="7">
        <f t="shared" si="56"/>
        <v>274</v>
      </c>
      <c r="DO49" s="6">
        <f t="shared" si="57"/>
        <v>274</v>
      </c>
      <c r="DP49">
        <v>50</v>
      </c>
      <c r="DQ49">
        <v>20</v>
      </c>
      <c r="DR49" s="7">
        <f t="shared" si="58"/>
        <v>244</v>
      </c>
    </row>
    <row r="50" spans="1:122" x14ac:dyDescent="0.2">
      <c r="A50" t="str">
        <v>V002</v>
      </c>
      <c r="B50" t="str">
        <f>VLOOKUP(A50, Table1[], 3, FALSE)</f>
        <v xml:space="preserve">Video Games </v>
      </c>
      <c r="C50" s="6">
        <f>VLOOKUP(A50, Opening_Stock_Table[], 5, FALSE)</f>
        <v>114</v>
      </c>
      <c r="D50">
        <v>3</v>
      </c>
      <c r="E50">
        <v>57</v>
      </c>
      <c r="F50" s="7">
        <f t="shared" si="59"/>
        <v>168</v>
      </c>
      <c r="G50" s="6">
        <f t="shared" si="60"/>
        <v>168</v>
      </c>
      <c r="H50">
        <v>35</v>
      </c>
      <c r="I50">
        <v>63</v>
      </c>
      <c r="J50" s="7">
        <f t="shared" si="61"/>
        <v>196</v>
      </c>
      <c r="K50" s="6">
        <f t="shared" si="62"/>
        <v>196</v>
      </c>
      <c r="L50">
        <v>36</v>
      </c>
      <c r="M50">
        <v>56</v>
      </c>
      <c r="N50" s="7">
        <f t="shared" si="63"/>
        <v>216</v>
      </c>
      <c r="O50" s="6">
        <f t="shared" si="64"/>
        <v>216</v>
      </c>
      <c r="P50">
        <v>19</v>
      </c>
      <c r="Q50">
        <v>54</v>
      </c>
      <c r="R50" s="7">
        <f t="shared" si="65"/>
        <v>251</v>
      </c>
      <c r="S50" s="6">
        <f t="shared" si="66"/>
        <v>251</v>
      </c>
      <c r="T50">
        <v>0</v>
      </c>
      <c r="U50">
        <v>66</v>
      </c>
      <c r="V50" s="7">
        <f t="shared" si="67"/>
        <v>317</v>
      </c>
      <c r="W50" s="6">
        <f t="shared" si="68"/>
        <v>317</v>
      </c>
      <c r="X50">
        <v>31</v>
      </c>
      <c r="Y50">
        <v>64</v>
      </c>
      <c r="Z50" s="7">
        <f t="shared" si="69"/>
        <v>350</v>
      </c>
      <c r="AA50" s="6">
        <f t="shared" si="70"/>
        <v>350</v>
      </c>
      <c r="AB50">
        <v>66</v>
      </c>
      <c r="AC50">
        <v>64</v>
      </c>
      <c r="AD50" s="7">
        <f t="shared" si="71"/>
        <v>348</v>
      </c>
      <c r="AE50" s="6">
        <f t="shared" si="72"/>
        <v>348</v>
      </c>
      <c r="AF50">
        <v>79</v>
      </c>
      <c r="AG50">
        <v>66</v>
      </c>
      <c r="AH50" s="7">
        <f t="shared" si="73"/>
        <v>335</v>
      </c>
      <c r="AI50" s="6">
        <f t="shared" si="74"/>
        <v>335</v>
      </c>
      <c r="AJ50">
        <v>3</v>
      </c>
      <c r="AK50">
        <v>60</v>
      </c>
      <c r="AL50" s="7">
        <f t="shared" si="75"/>
        <v>392</v>
      </c>
      <c r="AM50" s="6">
        <f t="shared" si="76"/>
        <v>392</v>
      </c>
      <c r="AN50">
        <v>56</v>
      </c>
      <c r="AO50">
        <v>63</v>
      </c>
      <c r="AP50" s="7">
        <f t="shared" si="77"/>
        <v>399</v>
      </c>
      <c r="AQ50" s="6">
        <f t="shared" si="78"/>
        <v>399</v>
      </c>
      <c r="AR50">
        <v>48</v>
      </c>
      <c r="AS50">
        <v>56</v>
      </c>
      <c r="AT50" s="7">
        <f t="shared" si="79"/>
        <v>407</v>
      </c>
      <c r="AU50" s="6">
        <f t="shared" si="80"/>
        <v>407</v>
      </c>
      <c r="AV50">
        <v>25</v>
      </c>
      <c r="AW50">
        <v>54</v>
      </c>
      <c r="AX50" s="7">
        <f t="shared" si="81"/>
        <v>436</v>
      </c>
      <c r="AY50" s="6">
        <f t="shared" si="82"/>
        <v>436</v>
      </c>
      <c r="AZ50">
        <v>87</v>
      </c>
      <c r="BA50">
        <v>62</v>
      </c>
      <c r="BB50" s="7">
        <f t="shared" si="83"/>
        <v>411</v>
      </c>
      <c r="BC50" s="6">
        <f t="shared" si="84"/>
        <v>411</v>
      </c>
      <c r="BD50">
        <v>33</v>
      </c>
      <c r="BE50">
        <v>58</v>
      </c>
      <c r="BF50" s="7">
        <f t="shared" si="85"/>
        <v>436</v>
      </c>
      <c r="BG50" s="6">
        <f t="shared" si="86"/>
        <v>436</v>
      </c>
      <c r="BH50">
        <v>34</v>
      </c>
      <c r="BI50">
        <v>59</v>
      </c>
      <c r="BJ50" s="7">
        <f t="shared" si="87"/>
        <v>461</v>
      </c>
      <c r="BK50" s="6">
        <f t="shared" si="88"/>
        <v>461</v>
      </c>
      <c r="BL50">
        <v>74</v>
      </c>
      <c r="BM50">
        <v>67</v>
      </c>
      <c r="BN50" s="7">
        <f t="shared" si="89"/>
        <v>454</v>
      </c>
      <c r="BO50" s="6">
        <f t="shared" si="90"/>
        <v>454</v>
      </c>
      <c r="BP50">
        <v>61</v>
      </c>
      <c r="BQ50">
        <v>64</v>
      </c>
      <c r="BR50" s="7">
        <f t="shared" si="91"/>
        <v>457</v>
      </c>
      <c r="BS50" s="6">
        <f t="shared" si="92"/>
        <v>457</v>
      </c>
      <c r="BT50">
        <v>22</v>
      </c>
      <c r="BU50">
        <v>53</v>
      </c>
      <c r="BV50" s="7">
        <f t="shared" si="93"/>
        <v>488</v>
      </c>
      <c r="BW50" s="6">
        <f t="shared" si="36"/>
        <v>488</v>
      </c>
      <c r="BX50">
        <v>32</v>
      </c>
      <c r="BY50">
        <v>56</v>
      </c>
      <c r="BZ50" s="7">
        <f t="shared" si="35"/>
        <v>512</v>
      </c>
      <c r="CA50" s="6">
        <f t="shared" si="37"/>
        <v>512</v>
      </c>
      <c r="CB50">
        <v>20</v>
      </c>
      <c r="CC50">
        <v>61</v>
      </c>
      <c r="CD50" s="7">
        <f t="shared" si="38"/>
        <v>553</v>
      </c>
      <c r="CE50" s="6">
        <f t="shared" si="39"/>
        <v>553</v>
      </c>
      <c r="CF50">
        <v>72</v>
      </c>
      <c r="CG50">
        <v>60</v>
      </c>
      <c r="CH50" s="7">
        <f t="shared" si="40"/>
        <v>541</v>
      </c>
      <c r="CI50" s="6">
        <f t="shared" si="41"/>
        <v>541</v>
      </c>
      <c r="CJ50">
        <v>64</v>
      </c>
      <c r="CK50">
        <v>56</v>
      </c>
      <c r="CL50" s="7">
        <f t="shared" si="42"/>
        <v>533</v>
      </c>
      <c r="CM50" s="6">
        <f t="shared" si="43"/>
        <v>533</v>
      </c>
      <c r="CN50">
        <v>48</v>
      </c>
      <c r="CO50">
        <v>69</v>
      </c>
      <c r="CP50" s="7">
        <f t="shared" si="44"/>
        <v>554</v>
      </c>
      <c r="CQ50" s="6">
        <f t="shared" si="45"/>
        <v>554</v>
      </c>
      <c r="CR50">
        <v>48</v>
      </c>
      <c r="CS50">
        <v>64</v>
      </c>
      <c r="CT50" s="7">
        <f t="shared" si="46"/>
        <v>570</v>
      </c>
      <c r="CU50" s="6">
        <f t="shared" si="47"/>
        <v>570</v>
      </c>
      <c r="CV50">
        <v>12</v>
      </c>
      <c r="CW50">
        <v>67</v>
      </c>
      <c r="CX50" s="7">
        <f t="shared" si="48"/>
        <v>625</v>
      </c>
      <c r="CY50" s="6">
        <f t="shared" si="49"/>
        <v>625</v>
      </c>
      <c r="CZ50">
        <v>16</v>
      </c>
      <c r="DA50">
        <v>52</v>
      </c>
      <c r="DB50" s="7">
        <f t="shared" si="50"/>
        <v>661</v>
      </c>
      <c r="DC50" s="6">
        <f t="shared" si="51"/>
        <v>661</v>
      </c>
      <c r="DD50">
        <v>47</v>
      </c>
      <c r="DE50">
        <v>61</v>
      </c>
      <c r="DF50" s="7">
        <f t="shared" si="52"/>
        <v>675</v>
      </c>
      <c r="DG50" s="6">
        <f t="shared" si="53"/>
        <v>675</v>
      </c>
      <c r="DH50">
        <v>49</v>
      </c>
      <c r="DI50">
        <v>61</v>
      </c>
      <c r="DJ50" s="7">
        <f t="shared" si="54"/>
        <v>687</v>
      </c>
      <c r="DK50" s="6">
        <f t="shared" si="55"/>
        <v>687</v>
      </c>
      <c r="DL50">
        <v>85</v>
      </c>
      <c r="DM50">
        <v>59</v>
      </c>
      <c r="DN50" s="7">
        <f t="shared" si="56"/>
        <v>661</v>
      </c>
      <c r="DO50" s="6">
        <f t="shared" si="57"/>
        <v>661</v>
      </c>
      <c r="DP50">
        <v>10</v>
      </c>
      <c r="DQ50">
        <v>58</v>
      </c>
      <c r="DR50" s="7">
        <f t="shared" si="58"/>
        <v>709</v>
      </c>
    </row>
    <row r="51" spans="1:122" x14ac:dyDescent="0.2">
      <c r="A51" t="str">
        <v>V003</v>
      </c>
      <c r="B51" t="str">
        <f>VLOOKUP(A51, Table1[], 3, FALSE)</f>
        <v xml:space="preserve">Video Games </v>
      </c>
      <c r="C51" s="6">
        <f>VLOOKUP(A51, Opening_Stock_Table[], 5, FALSE)</f>
        <v>112</v>
      </c>
      <c r="D51">
        <v>7</v>
      </c>
      <c r="E51">
        <v>53</v>
      </c>
      <c r="F51" s="7">
        <f t="shared" si="59"/>
        <v>158</v>
      </c>
      <c r="G51" s="6">
        <f t="shared" si="60"/>
        <v>158</v>
      </c>
      <c r="H51">
        <v>60</v>
      </c>
      <c r="I51">
        <v>57</v>
      </c>
      <c r="J51" s="7">
        <f t="shared" si="61"/>
        <v>155</v>
      </c>
      <c r="K51" s="6">
        <f t="shared" si="62"/>
        <v>155</v>
      </c>
      <c r="L51">
        <v>45</v>
      </c>
      <c r="M51">
        <v>56</v>
      </c>
      <c r="N51" s="7">
        <f t="shared" si="63"/>
        <v>166</v>
      </c>
      <c r="O51" s="6">
        <f t="shared" si="64"/>
        <v>166</v>
      </c>
      <c r="P51">
        <v>14</v>
      </c>
      <c r="Q51">
        <v>62</v>
      </c>
      <c r="R51" s="7">
        <f t="shared" si="65"/>
        <v>214</v>
      </c>
      <c r="S51" s="6">
        <f t="shared" si="66"/>
        <v>214</v>
      </c>
      <c r="T51">
        <v>1</v>
      </c>
      <c r="U51">
        <v>64</v>
      </c>
      <c r="V51" s="7">
        <f t="shared" si="67"/>
        <v>277</v>
      </c>
      <c r="W51" s="6">
        <f t="shared" si="68"/>
        <v>277</v>
      </c>
      <c r="X51">
        <v>19</v>
      </c>
      <c r="Y51">
        <v>57</v>
      </c>
      <c r="Z51" s="7">
        <f t="shared" si="69"/>
        <v>315</v>
      </c>
      <c r="AA51" s="6">
        <f t="shared" si="70"/>
        <v>315</v>
      </c>
      <c r="AB51">
        <v>43</v>
      </c>
      <c r="AC51">
        <v>58</v>
      </c>
      <c r="AD51" s="7">
        <f t="shared" si="71"/>
        <v>330</v>
      </c>
      <c r="AE51" s="6">
        <f t="shared" si="72"/>
        <v>330</v>
      </c>
      <c r="AF51">
        <v>8</v>
      </c>
      <c r="AG51">
        <v>62</v>
      </c>
      <c r="AH51" s="7">
        <f t="shared" si="73"/>
        <v>384</v>
      </c>
      <c r="AI51" s="6">
        <f t="shared" si="74"/>
        <v>384</v>
      </c>
      <c r="AJ51">
        <v>16</v>
      </c>
      <c r="AK51">
        <v>64</v>
      </c>
      <c r="AL51" s="7">
        <f t="shared" si="75"/>
        <v>432</v>
      </c>
      <c r="AM51" s="6">
        <f t="shared" si="76"/>
        <v>432</v>
      </c>
      <c r="AN51">
        <v>14</v>
      </c>
      <c r="AO51">
        <v>63</v>
      </c>
      <c r="AP51" s="7">
        <f t="shared" si="77"/>
        <v>481</v>
      </c>
      <c r="AQ51" s="6">
        <f t="shared" si="78"/>
        <v>481</v>
      </c>
      <c r="AR51">
        <v>36</v>
      </c>
      <c r="AS51">
        <v>64</v>
      </c>
      <c r="AT51" s="7">
        <f t="shared" si="79"/>
        <v>509</v>
      </c>
      <c r="AU51" s="6">
        <f t="shared" si="80"/>
        <v>509</v>
      </c>
      <c r="AV51">
        <v>7</v>
      </c>
      <c r="AW51">
        <v>64</v>
      </c>
      <c r="AX51" s="7">
        <f t="shared" si="81"/>
        <v>566</v>
      </c>
      <c r="AY51" s="6">
        <f t="shared" si="82"/>
        <v>566</v>
      </c>
      <c r="AZ51">
        <v>21</v>
      </c>
      <c r="BA51">
        <v>64</v>
      </c>
      <c r="BB51" s="7">
        <f t="shared" si="83"/>
        <v>609</v>
      </c>
      <c r="BC51" s="6">
        <f t="shared" si="84"/>
        <v>609</v>
      </c>
      <c r="BD51">
        <v>43</v>
      </c>
      <c r="BE51">
        <v>57</v>
      </c>
      <c r="BF51" s="7">
        <f t="shared" si="85"/>
        <v>623</v>
      </c>
      <c r="BG51" s="6">
        <f t="shared" si="86"/>
        <v>623</v>
      </c>
      <c r="BH51">
        <v>51</v>
      </c>
      <c r="BI51">
        <v>61</v>
      </c>
      <c r="BJ51" s="7">
        <f t="shared" si="87"/>
        <v>633</v>
      </c>
      <c r="BK51" s="6">
        <f t="shared" si="88"/>
        <v>633</v>
      </c>
      <c r="BL51">
        <v>11</v>
      </c>
      <c r="BM51">
        <v>64</v>
      </c>
      <c r="BN51" s="7">
        <f t="shared" si="89"/>
        <v>686</v>
      </c>
      <c r="BO51" s="6">
        <f t="shared" si="90"/>
        <v>686</v>
      </c>
      <c r="BP51">
        <v>67</v>
      </c>
      <c r="BQ51">
        <v>53</v>
      </c>
      <c r="BR51" s="7">
        <f t="shared" si="91"/>
        <v>672</v>
      </c>
      <c r="BS51" s="6">
        <f t="shared" si="92"/>
        <v>672</v>
      </c>
      <c r="BT51">
        <v>18</v>
      </c>
      <c r="BU51">
        <v>69</v>
      </c>
      <c r="BV51" s="7">
        <f t="shared" si="93"/>
        <v>723</v>
      </c>
      <c r="BW51" s="6">
        <f t="shared" si="36"/>
        <v>723</v>
      </c>
      <c r="BX51">
        <v>43</v>
      </c>
      <c r="BY51">
        <v>59</v>
      </c>
      <c r="BZ51" s="7">
        <f t="shared" si="35"/>
        <v>739</v>
      </c>
      <c r="CA51" s="6">
        <f t="shared" si="37"/>
        <v>739</v>
      </c>
      <c r="CB51">
        <v>21</v>
      </c>
      <c r="CC51">
        <v>61</v>
      </c>
      <c r="CD51" s="7">
        <f t="shared" si="38"/>
        <v>779</v>
      </c>
      <c r="CE51" s="6">
        <f t="shared" si="39"/>
        <v>779</v>
      </c>
      <c r="CF51">
        <v>14</v>
      </c>
      <c r="CG51">
        <v>60</v>
      </c>
      <c r="CH51" s="7">
        <f t="shared" si="40"/>
        <v>825</v>
      </c>
      <c r="CI51" s="6">
        <f t="shared" si="41"/>
        <v>825</v>
      </c>
      <c r="CJ51">
        <v>20</v>
      </c>
      <c r="CK51">
        <v>54</v>
      </c>
      <c r="CL51" s="7">
        <f t="shared" si="42"/>
        <v>859</v>
      </c>
      <c r="CM51" s="6">
        <f t="shared" si="43"/>
        <v>859</v>
      </c>
      <c r="CN51">
        <v>30</v>
      </c>
      <c r="CO51">
        <v>66</v>
      </c>
      <c r="CP51" s="7">
        <f t="shared" si="44"/>
        <v>895</v>
      </c>
      <c r="CQ51" s="6">
        <f t="shared" si="45"/>
        <v>895</v>
      </c>
      <c r="CR51">
        <v>32</v>
      </c>
      <c r="CS51">
        <v>57</v>
      </c>
      <c r="CT51" s="7">
        <f t="shared" si="46"/>
        <v>920</v>
      </c>
      <c r="CU51" s="6">
        <f t="shared" si="47"/>
        <v>920</v>
      </c>
      <c r="CV51">
        <v>39</v>
      </c>
      <c r="CW51">
        <v>63</v>
      </c>
      <c r="CX51" s="7">
        <f t="shared" si="48"/>
        <v>944</v>
      </c>
      <c r="CY51" s="6">
        <f t="shared" si="49"/>
        <v>944</v>
      </c>
      <c r="CZ51">
        <v>5</v>
      </c>
      <c r="DA51">
        <v>63</v>
      </c>
      <c r="DB51" s="7">
        <f t="shared" si="50"/>
        <v>1002</v>
      </c>
      <c r="DC51" s="6">
        <f t="shared" si="51"/>
        <v>1002</v>
      </c>
      <c r="DD51">
        <v>1</v>
      </c>
      <c r="DE51">
        <v>64</v>
      </c>
      <c r="DF51" s="7">
        <f t="shared" si="52"/>
        <v>1065</v>
      </c>
      <c r="DG51" s="6">
        <f t="shared" si="53"/>
        <v>1065</v>
      </c>
      <c r="DH51">
        <v>40</v>
      </c>
      <c r="DI51">
        <v>56</v>
      </c>
      <c r="DJ51" s="7">
        <f t="shared" si="54"/>
        <v>1081</v>
      </c>
      <c r="DK51" s="6">
        <f t="shared" si="55"/>
        <v>1081</v>
      </c>
      <c r="DL51">
        <v>62</v>
      </c>
      <c r="DM51">
        <v>66</v>
      </c>
      <c r="DN51" s="7">
        <f t="shared" si="56"/>
        <v>1085</v>
      </c>
      <c r="DO51" s="6">
        <f t="shared" si="57"/>
        <v>1085</v>
      </c>
      <c r="DP51">
        <v>27</v>
      </c>
      <c r="DQ51">
        <v>59</v>
      </c>
      <c r="DR51" s="7">
        <f t="shared" si="58"/>
        <v>1117</v>
      </c>
    </row>
    <row r="52" spans="1:122" x14ac:dyDescent="0.2">
      <c r="A52" t="str">
        <v>V004</v>
      </c>
      <c r="B52" t="str">
        <f>VLOOKUP(A52, Table1[], 3, FALSE)</f>
        <v xml:space="preserve">Video Games </v>
      </c>
      <c r="C52" s="6">
        <f>VLOOKUP(A52, Opening_Stock_Table[], 5, FALSE)</f>
        <v>190</v>
      </c>
      <c r="D52">
        <v>41</v>
      </c>
      <c r="E52">
        <v>59</v>
      </c>
      <c r="F52" s="7">
        <f t="shared" si="59"/>
        <v>208</v>
      </c>
      <c r="G52" s="6">
        <f t="shared" si="60"/>
        <v>208</v>
      </c>
      <c r="H52">
        <v>65</v>
      </c>
      <c r="I52">
        <v>62</v>
      </c>
      <c r="J52" s="7">
        <f t="shared" si="61"/>
        <v>205</v>
      </c>
      <c r="K52" s="6">
        <f t="shared" si="62"/>
        <v>205</v>
      </c>
      <c r="L52">
        <v>47</v>
      </c>
      <c r="M52">
        <v>56</v>
      </c>
      <c r="N52" s="7">
        <f t="shared" si="63"/>
        <v>214</v>
      </c>
      <c r="O52" s="6">
        <f t="shared" si="64"/>
        <v>214</v>
      </c>
      <c r="P52">
        <v>36</v>
      </c>
      <c r="Q52">
        <v>68</v>
      </c>
      <c r="R52" s="7">
        <f t="shared" si="65"/>
        <v>246</v>
      </c>
      <c r="S52" s="6">
        <f t="shared" si="66"/>
        <v>246</v>
      </c>
      <c r="T52">
        <v>72</v>
      </c>
      <c r="U52">
        <v>55</v>
      </c>
      <c r="V52" s="7">
        <f t="shared" si="67"/>
        <v>229</v>
      </c>
      <c r="W52" s="6">
        <f t="shared" si="68"/>
        <v>229</v>
      </c>
      <c r="X52">
        <v>17</v>
      </c>
      <c r="Y52">
        <v>66</v>
      </c>
      <c r="Z52" s="7">
        <f t="shared" si="69"/>
        <v>278</v>
      </c>
      <c r="AA52" s="6">
        <f t="shared" si="70"/>
        <v>278</v>
      </c>
      <c r="AB52">
        <v>3</v>
      </c>
      <c r="AC52">
        <v>59</v>
      </c>
      <c r="AD52" s="7">
        <f t="shared" si="71"/>
        <v>334</v>
      </c>
      <c r="AE52" s="6">
        <f t="shared" si="72"/>
        <v>334</v>
      </c>
      <c r="AF52">
        <v>66</v>
      </c>
      <c r="AG52">
        <v>64</v>
      </c>
      <c r="AH52" s="7">
        <f t="shared" si="73"/>
        <v>332</v>
      </c>
      <c r="AI52" s="6">
        <f t="shared" si="74"/>
        <v>332</v>
      </c>
      <c r="AJ52">
        <v>17</v>
      </c>
      <c r="AK52">
        <v>62</v>
      </c>
      <c r="AL52" s="7">
        <f t="shared" si="75"/>
        <v>377</v>
      </c>
      <c r="AM52" s="6">
        <f t="shared" si="76"/>
        <v>377</v>
      </c>
      <c r="AN52">
        <v>35</v>
      </c>
      <c r="AO52">
        <v>55</v>
      </c>
      <c r="AP52" s="7">
        <f t="shared" si="77"/>
        <v>397</v>
      </c>
      <c r="AQ52" s="6">
        <f t="shared" si="78"/>
        <v>397</v>
      </c>
      <c r="AR52">
        <v>40</v>
      </c>
      <c r="AS52">
        <v>64</v>
      </c>
      <c r="AT52" s="7">
        <f t="shared" si="79"/>
        <v>421</v>
      </c>
      <c r="AU52" s="6">
        <f t="shared" si="80"/>
        <v>421</v>
      </c>
      <c r="AV52">
        <v>74</v>
      </c>
      <c r="AW52">
        <v>58</v>
      </c>
      <c r="AX52" s="7">
        <f t="shared" si="81"/>
        <v>405</v>
      </c>
      <c r="AY52" s="6">
        <f t="shared" si="82"/>
        <v>405</v>
      </c>
      <c r="AZ52">
        <v>5</v>
      </c>
      <c r="BA52">
        <v>67</v>
      </c>
      <c r="BB52" s="7">
        <f t="shared" si="83"/>
        <v>467</v>
      </c>
      <c r="BC52" s="6">
        <f t="shared" si="84"/>
        <v>467</v>
      </c>
      <c r="BD52">
        <v>8</v>
      </c>
      <c r="BE52">
        <v>57</v>
      </c>
      <c r="BF52" s="7">
        <f t="shared" si="85"/>
        <v>516</v>
      </c>
      <c r="BG52" s="6">
        <f t="shared" si="86"/>
        <v>516</v>
      </c>
      <c r="BH52">
        <v>36</v>
      </c>
      <c r="BI52">
        <v>54</v>
      </c>
      <c r="BJ52" s="7">
        <f t="shared" si="87"/>
        <v>534</v>
      </c>
      <c r="BK52" s="6">
        <f t="shared" si="88"/>
        <v>534</v>
      </c>
      <c r="BL52">
        <v>22</v>
      </c>
      <c r="BM52">
        <v>56</v>
      </c>
      <c r="BN52" s="7">
        <f t="shared" si="89"/>
        <v>568</v>
      </c>
      <c r="BO52" s="6">
        <f t="shared" si="90"/>
        <v>568</v>
      </c>
      <c r="BP52">
        <v>12</v>
      </c>
      <c r="BQ52">
        <v>67</v>
      </c>
      <c r="BR52" s="7">
        <f t="shared" si="91"/>
        <v>623</v>
      </c>
      <c r="BS52" s="6">
        <f t="shared" si="92"/>
        <v>623</v>
      </c>
      <c r="BT52">
        <v>45</v>
      </c>
      <c r="BU52">
        <v>57</v>
      </c>
      <c r="BV52" s="7">
        <f t="shared" si="93"/>
        <v>635</v>
      </c>
      <c r="BW52" s="6">
        <f t="shared" si="36"/>
        <v>635</v>
      </c>
      <c r="BX52">
        <v>28</v>
      </c>
      <c r="BY52">
        <v>60</v>
      </c>
      <c r="BZ52" s="7">
        <f t="shared" si="35"/>
        <v>667</v>
      </c>
      <c r="CA52" s="6">
        <f t="shared" si="37"/>
        <v>667</v>
      </c>
      <c r="CB52">
        <v>49</v>
      </c>
      <c r="CC52">
        <v>64</v>
      </c>
      <c r="CD52" s="7">
        <f t="shared" si="38"/>
        <v>682</v>
      </c>
      <c r="CE52" s="6">
        <f t="shared" si="39"/>
        <v>682</v>
      </c>
      <c r="CF52">
        <v>79</v>
      </c>
      <c r="CG52">
        <v>67</v>
      </c>
      <c r="CH52" s="7">
        <f t="shared" si="40"/>
        <v>670</v>
      </c>
      <c r="CI52" s="6">
        <f t="shared" si="41"/>
        <v>670</v>
      </c>
      <c r="CJ52">
        <v>9</v>
      </c>
      <c r="CK52">
        <v>60</v>
      </c>
      <c r="CL52" s="7">
        <f t="shared" si="42"/>
        <v>721</v>
      </c>
      <c r="CM52" s="6">
        <f t="shared" si="43"/>
        <v>721</v>
      </c>
      <c r="CN52">
        <v>1</v>
      </c>
      <c r="CO52">
        <v>59</v>
      </c>
      <c r="CP52" s="7">
        <f t="shared" si="44"/>
        <v>779</v>
      </c>
      <c r="CQ52" s="6">
        <f t="shared" si="45"/>
        <v>779</v>
      </c>
      <c r="CR52">
        <v>52</v>
      </c>
      <c r="CS52">
        <v>57</v>
      </c>
      <c r="CT52" s="7">
        <f t="shared" si="46"/>
        <v>784</v>
      </c>
      <c r="CU52" s="6">
        <f t="shared" si="47"/>
        <v>784</v>
      </c>
      <c r="CV52">
        <v>58</v>
      </c>
      <c r="CW52">
        <v>62</v>
      </c>
      <c r="CX52" s="7">
        <f t="shared" si="48"/>
        <v>788</v>
      </c>
      <c r="CY52" s="6">
        <f t="shared" si="49"/>
        <v>788</v>
      </c>
      <c r="CZ52">
        <v>9</v>
      </c>
      <c r="DA52">
        <v>65</v>
      </c>
      <c r="DB52" s="7">
        <f t="shared" si="50"/>
        <v>844</v>
      </c>
      <c r="DC52" s="6">
        <f t="shared" si="51"/>
        <v>844</v>
      </c>
      <c r="DD52">
        <v>62</v>
      </c>
      <c r="DE52">
        <v>62</v>
      </c>
      <c r="DF52" s="7">
        <f t="shared" si="52"/>
        <v>844</v>
      </c>
      <c r="DG52" s="6">
        <f t="shared" si="53"/>
        <v>844</v>
      </c>
      <c r="DH52">
        <v>46</v>
      </c>
      <c r="DI52">
        <v>67</v>
      </c>
      <c r="DJ52" s="7">
        <f t="shared" si="54"/>
        <v>865</v>
      </c>
      <c r="DK52" s="6">
        <f t="shared" si="55"/>
        <v>865</v>
      </c>
      <c r="DL52">
        <v>120</v>
      </c>
      <c r="DM52">
        <v>62</v>
      </c>
      <c r="DN52" s="7">
        <f t="shared" si="56"/>
        <v>807</v>
      </c>
      <c r="DO52" s="6">
        <f t="shared" si="57"/>
        <v>807</v>
      </c>
      <c r="DP52">
        <v>35</v>
      </c>
      <c r="DQ52">
        <v>57</v>
      </c>
      <c r="DR52" s="7">
        <f t="shared" si="58"/>
        <v>829</v>
      </c>
    </row>
    <row r="53" spans="1:122" x14ac:dyDescent="0.2">
      <c r="A53" t="str">
        <v>V005</v>
      </c>
      <c r="B53" t="str">
        <f>VLOOKUP(A53, Table1[], 3, FALSE)</f>
        <v xml:space="preserve">Video Games </v>
      </c>
      <c r="C53" s="6">
        <f>VLOOKUP(A53, Opening_Stock_Table[], 5, FALSE)</f>
        <v>103</v>
      </c>
      <c r="D53" s="8">
        <v>29</v>
      </c>
      <c r="E53" s="8">
        <v>72</v>
      </c>
      <c r="F53" s="7">
        <f t="shared" si="59"/>
        <v>146</v>
      </c>
      <c r="G53" s="6">
        <f t="shared" si="60"/>
        <v>146</v>
      </c>
      <c r="H53" s="8">
        <v>82</v>
      </c>
      <c r="I53" s="8">
        <v>37</v>
      </c>
      <c r="J53" s="7">
        <f t="shared" si="61"/>
        <v>101</v>
      </c>
      <c r="K53" s="6">
        <f t="shared" si="62"/>
        <v>101</v>
      </c>
      <c r="L53" s="8">
        <v>70</v>
      </c>
      <c r="M53" s="8">
        <v>65</v>
      </c>
      <c r="N53" s="7">
        <f t="shared" si="63"/>
        <v>96</v>
      </c>
      <c r="O53" s="6">
        <f t="shared" si="64"/>
        <v>96</v>
      </c>
      <c r="P53" s="8">
        <v>55</v>
      </c>
      <c r="Q53" s="8">
        <v>55</v>
      </c>
      <c r="R53" s="7">
        <f t="shared" si="65"/>
        <v>96</v>
      </c>
      <c r="S53" s="6">
        <f t="shared" si="66"/>
        <v>96</v>
      </c>
      <c r="T53" s="8">
        <v>28</v>
      </c>
      <c r="U53" s="8">
        <v>51</v>
      </c>
      <c r="V53" s="7">
        <f t="shared" si="67"/>
        <v>119</v>
      </c>
      <c r="W53" s="6">
        <f t="shared" si="68"/>
        <v>119</v>
      </c>
      <c r="X53" s="8">
        <v>30</v>
      </c>
      <c r="Y53" s="8">
        <v>71</v>
      </c>
      <c r="Z53" s="7">
        <f t="shared" si="69"/>
        <v>160</v>
      </c>
      <c r="AA53" s="6">
        <f t="shared" si="70"/>
        <v>160</v>
      </c>
      <c r="AB53" s="8">
        <v>14</v>
      </c>
      <c r="AC53" s="8">
        <v>23</v>
      </c>
      <c r="AD53" s="7">
        <f t="shared" si="71"/>
        <v>169</v>
      </c>
      <c r="AE53" s="6">
        <f t="shared" si="72"/>
        <v>169</v>
      </c>
      <c r="AF53" s="8">
        <v>63</v>
      </c>
      <c r="AG53" s="8">
        <v>75</v>
      </c>
      <c r="AH53" s="7">
        <f t="shared" si="73"/>
        <v>181</v>
      </c>
      <c r="AI53" s="6">
        <f t="shared" si="74"/>
        <v>181</v>
      </c>
      <c r="AJ53" s="8">
        <v>53</v>
      </c>
      <c r="AK53" s="8">
        <v>46</v>
      </c>
      <c r="AL53" s="7">
        <f t="shared" si="75"/>
        <v>174</v>
      </c>
      <c r="AM53" s="6">
        <f t="shared" si="76"/>
        <v>174</v>
      </c>
      <c r="AN53" s="8">
        <v>61</v>
      </c>
      <c r="AO53" s="8">
        <v>25</v>
      </c>
      <c r="AP53" s="7">
        <f t="shared" si="77"/>
        <v>138</v>
      </c>
      <c r="AQ53" s="6">
        <f t="shared" si="78"/>
        <v>138</v>
      </c>
      <c r="AR53" s="8">
        <v>43</v>
      </c>
      <c r="AS53" s="8">
        <v>70</v>
      </c>
      <c r="AT53" s="7">
        <f t="shared" si="79"/>
        <v>165</v>
      </c>
      <c r="AU53" s="6">
        <f t="shared" si="80"/>
        <v>165</v>
      </c>
      <c r="AV53" s="8">
        <v>24</v>
      </c>
      <c r="AW53" s="8">
        <v>38</v>
      </c>
      <c r="AX53" s="7">
        <f t="shared" si="81"/>
        <v>179</v>
      </c>
      <c r="AY53" s="6">
        <f t="shared" si="82"/>
        <v>179</v>
      </c>
      <c r="AZ53" s="8">
        <v>39</v>
      </c>
      <c r="BA53" s="8">
        <v>68</v>
      </c>
      <c r="BB53" s="7">
        <f t="shared" si="83"/>
        <v>208</v>
      </c>
      <c r="BC53" s="6">
        <f t="shared" si="84"/>
        <v>208</v>
      </c>
      <c r="BD53" s="8">
        <v>7</v>
      </c>
      <c r="BE53" s="8">
        <v>51</v>
      </c>
      <c r="BF53" s="7">
        <f t="shared" si="85"/>
        <v>252</v>
      </c>
      <c r="BG53" s="6">
        <f t="shared" si="86"/>
        <v>252</v>
      </c>
      <c r="BH53" s="8">
        <v>52</v>
      </c>
      <c r="BI53" s="8">
        <v>55</v>
      </c>
      <c r="BJ53" s="7">
        <f t="shared" si="87"/>
        <v>255</v>
      </c>
      <c r="BK53" s="6">
        <f t="shared" si="88"/>
        <v>255</v>
      </c>
      <c r="BL53" s="8">
        <v>62</v>
      </c>
      <c r="BM53" s="8">
        <v>76</v>
      </c>
      <c r="BN53" s="7">
        <f t="shared" si="89"/>
        <v>269</v>
      </c>
      <c r="BO53" s="6">
        <f t="shared" si="90"/>
        <v>269</v>
      </c>
      <c r="BP53" s="8">
        <v>46</v>
      </c>
      <c r="BQ53" s="8">
        <v>30</v>
      </c>
      <c r="BR53" s="7">
        <f t="shared" si="91"/>
        <v>253</v>
      </c>
      <c r="BS53" s="6">
        <f t="shared" si="92"/>
        <v>253</v>
      </c>
      <c r="BT53" s="8">
        <v>57</v>
      </c>
      <c r="BU53" s="8">
        <v>66</v>
      </c>
      <c r="BV53" s="7">
        <f t="shared" si="93"/>
        <v>262</v>
      </c>
      <c r="BW53" s="6">
        <f t="shared" si="36"/>
        <v>262</v>
      </c>
      <c r="BX53" s="8">
        <v>71</v>
      </c>
      <c r="BY53" s="8">
        <v>19</v>
      </c>
      <c r="BZ53" s="7">
        <f t="shared" si="35"/>
        <v>210</v>
      </c>
      <c r="CA53" s="6">
        <f t="shared" si="37"/>
        <v>210</v>
      </c>
      <c r="CB53" s="8">
        <v>40</v>
      </c>
      <c r="CC53" s="8">
        <v>79</v>
      </c>
      <c r="CD53" s="7">
        <f t="shared" si="38"/>
        <v>249</v>
      </c>
      <c r="CE53" s="6">
        <f t="shared" si="39"/>
        <v>249</v>
      </c>
      <c r="CF53" s="8">
        <v>45</v>
      </c>
      <c r="CG53" s="8">
        <v>18</v>
      </c>
      <c r="CH53" s="7">
        <f t="shared" si="40"/>
        <v>222</v>
      </c>
      <c r="CI53" s="6">
        <f t="shared" si="41"/>
        <v>222</v>
      </c>
      <c r="CJ53" s="8">
        <v>71</v>
      </c>
      <c r="CK53" s="8">
        <v>30</v>
      </c>
      <c r="CL53" s="7">
        <f t="shared" si="42"/>
        <v>181</v>
      </c>
      <c r="CM53" s="6">
        <f t="shared" si="43"/>
        <v>181</v>
      </c>
      <c r="CN53" s="8">
        <v>81</v>
      </c>
      <c r="CO53" s="8">
        <v>49</v>
      </c>
      <c r="CP53" s="7">
        <f t="shared" si="44"/>
        <v>149</v>
      </c>
      <c r="CQ53" s="6">
        <f t="shared" si="45"/>
        <v>149</v>
      </c>
      <c r="CR53" s="8">
        <v>21</v>
      </c>
      <c r="CS53" s="8">
        <v>21</v>
      </c>
      <c r="CT53" s="7">
        <f t="shared" si="46"/>
        <v>149</v>
      </c>
      <c r="CU53" s="6">
        <f t="shared" si="47"/>
        <v>149</v>
      </c>
      <c r="CV53" s="8">
        <v>48</v>
      </c>
      <c r="CW53" s="8">
        <v>27</v>
      </c>
      <c r="CX53" s="7">
        <f t="shared" si="48"/>
        <v>128</v>
      </c>
      <c r="CY53" s="6">
        <f t="shared" si="49"/>
        <v>128</v>
      </c>
      <c r="CZ53" s="8">
        <v>69</v>
      </c>
      <c r="DA53" s="8">
        <v>23</v>
      </c>
      <c r="DB53" s="7">
        <f t="shared" si="50"/>
        <v>82</v>
      </c>
      <c r="DC53" s="6">
        <f t="shared" si="51"/>
        <v>82</v>
      </c>
      <c r="DD53" s="8">
        <v>2</v>
      </c>
      <c r="DE53" s="8">
        <v>28</v>
      </c>
      <c r="DF53" s="7">
        <f t="shared" si="52"/>
        <v>108</v>
      </c>
      <c r="DG53" s="6">
        <f t="shared" si="53"/>
        <v>108</v>
      </c>
      <c r="DH53" s="8">
        <v>79</v>
      </c>
      <c r="DI53" s="8">
        <v>18</v>
      </c>
      <c r="DJ53" s="7">
        <f t="shared" si="54"/>
        <v>47</v>
      </c>
      <c r="DK53" s="6">
        <f t="shared" si="55"/>
        <v>47</v>
      </c>
      <c r="DL53" s="8">
        <v>111</v>
      </c>
      <c r="DM53" s="8">
        <v>25</v>
      </c>
      <c r="DN53" s="7">
        <f t="shared" si="56"/>
        <v>-39</v>
      </c>
      <c r="DO53" s="6">
        <f t="shared" si="57"/>
        <v>0</v>
      </c>
      <c r="DP53" s="8">
        <v>32</v>
      </c>
      <c r="DQ53" s="8">
        <v>26</v>
      </c>
      <c r="DR53" s="7">
        <f t="shared" si="58"/>
        <v>-6</v>
      </c>
    </row>
  </sheetData>
  <autoFilter ref="A3:B53" xr:uid="{00000000-0001-0000-0800-000000000000}"/>
  <mergeCells count="48">
    <mergeCell ref="GE2:GH2"/>
    <mergeCell ref="AQ2:AT2"/>
    <mergeCell ref="K2:N2"/>
    <mergeCell ref="C2:F2"/>
    <mergeCell ref="AY2:BB2"/>
    <mergeCell ref="G2:J2"/>
    <mergeCell ref="BC2:BF2"/>
    <mergeCell ref="DC2:DF2"/>
    <mergeCell ref="EY2:FB2"/>
    <mergeCell ref="DW2:DZ2"/>
    <mergeCell ref="DO2:DR2"/>
    <mergeCell ref="S2:V2"/>
    <mergeCell ref="BW2:BZ2"/>
    <mergeCell ref="AE2:AH2"/>
    <mergeCell ref="BO2:BR2"/>
    <mergeCell ref="CA2:CD2"/>
    <mergeCell ref="GI2:GL2"/>
    <mergeCell ref="AI2:AL2"/>
    <mergeCell ref="BS2:BV2"/>
    <mergeCell ref="CE2:CH2"/>
    <mergeCell ref="EE2:EH2"/>
    <mergeCell ref="AU2:AX2"/>
    <mergeCell ref="CQ2:CT2"/>
    <mergeCell ref="GA2:GD2"/>
    <mergeCell ref="EU2:EX2"/>
    <mergeCell ref="AM2:AP2"/>
    <mergeCell ref="FG2:FJ2"/>
    <mergeCell ref="FK2:FN2"/>
    <mergeCell ref="FS2:FV2"/>
    <mergeCell ref="CU2:CX2"/>
    <mergeCell ref="FW2:FZ2"/>
    <mergeCell ref="EQ2:ET2"/>
    <mergeCell ref="W2:Z2"/>
    <mergeCell ref="FO2:FR2"/>
    <mergeCell ref="O2:R2"/>
    <mergeCell ref="AA2:AD2"/>
    <mergeCell ref="BK2:BN2"/>
    <mergeCell ref="CY2:DB2"/>
    <mergeCell ref="BG2:BJ2"/>
    <mergeCell ref="DG2:DJ2"/>
    <mergeCell ref="DS2:DV2"/>
    <mergeCell ref="FC2:FF2"/>
    <mergeCell ref="DK2:DN2"/>
    <mergeCell ref="CI2:CL2"/>
    <mergeCell ref="EI2:EL2"/>
    <mergeCell ref="CM2:CP2"/>
    <mergeCell ref="EA2:ED2"/>
    <mergeCell ref="EM2:E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96BFC-9DFF-6B46-8745-3189AF37293A}">
  <dimension ref="A2:D55"/>
  <sheetViews>
    <sheetView tabSelected="1" topLeftCell="A34" zoomScale="120" zoomScaleNormal="120" workbookViewId="0">
      <selection activeCell="F48" sqref="F48"/>
    </sheetView>
  </sheetViews>
  <sheetFormatPr baseColWidth="10" defaultRowHeight="15" x14ac:dyDescent="0.2"/>
  <cols>
    <col min="2" max="2" width="18" customWidth="1"/>
    <col min="3" max="3" width="11.5" customWidth="1"/>
    <col min="4" max="4" width="21.1640625" customWidth="1"/>
  </cols>
  <sheetData>
    <row r="2" spans="1:4" x14ac:dyDescent="0.2">
      <c r="A2" s="3" t="s">
        <v>0</v>
      </c>
      <c r="B2" s="3" t="s">
        <v>138</v>
      </c>
      <c r="C2" s="3" t="s">
        <v>139</v>
      </c>
      <c r="D2" s="3" t="s">
        <v>140</v>
      </c>
    </row>
    <row r="3" spans="1:4" ht="16" x14ac:dyDescent="0.2">
      <c r="A3" s="15" t="str" cm="1">
        <f t="array" ref="A3:A52">Table1[SKU]</f>
        <v>B001</v>
      </c>
      <c r="B3">
        <f>ROUND(AVERAGEIF(Ledger!$C$3:$DR$3, "Opening Stock", Ledger!C4:DR4), 3)</f>
        <v>371.46699999999998</v>
      </c>
      <c r="C3">
        <f>ROUND(AVERAGEIF(Ledger!$C$3:$DR$3, "Sales", Ledger!C4:DR4), 3)</f>
        <v>25.6</v>
      </c>
      <c r="D3">
        <f>ROUND(B3/C3, 3)</f>
        <v>14.51</v>
      </c>
    </row>
    <row r="4" spans="1:4" ht="16" x14ac:dyDescent="0.2">
      <c r="A4" s="15" t="str">
        <v>B002</v>
      </c>
      <c r="B4">
        <f>ROUND(AVERAGEIF(Ledger!$C$3:$DR$3, "Opening Stock", Ledger!C5:DR5), 3)</f>
        <v>347.8</v>
      </c>
      <c r="C4">
        <f>ROUND(AVERAGEIF(Ledger!$C$3:$DR$3, "Sales", Ledger!C5:DR5), 3)</f>
        <v>25.5</v>
      </c>
      <c r="D4">
        <f t="shared" ref="D4:D52" si="0">ROUND(B4/C4, 3)</f>
        <v>13.638999999999999</v>
      </c>
    </row>
    <row r="5" spans="1:4" ht="16" x14ac:dyDescent="0.2">
      <c r="A5" s="15" t="str">
        <v>B003</v>
      </c>
      <c r="B5">
        <f>ROUND(AVERAGEIF(Ledger!$C$3:$DR$3, "Opening Stock", Ledger!C6:DR6), 3)</f>
        <v>207.7</v>
      </c>
      <c r="C5">
        <f>ROUND(AVERAGEIF(Ledger!$C$3:$DR$3, "Sales", Ledger!C6:DR6), 3)</f>
        <v>28.9</v>
      </c>
      <c r="D5">
        <f t="shared" si="0"/>
        <v>7.1870000000000003</v>
      </c>
    </row>
    <row r="6" spans="1:4" ht="16" x14ac:dyDescent="0.2">
      <c r="A6" s="15" t="str">
        <v>B004</v>
      </c>
      <c r="B6">
        <f>ROUND(AVERAGEIF(Ledger!$C$3:$DR$3, "Opening Stock", Ledger!C7:DR7), 3)</f>
        <v>100.7</v>
      </c>
      <c r="C6">
        <f>ROUND(AVERAGEIF(Ledger!$C$3:$DR$3, "Sales", Ledger!C7:DR7), 3)</f>
        <v>35.667000000000002</v>
      </c>
      <c r="D6">
        <f t="shared" si="0"/>
        <v>2.823</v>
      </c>
    </row>
    <row r="7" spans="1:4" ht="16" x14ac:dyDescent="0.2">
      <c r="A7" s="15" t="str">
        <v>B005</v>
      </c>
      <c r="B7">
        <f>ROUND(AVERAGEIF(Ledger!$C$3:$DR$3, "Opening Stock", Ledger!C8:DR8), 3)</f>
        <v>461.03300000000002</v>
      </c>
      <c r="C7">
        <f>ROUND(AVERAGEIF(Ledger!$C$3:$DR$3, "Sales", Ledger!C8:DR8), 3)</f>
        <v>21.466999999999999</v>
      </c>
      <c r="D7">
        <f t="shared" si="0"/>
        <v>21.475999999999999</v>
      </c>
    </row>
    <row r="8" spans="1:4" ht="16" x14ac:dyDescent="0.2">
      <c r="A8" s="15" t="str">
        <v>F001</v>
      </c>
      <c r="B8">
        <f>ROUND(AVERAGEIF(Ledger!$C$3:$DR$3, "Opening Stock", Ledger!C9:DR9), 3)</f>
        <v>246.46700000000001</v>
      </c>
      <c r="C8">
        <f>ROUND(AVERAGEIF(Ledger!$C$3:$DR$3, "Sales", Ledger!C9:DR9), 3)</f>
        <v>23.9</v>
      </c>
      <c r="D8">
        <f t="shared" si="0"/>
        <v>10.311999999999999</v>
      </c>
    </row>
    <row r="9" spans="1:4" ht="16" x14ac:dyDescent="0.2">
      <c r="A9" s="15" t="str">
        <v>F002</v>
      </c>
      <c r="B9">
        <f>ROUND(AVERAGEIF(Ledger!$C$3:$DR$3, "Opening Stock", Ledger!C10:DR10), 3)</f>
        <v>130.80000000000001</v>
      </c>
      <c r="C9">
        <f>ROUND(AVERAGEIF(Ledger!$C$3:$DR$3, "Sales", Ledger!C10:DR10), 3)</f>
        <v>29.1</v>
      </c>
      <c r="D9">
        <f t="shared" si="0"/>
        <v>4.4950000000000001</v>
      </c>
    </row>
    <row r="10" spans="1:4" ht="16" x14ac:dyDescent="0.2">
      <c r="A10" s="15" t="str">
        <v>F003</v>
      </c>
      <c r="B10">
        <f>ROUND(AVERAGEIF(Ledger!$C$3:$DR$3, "Opening Stock", Ledger!C11:DR11), 3)</f>
        <v>172.1</v>
      </c>
      <c r="C10">
        <f>ROUND(AVERAGEIF(Ledger!$C$3:$DR$3, "Sales", Ledger!C11:DR11), 3)</f>
        <v>24.533000000000001</v>
      </c>
      <c r="D10">
        <f t="shared" si="0"/>
        <v>7.0149999999999997</v>
      </c>
    </row>
    <row r="11" spans="1:4" ht="16" x14ac:dyDescent="0.2">
      <c r="A11" s="15" t="str">
        <v>F004</v>
      </c>
      <c r="B11">
        <f>ROUND(AVERAGEIF(Ledger!$C$3:$DR$3, "Opening Stock", Ledger!C12:DR12), 3)</f>
        <v>63.966999999999999</v>
      </c>
      <c r="C11">
        <f>ROUND(AVERAGEIF(Ledger!$C$3:$DR$3, "Sales", Ledger!C12:DR12), 3)</f>
        <v>29.9</v>
      </c>
      <c r="D11">
        <f t="shared" si="0"/>
        <v>2.1389999999999998</v>
      </c>
    </row>
    <row r="12" spans="1:4" ht="16" x14ac:dyDescent="0.2">
      <c r="A12" s="15" t="str">
        <v>F005</v>
      </c>
      <c r="B12">
        <f>ROUND(AVERAGEIF(Ledger!$C$3:$DR$3, "Opening Stock", Ledger!C13:DR13), 3)</f>
        <v>97.733000000000004</v>
      </c>
      <c r="C12">
        <f>ROUND(AVERAGEIF(Ledger!$C$3:$DR$3, "Sales", Ledger!C13:DR13), 3)</f>
        <v>31.6</v>
      </c>
      <c r="D12">
        <f t="shared" si="0"/>
        <v>3.093</v>
      </c>
    </row>
    <row r="13" spans="1:4" ht="16" x14ac:dyDescent="0.2">
      <c r="A13" s="15" t="str">
        <v>G001</v>
      </c>
      <c r="B13">
        <f>ROUND(AVERAGEIF(Ledger!$C$3:$DR$3, "Opening Stock", Ledger!C14:DR14), 3)</f>
        <v>115.733</v>
      </c>
      <c r="C13">
        <f>ROUND(AVERAGEIF(Ledger!$C$3:$DR$3, "Sales", Ledger!C14:DR14), 3)</f>
        <v>42.966999999999999</v>
      </c>
      <c r="D13">
        <f t="shared" si="0"/>
        <v>2.694</v>
      </c>
    </row>
    <row r="14" spans="1:4" ht="16" x14ac:dyDescent="0.2">
      <c r="A14" s="15" t="str">
        <v>G002</v>
      </c>
      <c r="B14">
        <f>ROUND(AVERAGEIF(Ledger!$C$3:$DR$3, "Opening Stock", Ledger!C15:DR15), 3)</f>
        <v>373.9</v>
      </c>
      <c r="C14">
        <f>ROUND(AVERAGEIF(Ledger!$C$3:$DR$3, "Sales", Ledger!C15:DR15), 3)</f>
        <v>40.267000000000003</v>
      </c>
      <c r="D14">
        <f t="shared" si="0"/>
        <v>9.2859999999999996</v>
      </c>
    </row>
    <row r="15" spans="1:4" ht="16" x14ac:dyDescent="0.2">
      <c r="A15" s="15" t="str">
        <v>G003</v>
      </c>
      <c r="B15">
        <f>ROUND(AVERAGEIF(Ledger!$C$3:$DR$3, "Opening Stock", Ledger!C16:DR16), 3)</f>
        <v>69.766999999999996</v>
      </c>
      <c r="C15">
        <f>ROUND(AVERAGEIF(Ledger!$C$3:$DR$3, "Sales", Ledger!C16:DR16), 3)</f>
        <v>42.8</v>
      </c>
      <c r="D15">
        <f t="shared" si="0"/>
        <v>1.63</v>
      </c>
    </row>
    <row r="16" spans="1:4" ht="16" x14ac:dyDescent="0.2">
      <c r="A16" s="15" t="str">
        <v>G004</v>
      </c>
      <c r="B16">
        <f>ROUND(AVERAGEIF(Ledger!$C$3:$DR$3, "Opening Stock", Ledger!C17:DR17), 3)</f>
        <v>108.967</v>
      </c>
      <c r="C16">
        <f>ROUND(AVERAGEIF(Ledger!$C$3:$DR$3, "Sales", Ledger!C17:DR17), 3)</f>
        <v>44.433</v>
      </c>
      <c r="D16">
        <f t="shared" si="0"/>
        <v>2.452</v>
      </c>
    </row>
    <row r="17" spans="1:4" ht="16" x14ac:dyDescent="0.2">
      <c r="A17" s="15" t="str">
        <v>G005</v>
      </c>
      <c r="B17">
        <f>ROUND(AVERAGEIF(Ledger!$C$3:$DR$3, "Opening Stock", Ledger!C18:DR18), 3)</f>
        <v>42.133000000000003</v>
      </c>
      <c r="C17">
        <f>ROUND(AVERAGEIF(Ledger!$C$3:$DR$3, "Sales", Ledger!C18:DR18), 3)</f>
        <v>48.567</v>
      </c>
      <c r="D17">
        <f t="shared" si="0"/>
        <v>0.86799999999999999</v>
      </c>
    </row>
    <row r="18" spans="1:4" ht="16" x14ac:dyDescent="0.2">
      <c r="A18" s="15" t="str">
        <v>H001</v>
      </c>
      <c r="B18">
        <f>ROUND(AVERAGEIF(Ledger!$C$3:$DR$3, "Opening Stock", Ledger!C19:DR19), 3)</f>
        <v>533.6</v>
      </c>
      <c r="C18">
        <f>ROUND(AVERAGEIF(Ledger!$C$3:$DR$3, "Sales", Ledger!C19:DR19), 3)</f>
        <v>49.267000000000003</v>
      </c>
      <c r="D18">
        <f t="shared" si="0"/>
        <v>10.831</v>
      </c>
    </row>
    <row r="19" spans="1:4" ht="16" x14ac:dyDescent="0.2">
      <c r="A19" s="15" t="str">
        <v>H002</v>
      </c>
      <c r="B19">
        <f>ROUND(AVERAGEIF(Ledger!$C$3:$DR$3, "Opening Stock", Ledger!C20:DR20), 3)</f>
        <v>245.03299999999999</v>
      </c>
      <c r="C19">
        <f>ROUND(AVERAGEIF(Ledger!$C$3:$DR$3, "Sales", Ledger!C20:DR20), 3)</f>
        <v>48.433</v>
      </c>
      <c r="D19">
        <f t="shared" si="0"/>
        <v>5.0590000000000002</v>
      </c>
    </row>
    <row r="20" spans="1:4" ht="16" x14ac:dyDescent="0.2">
      <c r="A20" s="15" t="str">
        <v>H003</v>
      </c>
      <c r="B20">
        <f>ROUND(AVERAGEIF(Ledger!$C$3:$DR$3, "Opening Stock", Ledger!C21:DR21), 3)</f>
        <v>364.5</v>
      </c>
      <c r="C20">
        <f>ROUND(AVERAGEIF(Ledger!$C$3:$DR$3, "Sales", Ledger!C21:DR21), 3)</f>
        <v>45.633000000000003</v>
      </c>
      <c r="D20">
        <f t="shared" si="0"/>
        <v>7.9880000000000004</v>
      </c>
    </row>
    <row r="21" spans="1:4" ht="15" customHeight="1" x14ac:dyDescent="0.2">
      <c r="A21" s="15" t="str">
        <v>H004</v>
      </c>
      <c r="B21">
        <f>ROUND(AVERAGEIF(Ledger!$C$3:$DR$3, "Opening Stock", Ledger!C22:DR22), 3)</f>
        <v>350.267</v>
      </c>
      <c r="C21">
        <f>ROUND(AVERAGEIF(Ledger!$C$3:$DR$3, "Sales", Ledger!C22:DR22), 3)</f>
        <v>41.8</v>
      </c>
      <c r="D21">
        <f t="shared" si="0"/>
        <v>8.3800000000000008</v>
      </c>
    </row>
    <row r="22" spans="1:4" ht="16" x14ac:dyDescent="0.2">
      <c r="A22" s="15" t="str">
        <v>H005</v>
      </c>
      <c r="B22">
        <f>ROUND(AVERAGEIF(Ledger!$C$3:$DR$3, "Opening Stock", Ledger!C23:DR23), 3)</f>
        <v>264.56700000000001</v>
      </c>
      <c r="C22">
        <f>ROUND(AVERAGEIF(Ledger!$C$3:$DR$3, "Sales", Ledger!C23:DR23), 3)</f>
        <v>49.167000000000002</v>
      </c>
      <c r="D22">
        <f t="shared" si="0"/>
        <v>5.3810000000000002</v>
      </c>
    </row>
    <row r="23" spans="1:4" ht="16" x14ac:dyDescent="0.2">
      <c r="A23" s="15" t="str">
        <v>K001</v>
      </c>
      <c r="B23">
        <f>ROUND(AVERAGEIF(Ledger!$C$3:$DR$3, "Opening Stock", Ledger!C24:DR24), 3)</f>
        <v>191.63300000000001</v>
      </c>
      <c r="C23">
        <f>ROUND(AVERAGEIF(Ledger!$C$3:$DR$3, "Sales", Ledger!C24:DR24), 3)</f>
        <v>19.7</v>
      </c>
      <c r="D23">
        <f t="shared" si="0"/>
        <v>9.7279999999999998</v>
      </c>
    </row>
    <row r="24" spans="1:4" ht="16" x14ac:dyDescent="0.2">
      <c r="A24" s="15" t="str">
        <v>K002</v>
      </c>
      <c r="B24">
        <f>ROUND(AVERAGEIF(Ledger!$C$3:$DR$3, "Opening Stock", Ledger!C25:DR25), 3)</f>
        <v>141.233</v>
      </c>
      <c r="C24">
        <f>ROUND(AVERAGEIF(Ledger!$C$3:$DR$3, "Sales", Ledger!C25:DR25), 3)</f>
        <v>19.067</v>
      </c>
      <c r="D24">
        <f t="shared" si="0"/>
        <v>7.407</v>
      </c>
    </row>
    <row r="25" spans="1:4" ht="16" x14ac:dyDescent="0.2">
      <c r="A25" s="15" t="str">
        <v>K003</v>
      </c>
      <c r="B25">
        <f>ROUND(AVERAGEIF(Ledger!$C$3:$DR$3, "Opening Stock", Ledger!C26:DR26), 3)</f>
        <v>187.06700000000001</v>
      </c>
      <c r="C25">
        <f>ROUND(AVERAGEIF(Ledger!$C$3:$DR$3, "Sales", Ledger!C26:DR26), 3)</f>
        <v>16.100000000000001</v>
      </c>
      <c r="D25">
        <f t="shared" si="0"/>
        <v>11.619</v>
      </c>
    </row>
    <row r="26" spans="1:4" ht="16" x14ac:dyDescent="0.2">
      <c r="A26" s="15" t="str">
        <v>K004</v>
      </c>
      <c r="B26">
        <f>ROUND(AVERAGEIF(Ledger!$C$3:$DR$3, "Opening Stock", Ledger!C27:DR27), 3)</f>
        <v>137.733</v>
      </c>
      <c r="C26">
        <f>ROUND(AVERAGEIF(Ledger!$C$3:$DR$3, "Sales", Ledger!C27:DR27), 3)</f>
        <v>19.766999999999999</v>
      </c>
      <c r="D26">
        <f t="shared" si="0"/>
        <v>6.968</v>
      </c>
    </row>
    <row r="27" spans="1:4" ht="16" x14ac:dyDescent="0.2">
      <c r="A27" s="15" t="str">
        <v>K005</v>
      </c>
      <c r="B27">
        <f>ROUND(AVERAGEIF(Ledger!$C$3:$DR$3, "Opening Stock", Ledger!C28:DR28), 3)</f>
        <v>133.1</v>
      </c>
      <c r="C27">
        <f>ROUND(AVERAGEIF(Ledger!$C$3:$DR$3, "Sales", Ledger!C28:DR28), 3)</f>
        <v>20.6</v>
      </c>
      <c r="D27">
        <f t="shared" si="0"/>
        <v>6.4610000000000003</v>
      </c>
    </row>
    <row r="28" spans="1:4" ht="16" x14ac:dyDescent="0.2">
      <c r="A28" s="15" t="str">
        <v>M001</v>
      </c>
      <c r="B28">
        <f>ROUND(AVERAGEIF(Ledger!$C$3:$DR$3, "Opening Stock", Ledger!C29:DR29), 3)</f>
        <v>146.36699999999999</v>
      </c>
      <c r="C28">
        <f>ROUND(AVERAGEIF(Ledger!$C$3:$DR$3, "Sales", Ledger!C29:DR29), 3)</f>
        <v>12.667</v>
      </c>
      <c r="D28">
        <f t="shared" si="0"/>
        <v>11.555</v>
      </c>
    </row>
    <row r="29" spans="1:4" ht="16" x14ac:dyDescent="0.2">
      <c r="A29" s="15" t="str">
        <v>M002</v>
      </c>
      <c r="B29">
        <f>ROUND(AVERAGEIF(Ledger!$C$3:$DR$3, "Opening Stock", Ledger!C30:DR30), 3)</f>
        <v>195</v>
      </c>
      <c r="C29">
        <f>ROUND(AVERAGEIF(Ledger!$C$3:$DR$3, "Sales", Ledger!C30:DR30), 3)</f>
        <v>11.067</v>
      </c>
      <c r="D29">
        <f t="shared" si="0"/>
        <v>17.62</v>
      </c>
    </row>
    <row r="30" spans="1:4" ht="16" x14ac:dyDescent="0.2">
      <c r="A30" s="15" t="str">
        <v>M003</v>
      </c>
      <c r="B30">
        <f>ROUND(AVERAGEIF(Ledger!$C$3:$DR$3, "Opening Stock", Ledger!C31:DR31), 3)</f>
        <v>100.56699999999999</v>
      </c>
      <c r="C30">
        <f>ROUND(AVERAGEIF(Ledger!$C$3:$DR$3, "Sales", Ledger!C31:DR31), 3)</f>
        <v>14.4</v>
      </c>
      <c r="D30">
        <f t="shared" si="0"/>
        <v>6.984</v>
      </c>
    </row>
    <row r="31" spans="1:4" ht="16" x14ac:dyDescent="0.2">
      <c r="A31" s="15" t="str">
        <v>M004</v>
      </c>
      <c r="B31">
        <f>ROUND(AVERAGEIF(Ledger!$C$3:$DR$3, "Opening Stock", Ledger!C32:DR32), 3)</f>
        <v>95.266999999999996</v>
      </c>
      <c r="C31">
        <f>ROUND(AVERAGEIF(Ledger!$C$3:$DR$3, "Sales", Ledger!C32:DR32), 3)</f>
        <v>16.167000000000002</v>
      </c>
      <c r="D31">
        <f t="shared" si="0"/>
        <v>5.8929999999999998</v>
      </c>
    </row>
    <row r="32" spans="1:4" ht="16" x14ac:dyDescent="0.2">
      <c r="A32" s="15" t="str">
        <v>M005</v>
      </c>
      <c r="B32">
        <f>ROUND(AVERAGEIF(Ledger!$C$3:$DR$3, "Opening Stock", Ledger!C33:DR33), 3)</f>
        <v>232.63300000000001</v>
      </c>
      <c r="C32">
        <f>ROUND(AVERAGEIF(Ledger!$C$3:$DR$3, "Sales", Ledger!C33:DR33), 3)</f>
        <v>9.7669999999999995</v>
      </c>
      <c r="D32">
        <f t="shared" si="0"/>
        <v>23.818000000000001</v>
      </c>
    </row>
    <row r="33" spans="1:4" ht="16" x14ac:dyDescent="0.2">
      <c r="A33" s="15" t="str">
        <v>ME001</v>
      </c>
      <c r="B33">
        <f>ROUND(AVERAGEIF(Ledger!$C$3:$DR$3, "Opening Stock", Ledger!C34:DR34), 3)</f>
        <v>170.36699999999999</v>
      </c>
      <c r="C33">
        <f>ROUND(AVERAGEIF(Ledger!$C$3:$DR$3, "Sales", Ledger!C34:DR34), 3)</f>
        <v>14.5</v>
      </c>
      <c r="D33">
        <f t="shared" si="0"/>
        <v>11.749000000000001</v>
      </c>
    </row>
    <row r="34" spans="1:4" ht="16" x14ac:dyDescent="0.2">
      <c r="A34" s="15" t="str">
        <v>ME002</v>
      </c>
      <c r="B34">
        <f>ROUND(AVERAGEIF(Ledger!$C$3:$DR$3, "Opening Stock", Ledger!C35:DR35), 3)</f>
        <v>223.5</v>
      </c>
      <c r="C34">
        <f>ROUND(AVERAGEIF(Ledger!$C$3:$DR$3, "Sales", Ledger!C35:DR35), 3)</f>
        <v>14.5</v>
      </c>
      <c r="D34">
        <f t="shared" si="0"/>
        <v>15.414</v>
      </c>
    </row>
    <row r="35" spans="1:4" ht="16" x14ac:dyDescent="0.2">
      <c r="A35" s="15" t="str">
        <v>ME003</v>
      </c>
      <c r="B35">
        <f>ROUND(AVERAGEIF(Ledger!$C$3:$DR$3, "Opening Stock", Ledger!C36:DR36), 3)</f>
        <v>208.4</v>
      </c>
      <c r="C35">
        <f>ROUND(AVERAGEIF(Ledger!$C$3:$DR$3, "Sales", Ledger!C36:DR36), 3)</f>
        <v>14.4</v>
      </c>
      <c r="D35">
        <f t="shared" si="0"/>
        <v>14.472</v>
      </c>
    </row>
    <row r="36" spans="1:4" ht="16" x14ac:dyDescent="0.2">
      <c r="A36" s="15" t="str">
        <v>ME004</v>
      </c>
      <c r="B36">
        <f>ROUND(AVERAGEIF(Ledger!$C$3:$DR$3, "Opening Stock", Ledger!C37:DR37), 3)</f>
        <v>210.46700000000001</v>
      </c>
      <c r="C36">
        <f>ROUND(AVERAGEIF(Ledger!$C$3:$DR$3, "Sales", Ledger!C37:DR37), 3)</f>
        <v>15.032999999999999</v>
      </c>
      <c r="D36">
        <f t="shared" si="0"/>
        <v>14</v>
      </c>
    </row>
    <row r="37" spans="1:4" ht="16" x14ac:dyDescent="0.2">
      <c r="A37" s="15" t="str">
        <v>ME005</v>
      </c>
      <c r="B37">
        <f>ROUND(AVERAGEIF(Ledger!$C$3:$DR$3, "Opening Stock", Ledger!C38:DR38), 3)</f>
        <v>223.56700000000001</v>
      </c>
      <c r="C37">
        <f>ROUND(AVERAGEIF(Ledger!$C$3:$DR$3, "Sales", Ledger!C38:DR38), 3)</f>
        <v>15.4</v>
      </c>
      <c r="D37">
        <f t="shared" si="0"/>
        <v>14.516999999999999</v>
      </c>
    </row>
    <row r="38" spans="1:4" ht="16" x14ac:dyDescent="0.2">
      <c r="A38" s="15" t="str">
        <v>P001</v>
      </c>
      <c r="B38">
        <f>ROUND(AVERAGEIF(Ledger!$C$3:$DR$3, "Opening Stock", Ledger!C39:DR39), 3)</f>
        <v>542.6</v>
      </c>
      <c r="C38">
        <f>ROUND(AVERAGEIF(Ledger!$C$3:$DR$3, "Sales", Ledger!C39:DR39), 3)</f>
        <v>43.832999999999998</v>
      </c>
      <c r="D38">
        <f t="shared" si="0"/>
        <v>12.379</v>
      </c>
    </row>
    <row r="39" spans="1:4" ht="16" x14ac:dyDescent="0.2">
      <c r="A39" s="15" t="str">
        <v>P002</v>
      </c>
      <c r="B39">
        <f>ROUND(AVERAGEIF(Ledger!$C$3:$DR$3, "Opening Stock", Ledger!C40:DR40), 3)</f>
        <v>437.16699999999997</v>
      </c>
      <c r="C39">
        <f>ROUND(AVERAGEIF(Ledger!$C$3:$DR$3, "Sales", Ledger!C40:DR40), 3)</f>
        <v>44.732999999999997</v>
      </c>
      <c r="D39">
        <f t="shared" si="0"/>
        <v>9.7729999999999997</v>
      </c>
    </row>
    <row r="40" spans="1:4" ht="16" x14ac:dyDescent="0.2">
      <c r="A40" s="15" t="str">
        <v>P003</v>
      </c>
      <c r="B40">
        <f>ROUND(AVERAGEIF(Ledger!$C$3:$DR$3, "Opening Stock", Ledger!C41:DR41), 3)</f>
        <v>272.56700000000001</v>
      </c>
      <c r="C40">
        <f>ROUND(AVERAGEIF(Ledger!$C$3:$DR$3, "Sales", Ledger!C41:DR41), 3)</f>
        <v>44.866999999999997</v>
      </c>
      <c r="D40">
        <f t="shared" si="0"/>
        <v>6.0750000000000002</v>
      </c>
    </row>
    <row r="41" spans="1:4" ht="16" x14ac:dyDescent="0.2">
      <c r="A41" s="15" t="str">
        <v>P004</v>
      </c>
      <c r="B41">
        <f>ROUND(AVERAGEIF(Ledger!$C$3:$DR$3, "Opening Stock", Ledger!C42:DR42), 3)</f>
        <v>211.36699999999999</v>
      </c>
      <c r="C41">
        <f>ROUND(AVERAGEIF(Ledger!$C$3:$DR$3, "Sales", Ledger!C42:DR42), 3)</f>
        <v>44.167000000000002</v>
      </c>
      <c r="D41">
        <f t="shared" si="0"/>
        <v>4.7859999999999996</v>
      </c>
    </row>
    <row r="42" spans="1:4" ht="16" x14ac:dyDescent="0.2">
      <c r="A42" s="15" t="str">
        <v>P005</v>
      </c>
      <c r="B42">
        <f>ROUND(AVERAGEIF(Ledger!$C$3:$DR$3, "Opening Stock", Ledger!C43:DR43), 3)</f>
        <v>189.7</v>
      </c>
      <c r="C42">
        <f>ROUND(AVERAGEIF(Ledger!$C$3:$DR$3, "Sales", Ledger!C43:DR43), 3)</f>
        <v>46.9</v>
      </c>
      <c r="D42">
        <f t="shared" si="0"/>
        <v>4.0449999999999999</v>
      </c>
    </row>
    <row r="43" spans="1:4" ht="16" x14ac:dyDescent="0.2">
      <c r="A43" s="15" t="str">
        <v>S001</v>
      </c>
      <c r="B43">
        <f>ROUND(AVERAGEIF(Ledger!$C$3:$DR$3, "Opening Stock", Ledger!C44:DR44), 3)</f>
        <v>168.43299999999999</v>
      </c>
      <c r="C43">
        <f>ROUND(AVERAGEIF(Ledger!$C$3:$DR$3, "Sales", Ledger!C44:DR44), 3)</f>
        <v>26.733000000000001</v>
      </c>
      <c r="D43">
        <f t="shared" si="0"/>
        <v>6.3010000000000002</v>
      </c>
    </row>
    <row r="44" spans="1:4" ht="16" x14ac:dyDescent="0.2">
      <c r="A44" s="15" t="str">
        <v>S002</v>
      </c>
      <c r="B44">
        <f>ROUND(AVERAGEIF(Ledger!$C$3:$DR$3, "Opening Stock", Ledger!C45:DR45), 3)</f>
        <v>198.233</v>
      </c>
      <c r="C44">
        <f>ROUND(AVERAGEIF(Ledger!$C$3:$DR$3, "Sales", Ledger!C45:DR45), 3)</f>
        <v>16.367000000000001</v>
      </c>
      <c r="D44">
        <f t="shared" si="0"/>
        <v>12.112</v>
      </c>
    </row>
    <row r="45" spans="1:4" ht="16" x14ac:dyDescent="0.2">
      <c r="A45" s="15" t="str">
        <v>S003</v>
      </c>
      <c r="B45">
        <f>ROUND(AVERAGEIF(Ledger!$C$3:$DR$3, "Opening Stock", Ledger!C46:DR46), 3)</f>
        <v>175.1</v>
      </c>
      <c r="C45">
        <f>ROUND(AVERAGEIF(Ledger!$C$3:$DR$3, "Sales", Ledger!C46:DR46), 3)</f>
        <v>20.399999999999999</v>
      </c>
      <c r="D45">
        <f t="shared" si="0"/>
        <v>8.5830000000000002</v>
      </c>
    </row>
    <row r="46" spans="1:4" ht="16" x14ac:dyDescent="0.2">
      <c r="A46" s="15" t="str">
        <v>S004</v>
      </c>
      <c r="B46">
        <f>ROUND(AVERAGEIF(Ledger!$C$3:$DR$3, "Opening Stock", Ledger!C47:DR47), 3)</f>
        <v>142.1</v>
      </c>
      <c r="C46">
        <f>ROUND(AVERAGEIF(Ledger!$C$3:$DR$3, "Sales", Ledger!C47:DR47), 3)</f>
        <v>24.233000000000001</v>
      </c>
      <c r="D46">
        <f t="shared" si="0"/>
        <v>5.8639999999999999</v>
      </c>
    </row>
    <row r="47" spans="1:4" ht="16" x14ac:dyDescent="0.2">
      <c r="A47" s="17" t="str">
        <v>S005</v>
      </c>
      <c r="B47">
        <f>ROUND(AVERAGEIF(Ledger!$C$3:$DR$3, "Opening Stock", Ledger!C48:DR48), 3)</f>
        <v>105.833</v>
      </c>
      <c r="C47">
        <f>ROUND(AVERAGEIF(Ledger!$C$3:$DR$3, "Sales", Ledger!C48:DR48), 3)</f>
        <v>19.033000000000001</v>
      </c>
      <c r="D47">
        <f t="shared" si="0"/>
        <v>5.5609999999999999</v>
      </c>
    </row>
    <row r="48" spans="1:4" ht="16" x14ac:dyDescent="0.2">
      <c r="A48" s="15" t="str">
        <v>V001</v>
      </c>
      <c r="B48">
        <f>ROUND(AVERAGEIF(Ledger!$C$3:$DR$3, "Opening Stock", Ledger!C49:DR49), 3)</f>
        <v>295.3</v>
      </c>
      <c r="C48">
        <f>ROUND(AVERAGEIF(Ledger!$C$3:$DR$3, "Sales", Ledger!C49:DR49), 3)</f>
        <v>35.433</v>
      </c>
      <c r="D48">
        <f t="shared" si="0"/>
        <v>8.3339999999999996</v>
      </c>
    </row>
    <row r="49" spans="1:4" ht="16" x14ac:dyDescent="0.2">
      <c r="A49" s="15" t="str">
        <v>V002</v>
      </c>
      <c r="B49">
        <f>ROUND(AVERAGEIF(Ledger!$C$3:$DR$3, "Opening Stock", Ledger!C50:DR50), 3)</f>
        <v>440.267</v>
      </c>
      <c r="C49">
        <f>ROUND(AVERAGEIF(Ledger!$C$3:$DR$3, "Sales", Ledger!C50:DR50), 3)</f>
        <v>40.5</v>
      </c>
      <c r="D49">
        <f t="shared" si="0"/>
        <v>10.871</v>
      </c>
    </row>
    <row r="50" spans="1:4" ht="16" x14ac:dyDescent="0.2">
      <c r="A50" s="17" t="str">
        <v>V003</v>
      </c>
      <c r="B50">
        <f>ROUND(AVERAGEIF(Ledger!$C$3:$DR$3, "Opening Stock", Ledger!C51:DR51), 3)</f>
        <v>607.96699999999998</v>
      </c>
      <c r="C50">
        <f>ROUND(AVERAGEIF(Ledger!$C$3:$DR$3, "Sales", Ledger!C51:DR51), 3)</f>
        <v>27.167000000000002</v>
      </c>
      <c r="D50">
        <f t="shared" si="0"/>
        <v>22.379000000000001</v>
      </c>
    </row>
    <row r="51" spans="1:4" ht="16" x14ac:dyDescent="0.2">
      <c r="A51" s="15" t="str">
        <v>V004</v>
      </c>
      <c r="B51">
        <f>ROUND(AVERAGEIF(Ledger!$C$3:$DR$3, "Opening Stock", Ledger!C52:DR52), 3)</f>
        <v>521</v>
      </c>
      <c r="C51">
        <f>ROUND(AVERAGEIF(Ledger!$C$3:$DR$3, "Sales", Ledger!C52:DR52), 3)</f>
        <v>39.633000000000003</v>
      </c>
      <c r="D51">
        <f t="shared" si="0"/>
        <v>13.146000000000001</v>
      </c>
    </row>
    <row r="52" spans="1:4" ht="16" x14ac:dyDescent="0.2">
      <c r="A52" s="15" t="str">
        <v>V005</v>
      </c>
      <c r="B52">
        <f>ROUND(AVERAGEIF(Ledger!$C$3:$DR$3, "Opening Stock", Ledger!C53:DR53), 3)</f>
        <v>161.69999999999999</v>
      </c>
      <c r="C52">
        <f>ROUND(AVERAGEIF(Ledger!$C$3:$DR$3, "Sales", Ledger!C53:DR53), 3)</f>
        <v>49.5</v>
      </c>
      <c r="D52">
        <f t="shared" si="0"/>
        <v>3.2669999999999999</v>
      </c>
    </row>
    <row r="55" spans="1:4" x14ac:dyDescent="0.2">
      <c r="D55">
        <f>COUNTIF(D3:D52, "&gt;=7")</f>
        <v>29</v>
      </c>
    </row>
  </sheetData>
  <autoFilter ref="A2:D2" xr:uid="{56196BFC-9DFF-6B46-8745-3189AF37293A}"/>
  <sortState xmlns:xlrd2="http://schemas.microsoft.com/office/spreadsheetml/2017/richdata2" ref="G3:J52">
    <sortCondition descending="1" ref="J3:J5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2C6B-BB9D-264F-A003-69A199B7A058}">
  <dimension ref="A1:I5"/>
  <sheetViews>
    <sheetView zoomScale="120" zoomScaleNormal="120" workbookViewId="0">
      <selection activeCell="D5" sqref="D5"/>
    </sheetView>
  </sheetViews>
  <sheetFormatPr baseColWidth="10" defaultRowHeight="16" x14ac:dyDescent="0.2"/>
  <cols>
    <col min="1" max="16384" width="10.83203125" style="16"/>
  </cols>
  <sheetData>
    <row r="1" spans="1:9" x14ac:dyDescent="0.2">
      <c r="A1" s="16">
        <v>2</v>
      </c>
      <c r="B1" s="11" t="s">
        <v>137</v>
      </c>
      <c r="C1" s="11"/>
      <c r="D1" s="11"/>
      <c r="E1" s="11"/>
      <c r="F1" s="16">
        <v>1545</v>
      </c>
    </row>
    <row r="2" spans="1:9" x14ac:dyDescent="0.2">
      <c r="A2" s="16">
        <v>3</v>
      </c>
      <c r="B2" s="17" t="s">
        <v>173</v>
      </c>
      <c r="F2" s="16">
        <v>6</v>
      </c>
    </row>
    <row r="3" spans="1:9" x14ac:dyDescent="0.2">
      <c r="A3" s="16">
        <v>4</v>
      </c>
      <c r="B3" s="11" t="s">
        <v>141</v>
      </c>
      <c r="F3" s="17" t="s">
        <v>108</v>
      </c>
      <c r="G3">
        <v>641.6</v>
      </c>
      <c r="H3">
        <v>21.533000000000001</v>
      </c>
      <c r="I3">
        <v>29.795999999999999</v>
      </c>
    </row>
    <row r="4" spans="1:9" x14ac:dyDescent="0.2">
      <c r="A4" s="16">
        <v>5</v>
      </c>
      <c r="B4" s="19" t="s">
        <v>174</v>
      </c>
      <c r="F4" s="16">
        <v>29</v>
      </c>
    </row>
    <row r="5" spans="1:9" x14ac:dyDescent="0.2">
      <c r="A5" s="16">
        <v>6</v>
      </c>
      <c r="B5" s="11" t="s">
        <v>172</v>
      </c>
      <c r="F5" s="16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7F80-A361-3446-845F-72B5F923AD92}">
  <dimension ref="A2:DR53"/>
  <sheetViews>
    <sheetView workbookViewId="0">
      <selection activeCell="Q35" sqref="Q35"/>
    </sheetView>
  </sheetViews>
  <sheetFormatPr baseColWidth="10" defaultRowHeight="15" x14ac:dyDescent="0.2"/>
  <sheetData>
    <row r="2" spans="1:122" x14ac:dyDescent="0.2">
      <c r="C2" s="18">
        <v>44927</v>
      </c>
      <c r="G2" s="18">
        <v>44928</v>
      </c>
      <c r="K2" s="18">
        <v>44929</v>
      </c>
      <c r="O2" s="18">
        <v>44930</v>
      </c>
      <c r="S2" s="18">
        <v>44931</v>
      </c>
      <c r="W2" s="18">
        <v>44932</v>
      </c>
      <c r="AA2" s="18">
        <v>44933</v>
      </c>
      <c r="AE2" s="18">
        <v>44934</v>
      </c>
      <c r="AI2" s="18">
        <v>44935</v>
      </c>
      <c r="AM2" s="18">
        <v>44936</v>
      </c>
      <c r="AQ2" s="18">
        <v>44937</v>
      </c>
      <c r="AU2" s="18">
        <v>44938</v>
      </c>
      <c r="AY2" s="18">
        <v>44939</v>
      </c>
      <c r="BC2" s="18">
        <v>44940</v>
      </c>
      <c r="BG2" s="18">
        <v>44941</v>
      </c>
      <c r="BK2" s="18">
        <v>44942</v>
      </c>
      <c r="BO2" s="18">
        <v>44943</v>
      </c>
      <c r="BS2" s="18">
        <v>44944</v>
      </c>
      <c r="BW2" s="18">
        <v>44945</v>
      </c>
      <c r="CA2" s="18">
        <v>44946</v>
      </c>
      <c r="CE2" s="18">
        <v>44947</v>
      </c>
      <c r="CI2" s="18">
        <v>44948</v>
      </c>
      <c r="CM2" s="18">
        <v>44949</v>
      </c>
      <c r="CQ2" s="18">
        <v>44950</v>
      </c>
      <c r="CU2" s="18">
        <v>44951</v>
      </c>
      <c r="CY2" s="18">
        <v>44952</v>
      </c>
      <c r="DC2" s="18">
        <v>44953</v>
      </c>
      <c r="DG2" s="18">
        <v>44954</v>
      </c>
      <c r="DK2" s="18">
        <v>44955</v>
      </c>
      <c r="DO2" s="18">
        <v>44956</v>
      </c>
    </row>
    <row r="3" spans="1:122" x14ac:dyDescent="0.2">
      <c r="A3" t="s">
        <v>0</v>
      </c>
      <c r="B3" t="s">
        <v>2</v>
      </c>
      <c r="C3" t="s">
        <v>134</v>
      </c>
      <c r="D3" t="s">
        <v>117</v>
      </c>
      <c r="E3" t="s">
        <v>135</v>
      </c>
      <c r="F3" t="s">
        <v>136</v>
      </c>
      <c r="G3" t="s">
        <v>134</v>
      </c>
      <c r="H3" t="s">
        <v>117</v>
      </c>
      <c r="I3" t="s">
        <v>135</v>
      </c>
      <c r="J3" t="s">
        <v>136</v>
      </c>
      <c r="K3" t="s">
        <v>134</v>
      </c>
      <c r="L3" t="s">
        <v>117</v>
      </c>
      <c r="M3" t="s">
        <v>135</v>
      </c>
      <c r="N3" t="s">
        <v>136</v>
      </c>
      <c r="O3" t="s">
        <v>134</v>
      </c>
      <c r="P3" t="s">
        <v>117</v>
      </c>
      <c r="Q3" t="s">
        <v>135</v>
      </c>
      <c r="R3" t="s">
        <v>136</v>
      </c>
      <c r="S3" t="s">
        <v>134</v>
      </c>
      <c r="T3" t="s">
        <v>117</v>
      </c>
      <c r="U3" t="s">
        <v>135</v>
      </c>
      <c r="V3" t="s">
        <v>136</v>
      </c>
      <c r="W3" t="s">
        <v>134</v>
      </c>
      <c r="X3" t="s">
        <v>117</v>
      </c>
      <c r="Y3" t="s">
        <v>135</v>
      </c>
      <c r="Z3" t="s">
        <v>136</v>
      </c>
      <c r="AA3" t="s">
        <v>134</v>
      </c>
      <c r="AB3" t="s">
        <v>117</v>
      </c>
      <c r="AC3" t="s">
        <v>135</v>
      </c>
      <c r="AD3" t="s">
        <v>136</v>
      </c>
      <c r="AE3" t="s">
        <v>134</v>
      </c>
      <c r="AF3" t="s">
        <v>117</v>
      </c>
      <c r="AG3" t="s">
        <v>135</v>
      </c>
      <c r="AH3" t="s">
        <v>136</v>
      </c>
      <c r="AI3" t="s">
        <v>134</v>
      </c>
      <c r="AJ3" t="s">
        <v>117</v>
      </c>
      <c r="AK3" t="s">
        <v>135</v>
      </c>
      <c r="AL3" t="s">
        <v>136</v>
      </c>
      <c r="AM3" t="s">
        <v>134</v>
      </c>
      <c r="AN3" t="s">
        <v>117</v>
      </c>
      <c r="AO3" t="s">
        <v>135</v>
      </c>
      <c r="AP3" t="s">
        <v>136</v>
      </c>
      <c r="AQ3" t="s">
        <v>134</v>
      </c>
      <c r="AR3" t="s">
        <v>117</v>
      </c>
      <c r="AS3" t="s">
        <v>135</v>
      </c>
      <c r="AT3" t="s">
        <v>136</v>
      </c>
      <c r="AU3" t="s">
        <v>134</v>
      </c>
      <c r="AV3" t="s">
        <v>117</v>
      </c>
      <c r="AW3" t="s">
        <v>135</v>
      </c>
      <c r="AX3" t="s">
        <v>136</v>
      </c>
      <c r="AY3" t="s">
        <v>134</v>
      </c>
      <c r="AZ3" t="s">
        <v>117</v>
      </c>
      <c r="BA3" t="s">
        <v>135</v>
      </c>
      <c r="BB3" t="s">
        <v>136</v>
      </c>
      <c r="BC3" t="s">
        <v>134</v>
      </c>
      <c r="BD3" t="s">
        <v>117</v>
      </c>
      <c r="BE3" t="s">
        <v>135</v>
      </c>
      <c r="BF3" t="s">
        <v>136</v>
      </c>
      <c r="BG3" t="s">
        <v>134</v>
      </c>
      <c r="BH3" t="s">
        <v>117</v>
      </c>
      <c r="BI3" t="s">
        <v>135</v>
      </c>
      <c r="BJ3" t="s">
        <v>136</v>
      </c>
      <c r="BK3" t="s">
        <v>134</v>
      </c>
      <c r="BL3" t="s">
        <v>117</v>
      </c>
      <c r="BM3" t="s">
        <v>135</v>
      </c>
      <c r="BN3" t="s">
        <v>136</v>
      </c>
      <c r="BO3" t="s">
        <v>134</v>
      </c>
      <c r="BP3" t="s">
        <v>117</v>
      </c>
      <c r="BQ3" t="s">
        <v>135</v>
      </c>
      <c r="BR3" t="s">
        <v>136</v>
      </c>
      <c r="BS3" t="s">
        <v>134</v>
      </c>
      <c r="BT3" t="s">
        <v>117</v>
      </c>
      <c r="BU3" t="s">
        <v>135</v>
      </c>
      <c r="BV3" t="s">
        <v>136</v>
      </c>
      <c r="BW3" t="s">
        <v>134</v>
      </c>
      <c r="BX3" t="s">
        <v>117</v>
      </c>
      <c r="BY3" t="s">
        <v>135</v>
      </c>
      <c r="BZ3" t="s">
        <v>136</v>
      </c>
      <c r="CA3" t="s">
        <v>134</v>
      </c>
      <c r="CB3" t="s">
        <v>117</v>
      </c>
      <c r="CC3" t="s">
        <v>135</v>
      </c>
      <c r="CD3" t="s">
        <v>136</v>
      </c>
      <c r="CE3" t="s">
        <v>134</v>
      </c>
      <c r="CF3" t="s">
        <v>117</v>
      </c>
      <c r="CG3" t="s">
        <v>135</v>
      </c>
      <c r="CH3" t="s">
        <v>136</v>
      </c>
      <c r="CI3" t="s">
        <v>134</v>
      </c>
      <c r="CJ3" t="s">
        <v>117</v>
      </c>
      <c r="CK3" t="s">
        <v>135</v>
      </c>
      <c r="CL3" t="s">
        <v>136</v>
      </c>
      <c r="CM3" t="s">
        <v>134</v>
      </c>
      <c r="CN3" t="s">
        <v>117</v>
      </c>
      <c r="CO3" t="s">
        <v>135</v>
      </c>
      <c r="CP3" t="s">
        <v>136</v>
      </c>
      <c r="CQ3" t="s">
        <v>134</v>
      </c>
      <c r="CR3" t="s">
        <v>117</v>
      </c>
      <c r="CS3" t="s">
        <v>135</v>
      </c>
      <c r="CT3" t="s">
        <v>136</v>
      </c>
      <c r="CU3" t="s">
        <v>134</v>
      </c>
      <c r="CV3" t="s">
        <v>117</v>
      </c>
      <c r="CW3" t="s">
        <v>135</v>
      </c>
      <c r="CX3" t="s">
        <v>136</v>
      </c>
      <c r="CY3" t="s">
        <v>134</v>
      </c>
      <c r="CZ3" t="s">
        <v>117</v>
      </c>
      <c r="DA3" t="s">
        <v>135</v>
      </c>
      <c r="DB3" t="s">
        <v>136</v>
      </c>
      <c r="DC3" t="s">
        <v>134</v>
      </c>
      <c r="DD3" t="s">
        <v>117</v>
      </c>
      <c r="DE3" t="s">
        <v>135</v>
      </c>
      <c r="DF3" t="s">
        <v>136</v>
      </c>
      <c r="DG3" t="s">
        <v>134</v>
      </c>
      <c r="DH3" t="s">
        <v>117</v>
      </c>
      <c r="DI3" t="s">
        <v>135</v>
      </c>
      <c r="DJ3" t="s">
        <v>136</v>
      </c>
      <c r="DK3" t="s">
        <v>134</v>
      </c>
      <c r="DL3" t="s">
        <v>117</v>
      </c>
      <c r="DM3" t="s">
        <v>135</v>
      </c>
      <c r="DN3" t="s">
        <v>136</v>
      </c>
      <c r="DO3" t="s">
        <v>134</v>
      </c>
      <c r="DP3" t="s">
        <v>117</v>
      </c>
      <c r="DQ3" t="s">
        <v>135</v>
      </c>
      <c r="DR3" t="s">
        <v>136</v>
      </c>
    </row>
    <row r="4" spans="1:122" x14ac:dyDescent="0.2">
      <c r="A4" t="s">
        <v>4</v>
      </c>
      <c r="B4" t="s">
        <v>6</v>
      </c>
      <c r="C4">
        <v>111</v>
      </c>
      <c r="D4">
        <v>16</v>
      </c>
      <c r="E4">
        <v>21</v>
      </c>
      <c r="F4">
        <v>116</v>
      </c>
      <c r="G4">
        <v>116</v>
      </c>
      <c r="H4">
        <v>10</v>
      </c>
      <c r="I4">
        <v>27</v>
      </c>
      <c r="J4">
        <v>133</v>
      </c>
      <c r="K4">
        <v>133</v>
      </c>
      <c r="L4">
        <v>46</v>
      </c>
      <c r="M4">
        <v>26</v>
      </c>
      <c r="N4">
        <v>113</v>
      </c>
      <c r="O4">
        <v>113</v>
      </c>
      <c r="P4">
        <v>23</v>
      </c>
      <c r="Q4">
        <v>31</v>
      </c>
      <c r="R4">
        <v>121</v>
      </c>
      <c r="S4">
        <v>121</v>
      </c>
      <c r="T4">
        <v>14</v>
      </c>
      <c r="U4">
        <v>30</v>
      </c>
      <c r="V4">
        <v>137</v>
      </c>
      <c r="W4">
        <v>137</v>
      </c>
      <c r="X4">
        <v>14</v>
      </c>
      <c r="Y4">
        <v>28</v>
      </c>
      <c r="Z4">
        <v>151</v>
      </c>
      <c r="AA4">
        <v>151</v>
      </c>
      <c r="AB4">
        <v>45</v>
      </c>
      <c r="AC4">
        <v>19</v>
      </c>
      <c r="AD4">
        <v>125</v>
      </c>
      <c r="AE4">
        <v>125</v>
      </c>
      <c r="AF4">
        <v>21</v>
      </c>
      <c r="AG4">
        <v>27</v>
      </c>
      <c r="AH4">
        <v>131</v>
      </c>
      <c r="AI4">
        <v>131</v>
      </c>
      <c r="AJ4">
        <v>20</v>
      </c>
      <c r="AK4">
        <v>20</v>
      </c>
      <c r="AL4">
        <v>131</v>
      </c>
      <c r="AM4">
        <v>131</v>
      </c>
      <c r="AN4">
        <v>0</v>
      </c>
      <c r="AO4">
        <v>21</v>
      </c>
      <c r="AP4">
        <v>152</v>
      </c>
      <c r="AQ4">
        <v>152</v>
      </c>
      <c r="AR4">
        <v>38</v>
      </c>
      <c r="AS4">
        <v>30</v>
      </c>
      <c r="AT4">
        <v>144</v>
      </c>
      <c r="AU4">
        <v>144</v>
      </c>
      <c r="AV4">
        <v>6</v>
      </c>
      <c r="AW4">
        <v>24</v>
      </c>
      <c r="AX4">
        <v>162</v>
      </c>
      <c r="AY4">
        <v>162</v>
      </c>
      <c r="AZ4">
        <v>40</v>
      </c>
      <c r="BA4">
        <v>21</v>
      </c>
      <c r="BB4">
        <v>143</v>
      </c>
      <c r="BC4">
        <v>143</v>
      </c>
      <c r="BD4">
        <v>8</v>
      </c>
      <c r="BE4">
        <v>21</v>
      </c>
      <c r="BF4">
        <v>156</v>
      </c>
      <c r="BG4">
        <v>156</v>
      </c>
      <c r="BH4">
        <v>39</v>
      </c>
      <c r="BI4">
        <v>26</v>
      </c>
      <c r="BJ4">
        <v>143</v>
      </c>
      <c r="BK4">
        <v>143</v>
      </c>
      <c r="BL4">
        <v>24</v>
      </c>
      <c r="BM4">
        <v>25</v>
      </c>
      <c r="BN4">
        <v>144</v>
      </c>
      <c r="BO4">
        <v>144</v>
      </c>
      <c r="BP4">
        <v>36</v>
      </c>
      <c r="BQ4">
        <v>25</v>
      </c>
      <c r="BR4">
        <v>133</v>
      </c>
      <c r="BS4">
        <v>133</v>
      </c>
      <c r="BT4">
        <v>14</v>
      </c>
      <c r="BU4">
        <v>26</v>
      </c>
      <c r="BV4">
        <v>145</v>
      </c>
      <c r="BW4">
        <v>145</v>
      </c>
      <c r="BX4">
        <v>34</v>
      </c>
      <c r="BY4">
        <v>27</v>
      </c>
      <c r="BZ4">
        <v>138</v>
      </c>
      <c r="CA4">
        <v>138</v>
      </c>
      <c r="CB4">
        <v>19</v>
      </c>
      <c r="CC4">
        <v>28</v>
      </c>
      <c r="CD4">
        <v>147</v>
      </c>
      <c r="CE4">
        <v>147</v>
      </c>
      <c r="CF4">
        <v>29</v>
      </c>
      <c r="CG4">
        <v>35</v>
      </c>
      <c r="CH4">
        <v>153</v>
      </c>
      <c r="CI4">
        <v>153</v>
      </c>
      <c r="CJ4">
        <v>45</v>
      </c>
      <c r="CK4">
        <v>36</v>
      </c>
      <c r="CL4">
        <v>144</v>
      </c>
      <c r="CM4">
        <v>144</v>
      </c>
      <c r="CN4">
        <v>56</v>
      </c>
      <c r="CO4">
        <v>30</v>
      </c>
      <c r="CP4">
        <v>118</v>
      </c>
      <c r="CQ4">
        <v>118</v>
      </c>
      <c r="CR4">
        <v>22</v>
      </c>
      <c r="CS4">
        <v>35</v>
      </c>
      <c r="CT4">
        <v>131</v>
      </c>
      <c r="CU4">
        <v>131</v>
      </c>
      <c r="CV4">
        <v>29</v>
      </c>
      <c r="CW4">
        <v>34</v>
      </c>
      <c r="CX4">
        <v>136</v>
      </c>
      <c r="CY4">
        <v>136</v>
      </c>
      <c r="CZ4">
        <v>31</v>
      </c>
      <c r="DA4">
        <v>34</v>
      </c>
      <c r="DB4">
        <v>139</v>
      </c>
      <c r="DC4">
        <v>139</v>
      </c>
      <c r="DD4">
        <v>52</v>
      </c>
      <c r="DE4">
        <v>35</v>
      </c>
      <c r="DF4">
        <v>122</v>
      </c>
      <c r="DG4">
        <v>122</v>
      </c>
      <c r="DH4">
        <v>11</v>
      </c>
      <c r="DI4">
        <v>29</v>
      </c>
      <c r="DJ4">
        <v>140</v>
      </c>
      <c r="DK4">
        <v>140</v>
      </c>
      <c r="DL4">
        <v>39</v>
      </c>
      <c r="DM4">
        <v>36</v>
      </c>
      <c r="DN4">
        <v>137</v>
      </c>
      <c r="DO4">
        <v>137</v>
      </c>
      <c r="DP4">
        <v>34</v>
      </c>
      <c r="DQ4">
        <v>28</v>
      </c>
      <c r="DR4">
        <v>131</v>
      </c>
    </row>
    <row r="5" spans="1:122" x14ac:dyDescent="0.2">
      <c r="A5" t="s">
        <v>7</v>
      </c>
      <c r="B5" t="s">
        <v>6</v>
      </c>
      <c r="C5">
        <v>102</v>
      </c>
      <c r="D5">
        <v>49</v>
      </c>
      <c r="E5">
        <v>29</v>
      </c>
      <c r="F5">
        <v>82</v>
      </c>
      <c r="G5">
        <v>82</v>
      </c>
      <c r="H5">
        <v>27</v>
      </c>
      <c r="I5">
        <v>26</v>
      </c>
      <c r="J5">
        <v>81</v>
      </c>
      <c r="K5">
        <v>81</v>
      </c>
      <c r="L5">
        <v>35</v>
      </c>
      <c r="M5">
        <v>18</v>
      </c>
      <c r="N5">
        <v>64</v>
      </c>
      <c r="O5">
        <v>64</v>
      </c>
      <c r="P5">
        <v>9</v>
      </c>
      <c r="Q5">
        <v>31</v>
      </c>
      <c r="R5">
        <v>86</v>
      </c>
      <c r="S5">
        <v>86</v>
      </c>
      <c r="T5">
        <v>36</v>
      </c>
      <c r="U5">
        <v>24</v>
      </c>
      <c r="V5">
        <v>74</v>
      </c>
      <c r="W5">
        <v>74</v>
      </c>
      <c r="X5">
        <v>7</v>
      </c>
      <c r="Y5">
        <v>30</v>
      </c>
      <c r="Z5">
        <v>97</v>
      </c>
      <c r="AA5">
        <v>97</v>
      </c>
      <c r="AB5">
        <v>4</v>
      </c>
      <c r="AC5">
        <v>21</v>
      </c>
      <c r="AD5">
        <v>114</v>
      </c>
      <c r="AE5">
        <v>114</v>
      </c>
      <c r="AF5">
        <v>8</v>
      </c>
      <c r="AG5">
        <v>24</v>
      </c>
      <c r="AH5">
        <v>130</v>
      </c>
      <c r="AI5">
        <v>130</v>
      </c>
      <c r="AJ5">
        <v>26</v>
      </c>
      <c r="AK5">
        <v>23</v>
      </c>
      <c r="AL5">
        <v>127</v>
      </c>
      <c r="AM5">
        <v>127</v>
      </c>
      <c r="AN5">
        <v>4</v>
      </c>
      <c r="AO5">
        <v>32</v>
      </c>
      <c r="AP5">
        <v>155</v>
      </c>
      <c r="AQ5">
        <v>155</v>
      </c>
      <c r="AR5">
        <v>38</v>
      </c>
      <c r="AS5">
        <v>26</v>
      </c>
      <c r="AT5">
        <v>143</v>
      </c>
      <c r="AU5">
        <v>143</v>
      </c>
      <c r="AV5">
        <v>5</v>
      </c>
      <c r="AW5">
        <v>21</v>
      </c>
      <c r="AX5">
        <v>159</v>
      </c>
      <c r="AY5">
        <v>159</v>
      </c>
      <c r="AZ5">
        <v>19</v>
      </c>
      <c r="BA5">
        <v>28</v>
      </c>
      <c r="BB5">
        <v>168</v>
      </c>
      <c r="BC5">
        <v>168</v>
      </c>
      <c r="BD5">
        <v>42</v>
      </c>
      <c r="BE5">
        <v>21</v>
      </c>
      <c r="BF5">
        <v>147</v>
      </c>
      <c r="BG5">
        <v>147</v>
      </c>
      <c r="BH5">
        <v>40</v>
      </c>
      <c r="BI5">
        <v>31</v>
      </c>
      <c r="BJ5">
        <v>138</v>
      </c>
      <c r="BK5">
        <v>138</v>
      </c>
      <c r="BL5">
        <v>41</v>
      </c>
      <c r="BM5">
        <v>28</v>
      </c>
      <c r="BN5">
        <v>125</v>
      </c>
      <c r="BO5">
        <v>125</v>
      </c>
      <c r="BP5">
        <v>20</v>
      </c>
      <c r="BQ5">
        <v>32</v>
      </c>
      <c r="BR5">
        <v>137</v>
      </c>
      <c r="BS5">
        <v>137</v>
      </c>
      <c r="BT5">
        <v>8</v>
      </c>
      <c r="BU5">
        <v>31</v>
      </c>
      <c r="BV5">
        <v>160</v>
      </c>
      <c r="BW5">
        <v>160</v>
      </c>
      <c r="BX5">
        <v>43</v>
      </c>
      <c r="BY5">
        <v>22</v>
      </c>
      <c r="BZ5">
        <v>139</v>
      </c>
      <c r="CA5">
        <v>139</v>
      </c>
      <c r="CB5">
        <v>42</v>
      </c>
      <c r="CC5">
        <v>31</v>
      </c>
      <c r="CD5">
        <v>128</v>
      </c>
      <c r="CE5">
        <v>128</v>
      </c>
      <c r="CF5">
        <v>18</v>
      </c>
      <c r="CG5">
        <v>33</v>
      </c>
      <c r="CH5">
        <v>143</v>
      </c>
      <c r="CI5">
        <v>143</v>
      </c>
      <c r="CJ5">
        <v>36</v>
      </c>
      <c r="CK5">
        <v>30</v>
      </c>
      <c r="CL5">
        <v>137</v>
      </c>
      <c r="CM5">
        <v>137</v>
      </c>
      <c r="CN5">
        <v>8</v>
      </c>
      <c r="CO5">
        <v>37</v>
      </c>
      <c r="CP5">
        <v>166</v>
      </c>
      <c r="CQ5">
        <v>166</v>
      </c>
      <c r="CR5">
        <v>50</v>
      </c>
      <c r="CS5">
        <v>38</v>
      </c>
      <c r="CT5">
        <v>154</v>
      </c>
      <c r="CU5">
        <v>154</v>
      </c>
      <c r="CV5">
        <v>13</v>
      </c>
      <c r="CW5">
        <v>34</v>
      </c>
      <c r="CX5">
        <v>175</v>
      </c>
      <c r="CY5">
        <v>175</v>
      </c>
      <c r="CZ5">
        <v>46</v>
      </c>
      <c r="DA5">
        <v>30</v>
      </c>
      <c r="DB5">
        <v>159</v>
      </c>
      <c r="DC5">
        <v>159</v>
      </c>
      <c r="DD5">
        <v>22</v>
      </c>
      <c r="DE5">
        <v>32</v>
      </c>
      <c r="DF5">
        <v>169</v>
      </c>
      <c r="DG5">
        <v>169</v>
      </c>
      <c r="DH5">
        <v>49</v>
      </c>
      <c r="DI5">
        <v>30</v>
      </c>
      <c r="DJ5">
        <v>150</v>
      </c>
      <c r="DK5">
        <v>150</v>
      </c>
      <c r="DL5">
        <v>31</v>
      </c>
      <c r="DM5">
        <v>34</v>
      </c>
      <c r="DN5">
        <v>153</v>
      </c>
      <c r="DO5">
        <v>153</v>
      </c>
      <c r="DP5">
        <v>10</v>
      </c>
      <c r="DQ5">
        <v>35</v>
      </c>
      <c r="DR5">
        <v>178</v>
      </c>
    </row>
    <row r="6" spans="1:122" x14ac:dyDescent="0.2">
      <c r="A6" t="s">
        <v>9</v>
      </c>
      <c r="B6" t="s">
        <v>6</v>
      </c>
      <c r="C6">
        <v>108</v>
      </c>
      <c r="D6">
        <v>56</v>
      </c>
      <c r="E6">
        <v>26</v>
      </c>
      <c r="F6">
        <v>78</v>
      </c>
      <c r="G6">
        <v>78</v>
      </c>
      <c r="H6">
        <v>41</v>
      </c>
      <c r="I6">
        <v>28</v>
      </c>
      <c r="J6">
        <v>65</v>
      </c>
      <c r="K6">
        <v>65</v>
      </c>
      <c r="L6">
        <v>6</v>
      </c>
      <c r="M6">
        <v>26</v>
      </c>
      <c r="N6">
        <v>85</v>
      </c>
      <c r="O6">
        <v>85</v>
      </c>
      <c r="P6">
        <v>25</v>
      </c>
      <c r="Q6">
        <v>30</v>
      </c>
      <c r="R6">
        <v>90</v>
      </c>
      <c r="S6">
        <v>90</v>
      </c>
      <c r="T6">
        <v>1</v>
      </c>
      <c r="U6">
        <v>27</v>
      </c>
      <c r="V6">
        <v>116</v>
      </c>
      <c r="W6">
        <v>116</v>
      </c>
      <c r="X6">
        <v>56</v>
      </c>
      <c r="Y6">
        <v>23</v>
      </c>
      <c r="Z6">
        <v>83</v>
      </c>
      <c r="AA6">
        <v>83</v>
      </c>
      <c r="AB6">
        <v>5</v>
      </c>
      <c r="AC6">
        <v>24</v>
      </c>
      <c r="AD6">
        <v>102</v>
      </c>
      <c r="AE6">
        <v>102</v>
      </c>
      <c r="AF6">
        <v>23</v>
      </c>
      <c r="AG6">
        <v>24</v>
      </c>
      <c r="AH6">
        <v>103</v>
      </c>
      <c r="AI6">
        <v>103</v>
      </c>
      <c r="AJ6">
        <v>27</v>
      </c>
      <c r="AK6">
        <v>22</v>
      </c>
      <c r="AL6">
        <v>98</v>
      </c>
      <c r="AM6">
        <v>98</v>
      </c>
      <c r="AN6">
        <v>29</v>
      </c>
      <c r="AO6">
        <v>32</v>
      </c>
      <c r="AP6">
        <v>101</v>
      </c>
      <c r="AQ6">
        <v>101</v>
      </c>
      <c r="AR6">
        <v>7</v>
      </c>
      <c r="AS6">
        <v>24</v>
      </c>
      <c r="AT6">
        <v>118</v>
      </c>
      <c r="AU6">
        <v>118</v>
      </c>
      <c r="AV6">
        <v>2</v>
      </c>
      <c r="AW6">
        <v>26</v>
      </c>
      <c r="AX6">
        <v>142</v>
      </c>
      <c r="AY6">
        <v>142</v>
      </c>
      <c r="AZ6">
        <v>46</v>
      </c>
      <c r="BA6">
        <v>25</v>
      </c>
      <c r="BB6">
        <v>121</v>
      </c>
      <c r="BC6">
        <v>121</v>
      </c>
      <c r="BD6">
        <v>46</v>
      </c>
      <c r="BE6">
        <v>28</v>
      </c>
      <c r="BF6">
        <v>103</v>
      </c>
      <c r="BG6">
        <v>103</v>
      </c>
      <c r="BH6">
        <v>6</v>
      </c>
      <c r="BI6">
        <v>24</v>
      </c>
      <c r="BJ6">
        <v>121</v>
      </c>
      <c r="BK6">
        <v>121</v>
      </c>
      <c r="BL6">
        <v>1</v>
      </c>
      <c r="BM6">
        <v>24</v>
      </c>
      <c r="BN6">
        <v>144</v>
      </c>
      <c r="BO6">
        <v>144</v>
      </c>
      <c r="BP6">
        <v>24</v>
      </c>
      <c r="BQ6">
        <v>21</v>
      </c>
      <c r="BR6">
        <v>141</v>
      </c>
      <c r="BS6">
        <v>141</v>
      </c>
      <c r="BT6">
        <v>24</v>
      </c>
      <c r="BU6">
        <v>19</v>
      </c>
      <c r="BV6">
        <v>136</v>
      </c>
      <c r="BW6">
        <v>136</v>
      </c>
      <c r="BX6">
        <v>1</v>
      </c>
      <c r="BY6">
        <v>22</v>
      </c>
      <c r="BZ6">
        <v>157</v>
      </c>
      <c r="CA6">
        <v>157</v>
      </c>
      <c r="CB6">
        <v>4</v>
      </c>
      <c r="CC6">
        <v>35</v>
      </c>
      <c r="CD6">
        <v>188</v>
      </c>
      <c r="CE6">
        <v>188</v>
      </c>
      <c r="CF6">
        <v>33</v>
      </c>
      <c r="CG6">
        <v>38</v>
      </c>
      <c r="CH6">
        <v>193</v>
      </c>
      <c r="CI6">
        <v>193</v>
      </c>
      <c r="CJ6">
        <v>29</v>
      </c>
      <c r="CK6">
        <v>26</v>
      </c>
      <c r="CL6">
        <v>190</v>
      </c>
      <c r="CM6">
        <v>190</v>
      </c>
      <c r="CN6">
        <v>43</v>
      </c>
      <c r="CO6">
        <v>35</v>
      </c>
      <c r="CP6">
        <v>182</v>
      </c>
      <c r="CQ6">
        <v>182</v>
      </c>
      <c r="CR6">
        <v>7</v>
      </c>
      <c r="CS6">
        <v>33</v>
      </c>
      <c r="CT6">
        <v>208</v>
      </c>
      <c r="CU6">
        <v>208</v>
      </c>
      <c r="CV6">
        <v>28</v>
      </c>
      <c r="CW6">
        <v>35</v>
      </c>
      <c r="CX6">
        <v>215</v>
      </c>
      <c r="CY6">
        <v>215</v>
      </c>
      <c r="CZ6">
        <v>35</v>
      </c>
      <c r="DA6">
        <v>34</v>
      </c>
      <c r="DB6">
        <v>214</v>
      </c>
      <c r="DC6">
        <v>214</v>
      </c>
      <c r="DD6">
        <v>19</v>
      </c>
      <c r="DE6">
        <v>36</v>
      </c>
      <c r="DF6">
        <v>231</v>
      </c>
      <c r="DG6">
        <v>231</v>
      </c>
      <c r="DH6">
        <v>16</v>
      </c>
      <c r="DI6">
        <v>33</v>
      </c>
      <c r="DJ6">
        <v>248</v>
      </c>
      <c r="DK6">
        <v>248</v>
      </c>
      <c r="DL6">
        <v>49</v>
      </c>
      <c r="DM6">
        <v>38</v>
      </c>
      <c r="DN6">
        <v>237</v>
      </c>
      <c r="DO6">
        <v>237</v>
      </c>
      <c r="DP6">
        <v>18</v>
      </c>
      <c r="DQ6">
        <v>31</v>
      </c>
      <c r="DR6">
        <v>250</v>
      </c>
    </row>
    <row r="7" spans="1:122" x14ac:dyDescent="0.2">
      <c r="A7" t="s">
        <v>11</v>
      </c>
      <c r="B7" t="s">
        <v>6</v>
      </c>
      <c r="C7">
        <v>103</v>
      </c>
      <c r="D7">
        <v>37</v>
      </c>
      <c r="E7">
        <v>22</v>
      </c>
      <c r="F7">
        <v>88</v>
      </c>
      <c r="G7">
        <v>88</v>
      </c>
      <c r="H7">
        <v>20</v>
      </c>
      <c r="I7">
        <v>29</v>
      </c>
      <c r="J7">
        <v>97</v>
      </c>
      <c r="K7">
        <v>97</v>
      </c>
      <c r="L7">
        <v>24</v>
      </c>
      <c r="M7">
        <v>30</v>
      </c>
      <c r="N7">
        <v>103</v>
      </c>
      <c r="O7">
        <v>103</v>
      </c>
      <c r="P7">
        <v>25</v>
      </c>
      <c r="Q7">
        <v>30</v>
      </c>
      <c r="R7">
        <v>108</v>
      </c>
      <c r="S7">
        <v>108</v>
      </c>
      <c r="T7">
        <v>39</v>
      </c>
      <c r="U7">
        <v>29</v>
      </c>
      <c r="V7">
        <v>98</v>
      </c>
      <c r="W7">
        <v>98</v>
      </c>
      <c r="X7">
        <v>14</v>
      </c>
      <c r="Y7">
        <v>25</v>
      </c>
      <c r="Z7">
        <v>109</v>
      </c>
      <c r="AA7">
        <v>109</v>
      </c>
      <c r="AB7">
        <v>41</v>
      </c>
      <c r="AC7">
        <v>28</v>
      </c>
      <c r="AD7">
        <v>96</v>
      </c>
      <c r="AE7">
        <v>96</v>
      </c>
      <c r="AF7">
        <v>26</v>
      </c>
      <c r="AG7">
        <v>27</v>
      </c>
      <c r="AH7">
        <v>97</v>
      </c>
      <c r="AI7">
        <v>97</v>
      </c>
      <c r="AJ7">
        <v>32</v>
      </c>
      <c r="AK7">
        <v>22</v>
      </c>
      <c r="AL7">
        <v>87</v>
      </c>
      <c r="AM7">
        <v>87</v>
      </c>
      <c r="AN7">
        <v>14</v>
      </c>
      <c r="AO7">
        <v>19</v>
      </c>
      <c r="AP7">
        <v>92</v>
      </c>
      <c r="AQ7">
        <v>92</v>
      </c>
      <c r="AR7">
        <v>35</v>
      </c>
      <c r="AS7">
        <v>22</v>
      </c>
      <c r="AT7">
        <v>79</v>
      </c>
      <c r="AU7">
        <v>79</v>
      </c>
      <c r="AV7">
        <v>20</v>
      </c>
      <c r="AW7">
        <v>30</v>
      </c>
      <c r="AX7">
        <v>89</v>
      </c>
      <c r="AY7">
        <v>89</v>
      </c>
      <c r="AZ7">
        <v>27</v>
      </c>
      <c r="BA7">
        <v>23</v>
      </c>
      <c r="BB7">
        <v>85</v>
      </c>
      <c r="BC7">
        <v>85</v>
      </c>
      <c r="BD7">
        <v>42</v>
      </c>
      <c r="BE7">
        <v>28</v>
      </c>
      <c r="BF7">
        <v>71</v>
      </c>
      <c r="BG7">
        <v>71</v>
      </c>
      <c r="BH7">
        <v>36</v>
      </c>
      <c r="BI7">
        <v>18</v>
      </c>
      <c r="BJ7">
        <v>53</v>
      </c>
      <c r="BK7">
        <v>53</v>
      </c>
      <c r="BL7">
        <v>49</v>
      </c>
      <c r="BM7">
        <v>30</v>
      </c>
      <c r="BN7">
        <v>34</v>
      </c>
      <c r="BO7">
        <v>34</v>
      </c>
      <c r="BP7">
        <v>24</v>
      </c>
      <c r="BQ7">
        <v>29</v>
      </c>
      <c r="BR7">
        <v>39</v>
      </c>
      <c r="BS7">
        <v>39</v>
      </c>
      <c r="BT7">
        <v>31</v>
      </c>
      <c r="BU7">
        <v>24</v>
      </c>
      <c r="BV7">
        <v>32</v>
      </c>
      <c r="BW7">
        <v>32</v>
      </c>
      <c r="BX7">
        <v>11</v>
      </c>
      <c r="BY7">
        <v>26</v>
      </c>
      <c r="BZ7">
        <v>47</v>
      </c>
      <c r="CA7">
        <v>47</v>
      </c>
      <c r="CB7">
        <v>34</v>
      </c>
      <c r="CC7">
        <v>33</v>
      </c>
      <c r="CD7">
        <v>46</v>
      </c>
      <c r="CE7">
        <v>46</v>
      </c>
      <c r="CF7">
        <v>6</v>
      </c>
      <c r="CG7">
        <v>32</v>
      </c>
      <c r="CH7">
        <v>72</v>
      </c>
      <c r="CI7">
        <v>72</v>
      </c>
      <c r="CJ7">
        <v>21</v>
      </c>
      <c r="CK7">
        <v>32</v>
      </c>
      <c r="CL7">
        <v>83</v>
      </c>
      <c r="CM7">
        <v>83</v>
      </c>
      <c r="CN7">
        <v>16</v>
      </c>
      <c r="CO7">
        <v>31</v>
      </c>
      <c r="CP7">
        <v>98</v>
      </c>
      <c r="CQ7">
        <v>98</v>
      </c>
      <c r="CR7">
        <v>28</v>
      </c>
      <c r="CS7">
        <v>31</v>
      </c>
      <c r="CT7">
        <v>101</v>
      </c>
      <c r="CU7">
        <v>101</v>
      </c>
      <c r="CV7">
        <v>35</v>
      </c>
      <c r="CW7">
        <v>32</v>
      </c>
      <c r="CX7">
        <v>98</v>
      </c>
      <c r="CY7">
        <v>98</v>
      </c>
      <c r="CZ7">
        <v>14</v>
      </c>
      <c r="DA7">
        <v>40</v>
      </c>
      <c r="DB7">
        <v>124</v>
      </c>
      <c r="DC7">
        <v>124</v>
      </c>
      <c r="DD7">
        <v>6</v>
      </c>
      <c r="DE7">
        <v>33</v>
      </c>
      <c r="DF7">
        <v>151</v>
      </c>
      <c r="DG7">
        <v>151</v>
      </c>
      <c r="DH7">
        <v>3</v>
      </c>
      <c r="DI7">
        <v>36</v>
      </c>
      <c r="DJ7">
        <v>184</v>
      </c>
      <c r="DK7">
        <v>184</v>
      </c>
      <c r="DL7">
        <v>51</v>
      </c>
      <c r="DM7">
        <v>31</v>
      </c>
      <c r="DN7">
        <v>164</v>
      </c>
      <c r="DO7">
        <v>164</v>
      </c>
      <c r="DP7">
        <v>1</v>
      </c>
      <c r="DQ7">
        <v>34</v>
      </c>
      <c r="DR7">
        <v>197</v>
      </c>
    </row>
    <row r="8" spans="1:122" x14ac:dyDescent="0.2">
      <c r="A8" t="s">
        <v>13</v>
      </c>
      <c r="B8" t="s">
        <v>6</v>
      </c>
      <c r="C8">
        <v>46</v>
      </c>
      <c r="D8">
        <v>15</v>
      </c>
      <c r="E8">
        <v>40</v>
      </c>
      <c r="F8">
        <v>71</v>
      </c>
      <c r="G8">
        <v>71</v>
      </c>
      <c r="H8">
        <v>26</v>
      </c>
      <c r="I8">
        <v>37</v>
      </c>
      <c r="J8">
        <v>82</v>
      </c>
      <c r="K8">
        <v>82</v>
      </c>
      <c r="L8">
        <v>31</v>
      </c>
      <c r="M8">
        <v>48</v>
      </c>
      <c r="N8">
        <v>99</v>
      </c>
      <c r="O8">
        <v>99</v>
      </c>
      <c r="P8">
        <v>12</v>
      </c>
      <c r="Q8">
        <v>39</v>
      </c>
      <c r="R8">
        <v>126</v>
      </c>
      <c r="S8">
        <v>126</v>
      </c>
      <c r="T8">
        <v>19</v>
      </c>
      <c r="U8">
        <v>39</v>
      </c>
      <c r="V8">
        <v>146</v>
      </c>
      <c r="W8">
        <v>146</v>
      </c>
      <c r="X8">
        <v>24</v>
      </c>
      <c r="Y8">
        <v>40</v>
      </c>
      <c r="Z8">
        <v>162</v>
      </c>
      <c r="AA8">
        <v>162</v>
      </c>
      <c r="AB8">
        <v>13</v>
      </c>
      <c r="AC8">
        <v>39</v>
      </c>
      <c r="AD8">
        <v>188</v>
      </c>
      <c r="AE8">
        <v>188</v>
      </c>
      <c r="AF8">
        <v>22</v>
      </c>
      <c r="AG8">
        <v>43</v>
      </c>
      <c r="AH8">
        <v>209</v>
      </c>
      <c r="AI8">
        <v>209</v>
      </c>
      <c r="AJ8">
        <v>13</v>
      </c>
      <c r="AK8">
        <v>38</v>
      </c>
      <c r="AL8">
        <v>234</v>
      </c>
      <c r="AM8">
        <v>234</v>
      </c>
      <c r="AN8">
        <v>32</v>
      </c>
      <c r="AO8">
        <v>42</v>
      </c>
      <c r="AP8">
        <v>244</v>
      </c>
      <c r="AQ8">
        <v>244</v>
      </c>
      <c r="AR8">
        <v>21</v>
      </c>
      <c r="AS8">
        <v>48</v>
      </c>
      <c r="AT8">
        <v>271</v>
      </c>
      <c r="AU8">
        <v>271</v>
      </c>
      <c r="AV8">
        <v>4</v>
      </c>
      <c r="AW8">
        <v>36</v>
      </c>
      <c r="AX8">
        <v>303</v>
      </c>
      <c r="AY8">
        <v>303</v>
      </c>
      <c r="AZ8">
        <v>3</v>
      </c>
      <c r="BA8">
        <v>37</v>
      </c>
      <c r="BB8">
        <v>337</v>
      </c>
      <c r="BC8">
        <v>337</v>
      </c>
      <c r="BD8">
        <v>45</v>
      </c>
      <c r="BE8">
        <v>45</v>
      </c>
      <c r="BF8">
        <v>337</v>
      </c>
      <c r="BG8">
        <v>337</v>
      </c>
      <c r="BH8">
        <v>33</v>
      </c>
      <c r="BI8">
        <v>39</v>
      </c>
      <c r="BJ8">
        <v>343</v>
      </c>
      <c r="BK8">
        <v>343</v>
      </c>
      <c r="BL8">
        <v>20</v>
      </c>
      <c r="BM8">
        <v>43</v>
      </c>
      <c r="BN8">
        <v>366</v>
      </c>
      <c r="BO8">
        <v>366</v>
      </c>
      <c r="BP8">
        <v>1</v>
      </c>
      <c r="BQ8">
        <v>46</v>
      </c>
      <c r="BR8">
        <v>411</v>
      </c>
      <c r="BS8">
        <v>411</v>
      </c>
      <c r="BT8">
        <v>6</v>
      </c>
      <c r="BU8">
        <v>44</v>
      </c>
      <c r="BV8">
        <v>449</v>
      </c>
      <c r="BW8">
        <v>449</v>
      </c>
      <c r="BX8">
        <v>13</v>
      </c>
      <c r="BY8">
        <v>44</v>
      </c>
      <c r="BZ8">
        <v>480</v>
      </c>
      <c r="CA8">
        <v>480</v>
      </c>
      <c r="CB8">
        <v>53</v>
      </c>
      <c r="CC8">
        <v>39</v>
      </c>
      <c r="CD8">
        <v>466</v>
      </c>
      <c r="CE8">
        <v>466</v>
      </c>
      <c r="CF8">
        <v>35</v>
      </c>
      <c r="CG8">
        <v>45</v>
      </c>
      <c r="CH8">
        <v>476</v>
      </c>
      <c r="CI8">
        <v>476</v>
      </c>
      <c r="CJ8">
        <v>12</v>
      </c>
      <c r="CK8">
        <v>40</v>
      </c>
      <c r="CL8">
        <v>504</v>
      </c>
      <c r="CM8">
        <v>504</v>
      </c>
      <c r="CN8">
        <v>27</v>
      </c>
      <c r="CO8">
        <v>44</v>
      </c>
      <c r="CP8">
        <v>521</v>
      </c>
      <c r="CQ8">
        <v>521</v>
      </c>
      <c r="CR8">
        <v>8</v>
      </c>
      <c r="CS8">
        <v>43</v>
      </c>
      <c r="CT8">
        <v>556</v>
      </c>
      <c r="CU8">
        <v>556</v>
      </c>
      <c r="CV8">
        <v>43</v>
      </c>
      <c r="CW8">
        <v>41</v>
      </c>
      <c r="CX8">
        <v>554</v>
      </c>
      <c r="CY8">
        <v>554</v>
      </c>
      <c r="CZ8">
        <v>6</v>
      </c>
      <c r="DA8">
        <v>42</v>
      </c>
      <c r="DB8">
        <v>590</v>
      </c>
      <c r="DC8">
        <v>590</v>
      </c>
      <c r="DD8">
        <v>2</v>
      </c>
      <c r="DE8">
        <v>43</v>
      </c>
      <c r="DF8">
        <v>631</v>
      </c>
      <c r="DG8">
        <v>631</v>
      </c>
      <c r="DH8">
        <v>9</v>
      </c>
      <c r="DI8">
        <v>38</v>
      </c>
      <c r="DJ8">
        <v>660</v>
      </c>
      <c r="DK8">
        <v>660</v>
      </c>
      <c r="DL8">
        <v>52</v>
      </c>
      <c r="DM8">
        <v>46</v>
      </c>
      <c r="DN8">
        <v>654</v>
      </c>
      <c r="DO8">
        <v>654</v>
      </c>
      <c r="DP8">
        <v>14</v>
      </c>
      <c r="DQ8">
        <v>43</v>
      </c>
      <c r="DR8">
        <v>683</v>
      </c>
    </row>
    <row r="9" spans="1:122" x14ac:dyDescent="0.2">
      <c r="A9" t="s">
        <v>15</v>
      </c>
      <c r="B9" t="s">
        <v>17</v>
      </c>
      <c r="C9">
        <v>85</v>
      </c>
      <c r="D9">
        <v>37</v>
      </c>
      <c r="E9">
        <v>21</v>
      </c>
      <c r="F9">
        <v>69</v>
      </c>
      <c r="G9">
        <v>69</v>
      </c>
      <c r="H9">
        <v>3</v>
      </c>
      <c r="I9">
        <v>21</v>
      </c>
      <c r="J9">
        <v>87</v>
      </c>
      <c r="K9">
        <v>87</v>
      </c>
      <c r="L9">
        <v>21</v>
      </c>
      <c r="M9">
        <v>20</v>
      </c>
      <c r="N9">
        <v>86</v>
      </c>
      <c r="O9">
        <v>86</v>
      </c>
      <c r="P9">
        <v>4</v>
      </c>
      <c r="Q9">
        <v>24</v>
      </c>
      <c r="R9">
        <v>106</v>
      </c>
      <c r="S9">
        <v>106</v>
      </c>
      <c r="T9">
        <v>16</v>
      </c>
      <c r="U9">
        <v>23</v>
      </c>
      <c r="V9">
        <v>113</v>
      </c>
      <c r="W9">
        <v>113</v>
      </c>
      <c r="X9">
        <v>33</v>
      </c>
      <c r="Y9">
        <v>24</v>
      </c>
      <c r="Z9">
        <v>104</v>
      </c>
      <c r="AA9">
        <v>104</v>
      </c>
      <c r="AB9">
        <v>17</v>
      </c>
      <c r="AC9">
        <v>23</v>
      </c>
      <c r="AD9">
        <v>110</v>
      </c>
      <c r="AE9">
        <v>110</v>
      </c>
      <c r="AF9">
        <v>24</v>
      </c>
      <c r="AG9">
        <v>16</v>
      </c>
      <c r="AH9">
        <v>102</v>
      </c>
      <c r="AI9">
        <v>102</v>
      </c>
      <c r="AJ9">
        <v>6</v>
      </c>
      <c r="AK9">
        <v>20</v>
      </c>
      <c r="AL9">
        <v>116</v>
      </c>
      <c r="AM9">
        <v>116</v>
      </c>
      <c r="AN9">
        <v>4</v>
      </c>
      <c r="AO9">
        <v>25</v>
      </c>
      <c r="AP9">
        <v>137</v>
      </c>
      <c r="AQ9">
        <v>137</v>
      </c>
      <c r="AR9">
        <v>50</v>
      </c>
      <c r="AS9">
        <v>30</v>
      </c>
      <c r="AT9">
        <v>117</v>
      </c>
      <c r="AU9">
        <v>117</v>
      </c>
      <c r="AV9">
        <v>4</v>
      </c>
      <c r="AW9">
        <v>25</v>
      </c>
      <c r="AX9">
        <v>138</v>
      </c>
      <c r="AY9">
        <v>138</v>
      </c>
      <c r="AZ9">
        <v>7</v>
      </c>
      <c r="BA9">
        <v>23</v>
      </c>
      <c r="BB9">
        <v>154</v>
      </c>
      <c r="BC9">
        <v>154</v>
      </c>
      <c r="BD9">
        <v>19</v>
      </c>
      <c r="BE9">
        <v>23</v>
      </c>
      <c r="BF9">
        <v>158</v>
      </c>
      <c r="BG9">
        <v>158</v>
      </c>
      <c r="BH9">
        <v>19</v>
      </c>
      <c r="BI9">
        <v>25</v>
      </c>
      <c r="BJ9">
        <v>164</v>
      </c>
      <c r="BK9">
        <v>164</v>
      </c>
      <c r="BL9">
        <v>11</v>
      </c>
      <c r="BM9">
        <v>18</v>
      </c>
      <c r="BN9">
        <v>171</v>
      </c>
      <c r="BO9">
        <v>171</v>
      </c>
      <c r="BP9">
        <v>10</v>
      </c>
      <c r="BQ9">
        <v>22</v>
      </c>
      <c r="BR9">
        <v>183</v>
      </c>
      <c r="BS9">
        <v>183</v>
      </c>
      <c r="BT9">
        <v>33</v>
      </c>
      <c r="BU9">
        <v>22</v>
      </c>
      <c r="BV9">
        <v>172</v>
      </c>
      <c r="BW9">
        <v>172</v>
      </c>
      <c r="BX9">
        <v>8</v>
      </c>
      <c r="BY9">
        <v>26</v>
      </c>
      <c r="BZ9">
        <v>190</v>
      </c>
      <c r="CA9">
        <v>190</v>
      </c>
      <c r="CB9">
        <v>8</v>
      </c>
      <c r="CC9">
        <v>19</v>
      </c>
      <c r="CD9">
        <v>201</v>
      </c>
      <c r="CE9">
        <v>201</v>
      </c>
      <c r="CF9">
        <v>15</v>
      </c>
      <c r="CG9">
        <v>26</v>
      </c>
      <c r="CH9">
        <v>212</v>
      </c>
      <c r="CI9">
        <v>212</v>
      </c>
      <c r="CJ9">
        <v>6</v>
      </c>
      <c r="CK9">
        <v>18</v>
      </c>
      <c r="CL9">
        <v>224</v>
      </c>
      <c r="CM9">
        <v>224</v>
      </c>
      <c r="CN9">
        <v>2</v>
      </c>
      <c r="CO9">
        <v>26</v>
      </c>
      <c r="CP9">
        <v>248</v>
      </c>
      <c r="CQ9">
        <v>248</v>
      </c>
      <c r="CR9">
        <v>3</v>
      </c>
      <c r="CS9">
        <v>18</v>
      </c>
      <c r="CT9">
        <v>263</v>
      </c>
      <c r="CU9">
        <v>263</v>
      </c>
      <c r="CV9">
        <v>20</v>
      </c>
      <c r="CW9">
        <v>26</v>
      </c>
      <c r="CX9">
        <v>269</v>
      </c>
      <c r="CY9">
        <v>269</v>
      </c>
      <c r="CZ9">
        <v>16</v>
      </c>
      <c r="DA9">
        <v>26</v>
      </c>
      <c r="DB9">
        <v>279</v>
      </c>
      <c r="DC9">
        <v>279</v>
      </c>
      <c r="DD9">
        <v>2</v>
      </c>
      <c r="DE9">
        <v>25</v>
      </c>
      <c r="DF9">
        <v>302</v>
      </c>
      <c r="DG9">
        <v>302</v>
      </c>
      <c r="DH9">
        <v>5</v>
      </c>
      <c r="DI9">
        <v>17</v>
      </c>
      <c r="DJ9">
        <v>314</v>
      </c>
      <c r="DK9">
        <v>314</v>
      </c>
      <c r="DL9">
        <v>49</v>
      </c>
      <c r="DM9">
        <v>25</v>
      </c>
      <c r="DN9">
        <v>290</v>
      </c>
      <c r="DO9">
        <v>290</v>
      </c>
      <c r="DP9">
        <v>16</v>
      </c>
      <c r="DQ9">
        <v>25</v>
      </c>
      <c r="DR9">
        <v>299</v>
      </c>
    </row>
    <row r="10" spans="1:122" x14ac:dyDescent="0.2">
      <c r="A10" t="s">
        <v>18</v>
      </c>
      <c r="B10" t="s">
        <v>17</v>
      </c>
      <c r="C10">
        <v>92</v>
      </c>
      <c r="D10">
        <v>11</v>
      </c>
      <c r="E10">
        <v>24</v>
      </c>
      <c r="F10">
        <v>105</v>
      </c>
      <c r="G10">
        <v>105</v>
      </c>
      <c r="H10">
        <v>43</v>
      </c>
      <c r="I10">
        <v>21</v>
      </c>
      <c r="J10">
        <v>83</v>
      </c>
      <c r="K10">
        <v>83</v>
      </c>
      <c r="L10">
        <v>12</v>
      </c>
      <c r="M10">
        <v>27</v>
      </c>
      <c r="N10">
        <v>98</v>
      </c>
      <c r="O10">
        <v>98</v>
      </c>
      <c r="P10">
        <v>10</v>
      </c>
      <c r="Q10">
        <v>19</v>
      </c>
      <c r="R10">
        <v>107</v>
      </c>
      <c r="S10">
        <v>107</v>
      </c>
      <c r="T10">
        <v>16</v>
      </c>
      <c r="U10">
        <v>23</v>
      </c>
      <c r="V10">
        <v>114</v>
      </c>
      <c r="W10">
        <v>114</v>
      </c>
      <c r="X10">
        <v>13</v>
      </c>
      <c r="Y10">
        <v>21</v>
      </c>
      <c r="Z10">
        <v>122</v>
      </c>
      <c r="AA10">
        <v>122</v>
      </c>
      <c r="AB10">
        <v>11</v>
      </c>
      <c r="AC10">
        <v>19</v>
      </c>
      <c r="AD10">
        <v>130</v>
      </c>
      <c r="AE10">
        <v>130</v>
      </c>
      <c r="AF10">
        <v>7</v>
      </c>
      <c r="AG10">
        <v>21</v>
      </c>
      <c r="AH10">
        <v>144</v>
      </c>
      <c r="AI10">
        <v>144</v>
      </c>
      <c r="AJ10">
        <v>18</v>
      </c>
      <c r="AK10">
        <v>22</v>
      </c>
      <c r="AL10">
        <v>148</v>
      </c>
      <c r="AM10">
        <v>148</v>
      </c>
      <c r="AN10">
        <v>0</v>
      </c>
      <c r="AO10">
        <v>27</v>
      </c>
      <c r="AP10">
        <v>175</v>
      </c>
      <c r="AQ10">
        <v>175</v>
      </c>
      <c r="AR10">
        <v>11</v>
      </c>
      <c r="AS10">
        <v>26</v>
      </c>
      <c r="AT10">
        <v>190</v>
      </c>
      <c r="AU10">
        <v>190</v>
      </c>
      <c r="AV10">
        <v>30</v>
      </c>
      <c r="AW10">
        <v>24</v>
      </c>
      <c r="AX10">
        <v>184</v>
      </c>
      <c r="AY10">
        <v>184</v>
      </c>
      <c r="AZ10">
        <v>1</v>
      </c>
      <c r="BA10">
        <v>22</v>
      </c>
      <c r="BB10">
        <v>205</v>
      </c>
      <c r="BC10">
        <v>205</v>
      </c>
      <c r="BD10">
        <v>25</v>
      </c>
      <c r="BE10">
        <v>19</v>
      </c>
      <c r="BF10">
        <v>199</v>
      </c>
      <c r="BG10">
        <v>199</v>
      </c>
      <c r="BH10">
        <v>30</v>
      </c>
      <c r="BI10">
        <v>16</v>
      </c>
      <c r="BJ10">
        <v>185</v>
      </c>
      <c r="BK10">
        <v>185</v>
      </c>
      <c r="BL10">
        <v>42</v>
      </c>
      <c r="BM10">
        <v>20</v>
      </c>
      <c r="BN10">
        <v>163</v>
      </c>
      <c r="BO10">
        <v>163</v>
      </c>
      <c r="BP10">
        <v>27</v>
      </c>
      <c r="BQ10">
        <v>26</v>
      </c>
      <c r="BR10">
        <v>162</v>
      </c>
      <c r="BS10">
        <v>162</v>
      </c>
      <c r="BT10">
        <v>6</v>
      </c>
      <c r="BU10">
        <v>18</v>
      </c>
      <c r="BV10">
        <v>174</v>
      </c>
      <c r="BW10">
        <v>174</v>
      </c>
      <c r="BX10">
        <v>10</v>
      </c>
      <c r="BY10">
        <v>18</v>
      </c>
      <c r="BZ10">
        <v>182</v>
      </c>
      <c r="CA10">
        <v>182</v>
      </c>
      <c r="CB10">
        <v>16</v>
      </c>
      <c r="CC10">
        <v>21</v>
      </c>
      <c r="CD10">
        <v>187</v>
      </c>
      <c r="CE10">
        <v>187</v>
      </c>
      <c r="CF10">
        <v>1</v>
      </c>
      <c r="CG10">
        <v>27</v>
      </c>
      <c r="CH10">
        <v>213</v>
      </c>
      <c r="CI10">
        <v>213</v>
      </c>
      <c r="CJ10">
        <v>8</v>
      </c>
      <c r="CK10">
        <v>22</v>
      </c>
      <c r="CL10">
        <v>227</v>
      </c>
      <c r="CM10">
        <v>227</v>
      </c>
      <c r="CN10">
        <v>11</v>
      </c>
      <c r="CO10">
        <v>25</v>
      </c>
      <c r="CP10">
        <v>241</v>
      </c>
      <c r="CQ10">
        <v>241</v>
      </c>
      <c r="CR10">
        <v>1</v>
      </c>
      <c r="CS10">
        <v>22</v>
      </c>
      <c r="CT10">
        <v>262</v>
      </c>
      <c r="CU10">
        <v>262</v>
      </c>
      <c r="CV10">
        <v>4</v>
      </c>
      <c r="CW10">
        <v>24</v>
      </c>
      <c r="CX10">
        <v>282</v>
      </c>
      <c r="CY10">
        <v>282</v>
      </c>
      <c r="CZ10">
        <v>26</v>
      </c>
      <c r="DA10">
        <v>26</v>
      </c>
      <c r="DB10">
        <v>282</v>
      </c>
      <c r="DC10">
        <v>282</v>
      </c>
      <c r="DD10">
        <v>11</v>
      </c>
      <c r="DE10">
        <v>18</v>
      </c>
      <c r="DF10">
        <v>289</v>
      </c>
      <c r="DG10">
        <v>289</v>
      </c>
      <c r="DH10">
        <v>31</v>
      </c>
      <c r="DI10">
        <v>22</v>
      </c>
      <c r="DJ10">
        <v>280</v>
      </c>
      <c r="DK10">
        <v>280</v>
      </c>
      <c r="DL10">
        <v>26</v>
      </c>
      <c r="DM10">
        <v>23</v>
      </c>
      <c r="DN10">
        <v>277</v>
      </c>
      <c r="DO10">
        <v>277</v>
      </c>
      <c r="DP10">
        <v>31</v>
      </c>
      <c r="DQ10">
        <v>23</v>
      </c>
      <c r="DR10">
        <v>269</v>
      </c>
    </row>
    <row r="11" spans="1:122" x14ac:dyDescent="0.2">
      <c r="A11" t="s">
        <v>20</v>
      </c>
      <c r="B11" t="s">
        <v>17</v>
      </c>
      <c r="C11">
        <v>92</v>
      </c>
      <c r="D11">
        <v>9</v>
      </c>
      <c r="E11">
        <v>17</v>
      </c>
      <c r="F11">
        <v>100</v>
      </c>
      <c r="G11">
        <v>100</v>
      </c>
      <c r="H11">
        <v>28</v>
      </c>
      <c r="I11">
        <v>30</v>
      </c>
      <c r="J11">
        <v>102</v>
      </c>
      <c r="K11">
        <v>102</v>
      </c>
      <c r="L11">
        <v>16</v>
      </c>
      <c r="M11">
        <v>24</v>
      </c>
      <c r="N11">
        <v>110</v>
      </c>
      <c r="O11">
        <v>110</v>
      </c>
      <c r="P11">
        <v>10</v>
      </c>
      <c r="Q11">
        <v>21</v>
      </c>
      <c r="R11">
        <v>121</v>
      </c>
      <c r="S11">
        <v>121</v>
      </c>
      <c r="T11">
        <v>3</v>
      </c>
      <c r="U11">
        <v>26</v>
      </c>
      <c r="V11">
        <v>144</v>
      </c>
      <c r="W11">
        <v>144</v>
      </c>
      <c r="X11">
        <v>12</v>
      </c>
      <c r="Y11">
        <v>27</v>
      </c>
      <c r="Z11">
        <v>159</v>
      </c>
      <c r="AA11">
        <v>159</v>
      </c>
      <c r="AB11">
        <v>1</v>
      </c>
      <c r="AC11">
        <v>19</v>
      </c>
      <c r="AD11">
        <v>177</v>
      </c>
      <c r="AE11">
        <v>177</v>
      </c>
      <c r="AF11">
        <v>31</v>
      </c>
      <c r="AG11">
        <v>21</v>
      </c>
      <c r="AH11">
        <v>167</v>
      </c>
      <c r="AI11">
        <v>167</v>
      </c>
      <c r="AJ11">
        <v>5</v>
      </c>
      <c r="AK11">
        <v>27</v>
      </c>
      <c r="AL11">
        <v>189</v>
      </c>
      <c r="AM11">
        <v>189</v>
      </c>
      <c r="AN11">
        <v>27</v>
      </c>
      <c r="AO11">
        <v>24</v>
      </c>
      <c r="AP11">
        <v>186</v>
      </c>
      <c r="AQ11">
        <v>186</v>
      </c>
      <c r="AR11">
        <v>44</v>
      </c>
      <c r="AS11">
        <v>19</v>
      </c>
      <c r="AT11">
        <v>161</v>
      </c>
      <c r="AU11">
        <v>161</v>
      </c>
      <c r="AV11">
        <v>20</v>
      </c>
      <c r="AW11">
        <v>27</v>
      </c>
      <c r="AX11">
        <v>168</v>
      </c>
      <c r="AY11">
        <v>168</v>
      </c>
      <c r="AZ11">
        <v>9</v>
      </c>
      <c r="BA11">
        <v>26</v>
      </c>
      <c r="BB11">
        <v>185</v>
      </c>
      <c r="BC11">
        <v>185</v>
      </c>
      <c r="BD11">
        <v>17</v>
      </c>
      <c r="BE11">
        <v>24</v>
      </c>
      <c r="BF11">
        <v>192</v>
      </c>
      <c r="BG11">
        <v>192</v>
      </c>
      <c r="BH11">
        <v>0</v>
      </c>
      <c r="BI11">
        <v>29</v>
      </c>
      <c r="BJ11">
        <v>221</v>
      </c>
      <c r="BK11">
        <v>221</v>
      </c>
      <c r="BL11">
        <v>0</v>
      </c>
      <c r="BM11">
        <v>22</v>
      </c>
      <c r="BN11">
        <v>243</v>
      </c>
      <c r="BO11">
        <v>243</v>
      </c>
      <c r="BP11">
        <v>41</v>
      </c>
      <c r="BQ11">
        <v>21</v>
      </c>
      <c r="BR11">
        <v>223</v>
      </c>
      <c r="BS11">
        <v>223</v>
      </c>
      <c r="BT11">
        <v>20</v>
      </c>
      <c r="BU11">
        <v>21</v>
      </c>
      <c r="BV11">
        <v>224</v>
      </c>
      <c r="BW11">
        <v>224</v>
      </c>
      <c r="BX11">
        <v>2</v>
      </c>
      <c r="BY11">
        <v>23</v>
      </c>
      <c r="BZ11">
        <v>245</v>
      </c>
      <c r="CA11">
        <v>245</v>
      </c>
      <c r="CB11">
        <v>17</v>
      </c>
      <c r="CC11">
        <v>18</v>
      </c>
      <c r="CD11">
        <v>246</v>
      </c>
      <c r="CE11">
        <v>246</v>
      </c>
      <c r="CF11">
        <v>1</v>
      </c>
      <c r="CG11">
        <v>20</v>
      </c>
      <c r="CH11">
        <v>265</v>
      </c>
      <c r="CI11">
        <v>265</v>
      </c>
      <c r="CJ11">
        <v>22</v>
      </c>
      <c r="CK11">
        <v>18</v>
      </c>
      <c r="CL11">
        <v>261</v>
      </c>
      <c r="CM11">
        <v>261</v>
      </c>
      <c r="CN11">
        <v>23</v>
      </c>
      <c r="CO11">
        <v>21</v>
      </c>
      <c r="CP11">
        <v>259</v>
      </c>
      <c r="CQ11">
        <v>259</v>
      </c>
      <c r="CR11">
        <v>1</v>
      </c>
      <c r="CS11">
        <v>20</v>
      </c>
      <c r="CT11">
        <v>278</v>
      </c>
      <c r="CU11">
        <v>278</v>
      </c>
      <c r="CV11">
        <v>18</v>
      </c>
      <c r="CW11">
        <v>24</v>
      </c>
      <c r="CX11">
        <v>284</v>
      </c>
      <c r="CY11">
        <v>284</v>
      </c>
      <c r="CZ11">
        <v>19</v>
      </c>
      <c r="DA11">
        <v>21</v>
      </c>
      <c r="DB11">
        <v>286</v>
      </c>
      <c r="DC11">
        <v>286</v>
      </c>
      <c r="DD11">
        <v>0</v>
      </c>
      <c r="DE11">
        <v>19</v>
      </c>
      <c r="DF11">
        <v>305</v>
      </c>
      <c r="DG11">
        <v>305</v>
      </c>
      <c r="DH11">
        <v>6</v>
      </c>
      <c r="DI11">
        <v>25</v>
      </c>
      <c r="DJ11">
        <v>324</v>
      </c>
      <c r="DK11">
        <v>324</v>
      </c>
      <c r="DL11">
        <v>22</v>
      </c>
      <c r="DM11">
        <v>21</v>
      </c>
      <c r="DN11">
        <v>323</v>
      </c>
      <c r="DO11">
        <v>323</v>
      </c>
      <c r="DP11">
        <v>25</v>
      </c>
      <c r="DQ11">
        <v>22</v>
      </c>
      <c r="DR11">
        <v>320</v>
      </c>
    </row>
    <row r="12" spans="1:122" x14ac:dyDescent="0.2">
      <c r="A12" t="s">
        <v>22</v>
      </c>
      <c r="B12" t="s">
        <v>17</v>
      </c>
      <c r="C12">
        <v>86</v>
      </c>
      <c r="D12">
        <v>4</v>
      </c>
      <c r="E12">
        <v>23</v>
      </c>
      <c r="F12">
        <v>105</v>
      </c>
      <c r="G12">
        <v>105</v>
      </c>
      <c r="H12">
        <v>23</v>
      </c>
      <c r="I12">
        <v>22</v>
      </c>
      <c r="J12">
        <v>104</v>
      </c>
      <c r="K12">
        <v>104</v>
      </c>
      <c r="L12">
        <v>30</v>
      </c>
      <c r="M12">
        <v>21</v>
      </c>
      <c r="N12">
        <v>95</v>
      </c>
      <c r="O12">
        <v>95</v>
      </c>
      <c r="P12">
        <v>11</v>
      </c>
      <c r="Q12">
        <v>28</v>
      </c>
      <c r="R12">
        <v>112</v>
      </c>
      <c r="S12">
        <v>112</v>
      </c>
      <c r="T12">
        <v>7</v>
      </c>
      <c r="U12">
        <v>21</v>
      </c>
      <c r="V12">
        <v>126</v>
      </c>
      <c r="W12">
        <v>126</v>
      </c>
      <c r="X12">
        <v>4</v>
      </c>
      <c r="Y12">
        <v>19</v>
      </c>
      <c r="Z12">
        <v>141</v>
      </c>
      <c r="AA12">
        <v>141</v>
      </c>
      <c r="AB12">
        <v>33</v>
      </c>
      <c r="AC12">
        <v>22</v>
      </c>
      <c r="AD12">
        <v>130</v>
      </c>
      <c r="AE12">
        <v>130</v>
      </c>
      <c r="AF12">
        <v>20</v>
      </c>
      <c r="AG12">
        <v>20</v>
      </c>
      <c r="AH12">
        <v>130</v>
      </c>
      <c r="AI12">
        <v>130</v>
      </c>
      <c r="AJ12">
        <v>14</v>
      </c>
      <c r="AK12">
        <v>21</v>
      </c>
      <c r="AL12">
        <v>137</v>
      </c>
      <c r="AM12">
        <v>137</v>
      </c>
      <c r="AN12">
        <v>40</v>
      </c>
      <c r="AO12">
        <v>20</v>
      </c>
      <c r="AP12">
        <v>117</v>
      </c>
      <c r="AQ12">
        <v>117</v>
      </c>
      <c r="AR12">
        <v>14</v>
      </c>
      <c r="AS12">
        <v>25</v>
      </c>
      <c r="AT12">
        <v>128</v>
      </c>
      <c r="AU12">
        <v>128</v>
      </c>
      <c r="AV12">
        <v>8</v>
      </c>
      <c r="AW12">
        <v>22</v>
      </c>
      <c r="AX12">
        <v>142</v>
      </c>
      <c r="AY12">
        <v>142</v>
      </c>
      <c r="AZ12">
        <v>25</v>
      </c>
      <c r="BA12">
        <v>18</v>
      </c>
      <c r="BB12">
        <v>135</v>
      </c>
      <c r="BC12">
        <v>135</v>
      </c>
      <c r="BD12">
        <v>8</v>
      </c>
      <c r="BE12">
        <v>25</v>
      </c>
      <c r="BF12">
        <v>152</v>
      </c>
      <c r="BG12">
        <v>152</v>
      </c>
      <c r="BH12">
        <v>15</v>
      </c>
      <c r="BI12">
        <v>26</v>
      </c>
      <c r="BJ12">
        <v>163</v>
      </c>
      <c r="BK12">
        <v>163</v>
      </c>
      <c r="BL12">
        <v>14</v>
      </c>
      <c r="BM12">
        <v>26</v>
      </c>
      <c r="BN12">
        <v>175</v>
      </c>
      <c r="BO12">
        <v>175</v>
      </c>
      <c r="BP12">
        <v>6</v>
      </c>
      <c r="BQ12">
        <v>26</v>
      </c>
      <c r="BR12">
        <v>195</v>
      </c>
      <c r="BS12">
        <v>195</v>
      </c>
      <c r="BT12">
        <v>14</v>
      </c>
      <c r="BU12">
        <v>25</v>
      </c>
      <c r="BV12">
        <v>206</v>
      </c>
      <c r="BW12">
        <v>206</v>
      </c>
      <c r="BX12">
        <v>11</v>
      </c>
      <c r="BY12">
        <v>18</v>
      </c>
      <c r="BZ12">
        <v>213</v>
      </c>
      <c r="CA12">
        <v>213</v>
      </c>
      <c r="CB12">
        <v>30</v>
      </c>
      <c r="CC12">
        <v>21</v>
      </c>
      <c r="CD12">
        <v>204</v>
      </c>
      <c r="CE12">
        <v>204</v>
      </c>
      <c r="CF12">
        <v>6</v>
      </c>
      <c r="CG12">
        <v>25</v>
      </c>
      <c r="CH12">
        <v>223</v>
      </c>
      <c r="CI12">
        <v>223</v>
      </c>
      <c r="CJ12">
        <v>25</v>
      </c>
      <c r="CK12">
        <v>16</v>
      </c>
      <c r="CL12">
        <v>214</v>
      </c>
      <c r="CM12">
        <v>214</v>
      </c>
      <c r="CN12">
        <v>27</v>
      </c>
      <c r="CO12">
        <v>22</v>
      </c>
      <c r="CP12">
        <v>209</v>
      </c>
      <c r="CQ12">
        <v>209</v>
      </c>
      <c r="CR12">
        <v>0</v>
      </c>
      <c r="CS12">
        <v>25</v>
      </c>
      <c r="CT12">
        <v>234</v>
      </c>
      <c r="CU12">
        <v>234</v>
      </c>
      <c r="CV12">
        <v>2</v>
      </c>
      <c r="CW12">
        <v>26</v>
      </c>
      <c r="CX12">
        <v>258</v>
      </c>
      <c r="CY12">
        <v>258</v>
      </c>
      <c r="CZ12">
        <v>26</v>
      </c>
      <c r="DA12">
        <v>22</v>
      </c>
      <c r="DB12">
        <v>254</v>
      </c>
      <c r="DC12">
        <v>254</v>
      </c>
      <c r="DD12">
        <v>41</v>
      </c>
      <c r="DE12">
        <v>22</v>
      </c>
      <c r="DF12">
        <v>235</v>
      </c>
      <c r="DG12">
        <v>235</v>
      </c>
      <c r="DH12">
        <v>9</v>
      </c>
      <c r="DI12">
        <v>25</v>
      </c>
      <c r="DJ12">
        <v>251</v>
      </c>
      <c r="DK12">
        <v>251</v>
      </c>
      <c r="DL12">
        <v>3</v>
      </c>
      <c r="DM12">
        <v>21</v>
      </c>
      <c r="DN12">
        <v>269</v>
      </c>
      <c r="DO12">
        <v>269</v>
      </c>
      <c r="DP12">
        <v>23</v>
      </c>
      <c r="DQ12">
        <v>26</v>
      </c>
      <c r="DR12">
        <v>272</v>
      </c>
    </row>
    <row r="13" spans="1:122" x14ac:dyDescent="0.2">
      <c r="A13" t="s">
        <v>24</v>
      </c>
      <c r="B13" t="s">
        <v>17</v>
      </c>
      <c r="C13">
        <v>85</v>
      </c>
      <c r="D13">
        <v>19</v>
      </c>
      <c r="E13">
        <v>22</v>
      </c>
      <c r="F13">
        <v>88</v>
      </c>
      <c r="G13">
        <v>88</v>
      </c>
      <c r="H13">
        <v>21</v>
      </c>
      <c r="I13">
        <v>22</v>
      </c>
      <c r="J13">
        <v>89</v>
      </c>
      <c r="K13">
        <v>89</v>
      </c>
      <c r="L13">
        <v>16</v>
      </c>
      <c r="M13">
        <v>22</v>
      </c>
      <c r="N13">
        <v>95</v>
      </c>
      <c r="O13">
        <v>95</v>
      </c>
      <c r="P13">
        <v>36</v>
      </c>
      <c r="Q13">
        <v>23</v>
      </c>
      <c r="R13">
        <v>82</v>
      </c>
      <c r="S13">
        <v>82</v>
      </c>
      <c r="T13">
        <v>6</v>
      </c>
      <c r="U13">
        <v>23</v>
      </c>
      <c r="V13">
        <v>99</v>
      </c>
      <c r="W13">
        <v>99</v>
      </c>
      <c r="X13">
        <v>18</v>
      </c>
      <c r="Y13">
        <v>20</v>
      </c>
      <c r="Z13">
        <v>101</v>
      </c>
      <c r="AA13">
        <v>101</v>
      </c>
      <c r="AB13">
        <v>19</v>
      </c>
      <c r="AC13">
        <v>22</v>
      </c>
      <c r="AD13">
        <v>104</v>
      </c>
      <c r="AE13">
        <v>104</v>
      </c>
      <c r="AF13">
        <v>2</v>
      </c>
      <c r="AG13">
        <v>26</v>
      </c>
      <c r="AH13">
        <v>128</v>
      </c>
      <c r="AI13">
        <v>128</v>
      </c>
      <c r="AJ13">
        <v>24</v>
      </c>
      <c r="AK13">
        <v>20</v>
      </c>
      <c r="AL13">
        <v>124</v>
      </c>
      <c r="AM13">
        <v>124</v>
      </c>
      <c r="AN13">
        <v>21</v>
      </c>
      <c r="AO13">
        <v>25</v>
      </c>
      <c r="AP13">
        <v>128</v>
      </c>
      <c r="AQ13">
        <v>128</v>
      </c>
      <c r="AR13">
        <v>13</v>
      </c>
      <c r="AS13">
        <v>25</v>
      </c>
      <c r="AT13">
        <v>140</v>
      </c>
      <c r="AU13">
        <v>140</v>
      </c>
      <c r="AV13">
        <v>4</v>
      </c>
      <c r="AW13">
        <v>22</v>
      </c>
      <c r="AX13">
        <v>158</v>
      </c>
      <c r="AY13">
        <v>158</v>
      </c>
      <c r="AZ13">
        <v>5</v>
      </c>
      <c r="BA13">
        <v>29</v>
      </c>
      <c r="BB13">
        <v>182</v>
      </c>
      <c r="BC13">
        <v>182</v>
      </c>
      <c r="BD13">
        <v>41</v>
      </c>
      <c r="BE13">
        <v>27</v>
      </c>
      <c r="BF13">
        <v>168</v>
      </c>
      <c r="BG13">
        <v>168</v>
      </c>
      <c r="BH13">
        <v>7</v>
      </c>
      <c r="BI13">
        <v>25</v>
      </c>
      <c r="BJ13">
        <v>186</v>
      </c>
      <c r="BK13">
        <v>186</v>
      </c>
      <c r="BL13">
        <v>22</v>
      </c>
      <c r="BM13">
        <v>28</v>
      </c>
      <c r="BN13">
        <v>192</v>
      </c>
      <c r="BO13">
        <v>192</v>
      </c>
      <c r="BP13">
        <v>34</v>
      </c>
      <c r="BQ13">
        <v>21</v>
      </c>
      <c r="BR13">
        <v>179</v>
      </c>
      <c r="BS13">
        <v>179</v>
      </c>
      <c r="BT13">
        <v>20</v>
      </c>
      <c r="BU13">
        <v>19</v>
      </c>
      <c r="BV13">
        <v>178</v>
      </c>
      <c r="BW13">
        <v>178</v>
      </c>
      <c r="BX13">
        <v>38</v>
      </c>
      <c r="BY13">
        <v>28</v>
      </c>
      <c r="BZ13">
        <v>168</v>
      </c>
      <c r="CA13">
        <v>168</v>
      </c>
      <c r="CB13">
        <v>9</v>
      </c>
      <c r="CC13">
        <v>17</v>
      </c>
      <c r="CD13">
        <v>176</v>
      </c>
      <c r="CE13">
        <v>176</v>
      </c>
      <c r="CF13">
        <v>24</v>
      </c>
      <c r="CG13">
        <v>24</v>
      </c>
      <c r="CH13">
        <v>176</v>
      </c>
      <c r="CI13">
        <v>176</v>
      </c>
      <c r="CJ13">
        <v>40</v>
      </c>
      <c r="CK13">
        <v>25</v>
      </c>
      <c r="CL13">
        <v>161</v>
      </c>
      <c r="CM13">
        <v>161</v>
      </c>
      <c r="CN13">
        <v>14</v>
      </c>
      <c r="CO13">
        <v>28</v>
      </c>
      <c r="CP13">
        <v>175</v>
      </c>
      <c r="CQ13">
        <v>175</v>
      </c>
      <c r="CR13">
        <v>17</v>
      </c>
      <c r="CS13">
        <v>17</v>
      </c>
      <c r="CT13">
        <v>175</v>
      </c>
      <c r="CU13">
        <v>175</v>
      </c>
      <c r="CV13">
        <v>11</v>
      </c>
      <c r="CW13">
        <v>20</v>
      </c>
      <c r="CX13">
        <v>184</v>
      </c>
      <c r="CY13">
        <v>184</v>
      </c>
      <c r="CZ13">
        <v>12</v>
      </c>
      <c r="DA13">
        <v>26</v>
      </c>
      <c r="DB13">
        <v>198</v>
      </c>
      <c r="DC13">
        <v>198</v>
      </c>
      <c r="DD13">
        <v>28</v>
      </c>
      <c r="DE13">
        <v>21</v>
      </c>
      <c r="DF13">
        <v>191</v>
      </c>
      <c r="DG13">
        <v>191</v>
      </c>
      <c r="DH13">
        <v>17</v>
      </c>
      <c r="DI13">
        <v>18</v>
      </c>
      <c r="DJ13">
        <v>192</v>
      </c>
      <c r="DK13">
        <v>192</v>
      </c>
      <c r="DL13">
        <v>39</v>
      </c>
      <c r="DM13">
        <v>25</v>
      </c>
      <c r="DN13">
        <v>178</v>
      </c>
      <c r="DO13">
        <v>178</v>
      </c>
      <c r="DP13">
        <v>30</v>
      </c>
      <c r="DQ13">
        <v>16</v>
      </c>
      <c r="DR13">
        <v>164</v>
      </c>
    </row>
    <row r="14" spans="1:122" x14ac:dyDescent="0.2">
      <c r="A14" t="s">
        <v>26</v>
      </c>
      <c r="B14" t="s">
        <v>28</v>
      </c>
      <c r="C14">
        <v>42</v>
      </c>
      <c r="D14">
        <v>42</v>
      </c>
      <c r="E14">
        <v>39</v>
      </c>
      <c r="F14">
        <v>39</v>
      </c>
      <c r="G14">
        <v>39</v>
      </c>
      <c r="H14">
        <v>43</v>
      </c>
      <c r="I14">
        <v>54</v>
      </c>
      <c r="J14">
        <v>50</v>
      </c>
      <c r="K14">
        <v>50</v>
      </c>
      <c r="L14">
        <v>59</v>
      </c>
      <c r="M14">
        <v>43</v>
      </c>
      <c r="N14">
        <v>34</v>
      </c>
      <c r="O14">
        <v>34</v>
      </c>
      <c r="P14">
        <v>49</v>
      </c>
      <c r="Q14">
        <v>49</v>
      </c>
      <c r="R14">
        <v>34</v>
      </c>
      <c r="S14">
        <v>34</v>
      </c>
      <c r="T14">
        <v>27</v>
      </c>
      <c r="U14">
        <v>53</v>
      </c>
      <c r="V14">
        <v>60</v>
      </c>
      <c r="W14">
        <v>60</v>
      </c>
      <c r="X14">
        <v>42</v>
      </c>
      <c r="Y14">
        <v>53</v>
      </c>
      <c r="Z14">
        <v>71</v>
      </c>
      <c r="AA14">
        <v>71</v>
      </c>
      <c r="AB14">
        <v>24</v>
      </c>
      <c r="AC14">
        <v>44</v>
      </c>
      <c r="AD14">
        <v>91</v>
      </c>
      <c r="AE14">
        <v>91</v>
      </c>
      <c r="AF14">
        <v>2</v>
      </c>
      <c r="AG14">
        <v>50</v>
      </c>
      <c r="AH14">
        <v>139</v>
      </c>
      <c r="AI14">
        <v>139</v>
      </c>
      <c r="AJ14">
        <v>40</v>
      </c>
      <c r="AK14">
        <v>38</v>
      </c>
      <c r="AL14">
        <v>137</v>
      </c>
      <c r="AM14">
        <v>137</v>
      </c>
      <c r="AN14">
        <v>63</v>
      </c>
      <c r="AO14">
        <v>52</v>
      </c>
      <c r="AP14">
        <v>126</v>
      </c>
      <c r="AQ14">
        <v>126</v>
      </c>
      <c r="AR14">
        <v>1</v>
      </c>
      <c r="AS14">
        <v>36</v>
      </c>
      <c r="AT14">
        <v>161</v>
      </c>
      <c r="AU14">
        <v>161</v>
      </c>
      <c r="AV14">
        <v>17</v>
      </c>
      <c r="AW14">
        <v>58</v>
      </c>
      <c r="AX14">
        <v>202</v>
      </c>
      <c r="AY14">
        <v>202</v>
      </c>
      <c r="AZ14">
        <v>23</v>
      </c>
      <c r="BA14">
        <v>48</v>
      </c>
      <c r="BB14">
        <v>227</v>
      </c>
      <c r="BC14">
        <v>227</v>
      </c>
      <c r="BD14">
        <v>19</v>
      </c>
      <c r="BE14">
        <v>39</v>
      </c>
      <c r="BF14">
        <v>247</v>
      </c>
      <c r="BG14">
        <v>247</v>
      </c>
      <c r="BH14">
        <v>43</v>
      </c>
      <c r="BI14">
        <v>53</v>
      </c>
      <c r="BJ14">
        <v>257</v>
      </c>
      <c r="BK14">
        <v>257</v>
      </c>
      <c r="BL14">
        <v>23</v>
      </c>
      <c r="BM14">
        <v>39</v>
      </c>
      <c r="BN14">
        <v>273</v>
      </c>
      <c r="BO14">
        <v>273</v>
      </c>
      <c r="BP14">
        <v>35</v>
      </c>
      <c r="BQ14">
        <v>54</v>
      </c>
      <c r="BR14">
        <v>292</v>
      </c>
      <c r="BS14">
        <v>292</v>
      </c>
      <c r="BT14">
        <v>14</v>
      </c>
      <c r="BU14">
        <v>50</v>
      </c>
      <c r="BV14">
        <v>328</v>
      </c>
      <c r="BW14">
        <v>328</v>
      </c>
      <c r="BX14">
        <v>11</v>
      </c>
      <c r="BY14">
        <v>52</v>
      </c>
      <c r="BZ14">
        <v>369</v>
      </c>
      <c r="CA14">
        <v>369</v>
      </c>
      <c r="CB14">
        <v>67</v>
      </c>
      <c r="CC14">
        <v>50</v>
      </c>
      <c r="CD14">
        <v>352</v>
      </c>
      <c r="CE14">
        <v>352</v>
      </c>
      <c r="CF14">
        <v>4</v>
      </c>
      <c r="CG14">
        <v>37</v>
      </c>
      <c r="CH14">
        <v>385</v>
      </c>
      <c r="CI14">
        <v>385</v>
      </c>
      <c r="CJ14">
        <v>50</v>
      </c>
      <c r="CK14">
        <v>50</v>
      </c>
      <c r="CL14">
        <v>385</v>
      </c>
      <c r="CM14">
        <v>385</v>
      </c>
      <c r="CN14">
        <v>37</v>
      </c>
      <c r="CO14">
        <v>53</v>
      </c>
      <c r="CP14">
        <v>401</v>
      </c>
      <c r="CQ14">
        <v>401</v>
      </c>
      <c r="CR14">
        <v>47</v>
      </c>
      <c r="CS14">
        <v>53</v>
      </c>
      <c r="CT14">
        <v>407</v>
      </c>
      <c r="CU14">
        <v>407</v>
      </c>
      <c r="CV14">
        <v>15</v>
      </c>
      <c r="CW14">
        <v>45</v>
      </c>
      <c r="CX14">
        <v>437</v>
      </c>
      <c r="CY14">
        <v>437</v>
      </c>
      <c r="CZ14">
        <v>5</v>
      </c>
      <c r="DA14">
        <v>59</v>
      </c>
      <c r="DB14">
        <v>491</v>
      </c>
      <c r="DC14">
        <v>491</v>
      </c>
      <c r="DD14">
        <v>17</v>
      </c>
      <c r="DE14">
        <v>58</v>
      </c>
      <c r="DF14">
        <v>532</v>
      </c>
      <c r="DG14">
        <v>532</v>
      </c>
      <c r="DH14">
        <v>19</v>
      </c>
      <c r="DI14">
        <v>47</v>
      </c>
      <c r="DJ14">
        <v>560</v>
      </c>
      <c r="DK14">
        <v>560</v>
      </c>
      <c r="DL14">
        <v>71</v>
      </c>
      <c r="DM14">
        <v>42</v>
      </c>
      <c r="DN14">
        <v>531</v>
      </c>
      <c r="DO14">
        <v>531</v>
      </c>
      <c r="DP14">
        <v>51</v>
      </c>
      <c r="DQ14">
        <v>41</v>
      </c>
      <c r="DR14">
        <v>521</v>
      </c>
    </row>
    <row r="15" spans="1:122" x14ac:dyDescent="0.2">
      <c r="A15" t="s">
        <v>29</v>
      </c>
      <c r="B15" t="s">
        <v>28</v>
      </c>
      <c r="C15">
        <v>52</v>
      </c>
      <c r="D15">
        <v>30</v>
      </c>
      <c r="E15">
        <v>42</v>
      </c>
      <c r="F15">
        <v>64</v>
      </c>
      <c r="G15">
        <v>64</v>
      </c>
      <c r="H15">
        <v>5</v>
      </c>
      <c r="I15">
        <v>49</v>
      </c>
      <c r="J15">
        <v>108</v>
      </c>
      <c r="K15">
        <v>108</v>
      </c>
      <c r="L15">
        <v>4</v>
      </c>
      <c r="M15">
        <v>47</v>
      </c>
      <c r="N15">
        <v>151</v>
      </c>
      <c r="O15">
        <v>151</v>
      </c>
      <c r="P15">
        <v>63</v>
      </c>
      <c r="Q15">
        <v>40</v>
      </c>
      <c r="R15">
        <v>128</v>
      </c>
      <c r="S15">
        <v>128</v>
      </c>
      <c r="T15">
        <v>0</v>
      </c>
      <c r="U15">
        <v>33</v>
      </c>
      <c r="V15">
        <v>161</v>
      </c>
      <c r="W15">
        <v>161</v>
      </c>
      <c r="X15">
        <v>45</v>
      </c>
      <c r="Y15">
        <v>35</v>
      </c>
      <c r="Z15">
        <v>151</v>
      </c>
      <c r="AA15">
        <v>151</v>
      </c>
      <c r="AB15">
        <v>50</v>
      </c>
      <c r="AC15">
        <v>46</v>
      </c>
      <c r="AD15">
        <v>147</v>
      </c>
      <c r="AE15">
        <v>147</v>
      </c>
      <c r="AF15">
        <v>29</v>
      </c>
      <c r="AG15">
        <v>50</v>
      </c>
      <c r="AH15">
        <v>168</v>
      </c>
      <c r="AI15">
        <v>168</v>
      </c>
      <c r="AJ15">
        <v>20</v>
      </c>
      <c r="AK15">
        <v>33</v>
      </c>
      <c r="AL15">
        <v>181</v>
      </c>
      <c r="AM15">
        <v>181</v>
      </c>
      <c r="AN15">
        <v>0</v>
      </c>
      <c r="AO15">
        <v>43</v>
      </c>
      <c r="AP15">
        <v>224</v>
      </c>
      <c r="AQ15">
        <v>224</v>
      </c>
      <c r="AR15">
        <v>24</v>
      </c>
      <c r="AS15">
        <v>41</v>
      </c>
      <c r="AT15">
        <v>241</v>
      </c>
      <c r="AU15">
        <v>241</v>
      </c>
      <c r="AV15">
        <v>1</v>
      </c>
      <c r="AW15">
        <v>50</v>
      </c>
      <c r="AX15">
        <v>290</v>
      </c>
      <c r="AY15">
        <v>290</v>
      </c>
      <c r="AZ15">
        <v>25</v>
      </c>
      <c r="BA15">
        <v>36</v>
      </c>
      <c r="BB15">
        <v>301</v>
      </c>
      <c r="BC15">
        <v>301</v>
      </c>
      <c r="BD15">
        <v>48</v>
      </c>
      <c r="BE15">
        <v>41</v>
      </c>
      <c r="BF15">
        <v>294</v>
      </c>
      <c r="BG15">
        <v>294</v>
      </c>
      <c r="BH15">
        <v>61</v>
      </c>
      <c r="BI15">
        <v>37</v>
      </c>
      <c r="BJ15">
        <v>270</v>
      </c>
      <c r="BK15">
        <v>270</v>
      </c>
      <c r="BL15">
        <v>53</v>
      </c>
      <c r="BM15">
        <v>39</v>
      </c>
      <c r="BN15">
        <v>256</v>
      </c>
      <c r="BO15">
        <v>256</v>
      </c>
      <c r="BP15">
        <v>38</v>
      </c>
      <c r="BQ15">
        <v>43</v>
      </c>
      <c r="BR15">
        <v>261</v>
      </c>
      <c r="BS15">
        <v>261</v>
      </c>
      <c r="BT15">
        <v>45</v>
      </c>
      <c r="BU15">
        <v>36</v>
      </c>
      <c r="BV15">
        <v>252</v>
      </c>
      <c r="BW15">
        <v>252</v>
      </c>
      <c r="BX15">
        <v>50</v>
      </c>
      <c r="BY15">
        <v>46</v>
      </c>
      <c r="BZ15">
        <v>248</v>
      </c>
      <c r="CA15">
        <v>248</v>
      </c>
      <c r="CB15">
        <v>28</v>
      </c>
      <c r="CC15">
        <v>42</v>
      </c>
      <c r="CD15">
        <v>262</v>
      </c>
      <c r="CE15">
        <v>262</v>
      </c>
      <c r="CF15">
        <v>43</v>
      </c>
      <c r="CG15">
        <v>43</v>
      </c>
      <c r="CH15">
        <v>262</v>
      </c>
      <c r="CI15">
        <v>262</v>
      </c>
      <c r="CJ15">
        <v>24</v>
      </c>
      <c r="CK15">
        <v>47</v>
      </c>
      <c r="CL15">
        <v>285</v>
      </c>
      <c r="CM15">
        <v>285</v>
      </c>
      <c r="CN15">
        <v>60</v>
      </c>
      <c r="CO15">
        <v>36</v>
      </c>
      <c r="CP15">
        <v>261</v>
      </c>
      <c r="CQ15">
        <v>261</v>
      </c>
      <c r="CR15">
        <v>16</v>
      </c>
      <c r="CS15">
        <v>31</v>
      </c>
      <c r="CT15">
        <v>276</v>
      </c>
      <c r="CU15">
        <v>276</v>
      </c>
      <c r="CV15">
        <v>7</v>
      </c>
      <c r="CW15">
        <v>37</v>
      </c>
      <c r="CX15">
        <v>306</v>
      </c>
      <c r="CY15">
        <v>306</v>
      </c>
      <c r="CZ15">
        <v>7</v>
      </c>
      <c r="DA15">
        <v>39</v>
      </c>
      <c r="DB15">
        <v>338</v>
      </c>
      <c r="DC15">
        <v>338</v>
      </c>
      <c r="DD15">
        <v>8</v>
      </c>
      <c r="DE15">
        <v>40</v>
      </c>
      <c r="DF15">
        <v>370</v>
      </c>
      <c r="DG15">
        <v>370</v>
      </c>
      <c r="DH15">
        <v>29</v>
      </c>
      <c r="DI15">
        <v>34</v>
      </c>
      <c r="DJ15">
        <v>375</v>
      </c>
      <c r="DK15">
        <v>375</v>
      </c>
      <c r="DL15">
        <v>96</v>
      </c>
      <c r="DM15">
        <v>39</v>
      </c>
      <c r="DN15">
        <v>318</v>
      </c>
      <c r="DO15">
        <v>318</v>
      </c>
      <c r="DP15">
        <v>54</v>
      </c>
      <c r="DQ15">
        <v>34</v>
      </c>
      <c r="DR15">
        <v>298</v>
      </c>
    </row>
    <row r="16" spans="1:122" x14ac:dyDescent="0.2">
      <c r="A16" t="s">
        <v>31</v>
      </c>
      <c r="B16" t="s">
        <v>28</v>
      </c>
      <c r="C16">
        <v>50</v>
      </c>
      <c r="D16">
        <v>29</v>
      </c>
      <c r="E16">
        <v>43</v>
      </c>
      <c r="F16">
        <v>64</v>
      </c>
      <c r="G16">
        <v>64</v>
      </c>
      <c r="H16">
        <v>50</v>
      </c>
      <c r="I16">
        <v>41</v>
      </c>
      <c r="J16">
        <v>55</v>
      </c>
      <c r="K16">
        <v>55</v>
      </c>
      <c r="L16">
        <v>37</v>
      </c>
      <c r="M16">
        <v>32</v>
      </c>
      <c r="N16">
        <v>50</v>
      </c>
      <c r="O16">
        <v>50</v>
      </c>
      <c r="P16">
        <v>8</v>
      </c>
      <c r="Q16">
        <v>41</v>
      </c>
      <c r="R16">
        <v>83</v>
      </c>
      <c r="S16">
        <v>83</v>
      </c>
      <c r="T16">
        <v>26</v>
      </c>
      <c r="U16">
        <v>42</v>
      </c>
      <c r="V16">
        <v>99</v>
      </c>
      <c r="W16">
        <v>99</v>
      </c>
      <c r="X16">
        <v>18</v>
      </c>
      <c r="Y16">
        <v>43</v>
      </c>
      <c r="Z16">
        <v>124</v>
      </c>
      <c r="AA16">
        <v>124</v>
      </c>
      <c r="AB16">
        <v>70</v>
      </c>
      <c r="AC16">
        <v>50</v>
      </c>
      <c r="AD16">
        <v>104</v>
      </c>
      <c r="AE16">
        <v>104</v>
      </c>
      <c r="AF16">
        <v>46</v>
      </c>
      <c r="AG16">
        <v>33</v>
      </c>
      <c r="AH16">
        <v>91</v>
      </c>
      <c r="AI16">
        <v>91</v>
      </c>
      <c r="AJ16">
        <v>28</v>
      </c>
      <c r="AK16">
        <v>35</v>
      </c>
      <c r="AL16">
        <v>98</v>
      </c>
      <c r="AM16">
        <v>98</v>
      </c>
      <c r="AN16">
        <v>32</v>
      </c>
      <c r="AO16">
        <v>33</v>
      </c>
      <c r="AP16">
        <v>99</v>
      </c>
      <c r="AQ16">
        <v>99</v>
      </c>
      <c r="AR16">
        <v>4</v>
      </c>
      <c r="AS16">
        <v>40</v>
      </c>
      <c r="AT16">
        <v>135</v>
      </c>
      <c r="AU16">
        <v>135</v>
      </c>
      <c r="AV16">
        <v>60</v>
      </c>
      <c r="AW16">
        <v>33</v>
      </c>
      <c r="AX16">
        <v>108</v>
      </c>
      <c r="AY16">
        <v>108</v>
      </c>
      <c r="AZ16">
        <v>12</v>
      </c>
      <c r="BA16">
        <v>44</v>
      </c>
      <c r="BB16">
        <v>140</v>
      </c>
      <c r="BC16">
        <v>140</v>
      </c>
      <c r="BD16">
        <v>63</v>
      </c>
      <c r="BE16">
        <v>42</v>
      </c>
      <c r="BF16">
        <v>119</v>
      </c>
      <c r="BG16">
        <v>119</v>
      </c>
      <c r="BH16">
        <v>24</v>
      </c>
      <c r="BI16">
        <v>36</v>
      </c>
      <c r="BJ16">
        <v>131</v>
      </c>
      <c r="BK16">
        <v>131</v>
      </c>
      <c r="BL16">
        <v>58</v>
      </c>
      <c r="BM16">
        <v>35</v>
      </c>
      <c r="BN16">
        <v>108</v>
      </c>
      <c r="BO16">
        <v>108</v>
      </c>
      <c r="BP16">
        <v>29</v>
      </c>
      <c r="BQ16">
        <v>44</v>
      </c>
      <c r="BR16">
        <v>123</v>
      </c>
      <c r="BS16">
        <v>123</v>
      </c>
      <c r="BT16">
        <v>31</v>
      </c>
      <c r="BU16">
        <v>39</v>
      </c>
      <c r="BV16">
        <v>131</v>
      </c>
      <c r="BW16">
        <v>131</v>
      </c>
      <c r="BX16">
        <v>29</v>
      </c>
      <c r="BY16">
        <v>44</v>
      </c>
      <c r="BZ16">
        <v>146</v>
      </c>
      <c r="CA16">
        <v>146</v>
      </c>
      <c r="CB16">
        <v>51</v>
      </c>
      <c r="CC16">
        <v>35</v>
      </c>
      <c r="CD16">
        <v>130</v>
      </c>
      <c r="CE16">
        <v>130</v>
      </c>
      <c r="CF16">
        <v>0</v>
      </c>
      <c r="CG16">
        <v>46</v>
      </c>
      <c r="CH16">
        <v>176</v>
      </c>
      <c r="CI16">
        <v>176</v>
      </c>
      <c r="CJ16">
        <v>43</v>
      </c>
      <c r="CK16">
        <v>37</v>
      </c>
      <c r="CL16">
        <v>170</v>
      </c>
      <c r="CM16">
        <v>170</v>
      </c>
      <c r="CN16">
        <v>63</v>
      </c>
      <c r="CO16">
        <v>40</v>
      </c>
      <c r="CP16">
        <v>147</v>
      </c>
      <c r="CQ16">
        <v>147</v>
      </c>
      <c r="CR16">
        <v>26</v>
      </c>
      <c r="CS16">
        <v>33</v>
      </c>
      <c r="CT16">
        <v>154</v>
      </c>
      <c r="CU16">
        <v>154</v>
      </c>
      <c r="CV16">
        <v>37</v>
      </c>
      <c r="CW16">
        <v>37</v>
      </c>
      <c r="CX16">
        <v>154</v>
      </c>
      <c r="CY16">
        <v>154</v>
      </c>
      <c r="CZ16">
        <v>9</v>
      </c>
      <c r="DA16">
        <v>41</v>
      </c>
      <c r="DB16">
        <v>186</v>
      </c>
      <c r="DC16">
        <v>186</v>
      </c>
      <c r="DD16">
        <v>52</v>
      </c>
      <c r="DE16">
        <v>37</v>
      </c>
      <c r="DF16">
        <v>171</v>
      </c>
      <c r="DG16">
        <v>171</v>
      </c>
      <c r="DH16">
        <v>47</v>
      </c>
      <c r="DI16">
        <v>35</v>
      </c>
      <c r="DJ16">
        <v>159</v>
      </c>
      <c r="DK16">
        <v>159</v>
      </c>
      <c r="DL16">
        <v>76</v>
      </c>
      <c r="DM16">
        <v>45</v>
      </c>
      <c r="DN16">
        <v>128</v>
      </c>
      <c r="DO16">
        <v>128</v>
      </c>
      <c r="DP16">
        <v>66</v>
      </c>
      <c r="DQ16">
        <v>35</v>
      </c>
      <c r="DR16">
        <v>97</v>
      </c>
    </row>
    <row r="17" spans="1:122" x14ac:dyDescent="0.2">
      <c r="A17" t="s">
        <v>33</v>
      </c>
      <c r="B17" t="s">
        <v>28</v>
      </c>
      <c r="C17">
        <v>53</v>
      </c>
      <c r="D17">
        <v>14</v>
      </c>
      <c r="E17">
        <v>46</v>
      </c>
      <c r="F17">
        <v>85</v>
      </c>
      <c r="G17">
        <v>85</v>
      </c>
      <c r="H17">
        <v>52</v>
      </c>
      <c r="I17">
        <v>49</v>
      </c>
      <c r="J17">
        <v>82</v>
      </c>
      <c r="K17">
        <v>82</v>
      </c>
      <c r="L17">
        <v>8</v>
      </c>
      <c r="M17">
        <v>42</v>
      </c>
      <c r="N17">
        <v>116</v>
      </c>
      <c r="O17">
        <v>116</v>
      </c>
      <c r="P17">
        <v>40</v>
      </c>
      <c r="Q17">
        <v>40</v>
      </c>
      <c r="R17">
        <v>116</v>
      </c>
      <c r="S17">
        <v>116</v>
      </c>
      <c r="T17">
        <v>38</v>
      </c>
      <c r="U17">
        <v>47</v>
      </c>
      <c r="V17">
        <v>125</v>
      </c>
      <c r="W17">
        <v>125</v>
      </c>
      <c r="X17">
        <v>12</v>
      </c>
      <c r="Y17">
        <v>41</v>
      </c>
      <c r="Z17">
        <v>154</v>
      </c>
      <c r="AA17">
        <v>154</v>
      </c>
      <c r="AB17">
        <v>54</v>
      </c>
      <c r="AC17">
        <v>40</v>
      </c>
      <c r="AD17">
        <v>140</v>
      </c>
      <c r="AE17">
        <v>140</v>
      </c>
      <c r="AF17">
        <v>24</v>
      </c>
      <c r="AG17">
        <v>39</v>
      </c>
      <c r="AH17">
        <v>155</v>
      </c>
      <c r="AI17">
        <v>155</v>
      </c>
      <c r="AJ17">
        <v>63</v>
      </c>
      <c r="AK17">
        <v>38</v>
      </c>
      <c r="AL17">
        <v>130</v>
      </c>
      <c r="AM17">
        <v>130</v>
      </c>
      <c r="AN17">
        <v>15</v>
      </c>
      <c r="AO17">
        <v>41</v>
      </c>
      <c r="AP17">
        <v>156</v>
      </c>
      <c r="AQ17">
        <v>156</v>
      </c>
      <c r="AR17">
        <v>8</v>
      </c>
      <c r="AS17">
        <v>46</v>
      </c>
      <c r="AT17">
        <v>194</v>
      </c>
      <c r="AU17">
        <v>194</v>
      </c>
      <c r="AV17">
        <v>33</v>
      </c>
      <c r="AW17">
        <v>47</v>
      </c>
      <c r="AX17">
        <v>208</v>
      </c>
      <c r="AY17">
        <v>208</v>
      </c>
      <c r="AZ17">
        <v>59</v>
      </c>
      <c r="BA17">
        <v>46</v>
      </c>
      <c r="BB17">
        <v>195</v>
      </c>
      <c r="BC17">
        <v>195</v>
      </c>
      <c r="BD17">
        <v>29</v>
      </c>
      <c r="BE17">
        <v>36</v>
      </c>
      <c r="BF17">
        <v>202</v>
      </c>
      <c r="BG17">
        <v>202</v>
      </c>
      <c r="BH17">
        <v>46</v>
      </c>
      <c r="BI17">
        <v>32</v>
      </c>
      <c r="BJ17">
        <v>188</v>
      </c>
      <c r="BK17">
        <v>188</v>
      </c>
      <c r="BL17">
        <v>9</v>
      </c>
      <c r="BM17">
        <v>43</v>
      </c>
      <c r="BN17">
        <v>222</v>
      </c>
      <c r="BO17">
        <v>222</v>
      </c>
      <c r="BP17">
        <v>35</v>
      </c>
      <c r="BQ17">
        <v>35</v>
      </c>
      <c r="BR17">
        <v>222</v>
      </c>
      <c r="BS17">
        <v>222</v>
      </c>
      <c r="BT17">
        <v>46</v>
      </c>
      <c r="BU17">
        <v>41</v>
      </c>
      <c r="BV17">
        <v>217</v>
      </c>
      <c r="BW17">
        <v>217</v>
      </c>
      <c r="BX17">
        <v>29</v>
      </c>
      <c r="BY17">
        <v>47</v>
      </c>
      <c r="BZ17">
        <v>235</v>
      </c>
      <c r="CA17">
        <v>235</v>
      </c>
      <c r="CB17">
        <v>43</v>
      </c>
      <c r="CC17">
        <v>44</v>
      </c>
      <c r="CD17">
        <v>236</v>
      </c>
      <c r="CE17">
        <v>236</v>
      </c>
      <c r="CF17">
        <v>34</v>
      </c>
      <c r="CG17">
        <v>45</v>
      </c>
      <c r="CH17">
        <v>247</v>
      </c>
      <c r="CI17">
        <v>247</v>
      </c>
      <c r="CJ17">
        <v>64</v>
      </c>
      <c r="CK17">
        <v>33</v>
      </c>
      <c r="CL17">
        <v>216</v>
      </c>
      <c r="CM17">
        <v>216</v>
      </c>
      <c r="CN17">
        <v>56</v>
      </c>
      <c r="CO17">
        <v>34</v>
      </c>
      <c r="CP17">
        <v>194</v>
      </c>
      <c r="CQ17">
        <v>194</v>
      </c>
      <c r="CR17">
        <v>20</v>
      </c>
      <c r="CS17">
        <v>39</v>
      </c>
      <c r="CT17">
        <v>213</v>
      </c>
      <c r="CU17">
        <v>213</v>
      </c>
      <c r="CV17">
        <v>32</v>
      </c>
      <c r="CW17">
        <v>38</v>
      </c>
      <c r="CX17">
        <v>219</v>
      </c>
      <c r="CY17">
        <v>219</v>
      </c>
      <c r="CZ17">
        <v>73</v>
      </c>
      <c r="DA17">
        <v>36</v>
      </c>
      <c r="DB17">
        <v>182</v>
      </c>
      <c r="DC17">
        <v>182</v>
      </c>
      <c r="DD17">
        <v>48</v>
      </c>
      <c r="DE17">
        <v>38</v>
      </c>
      <c r="DF17">
        <v>172</v>
      </c>
      <c r="DG17">
        <v>172</v>
      </c>
      <c r="DH17">
        <v>11</v>
      </c>
      <c r="DI17">
        <v>45</v>
      </c>
      <c r="DJ17">
        <v>206</v>
      </c>
      <c r="DK17">
        <v>206</v>
      </c>
      <c r="DL17">
        <v>109</v>
      </c>
      <c r="DM17">
        <v>36</v>
      </c>
      <c r="DN17">
        <v>133</v>
      </c>
      <c r="DO17">
        <v>133</v>
      </c>
      <c r="DP17">
        <v>9</v>
      </c>
      <c r="DQ17">
        <v>41</v>
      </c>
      <c r="DR17">
        <v>165</v>
      </c>
    </row>
    <row r="18" spans="1:122" x14ac:dyDescent="0.2">
      <c r="A18" t="s">
        <v>35</v>
      </c>
      <c r="B18" t="s">
        <v>28</v>
      </c>
      <c r="C18">
        <v>56</v>
      </c>
      <c r="D18">
        <v>24</v>
      </c>
      <c r="E18">
        <v>42</v>
      </c>
      <c r="F18">
        <v>74</v>
      </c>
      <c r="G18">
        <v>74</v>
      </c>
      <c r="H18">
        <v>65</v>
      </c>
      <c r="I18">
        <v>31</v>
      </c>
      <c r="J18">
        <v>40</v>
      </c>
      <c r="K18">
        <v>40</v>
      </c>
      <c r="L18">
        <v>41</v>
      </c>
      <c r="M18">
        <v>40</v>
      </c>
      <c r="N18">
        <v>39</v>
      </c>
      <c r="O18">
        <v>39</v>
      </c>
      <c r="P18">
        <v>49</v>
      </c>
      <c r="Q18">
        <v>35</v>
      </c>
      <c r="R18">
        <v>25</v>
      </c>
      <c r="S18">
        <v>25</v>
      </c>
      <c r="T18">
        <v>52</v>
      </c>
      <c r="U18">
        <v>33</v>
      </c>
      <c r="V18">
        <v>6</v>
      </c>
      <c r="W18">
        <v>6</v>
      </c>
      <c r="X18">
        <v>17</v>
      </c>
      <c r="Y18">
        <v>43</v>
      </c>
      <c r="Z18">
        <v>32</v>
      </c>
      <c r="AA18">
        <v>32</v>
      </c>
      <c r="AB18">
        <v>17</v>
      </c>
      <c r="AC18">
        <v>41</v>
      </c>
      <c r="AD18">
        <v>56</v>
      </c>
      <c r="AE18">
        <v>56</v>
      </c>
      <c r="AF18">
        <v>36</v>
      </c>
      <c r="AG18">
        <v>44</v>
      </c>
      <c r="AH18">
        <v>64</v>
      </c>
      <c r="AI18">
        <v>64</v>
      </c>
      <c r="AJ18">
        <v>46</v>
      </c>
      <c r="AK18">
        <v>40</v>
      </c>
      <c r="AL18">
        <v>58</v>
      </c>
      <c r="AM18">
        <v>58</v>
      </c>
      <c r="AN18">
        <v>62</v>
      </c>
      <c r="AO18">
        <v>45</v>
      </c>
      <c r="AP18">
        <v>41</v>
      </c>
      <c r="AQ18">
        <v>41</v>
      </c>
      <c r="AR18">
        <v>1</v>
      </c>
      <c r="AS18">
        <v>36</v>
      </c>
      <c r="AT18">
        <v>76</v>
      </c>
      <c r="AU18">
        <v>76</v>
      </c>
      <c r="AV18">
        <v>1</v>
      </c>
      <c r="AW18">
        <v>47</v>
      </c>
      <c r="AX18">
        <v>122</v>
      </c>
      <c r="AY18">
        <v>122</v>
      </c>
      <c r="AZ18">
        <v>58</v>
      </c>
      <c r="BA18">
        <v>33</v>
      </c>
      <c r="BB18">
        <v>97</v>
      </c>
      <c r="BC18">
        <v>97</v>
      </c>
      <c r="BD18">
        <v>23</v>
      </c>
      <c r="BE18">
        <v>43</v>
      </c>
      <c r="BF18">
        <v>117</v>
      </c>
      <c r="BG18">
        <v>117</v>
      </c>
      <c r="BH18">
        <v>26</v>
      </c>
      <c r="BI18">
        <v>43</v>
      </c>
      <c r="BJ18">
        <v>134</v>
      </c>
      <c r="BK18">
        <v>134</v>
      </c>
      <c r="BL18">
        <v>20</v>
      </c>
      <c r="BM18">
        <v>37</v>
      </c>
      <c r="BN18">
        <v>151</v>
      </c>
      <c r="BO18">
        <v>151</v>
      </c>
      <c r="BP18">
        <v>43</v>
      </c>
      <c r="BQ18">
        <v>42</v>
      </c>
      <c r="BR18">
        <v>150</v>
      </c>
      <c r="BS18">
        <v>150</v>
      </c>
      <c r="BT18">
        <v>40</v>
      </c>
      <c r="BU18">
        <v>37</v>
      </c>
      <c r="BV18">
        <v>147</v>
      </c>
      <c r="BW18">
        <v>147</v>
      </c>
      <c r="BX18">
        <v>29</v>
      </c>
      <c r="BY18">
        <v>42</v>
      </c>
      <c r="BZ18">
        <v>160</v>
      </c>
      <c r="CA18">
        <v>160</v>
      </c>
      <c r="CB18">
        <v>59</v>
      </c>
      <c r="CC18">
        <v>44</v>
      </c>
      <c r="CD18">
        <v>145</v>
      </c>
      <c r="CE18">
        <v>145</v>
      </c>
      <c r="CF18">
        <v>16</v>
      </c>
      <c r="CG18">
        <v>33</v>
      </c>
      <c r="CH18">
        <v>162</v>
      </c>
      <c r="CI18">
        <v>162</v>
      </c>
      <c r="CJ18">
        <v>9</v>
      </c>
      <c r="CK18">
        <v>48</v>
      </c>
      <c r="CL18">
        <v>201</v>
      </c>
      <c r="CM18">
        <v>201</v>
      </c>
      <c r="CN18">
        <v>21</v>
      </c>
      <c r="CO18">
        <v>40</v>
      </c>
      <c r="CP18">
        <v>220</v>
      </c>
      <c r="CQ18">
        <v>220</v>
      </c>
      <c r="CR18">
        <v>28</v>
      </c>
      <c r="CS18">
        <v>36</v>
      </c>
      <c r="CT18">
        <v>228</v>
      </c>
      <c r="CU18">
        <v>228</v>
      </c>
      <c r="CV18">
        <v>43</v>
      </c>
      <c r="CW18">
        <v>38</v>
      </c>
      <c r="CX18">
        <v>223</v>
      </c>
      <c r="CY18">
        <v>223</v>
      </c>
      <c r="CZ18">
        <v>52</v>
      </c>
      <c r="DA18">
        <v>38</v>
      </c>
      <c r="DB18">
        <v>209</v>
      </c>
      <c r="DC18">
        <v>209</v>
      </c>
      <c r="DD18">
        <v>63</v>
      </c>
      <c r="DE18">
        <v>41</v>
      </c>
      <c r="DF18">
        <v>187</v>
      </c>
      <c r="DG18">
        <v>187</v>
      </c>
      <c r="DH18">
        <v>31</v>
      </c>
      <c r="DI18">
        <v>36</v>
      </c>
      <c r="DJ18">
        <v>192</v>
      </c>
      <c r="DK18">
        <v>192</v>
      </c>
      <c r="DL18">
        <v>34</v>
      </c>
      <c r="DM18">
        <v>32</v>
      </c>
      <c r="DN18">
        <v>190</v>
      </c>
      <c r="DO18">
        <v>190</v>
      </c>
      <c r="DP18">
        <v>45</v>
      </c>
      <c r="DQ18">
        <v>41</v>
      </c>
      <c r="DR18">
        <v>186</v>
      </c>
    </row>
    <row r="19" spans="1:122" x14ac:dyDescent="0.2">
      <c r="A19" t="s">
        <v>37</v>
      </c>
      <c r="B19" t="s">
        <v>39</v>
      </c>
      <c r="C19">
        <v>123</v>
      </c>
      <c r="D19">
        <v>14</v>
      </c>
      <c r="E19">
        <v>68</v>
      </c>
      <c r="F19">
        <v>177</v>
      </c>
      <c r="G19">
        <v>177</v>
      </c>
      <c r="H19">
        <v>98</v>
      </c>
      <c r="I19">
        <v>74</v>
      </c>
      <c r="J19">
        <v>153</v>
      </c>
      <c r="K19">
        <v>153</v>
      </c>
      <c r="L19">
        <v>6</v>
      </c>
      <c r="M19">
        <v>73</v>
      </c>
      <c r="N19">
        <v>220</v>
      </c>
      <c r="O19">
        <v>220</v>
      </c>
      <c r="P19">
        <v>40</v>
      </c>
      <c r="Q19">
        <v>75</v>
      </c>
      <c r="R19">
        <v>255</v>
      </c>
      <c r="S19">
        <v>255</v>
      </c>
      <c r="T19">
        <v>125</v>
      </c>
      <c r="U19">
        <v>73</v>
      </c>
      <c r="V19">
        <v>203</v>
      </c>
      <c r="W19">
        <v>203</v>
      </c>
      <c r="X19">
        <v>116</v>
      </c>
      <c r="Y19">
        <v>72</v>
      </c>
      <c r="Z19">
        <v>159</v>
      </c>
      <c r="AA19">
        <v>159</v>
      </c>
      <c r="AB19">
        <v>81</v>
      </c>
      <c r="AC19">
        <v>77</v>
      </c>
      <c r="AD19">
        <v>155</v>
      </c>
      <c r="AE19">
        <v>155</v>
      </c>
      <c r="AF19">
        <v>98</v>
      </c>
      <c r="AG19">
        <v>69</v>
      </c>
      <c r="AH19">
        <v>126</v>
      </c>
      <c r="AI19">
        <v>126</v>
      </c>
      <c r="AJ19">
        <v>98</v>
      </c>
      <c r="AK19">
        <v>74</v>
      </c>
      <c r="AL19">
        <v>102</v>
      </c>
      <c r="AM19">
        <v>102</v>
      </c>
      <c r="AN19">
        <v>76</v>
      </c>
      <c r="AO19">
        <v>72</v>
      </c>
      <c r="AP19">
        <v>98</v>
      </c>
      <c r="AQ19">
        <v>98</v>
      </c>
      <c r="AR19">
        <v>123</v>
      </c>
      <c r="AS19">
        <v>76</v>
      </c>
      <c r="AT19">
        <v>51</v>
      </c>
      <c r="AU19">
        <v>51</v>
      </c>
      <c r="AV19">
        <v>99</v>
      </c>
      <c r="AW19">
        <v>77</v>
      </c>
      <c r="AX19">
        <v>29</v>
      </c>
      <c r="AY19">
        <v>29</v>
      </c>
      <c r="AZ19">
        <v>97</v>
      </c>
      <c r="BA19">
        <v>70</v>
      </c>
      <c r="BB19">
        <v>2</v>
      </c>
      <c r="BC19">
        <v>2</v>
      </c>
      <c r="BD19">
        <v>53</v>
      </c>
      <c r="BE19">
        <v>74</v>
      </c>
      <c r="BF19">
        <v>23</v>
      </c>
      <c r="BG19">
        <v>23</v>
      </c>
      <c r="BH19">
        <v>45</v>
      </c>
      <c r="BI19">
        <v>76</v>
      </c>
      <c r="BJ19">
        <v>54</v>
      </c>
      <c r="BK19">
        <v>54</v>
      </c>
      <c r="BL19">
        <v>83</v>
      </c>
      <c r="BM19">
        <v>74</v>
      </c>
      <c r="BN19">
        <v>45</v>
      </c>
      <c r="BO19">
        <v>45</v>
      </c>
      <c r="BP19">
        <v>143</v>
      </c>
      <c r="BQ19">
        <v>67</v>
      </c>
      <c r="BR19">
        <v>-31</v>
      </c>
      <c r="BS19">
        <v>0</v>
      </c>
      <c r="BT19">
        <v>59</v>
      </c>
      <c r="BU19">
        <v>70</v>
      </c>
      <c r="BV19">
        <v>11</v>
      </c>
      <c r="BW19">
        <v>11</v>
      </c>
      <c r="BX19">
        <v>49</v>
      </c>
      <c r="BY19">
        <v>72</v>
      </c>
      <c r="BZ19">
        <v>34</v>
      </c>
      <c r="CA19">
        <v>34</v>
      </c>
      <c r="CB19">
        <v>96</v>
      </c>
      <c r="CC19">
        <v>71</v>
      </c>
      <c r="CD19">
        <v>9</v>
      </c>
      <c r="CE19">
        <v>9</v>
      </c>
      <c r="CF19">
        <v>134</v>
      </c>
      <c r="CG19">
        <v>70</v>
      </c>
      <c r="CH19">
        <v>-55</v>
      </c>
      <c r="CI19">
        <v>0</v>
      </c>
      <c r="CJ19">
        <v>55</v>
      </c>
      <c r="CK19">
        <v>79</v>
      </c>
      <c r="CL19">
        <v>24</v>
      </c>
      <c r="CM19">
        <v>24</v>
      </c>
      <c r="CN19">
        <v>92</v>
      </c>
      <c r="CO19">
        <v>69</v>
      </c>
      <c r="CP19">
        <v>1</v>
      </c>
      <c r="CQ19">
        <v>1</v>
      </c>
      <c r="CR19">
        <v>78</v>
      </c>
      <c r="CS19">
        <v>69</v>
      </c>
      <c r="CT19">
        <v>-8</v>
      </c>
      <c r="CU19">
        <v>0</v>
      </c>
      <c r="CV19">
        <v>19</v>
      </c>
      <c r="CW19">
        <v>76</v>
      </c>
      <c r="CX19">
        <v>57</v>
      </c>
      <c r="CY19">
        <v>57</v>
      </c>
      <c r="CZ19">
        <v>78</v>
      </c>
      <c r="DA19">
        <v>75</v>
      </c>
      <c r="DB19">
        <v>54</v>
      </c>
      <c r="DC19">
        <v>54</v>
      </c>
      <c r="DD19">
        <v>11</v>
      </c>
      <c r="DE19">
        <v>69</v>
      </c>
      <c r="DF19">
        <v>112</v>
      </c>
      <c r="DG19">
        <v>112</v>
      </c>
      <c r="DH19">
        <v>144</v>
      </c>
      <c r="DI19">
        <v>69</v>
      </c>
      <c r="DJ19">
        <v>37</v>
      </c>
      <c r="DK19">
        <v>37</v>
      </c>
      <c r="DL19">
        <v>231</v>
      </c>
      <c r="DM19">
        <v>70</v>
      </c>
      <c r="DN19">
        <v>-124</v>
      </c>
      <c r="DO19">
        <v>0</v>
      </c>
      <c r="DP19">
        <v>136</v>
      </c>
      <c r="DQ19">
        <v>80</v>
      </c>
      <c r="DR19">
        <v>-56</v>
      </c>
    </row>
    <row r="20" spans="1:122" x14ac:dyDescent="0.2">
      <c r="A20" t="s">
        <v>40</v>
      </c>
      <c r="B20" t="s">
        <v>39</v>
      </c>
      <c r="C20">
        <v>108</v>
      </c>
      <c r="D20">
        <v>85</v>
      </c>
      <c r="E20">
        <v>78</v>
      </c>
      <c r="F20">
        <v>101</v>
      </c>
      <c r="G20">
        <v>101</v>
      </c>
      <c r="H20">
        <v>132</v>
      </c>
      <c r="I20">
        <v>61</v>
      </c>
      <c r="J20">
        <v>30</v>
      </c>
      <c r="K20">
        <v>30</v>
      </c>
      <c r="L20">
        <v>27</v>
      </c>
      <c r="M20">
        <v>80</v>
      </c>
      <c r="N20">
        <v>83</v>
      </c>
      <c r="O20">
        <v>83</v>
      </c>
      <c r="P20">
        <v>65</v>
      </c>
      <c r="Q20">
        <v>86</v>
      </c>
      <c r="R20">
        <v>104</v>
      </c>
      <c r="S20">
        <v>104</v>
      </c>
      <c r="T20">
        <v>37</v>
      </c>
      <c r="U20">
        <v>58</v>
      </c>
      <c r="V20">
        <v>125</v>
      </c>
      <c r="W20">
        <v>125</v>
      </c>
      <c r="X20">
        <v>9</v>
      </c>
      <c r="Y20">
        <v>79</v>
      </c>
      <c r="Z20">
        <v>195</v>
      </c>
      <c r="AA20">
        <v>195</v>
      </c>
      <c r="AB20">
        <v>135</v>
      </c>
      <c r="AC20">
        <v>77</v>
      </c>
      <c r="AD20">
        <v>137</v>
      </c>
      <c r="AE20">
        <v>137</v>
      </c>
      <c r="AF20">
        <v>52</v>
      </c>
      <c r="AG20">
        <v>86</v>
      </c>
      <c r="AH20">
        <v>171</v>
      </c>
      <c r="AI20">
        <v>171</v>
      </c>
      <c r="AJ20">
        <v>49</v>
      </c>
      <c r="AK20">
        <v>81</v>
      </c>
      <c r="AL20">
        <v>203</v>
      </c>
      <c r="AM20">
        <v>203</v>
      </c>
      <c r="AN20">
        <v>69</v>
      </c>
      <c r="AO20">
        <v>66</v>
      </c>
      <c r="AP20">
        <v>200</v>
      </c>
      <c r="AQ20">
        <v>200</v>
      </c>
      <c r="AR20">
        <v>47</v>
      </c>
      <c r="AS20">
        <v>88</v>
      </c>
      <c r="AT20">
        <v>241</v>
      </c>
      <c r="AU20">
        <v>241</v>
      </c>
      <c r="AV20">
        <v>110</v>
      </c>
      <c r="AW20">
        <v>82</v>
      </c>
      <c r="AX20">
        <v>213</v>
      </c>
      <c r="AY20">
        <v>213</v>
      </c>
      <c r="AZ20">
        <v>138</v>
      </c>
      <c r="BA20">
        <v>83</v>
      </c>
      <c r="BB20">
        <v>158</v>
      </c>
      <c r="BC20">
        <v>158</v>
      </c>
      <c r="BD20">
        <v>43</v>
      </c>
      <c r="BE20">
        <v>82</v>
      </c>
      <c r="BF20">
        <v>197</v>
      </c>
      <c r="BG20">
        <v>197</v>
      </c>
      <c r="BH20">
        <v>64</v>
      </c>
      <c r="BI20">
        <v>92</v>
      </c>
      <c r="BJ20">
        <v>225</v>
      </c>
      <c r="BK20">
        <v>225</v>
      </c>
      <c r="BL20">
        <v>61</v>
      </c>
      <c r="BM20">
        <v>62</v>
      </c>
      <c r="BN20">
        <v>226</v>
      </c>
      <c r="BO20">
        <v>226</v>
      </c>
      <c r="BP20">
        <v>1</v>
      </c>
      <c r="BQ20">
        <v>60</v>
      </c>
      <c r="BR20">
        <v>285</v>
      </c>
      <c r="BS20">
        <v>285</v>
      </c>
      <c r="BT20">
        <v>8</v>
      </c>
      <c r="BU20">
        <v>84</v>
      </c>
      <c r="BV20">
        <v>361</v>
      </c>
      <c r="BW20">
        <v>361</v>
      </c>
      <c r="BX20">
        <v>58</v>
      </c>
      <c r="BY20">
        <v>67</v>
      </c>
      <c r="BZ20">
        <v>370</v>
      </c>
      <c r="CA20">
        <v>370</v>
      </c>
      <c r="CB20">
        <v>21</v>
      </c>
      <c r="CC20">
        <v>57</v>
      </c>
      <c r="CD20">
        <v>406</v>
      </c>
      <c r="CE20">
        <v>406</v>
      </c>
      <c r="CF20">
        <v>25</v>
      </c>
      <c r="CG20">
        <v>50</v>
      </c>
      <c r="CH20">
        <v>431</v>
      </c>
      <c r="CI20">
        <v>431</v>
      </c>
      <c r="CJ20">
        <v>146</v>
      </c>
      <c r="CK20">
        <v>58</v>
      </c>
      <c r="CL20">
        <v>343</v>
      </c>
      <c r="CM20">
        <v>343</v>
      </c>
      <c r="CN20">
        <v>7</v>
      </c>
      <c r="CO20">
        <v>52</v>
      </c>
      <c r="CP20">
        <v>388</v>
      </c>
      <c r="CQ20">
        <v>388</v>
      </c>
      <c r="CR20">
        <v>79</v>
      </c>
      <c r="CS20">
        <v>47</v>
      </c>
      <c r="CT20">
        <v>356</v>
      </c>
      <c r="CU20">
        <v>356</v>
      </c>
      <c r="CV20">
        <v>32</v>
      </c>
      <c r="CW20">
        <v>52</v>
      </c>
      <c r="CX20">
        <v>376</v>
      </c>
      <c r="CY20">
        <v>376</v>
      </c>
      <c r="CZ20">
        <v>122</v>
      </c>
      <c r="DA20">
        <v>56</v>
      </c>
      <c r="DB20">
        <v>310</v>
      </c>
      <c r="DC20">
        <v>310</v>
      </c>
      <c r="DD20">
        <v>57</v>
      </c>
      <c r="DE20">
        <v>55</v>
      </c>
      <c r="DF20">
        <v>308</v>
      </c>
      <c r="DG20">
        <v>308</v>
      </c>
      <c r="DH20">
        <v>36</v>
      </c>
      <c r="DI20">
        <v>59</v>
      </c>
      <c r="DJ20">
        <v>331</v>
      </c>
      <c r="DK20">
        <v>331</v>
      </c>
      <c r="DL20">
        <v>88</v>
      </c>
      <c r="DM20">
        <v>50</v>
      </c>
      <c r="DN20">
        <v>293</v>
      </c>
      <c r="DO20">
        <v>293</v>
      </c>
      <c r="DP20">
        <v>150</v>
      </c>
      <c r="DQ20">
        <v>53</v>
      </c>
      <c r="DR20">
        <v>196</v>
      </c>
    </row>
    <row r="21" spans="1:122" x14ac:dyDescent="0.2">
      <c r="A21" t="s">
        <v>42</v>
      </c>
      <c r="B21" t="s">
        <v>39</v>
      </c>
      <c r="C21">
        <v>120</v>
      </c>
      <c r="D21">
        <v>42</v>
      </c>
      <c r="E21">
        <v>72</v>
      </c>
      <c r="F21">
        <v>150</v>
      </c>
      <c r="G21">
        <v>150</v>
      </c>
      <c r="H21">
        <v>40</v>
      </c>
      <c r="I21">
        <v>70</v>
      </c>
      <c r="J21">
        <v>180</v>
      </c>
      <c r="K21">
        <v>180</v>
      </c>
      <c r="L21">
        <v>29</v>
      </c>
      <c r="M21">
        <v>80</v>
      </c>
      <c r="N21">
        <v>231</v>
      </c>
      <c r="O21">
        <v>231</v>
      </c>
      <c r="P21">
        <v>29</v>
      </c>
      <c r="Q21">
        <v>77</v>
      </c>
      <c r="R21">
        <v>279</v>
      </c>
      <c r="S21">
        <v>279</v>
      </c>
      <c r="T21">
        <v>57</v>
      </c>
      <c r="U21">
        <v>68</v>
      </c>
      <c r="V21">
        <v>290</v>
      </c>
      <c r="W21">
        <v>290</v>
      </c>
      <c r="X21">
        <v>12</v>
      </c>
      <c r="Y21">
        <v>82</v>
      </c>
      <c r="Z21">
        <v>360</v>
      </c>
      <c r="AA21">
        <v>360</v>
      </c>
      <c r="AB21">
        <v>91</v>
      </c>
      <c r="AC21">
        <v>84</v>
      </c>
      <c r="AD21">
        <v>353</v>
      </c>
      <c r="AE21">
        <v>353</v>
      </c>
      <c r="AF21">
        <v>33</v>
      </c>
      <c r="AG21">
        <v>72</v>
      </c>
      <c r="AH21">
        <v>392</v>
      </c>
      <c r="AI21">
        <v>392</v>
      </c>
      <c r="AJ21">
        <v>119</v>
      </c>
      <c r="AK21">
        <v>74</v>
      </c>
      <c r="AL21">
        <v>347</v>
      </c>
      <c r="AM21">
        <v>347</v>
      </c>
      <c r="AN21">
        <v>28</v>
      </c>
      <c r="AO21">
        <v>68</v>
      </c>
      <c r="AP21">
        <v>387</v>
      </c>
      <c r="AQ21">
        <v>387</v>
      </c>
      <c r="AR21">
        <v>5</v>
      </c>
      <c r="AS21">
        <v>76</v>
      </c>
      <c r="AT21">
        <v>458</v>
      </c>
      <c r="AU21">
        <v>458</v>
      </c>
      <c r="AV21">
        <v>43</v>
      </c>
      <c r="AW21">
        <v>75</v>
      </c>
      <c r="AX21">
        <v>490</v>
      </c>
      <c r="AY21">
        <v>490</v>
      </c>
      <c r="AZ21">
        <v>25</v>
      </c>
      <c r="BA21">
        <v>79</v>
      </c>
      <c r="BB21">
        <v>544</v>
      </c>
      <c r="BC21">
        <v>544</v>
      </c>
      <c r="BD21">
        <v>9</v>
      </c>
      <c r="BE21">
        <v>87</v>
      </c>
      <c r="BF21">
        <v>622</v>
      </c>
      <c r="BG21">
        <v>622</v>
      </c>
      <c r="BH21">
        <v>20</v>
      </c>
      <c r="BI21">
        <v>69</v>
      </c>
      <c r="BJ21">
        <v>671</v>
      </c>
      <c r="BK21">
        <v>671</v>
      </c>
      <c r="BL21">
        <v>82</v>
      </c>
      <c r="BM21">
        <v>74</v>
      </c>
      <c r="BN21">
        <v>663</v>
      </c>
      <c r="BO21">
        <v>663</v>
      </c>
      <c r="BP21">
        <v>106</v>
      </c>
      <c r="BQ21">
        <v>57</v>
      </c>
      <c r="BR21">
        <v>614</v>
      </c>
      <c r="BS21">
        <v>614</v>
      </c>
      <c r="BT21">
        <v>28</v>
      </c>
      <c r="BU21">
        <v>70</v>
      </c>
      <c r="BV21">
        <v>656</v>
      </c>
      <c r="BW21">
        <v>656</v>
      </c>
      <c r="BX21">
        <v>70</v>
      </c>
      <c r="BY21">
        <v>83</v>
      </c>
      <c r="BZ21">
        <v>669</v>
      </c>
      <c r="CA21">
        <v>669</v>
      </c>
      <c r="CB21">
        <v>97</v>
      </c>
      <c r="CC21">
        <v>47</v>
      </c>
      <c r="CD21">
        <v>619</v>
      </c>
      <c r="CE21">
        <v>619</v>
      </c>
      <c r="CF21">
        <v>59</v>
      </c>
      <c r="CG21">
        <v>53</v>
      </c>
      <c r="CH21">
        <v>613</v>
      </c>
      <c r="CI21">
        <v>613</v>
      </c>
      <c r="CJ21">
        <v>66</v>
      </c>
      <c r="CK21">
        <v>48</v>
      </c>
      <c r="CL21">
        <v>595</v>
      </c>
      <c r="CM21">
        <v>595</v>
      </c>
      <c r="CN21">
        <v>48</v>
      </c>
      <c r="CO21">
        <v>53</v>
      </c>
      <c r="CP21">
        <v>600</v>
      </c>
      <c r="CQ21">
        <v>600</v>
      </c>
      <c r="CR21">
        <v>63</v>
      </c>
      <c r="CS21">
        <v>54</v>
      </c>
      <c r="CT21">
        <v>591</v>
      </c>
      <c r="CU21">
        <v>591</v>
      </c>
      <c r="CV21">
        <v>15</v>
      </c>
      <c r="CW21">
        <v>55</v>
      </c>
      <c r="CX21">
        <v>631</v>
      </c>
      <c r="CY21">
        <v>631</v>
      </c>
      <c r="CZ21">
        <v>75</v>
      </c>
      <c r="DA21">
        <v>55</v>
      </c>
      <c r="DB21">
        <v>611</v>
      </c>
      <c r="DC21">
        <v>611</v>
      </c>
      <c r="DD21">
        <v>1</v>
      </c>
      <c r="DE21">
        <v>55</v>
      </c>
      <c r="DF21">
        <v>665</v>
      </c>
      <c r="DG21">
        <v>665</v>
      </c>
      <c r="DH21">
        <v>53</v>
      </c>
      <c r="DI21">
        <v>53</v>
      </c>
      <c r="DJ21">
        <v>665</v>
      </c>
      <c r="DK21">
        <v>665</v>
      </c>
      <c r="DL21">
        <v>76</v>
      </c>
      <c r="DM21">
        <v>54</v>
      </c>
      <c r="DN21">
        <v>643</v>
      </c>
      <c r="DO21">
        <v>643</v>
      </c>
      <c r="DP21">
        <v>95</v>
      </c>
      <c r="DQ21">
        <v>55</v>
      </c>
      <c r="DR21">
        <v>603</v>
      </c>
    </row>
    <row r="22" spans="1:122" x14ac:dyDescent="0.2">
      <c r="A22" t="s">
        <v>44</v>
      </c>
      <c r="B22" t="s">
        <v>39</v>
      </c>
      <c r="C22">
        <v>123</v>
      </c>
      <c r="D22">
        <v>89</v>
      </c>
      <c r="E22">
        <v>90</v>
      </c>
      <c r="F22">
        <v>124</v>
      </c>
      <c r="G22">
        <v>124</v>
      </c>
      <c r="H22">
        <v>10</v>
      </c>
      <c r="I22">
        <v>83</v>
      </c>
      <c r="J22">
        <v>197</v>
      </c>
      <c r="K22">
        <v>197</v>
      </c>
      <c r="L22">
        <v>74</v>
      </c>
      <c r="M22">
        <v>58</v>
      </c>
      <c r="N22">
        <v>181</v>
      </c>
      <c r="O22">
        <v>181</v>
      </c>
      <c r="P22">
        <v>10</v>
      </c>
      <c r="Q22">
        <v>60</v>
      </c>
      <c r="R22">
        <v>231</v>
      </c>
      <c r="S22">
        <v>231</v>
      </c>
      <c r="T22">
        <v>66</v>
      </c>
      <c r="U22">
        <v>91</v>
      </c>
      <c r="V22">
        <v>256</v>
      </c>
      <c r="W22">
        <v>256</v>
      </c>
      <c r="X22">
        <v>140</v>
      </c>
      <c r="Y22">
        <v>70</v>
      </c>
      <c r="Z22">
        <v>186</v>
      </c>
      <c r="AA22">
        <v>186</v>
      </c>
      <c r="AB22">
        <v>34</v>
      </c>
      <c r="AC22">
        <v>83</v>
      </c>
      <c r="AD22">
        <v>235</v>
      </c>
      <c r="AE22">
        <v>235</v>
      </c>
      <c r="AF22">
        <v>55</v>
      </c>
      <c r="AG22">
        <v>59</v>
      </c>
      <c r="AH22">
        <v>239</v>
      </c>
      <c r="AI22">
        <v>239</v>
      </c>
      <c r="AJ22">
        <v>94</v>
      </c>
      <c r="AK22">
        <v>85</v>
      </c>
      <c r="AL22">
        <v>230</v>
      </c>
      <c r="AM22">
        <v>230</v>
      </c>
      <c r="AN22">
        <v>43</v>
      </c>
      <c r="AO22">
        <v>60</v>
      </c>
      <c r="AP22">
        <v>247</v>
      </c>
      <c r="AQ22">
        <v>247</v>
      </c>
      <c r="AR22">
        <v>108</v>
      </c>
      <c r="AS22">
        <v>89</v>
      </c>
      <c r="AT22">
        <v>228</v>
      </c>
      <c r="AU22">
        <v>228</v>
      </c>
      <c r="AV22">
        <v>2</v>
      </c>
      <c r="AW22">
        <v>60</v>
      </c>
      <c r="AX22">
        <v>286</v>
      </c>
      <c r="AY22">
        <v>286</v>
      </c>
      <c r="AZ22">
        <v>54</v>
      </c>
      <c r="BA22">
        <v>77</v>
      </c>
      <c r="BB22">
        <v>309</v>
      </c>
      <c r="BC22">
        <v>309</v>
      </c>
      <c r="BD22">
        <v>45</v>
      </c>
      <c r="BE22">
        <v>93</v>
      </c>
      <c r="BF22">
        <v>357</v>
      </c>
      <c r="BG22">
        <v>357</v>
      </c>
      <c r="BH22">
        <v>54</v>
      </c>
      <c r="BI22">
        <v>58</v>
      </c>
      <c r="BJ22">
        <v>361</v>
      </c>
      <c r="BK22">
        <v>361</v>
      </c>
      <c r="BL22">
        <v>5</v>
      </c>
      <c r="BM22">
        <v>92</v>
      </c>
      <c r="BN22">
        <v>448</v>
      </c>
      <c r="BO22">
        <v>448</v>
      </c>
      <c r="BP22">
        <v>56</v>
      </c>
      <c r="BQ22">
        <v>78</v>
      </c>
      <c r="BR22">
        <v>470</v>
      </c>
      <c r="BS22">
        <v>470</v>
      </c>
      <c r="BT22">
        <v>92</v>
      </c>
      <c r="BU22">
        <v>70</v>
      </c>
      <c r="BV22">
        <v>448</v>
      </c>
      <c r="BW22">
        <v>448</v>
      </c>
      <c r="BX22">
        <v>45</v>
      </c>
      <c r="BY22">
        <v>82</v>
      </c>
      <c r="BZ22">
        <v>485</v>
      </c>
      <c r="CA22">
        <v>485</v>
      </c>
      <c r="CB22">
        <v>27</v>
      </c>
      <c r="CC22">
        <v>56</v>
      </c>
      <c r="CD22">
        <v>514</v>
      </c>
      <c r="CE22">
        <v>514</v>
      </c>
      <c r="CF22">
        <v>10</v>
      </c>
      <c r="CG22">
        <v>55</v>
      </c>
      <c r="CH22">
        <v>559</v>
      </c>
      <c r="CI22">
        <v>559</v>
      </c>
      <c r="CJ22">
        <v>108</v>
      </c>
      <c r="CK22">
        <v>53</v>
      </c>
      <c r="CL22">
        <v>504</v>
      </c>
      <c r="CM22">
        <v>504</v>
      </c>
      <c r="CN22">
        <v>105</v>
      </c>
      <c r="CO22">
        <v>51</v>
      </c>
      <c r="CP22">
        <v>450</v>
      </c>
      <c r="CQ22">
        <v>450</v>
      </c>
      <c r="CR22">
        <v>152</v>
      </c>
      <c r="CS22">
        <v>55</v>
      </c>
      <c r="CT22">
        <v>353</v>
      </c>
      <c r="CU22">
        <v>353</v>
      </c>
      <c r="CV22">
        <v>26</v>
      </c>
      <c r="CW22">
        <v>48</v>
      </c>
      <c r="CX22">
        <v>375</v>
      </c>
      <c r="CY22">
        <v>375</v>
      </c>
      <c r="CZ22">
        <v>44</v>
      </c>
      <c r="DA22">
        <v>50</v>
      </c>
      <c r="DB22">
        <v>381</v>
      </c>
      <c r="DC22">
        <v>381</v>
      </c>
      <c r="DD22">
        <v>16</v>
      </c>
      <c r="DE22">
        <v>60</v>
      </c>
      <c r="DF22">
        <v>425</v>
      </c>
      <c r="DG22">
        <v>425</v>
      </c>
      <c r="DH22">
        <v>94</v>
      </c>
      <c r="DI22">
        <v>54</v>
      </c>
      <c r="DJ22">
        <v>385</v>
      </c>
      <c r="DK22">
        <v>385</v>
      </c>
      <c r="DL22">
        <v>123</v>
      </c>
      <c r="DM22">
        <v>53</v>
      </c>
      <c r="DN22">
        <v>315</v>
      </c>
      <c r="DO22">
        <v>315</v>
      </c>
      <c r="DP22">
        <v>50</v>
      </c>
      <c r="DQ22">
        <v>53</v>
      </c>
      <c r="DR22">
        <v>318</v>
      </c>
    </row>
    <row r="23" spans="1:122" x14ac:dyDescent="0.2">
      <c r="A23" t="s">
        <v>46</v>
      </c>
      <c r="B23" t="s">
        <v>39</v>
      </c>
      <c r="C23">
        <v>99</v>
      </c>
      <c r="D23">
        <v>133</v>
      </c>
      <c r="E23">
        <v>70</v>
      </c>
      <c r="F23">
        <v>36</v>
      </c>
      <c r="G23">
        <v>36</v>
      </c>
      <c r="H23">
        <v>4</v>
      </c>
      <c r="I23">
        <v>64</v>
      </c>
      <c r="J23">
        <v>96</v>
      </c>
      <c r="K23">
        <v>96</v>
      </c>
      <c r="L23">
        <v>100</v>
      </c>
      <c r="M23">
        <v>62</v>
      </c>
      <c r="N23">
        <v>58</v>
      </c>
      <c r="O23">
        <v>58</v>
      </c>
      <c r="P23">
        <v>64</v>
      </c>
      <c r="Q23">
        <v>80</v>
      </c>
      <c r="R23">
        <v>74</v>
      </c>
      <c r="S23">
        <v>74</v>
      </c>
      <c r="T23">
        <v>64</v>
      </c>
      <c r="U23">
        <v>76</v>
      </c>
      <c r="V23">
        <v>86</v>
      </c>
      <c r="W23">
        <v>86</v>
      </c>
      <c r="X23">
        <v>58</v>
      </c>
      <c r="Y23">
        <v>81</v>
      </c>
      <c r="Z23">
        <v>109</v>
      </c>
      <c r="AA23">
        <v>109</v>
      </c>
      <c r="AB23">
        <v>17</v>
      </c>
      <c r="AC23">
        <v>74</v>
      </c>
      <c r="AD23">
        <v>166</v>
      </c>
      <c r="AE23">
        <v>166</v>
      </c>
      <c r="AF23">
        <v>27</v>
      </c>
      <c r="AG23">
        <v>81</v>
      </c>
      <c r="AH23">
        <v>220</v>
      </c>
      <c r="AI23">
        <v>220</v>
      </c>
      <c r="AJ23">
        <v>65</v>
      </c>
      <c r="AK23">
        <v>85</v>
      </c>
      <c r="AL23">
        <v>240</v>
      </c>
      <c r="AM23">
        <v>240</v>
      </c>
      <c r="AN23">
        <v>42</v>
      </c>
      <c r="AO23">
        <v>90</v>
      </c>
      <c r="AP23">
        <v>288</v>
      </c>
      <c r="AQ23">
        <v>288</v>
      </c>
      <c r="AR23">
        <v>70</v>
      </c>
      <c r="AS23">
        <v>81</v>
      </c>
      <c r="AT23">
        <v>299</v>
      </c>
      <c r="AU23">
        <v>299</v>
      </c>
      <c r="AV23">
        <v>122</v>
      </c>
      <c r="AW23">
        <v>76</v>
      </c>
      <c r="AX23">
        <v>253</v>
      </c>
      <c r="AY23">
        <v>253</v>
      </c>
      <c r="AZ23">
        <v>53</v>
      </c>
      <c r="BA23">
        <v>80</v>
      </c>
      <c r="BB23">
        <v>280</v>
      </c>
      <c r="BC23">
        <v>280</v>
      </c>
      <c r="BD23">
        <v>90</v>
      </c>
      <c r="BE23">
        <v>80</v>
      </c>
      <c r="BF23">
        <v>270</v>
      </c>
      <c r="BG23">
        <v>270</v>
      </c>
      <c r="BH23">
        <v>115</v>
      </c>
      <c r="BI23">
        <v>79</v>
      </c>
      <c r="BJ23">
        <v>234</v>
      </c>
      <c r="BK23">
        <v>234</v>
      </c>
      <c r="BL23">
        <v>19</v>
      </c>
      <c r="BM23">
        <v>76</v>
      </c>
      <c r="BN23">
        <v>291</v>
      </c>
      <c r="BO23">
        <v>291</v>
      </c>
      <c r="BP23">
        <v>136</v>
      </c>
      <c r="BQ23">
        <v>76</v>
      </c>
      <c r="BR23">
        <v>231</v>
      </c>
      <c r="BS23">
        <v>231</v>
      </c>
      <c r="BT23">
        <v>117</v>
      </c>
      <c r="BU23">
        <v>75</v>
      </c>
      <c r="BV23">
        <v>189</v>
      </c>
      <c r="BW23">
        <v>189</v>
      </c>
      <c r="BX23">
        <v>101</v>
      </c>
      <c r="BY23">
        <v>58</v>
      </c>
      <c r="BZ23">
        <v>146</v>
      </c>
      <c r="CA23">
        <v>146</v>
      </c>
      <c r="CB23">
        <v>94</v>
      </c>
      <c r="CC23">
        <v>49</v>
      </c>
      <c r="CD23">
        <v>101</v>
      </c>
      <c r="CE23">
        <v>101</v>
      </c>
      <c r="CF23">
        <v>85</v>
      </c>
      <c r="CG23">
        <v>51</v>
      </c>
      <c r="CH23">
        <v>67</v>
      </c>
      <c r="CI23">
        <v>67</v>
      </c>
      <c r="CJ23">
        <v>21</v>
      </c>
      <c r="CK23">
        <v>59</v>
      </c>
      <c r="CL23">
        <v>105</v>
      </c>
      <c r="CM23">
        <v>105</v>
      </c>
      <c r="CN23">
        <v>67</v>
      </c>
      <c r="CO23">
        <v>52</v>
      </c>
      <c r="CP23">
        <v>90</v>
      </c>
      <c r="CQ23">
        <v>90</v>
      </c>
      <c r="CR23">
        <v>11</v>
      </c>
      <c r="CS23">
        <v>56</v>
      </c>
      <c r="CT23">
        <v>135</v>
      </c>
      <c r="CU23">
        <v>135</v>
      </c>
      <c r="CV23">
        <v>41</v>
      </c>
      <c r="CW23">
        <v>52</v>
      </c>
      <c r="CX23">
        <v>146</v>
      </c>
      <c r="CY23">
        <v>146</v>
      </c>
      <c r="CZ23">
        <v>2</v>
      </c>
      <c r="DA23">
        <v>48</v>
      </c>
      <c r="DB23">
        <v>192</v>
      </c>
      <c r="DC23">
        <v>192</v>
      </c>
      <c r="DD23">
        <v>19</v>
      </c>
      <c r="DE23">
        <v>54</v>
      </c>
      <c r="DF23">
        <v>227</v>
      </c>
      <c r="DG23">
        <v>227</v>
      </c>
      <c r="DH23">
        <v>76</v>
      </c>
      <c r="DI23">
        <v>49</v>
      </c>
      <c r="DJ23">
        <v>200</v>
      </c>
      <c r="DK23">
        <v>200</v>
      </c>
      <c r="DL23">
        <v>156</v>
      </c>
      <c r="DM23">
        <v>57</v>
      </c>
      <c r="DN23">
        <v>101</v>
      </c>
      <c r="DO23">
        <v>101</v>
      </c>
      <c r="DP23">
        <v>23</v>
      </c>
      <c r="DQ23">
        <v>48</v>
      </c>
      <c r="DR23">
        <v>126</v>
      </c>
    </row>
    <row r="24" spans="1:122" x14ac:dyDescent="0.2">
      <c r="A24" t="s">
        <v>48</v>
      </c>
      <c r="B24" t="s">
        <v>50</v>
      </c>
      <c r="C24">
        <v>26</v>
      </c>
      <c r="D24">
        <v>19</v>
      </c>
      <c r="E24">
        <v>23</v>
      </c>
      <c r="F24">
        <v>30</v>
      </c>
      <c r="G24">
        <v>30</v>
      </c>
      <c r="H24">
        <v>23</v>
      </c>
      <c r="I24">
        <v>22</v>
      </c>
      <c r="J24">
        <v>29</v>
      </c>
      <c r="K24">
        <v>29</v>
      </c>
      <c r="L24">
        <v>25</v>
      </c>
      <c r="M24">
        <v>22</v>
      </c>
      <c r="N24">
        <v>26</v>
      </c>
      <c r="O24">
        <v>26</v>
      </c>
      <c r="P24">
        <v>22</v>
      </c>
      <c r="Q24">
        <v>22</v>
      </c>
      <c r="R24">
        <v>26</v>
      </c>
      <c r="S24">
        <v>26</v>
      </c>
      <c r="T24">
        <v>26</v>
      </c>
      <c r="U24">
        <v>19</v>
      </c>
      <c r="V24">
        <v>19</v>
      </c>
      <c r="W24">
        <v>19</v>
      </c>
      <c r="X24">
        <v>15</v>
      </c>
      <c r="Y24">
        <v>23</v>
      </c>
      <c r="Z24">
        <v>27</v>
      </c>
      <c r="AA24">
        <v>27</v>
      </c>
      <c r="AB24">
        <v>6</v>
      </c>
      <c r="AC24">
        <v>23</v>
      </c>
      <c r="AD24">
        <v>44</v>
      </c>
      <c r="AE24">
        <v>44</v>
      </c>
      <c r="AF24">
        <v>0</v>
      </c>
      <c r="AG24">
        <v>24</v>
      </c>
      <c r="AH24">
        <v>68</v>
      </c>
      <c r="AI24">
        <v>68</v>
      </c>
      <c r="AJ24">
        <v>20</v>
      </c>
      <c r="AK24">
        <v>20</v>
      </c>
      <c r="AL24">
        <v>68</v>
      </c>
      <c r="AM24">
        <v>68</v>
      </c>
      <c r="AN24">
        <v>17</v>
      </c>
      <c r="AO24">
        <v>20</v>
      </c>
      <c r="AP24">
        <v>71</v>
      </c>
      <c r="AQ24">
        <v>71</v>
      </c>
      <c r="AR24">
        <v>20</v>
      </c>
      <c r="AS24">
        <v>24</v>
      </c>
      <c r="AT24">
        <v>75</v>
      </c>
      <c r="AU24">
        <v>75</v>
      </c>
      <c r="AV24">
        <v>21</v>
      </c>
      <c r="AW24">
        <v>18</v>
      </c>
      <c r="AX24">
        <v>72</v>
      </c>
      <c r="AY24">
        <v>72</v>
      </c>
      <c r="AZ24">
        <v>21</v>
      </c>
      <c r="BA24">
        <v>21</v>
      </c>
      <c r="BB24">
        <v>72</v>
      </c>
      <c r="BC24">
        <v>72</v>
      </c>
      <c r="BD24">
        <v>22</v>
      </c>
      <c r="BE24">
        <v>19</v>
      </c>
      <c r="BF24">
        <v>69</v>
      </c>
      <c r="BG24">
        <v>69</v>
      </c>
      <c r="BH24">
        <v>21</v>
      </c>
      <c r="BI24">
        <v>21</v>
      </c>
      <c r="BJ24">
        <v>69</v>
      </c>
      <c r="BK24">
        <v>69</v>
      </c>
      <c r="BL24">
        <v>19</v>
      </c>
      <c r="BM24">
        <v>23</v>
      </c>
      <c r="BN24">
        <v>73</v>
      </c>
      <c r="BO24">
        <v>73</v>
      </c>
      <c r="BP24">
        <v>16</v>
      </c>
      <c r="BQ24">
        <v>18</v>
      </c>
      <c r="BR24">
        <v>75</v>
      </c>
      <c r="BS24">
        <v>75</v>
      </c>
      <c r="BT24">
        <v>10</v>
      </c>
      <c r="BU24">
        <v>23</v>
      </c>
      <c r="BV24">
        <v>88</v>
      </c>
      <c r="BW24">
        <v>88</v>
      </c>
      <c r="BX24">
        <v>15</v>
      </c>
      <c r="BY24">
        <v>19</v>
      </c>
      <c r="BZ24">
        <v>92</v>
      </c>
      <c r="CA24">
        <v>92</v>
      </c>
      <c r="CB24">
        <v>6</v>
      </c>
      <c r="CC24">
        <v>13</v>
      </c>
      <c r="CD24">
        <v>99</v>
      </c>
      <c r="CE24">
        <v>99</v>
      </c>
      <c r="CF24">
        <v>9</v>
      </c>
      <c r="CG24">
        <v>19</v>
      </c>
      <c r="CH24">
        <v>109</v>
      </c>
      <c r="CI24">
        <v>109</v>
      </c>
      <c r="CJ24">
        <v>8</v>
      </c>
      <c r="CK24">
        <v>14</v>
      </c>
      <c r="CL24">
        <v>115</v>
      </c>
      <c r="CM24">
        <v>115</v>
      </c>
      <c r="CN24">
        <v>16</v>
      </c>
      <c r="CO24">
        <v>11</v>
      </c>
      <c r="CP24">
        <v>110</v>
      </c>
      <c r="CQ24">
        <v>110</v>
      </c>
      <c r="CR24">
        <v>3</v>
      </c>
      <c r="CS24">
        <v>15</v>
      </c>
      <c r="CT24">
        <v>122</v>
      </c>
      <c r="CU24">
        <v>122</v>
      </c>
      <c r="CV24">
        <v>12</v>
      </c>
      <c r="CW24">
        <v>7</v>
      </c>
      <c r="CX24">
        <v>117</v>
      </c>
      <c r="CY24">
        <v>117</v>
      </c>
      <c r="CZ24">
        <v>9</v>
      </c>
      <c r="DA24">
        <v>16</v>
      </c>
      <c r="DB24">
        <v>124</v>
      </c>
      <c r="DC24">
        <v>124</v>
      </c>
      <c r="DD24">
        <v>15</v>
      </c>
      <c r="DE24">
        <v>14</v>
      </c>
      <c r="DF24">
        <v>123</v>
      </c>
      <c r="DG24">
        <v>123</v>
      </c>
      <c r="DH24">
        <v>11</v>
      </c>
      <c r="DI24">
        <v>11</v>
      </c>
      <c r="DJ24">
        <v>123</v>
      </c>
      <c r="DK24">
        <v>123</v>
      </c>
      <c r="DL24">
        <v>41</v>
      </c>
      <c r="DM24">
        <v>20</v>
      </c>
      <c r="DN24">
        <v>102</v>
      </c>
      <c r="DO24">
        <v>102</v>
      </c>
      <c r="DP24">
        <v>20</v>
      </c>
      <c r="DQ24">
        <v>17</v>
      </c>
      <c r="DR24">
        <v>99</v>
      </c>
    </row>
    <row r="25" spans="1:122" x14ac:dyDescent="0.2">
      <c r="A25" t="s">
        <v>51</v>
      </c>
      <c r="B25" t="s">
        <v>50</v>
      </c>
      <c r="C25">
        <v>27</v>
      </c>
      <c r="D25">
        <v>7</v>
      </c>
      <c r="E25">
        <v>19</v>
      </c>
      <c r="F25">
        <v>39</v>
      </c>
      <c r="G25">
        <v>39</v>
      </c>
      <c r="H25">
        <v>0</v>
      </c>
      <c r="I25">
        <v>19</v>
      </c>
      <c r="J25">
        <v>58</v>
      </c>
      <c r="K25">
        <v>58</v>
      </c>
      <c r="L25">
        <v>29</v>
      </c>
      <c r="M25">
        <v>21</v>
      </c>
      <c r="N25">
        <v>50</v>
      </c>
      <c r="O25">
        <v>50</v>
      </c>
      <c r="P25">
        <v>11</v>
      </c>
      <c r="Q25">
        <v>20</v>
      </c>
      <c r="R25">
        <v>59</v>
      </c>
      <c r="S25">
        <v>59</v>
      </c>
      <c r="T25">
        <v>24</v>
      </c>
      <c r="U25">
        <v>24</v>
      </c>
      <c r="V25">
        <v>59</v>
      </c>
      <c r="W25">
        <v>59</v>
      </c>
      <c r="X25">
        <v>13</v>
      </c>
      <c r="Y25">
        <v>21</v>
      </c>
      <c r="Z25">
        <v>67</v>
      </c>
      <c r="AA25">
        <v>67</v>
      </c>
      <c r="AB25">
        <v>34</v>
      </c>
      <c r="AC25">
        <v>21</v>
      </c>
      <c r="AD25">
        <v>54</v>
      </c>
      <c r="AE25">
        <v>54</v>
      </c>
      <c r="AF25">
        <v>9</v>
      </c>
      <c r="AG25">
        <v>21</v>
      </c>
      <c r="AH25">
        <v>66</v>
      </c>
      <c r="AI25">
        <v>66</v>
      </c>
      <c r="AJ25">
        <v>2</v>
      </c>
      <c r="AK25">
        <v>23</v>
      </c>
      <c r="AL25">
        <v>87</v>
      </c>
      <c r="AM25">
        <v>87</v>
      </c>
      <c r="AN25">
        <v>10</v>
      </c>
      <c r="AO25">
        <v>20</v>
      </c>
      <c r="AP25">
        <v>97</v>
      </c>
      <c r="AQ25">
        <v>97</v>
      </c>
      <c r="AR25">
        <v>7</v>
      </c>
      <c r="AS25">
        <v>22</v>
      </c>
      <c r="AT25">
        <v>112</v>
      </c>
      <c r="AU25">
        <v>112</v>
      </c>
      <c r="AV25">
        <v>11</v>
      </c>
      <c r="AW25">
        <v>23</v>
      </c>
      <c r="AX25">
        <v>124</v>
      </c>
      <c r="AY25">
        <v>124</v>
      </c>
      <c r="AZ25">
        <v>25</v>
      </c>
      <c r="BA25">
        <v>20</v>
      </c>
      <c r="BB25">
        <v>119</v>
      </c>
      <c r="BC25">
        <v>119</v>
      </c>
      <c r="BD25">
        <v>6</v>
      </c>
      <c r="BE25">
        <v>22</v>
      </c>
      <c r="BF25">
        <v>135</v>
      </c>
      <c r="BG25">
        <v>135</v>
      </c>
      <c r="BH25">
        <v>5</v>
      </c>
      <c r="BI25">
        <v>23</v>
      </c>
      <c r="BJ25">
        <v>153</v>
      </c>
      <c r="BK25">
        <v>153</v>
      </c>
      <c r="BL25">
        <v>24</v>
      </c>
      <c r="BM25">
        <v>19</v>
      </c>
      <c r="BN25">
        <v>148</v>
      </c>
      <c r="BO25">
        <v>148</v>
      </c>
      <c r="BP25">
        <v>16</v>
      </c>
      <c r="BQ25">
        <v>25</v>
      </c>
      <c r="BR25">
        <v>157</v>
      </c>
      <c r="BS25">
        <v>157</v>
      </c>
      <c r="BT25">
        <v>24</v>
      </c>
      <c r="BU25">
        <v>20</v>
      </c>
      <c r="BV25">
        <v>153</v>
      </c>
      <c r="BW25">
        <v>153</v>
      </c>
      <c r="BX25">
        <v>7</v>
      </c>
      <c r="BY25">
        <v>22</v>
      </c>
      <c r="BZ25">
        <v>168</v>
      </c>
      <c r="CA25">
        <v>168</v>
      </c>
      <c r="CB25">
        <v>31</v>
      </c>
      <c r="CC25">
        <v>14</v>
      </c>
      <c r="CD25">
        <v>151</v>
      </c>
      <c r="CE25">
        <v>151</v>
      </c>
      <c r="CF25">
        <v>29</v>
      </c>
      <c r="CG25">
        <v>9</v>
      </c>
      <c r="CH25">
        <v>131</v>
      </c>
      <c r="CI25">
        <v>131</v>
      </c>
      <c r="CJ25">
        <v>0</v>
      </c>
      <c r="CK25">
        <v>19</v>
      </c>
      <c r="CL25">
        <v>150</v>
      </c>
      <c r="CM25">
        <v>150</v>
      </c>
      <c r="CN25">
        <v>1</v>
      </c>
      <c r="CO25">
        <v>11</v>
      </c>
      <c r="CP25">
        <v>160</v>
      </c>
      <c r="CQ25">
        <v>160</v>
      </c>
      <c r="CR25">
        <v>29</v>
      </c>
      <c r="CS25">
        <v>18</v>
      </c>
      <c r="CT25">
        <v>149</v>
      </c>
      <c r="CU25">
        <v>149</v>
      </c>
      <c r="CV25">
        <v>25</v>
      </c>
      <c r="CW25">
        <v>8</v>
      </c>
      <c r="CX25">
        <v>132</v>
      </c>
      <c r="CY25">
        <v>132</v>
      </c>
      <c r="CZ25">
        <v>0</v>
      </c>
      <c r="DA25">
        <v>11</v>
      </c>
      <c r="DB25">
        <v>143</v>
      </c>
      <c r="DC25">
        <v>143</v>
      </c>
      <c r="DD25">
        <v>8</v>
      </c>
      <c r="DE25">
        <v>16</v>
      </c>
      <c r="DF25">
        <v>151</v>
      </c>
      <c r="DG25">
        <v>151</v>
      </c>
      <c r="DH25">
        <v>14</v>
      </c>
      <c r="DI25">
        <v>17</v>
      </c>
      <c r="DJ25">
        <v>154</v>
      </c>
      <c r="DK25">
        <v>154</v>
      </c>
      <c r="DL25">
        <v>22</v>
      </c>
      <c r="DM25">
        <v>9</v>
      </c>
      <c r="DN25">
        <v>141</v>
      </c>
      <c r="DO25">
        <v>141</v>
      </c>
      <c r="DP25">
        <v>1</v>
      </c>
      <c r="DQ25">
        <v>13</v>
      </c>
      <c r="DR25">
        <v>153</v>
      </c>
    </row>
    <row r="26" spans="1:122" x14ac:dyDescent="0.2">
      <c r="A26" t="s">
        <v>53</v>
      </c>
      <c r="B26" t="s">
        <v>50</v>
      </c>
      <c r="C26">
        <v>26</v>
      </c>
      <c r="D26">
        <v>22</v>
      </c>
      <c r="E26">
        <v>22</v>
      </c>
      <c r="F26">
        <v>26</v>
      </c>
      <c r="G26">
        <v>26</v>
      </c>
      <c r="H26">
        <v>2</v>
      </c>
      <c r="I26">
        <v>23</v>
      </c>
      <c r="J26">
        <v>47</v>
      </c>
      <c r="K26">
        <v>47</v>
      </c>
      <c r="L26">
        <v>12</v>
      </c>
      <c r="M26">
        <v>23</v>
      </c>
      <c r="N26">
        <v>58</v>
      </c>
      <c r="O26">
        <v>58</v>
      </c>
      <c r="P26">
        <v>31</v>
      </c>
      <c r="Q26">
        <v>19</v>
      </c>
      <c r="R26">
        <v>46</v>
      </c>
      <c r="S26">
        <v>46</v>
      </c>
      <c r="T26">
        <v>12</v>
      </c>
      <c r="U26">
        <v>20</v>
      </c>
      <c r="V26">
        <v>54</v>
      </c>
      <c r="W26">
        <v>54</v>
      </c>
      <c r="X26">
        <v>30</v>
      </c>
      <c r="Y26">
        <v>20</v>
      </c>
      <c r="Z26">
        <v>44</v>
      </c>
      <c r="AA26">
        <v>44</v>
      </c>
      <c r="AB26">
        <v>9</v>
      </c>
      <c r="AC26">
        <v>22</v>
      </c>
      <c r="AD26">
        <v>57</v>
      </c>
      <c r="AE26">
        <v>57</v>
      </c>
      <c r="AF26">
        <v>4</v>
      </c>
      <c r="AG26">
        <v>22</v>
      </c>
      <c r="AH26">
        <v>75</v>
      </c>
      <c r="AI26">
        <v>75</v>
      </c>
      <c r="AJ26">
        <v>26</v>
      </c>
      <c r="AK26">
        <v>24</v>
      </c>
      <c r="AL26">
        <v>73</v>
      </c>
      <c r="AM26">
        <v>73</v>
      </c>
      <c r="AN26">
        <v>29</v>
      </c>
      <c r="AO26">
        <v>21</v>
      </c>
      <c r="AP26">
        <v>65</v>
      </c>
      <c r="AQ26">
        <v>65</v>
      </c>
      <c r="AR26">
        <v>17</v>
      </c>
      <c r="AS26">
        <v>21</v>
      </c>
      <c r="AT26">
        <v>69</v>
      </c>
      <c r="AU26">
        <v>69</v>
      </c>
      <c r="AV26">
        <v>0</v>
      </c>
      <c r="AW26">
        <v>20</v>
      </c>
      <c r="AX26">
        <v>89</v>
      </c>
      <c r="AY26">
        <v>89</v>
      </c>
      <c r="AZ26">
        <v>25</v>
      </c>
      <c r="BA26">
        <v>22</v>
      </c>
      <c r="BB26">
        <v>86</v>
      </c>
      <c r="BC26">
        <v>86</v>
      </c>
      <c r="BD26">
        <v>27</v>
      </c>
      <c r="BE26">
        <v>22</v>
      </c>
      <c r="BF26">
        <v>81</v>
      </c>
      <c r="BG26">
        <v>81</v>
      </c>
      <c r="BH26">
        <v>4</v>
      </c>
      <c r="BI26">
        <v>20</v>
      </c>
      <c r="BJ26">
        <v>97</v>
      </c>
      <c r="BK26">
        <v>97</v>
      </c>
      <c r="BL26">
        <v>12</v>
      </c>
      <c r="BM26">
        <v>22</v>
      </c>
      <c r="BN26">
        <v>107</v>
      </c>
      <c r="BO26">
        <v>107</v>
      </c>
      <c r="BP26">
        <v>23</v>
      </c>
      <c r="BQ26">
        <v>20</v>
      </c>
      <c r="BR26">
        <v>104</v>
      </c>
      <c r="BS26">
        <v>104</v>
      </c>
      <c r="BT26">
        <v>0</v>
      </c>
      <c r="BU26">
        <v>21</v>
      </c>
      <c r="BV26">
        <v>125</v>
      </c>
      <c r="BW26">
        <v>125</v>
      </c>
      <c r="BX26">
        <v>12</v>
      </c>
      <c r="BY26">
        <v>19</v>
      </c>
      <c r="BZ26">
        <v>132</v>
      </c>
      <c r="CA26">
        <v>132</v>
      </c>
      <c r="CB26">
        <v>16</v>
      </c>
      <c r="CC26">
        <v>11</v>
      </c>
      <c r="CD26">
        <v>127</v>
      </c>
      <c r="CE26">
        <v>127</v>
      </c>
      <c r="CF26">
        <v>25</v>
      </c>
      <c r="CG26">
        <v>10</v>
      </c>
      <c r="CH26">
        <v>112</v>
      </c>
      <c r="CI26">
        <v>112</v>
      </c>
      <c r="CJ26">
        <v>26</v>
      </c>
      <c r="CK26">
        <v>14</v>
      </c>
      <c r="CL26">
        <v>100</v>
      </c>
      <c r="CM26">
        <v>100</v>
      </c>
      <c r="CN26">
        <v>19</v>
      </c>
      <c r="CO26">
        <v>10</v>
      </c>
      <c r="CP26">
        <v>91</v>
      </c>
      <c r="CQ26">
        <v>91</v>
      </c>
      <c r="CR26">
        <v>28</v>
      </c>
      <c r="CS26">
        <v>14</v>
      </c>
      <c r="CT26">
        <v>77</v>
      </c>
      <c r="CU26">
        <v>77</v>
      </c>
      <c r="CV26">
        <v>12</v>
      </c>
      <c r="CW26">
        <v>14</v>
      </c>
      <c r="CX26">
        <v>79</v>
      </c>
      <c r="CY26">
        <v>79</v>
      </c>
      <c r="CZ26">
        <v>8</v>
      </c>
      <c r="DA26">
        <v>12</v>
      </c>
      <c r="DB26">
        <v>83</v>
      </c>
      <c r="DC26">
        <v>83</v>
      </c>
      <c r="DD26">
        <v>27</v>
      </c>
      <c r="DE26">
        <v>11</v>
      </c>
      <c r="DF26">
        <v>67</v>
      </c>
      <c r="DG26">
        <v>67</v>
      </c>
      <c r="DH26">
        <v>4</v>
      </c>
      <c r="DI26">
        <v>11</v>
      </c>
      <c r="DJ26">
        <v>74</v>
      </c>
      <c r="DK26">
        <v>74</v>
      </c>
      <c r="DL26">
        <v>30</v>
      </c>
      <c r="DM26">
        <v>10</v>
      </c>
      <c r="DN26">
        <v>54</v>
      </c>
      <c r="DO26">
        <v>54</v>
      </c>
      <c r="DP26">
        <v>0</v>
      </c>
      <c r="DQ26">
        <v>17</v>
      </c>
      <c r="DR26">
        <v>71</v>
      </c>
    </row>
    <row r="27" spans="1:122" x14ac:dyDescent="0.2">
      <c r="A27" t="s">
        <v>55</v>
      </c>
      <c r="B27" t="s">
        <v>50</v>
      </c>
      <c r="C27">
        <v>31</v>
      </c>
      <c r="D27">
        <v>18</v>
      </c>
      <c r="E27">
        <v>21</v>
      </c>
      <c r="F27">
        <v>34</v>
      </c>
      <c r="G27">
        <v>34</v>
      </c>
      <c r="H27">
        <v>3</v>
      </c>
      <c r="I27">
        <v>23</v>
      </c>
      <c r="J27">
        <v>54</v>
      </c>
      <c r="K27">
        <v>54</v>
      </c>
      <c r="L27">
        <v>17</v>
      </c>
      <c r="M27">
        <v>23</v>
      </c>
      <c r="N27">
        <v>60</v>
      </c>
      <c r="O27">
        <v>60</v>
      </c>
      <c r="P27">
        <v>25</v>
      </c>
      <c r="Q27">
        <v>22</v>
      </c>
      <c r="R27">
        <v>57</v>
      </c>
      <c r="S27">
        <v>57</v>
      </c>
      <c r="T27">
        <v>4</v>
      </c>
      <c r="U27">
        <v>21</v>
      </c>
      <c r="V27">
        <v>74</v>
      </c>
      <c r="W27">
        <v>74</v>
      </c>
      <c r="X27">
        <v>26</v>
      </c>
      <c r="Y27">
        <v>21</v>
      </c>
      <c r="Z27">
        <v>69</v>
      </c>
      <c r="AA27">
        <v>69</v>
      </c>
      <c r="AB27">
        <v>31</v>
      </c>
      <c r="AC27">
        <v>21</v>
      </c>
      <c r="AD27">
        <v>59</v>
      </c>
      <c r="AE27">
        <v>59</v>
      </c>
      <c r="AF27">
        <v>9</v>
      </c>
      <c r="AG27">
        <v>21</v>
      </c>
      <c r="AH27">
        <v>71</v>
      </c>
      <c r="AI27">
        <v>71</v>
      </c>
      <c r="AJ27">
        <v>17</v>
      </c>
      <c r="AK27">
        <v>19</v>
      </c>
      <c r="AL27">
        <v>73</v>
      </c>
      <c r="AM27">
        <v>73</v>
      </c>
      <c r="AN27">
        <v>15</v>
      </c>
      <c r="AO27">
        <v>24</v>
      </c>
      <c r="AP27">
        <v>82</v>
      </c>
      <c r="AQ27">
        <v>82</v>
      </c>
      <c r="AR27">
        <v>9</v>
      </c>
      <c r="AS27">
        <v>23</v>
      </c>
      <c r="AT27">
        <v>96</v>
      </c>
      <c r="AU27">
        <v>96</v>
      </c>
      <c r="AV27">
        <v>22</v>
      </c>
      <c r="AW27">
        <v>25</v>
      </c>
      <c r="AX27">
        <v>99</v>
      </c>
      <c r="AY27">
        <v>99</v>
      </c>
      <c r="AZ27">
        <v>17</v>
      </c>
      <c r="BA27">
        <v>19</v>
      </c>
      <c r="BB27">
        <v>101</v>
      </c>
      <c r="BC27">
        <v>101</v>
      </c>
      <c r="BD27">
        <v>2</v>
      </c>
      <c r="BE27">
        <v>23</v>
      </c>
      <c r="BF27">
        <v>122</v>
      </c>
      <c r="BG27">
        <v>122</v>
      </c>
      <c r="BH27">
        <v>19</v>
      </c>
      <c r="BI27">
        <v>24</v>
      </c>
      <c r="BJ27">
        <v>127</v>
      </c>
      <c r="BK27">
        <v>127</v>
      </c>
      <c r="BL27">
        <v>2</v>
      </c>
      <c r="BM27">
        <v>19</v>
      </c>
      <c r="BN27">
        <v>144</v>
      </c>
      <c r="BO27">
        <v>144</v>
      </c>
      <c r="BP27">
        <v>9</v>
      </c>
      <c r="BQ27">
        <v>20</v>
      </c>
      <c r="BR27">
        <v>155</v>
      </c>
      <c r="BS27">
        <v>155</v>
      </c>
      <c r="BT27">
        <v>7</v>
      </c>
      <c r="BU27">
        <v>20</v>
      </c>
      <c r="BV27">
        <v>168</v>
      </c>
      <c r="BW27">
        <v>168</v>
      </c>
      <c r="BX27">
        <v>28</v>
      </c>
      <c r="BY27">
        <v>18</v>
      </c>
      <c r="BZ27">
        <v>158</v>
      </c>
      <c r="CA27">
        <v>158</v>
      </c>
      <c r="CB27">
        <v>5</v>
      </c>
      <c r="CC27">
        <v>19</v>
      </c>
      <c r="CD27">
        <v>172</v>
      </c>
      <c r="CE27">
        <v>172</v>
      </c>
      <c r="CF27">
        <v>18</v>
      </c>
      <c r="CG27">
        <v>16</v>
      </c>
      <c r="CH27">
        <v>170</v>
      </c>
      <c r="CI27">
        <v>170</v>
      </c>
      <c r="CJ27">
        <v>16</v>
      </c>
      <c r="CK27">
        <v>14</v>
      </c>
      <c r="CL27">
        <v>168</v>
      </c>
      <c r="CM27">
        <v>168</v>
      </c>
      <c r="CN27">
        <v>2</v>
      </c>
      <c r="CO27">
        <v>9</v>
      </c>
      <c r="CP27">
        <v>175</v>
      </c>
      <c r="CQ27">
        <v>175</v>
      </c>
      <c r="CR27">
        <v>20</v>
      </c>
      <c r="CS27">
        <v>17</v>
      </c>
      <c r="CT27">
        <v>172</v>
      </c>
      <c r="CU27">
        <v>172</v>
      </c>
      <c r="CV27">
        <v>26</v>
      </c>
      <c r="CW27">
        <v>8</v>
      </c>
      <c r="CX27">
        <v>154</v>
      </c>
      <c r="CY27">
        <v>154</v>
      </c>
      <c r="CZ27">
        <v>6</v>
      </c>
      <c r="DA27">
        <v>16</v>
      </c>
      <c r="DB27">
        <v>164</v>
      </c>
      <c r="DC27">
        <v>164</v>
      </c>
      <c r="DD27">
        <v>10</v>
      </c>
      <c r="DE27">
        <v>12</v>
      </c>
      <c r="DF27">
        <v>166</v>
      </c>
      <c r="DG27">
        <v>166</v>
      </c>
      <c r="DH27">
        <v>24</v>
      </c>
      <c r="DI27">
        <v>12</v>
      </c>
      <c r="DJ27">
        <v>154</v>
      </c>
      <c r="DK27">
        <v>154</v>
      </c>
      <c r="DL27">
        <v>12</v>
      </c>
      <c r="DM27">
        <v>11</v>
      </c>
      <c r="DN27">
        <v>153</v>
      </c>
      <c r="DO27">
        <v>153</v>
      </c>
      <c r="DP27">
        <v>6</v>
      </c>
      <c r="DQ27">
        <v>14</v>
      </c>
      <c r="DR27">
        <v>161</v>
      </c>
    </row>
    <row r="28" spans="1:122" x14ac:dyDescent="0.2">
      <c r="A28" t="s">
        <v>57</v>
      </c>
      <c r="B28" t="s">
        <v>50</v>
      </c>
      <c r="C28">
        <v>32</v>
      </c>
      <c r="D28">
        <v>10</v>
      </c>
      <c r="E28">
        <v>33</v>
      </c>
      <c r="F28">
        <v>55</v>
      </c>
      <c r="G28">
        <v>55</v>
      </c>
      <c r="H28">
        <v>12</v>
      </c>
      <c r="I28">
        <v>31</v>
      </c>
      <c r="J28">
        <v>74</v>
      </c>
      <c r="K28">
        <v>74</v>
      </c>
      <c r="L28">
        <v>6</v>
      </c>
      <c r="M28">
        <v>28</v>
      </c>
      <c r="N28">
        <v>96</v>
      </c>
      <c r="O28">
        <v>96</v>
      </c>
      <c r="P28">
        <v>24</v>
      </c>
      <c r="Q28">
        <v>27</v>
      </c>
      <c r="R28">
        <v>99</v>
      </c>
      <c r="S28">
        <v>99</v>
      </c>
      <c r="T28">
        <v>25</v>
      </c>
      <c r="U28">
        <v>28</v>
      </c>
      <c r="V28">
        <v>102</v>
      </c>
      <c r="W28">
        <v>102</v>
      </c>
      <c r="X28">
        <v>28</v>
      </c>
      <c r="Y28">
        <v>25</v>
      </c>
      <c r="Z28">
        <v>99</v>
      </c>
      <c r="AA28">
        <v>99</v>
      </c>
      <c r="AB28">
        <v>20</v>
      </c>
      <c r="AC28">
        <v>26</v>
      </c>
      <c r="AD28">
        <v>105</v>
      </c>
      <c r="AE28">
        <v>105</v>
      </c>
      <c r="AF28">
        <v>31</v>
      </c>
      <c r="AG28">
        <v>25</v>
      </c>
      <c r="AH28">
        <v>99</v>
      </c>
      <c r="AI28">
        <v>99</v>
      </c>
      <c r="AJ28">
        <v>13</v>
      </c>
      <c r="AK28">
        <v>30</v>
      </c>
      <c r="AL28">
        <v>116</v>
      </c>
      <c r="AM28">
        <v>116</v>
      </c>
      <c r="AN28">
        <v>11</v>
      </c>
      <c r="AO28">
        <v>29</v>
      </c>
      <c r="AP28">
        <v>134</v>
      </c>
      <c r="AQ28">
        <v>134</v>
      </c>
      <c r="AR28">
        <v>17</v>
      </c>
      <c r="AS28">
        <v>22</v>
      </c>
      <c r="AT28">
        <v>139</v>
      </c>
      <c r="AU28">
        <v>139</v>
      </c>
      <c r="AV28">
        <v>33</v>
      </c>
      <c r="AW28">
        <v>25</v>
      </c>
      <c r="AX28">
        <v>131</v>
      </c>
      <c r="AY28">
        <v>131</v>
      </c>
      <c r="AZ28">
        <v>17</v>
      </c>
      <c r="BA28">
        <v>29</v>
      </c>
      <c r="BB28">
        <v>143</v>
      </c>
      <c r="BC28">
        <v>143</v>
      </c>
      <c r="BD28">
        <v>10</v>
      </c>
      <c r="BE28">
        <v>30</v>
      </c>
      <c r="BF28">
        <v>163</v>
      </c>
      <c r="BG28">
        <v>163</v>
      </c>
      <c r="BH28">
        <v>0</v>
      </c>
      <c r="BI28">
        <v>30</v>
      </c>
      <c r="BJ28">
        <v>193</v>
      </c>
      <c r="BK28">
        <v>193</v>
      </c>
      <c r="BL28">
        <v>19</v>
      </c>
      <c r="BM28">
        <v>31</v>
      </c>
      <c r="BN28">
        <v>205</v>
      </c>
      <c r="BO28">
        <v>205</v>
      </c>
      <c r="BP28">
        <v>14</v>
      </c>
      <c r="BQ28">
        <v>27</v>
      </c>
      <c r="BR28">
        <v>218</v>
      </c>
      <c r="BS28">
        <v>218</v>
      </c>
      <c r="BT28">
        <v>9</v>
      </c>
      <c r="BU28">
        <v>26</v>
      </c>
      <c r="BV28">
        <v>235</v>
      </c>
      <c r="BW28">
        <v>235</v>
      </c>
      <c r="BX28">
        <v>10</v>
      </c>
      <c r="BY28">
        <v>26</v>
      </c>
      <c r="BZ28">
        <v>251</v>
      </c>
      <c r="CA28">
        <v>251</v>
      </c>
      <c r="CB28">
        <v>22</v>
      </c>
      <c r="CC28">
        <v>28</v>
      </c>
      <c r="CD28">
        <v>257</v>
      </c>
      <c r="CE28">
        <v>257</v>
      </c>
      <c r="CF28">
        <v>24</v>
      </c>
      <c r="CG28">
        <v>27</v>
      </c>
      <c r="CH28">
        <v>260</v>
      </c>
      <c r="CI28">
        <v>260</v>
      </c>
      <c r="CJ28">
        <v>3</v>
      </c>
      <c r="CK28">
        <v>29</v>
      </c>
      <c r="CL28">
        <v>286</v>
      </c>
      <c r="CM28">
        <v>286</v>
      </c>
      <c r="CN28">
        <v>2</v>
      </c>
      <c r="CO28">
        <v>28</v>
      </c>
      <c r="CP28">
        <v>312</v>
      </c>
      <c r="CQ28">
        <v>312</v>
      </c>
      <c r="CR28">
        <v>32</v>
      </c>
      <c r="CS28">
        <v>27</v>
      </c>
      <c r="CT28">
        <v>307</v>
      </c>
      <c r="CU28">
        <v>307</v>
      </c>
      <c r="CV28">
        <v>8</v>
      </c>
      <c r="CW28">
        <v>23</v>
      </c>
      <c r="CX28">
        <v>322</v>
      </c>
      <c r="CY28">
        <v>322</v>
      </c>
      <c r="CZ28">
        <v>15</v>
      </c>
      <c r="DA28">
        <v>31</v>
      </c>
      <c r="DB28">
        <v>338</v>
      </c>
      <c r="DC28">
        <v>338</v>
      </c>
      <c r="DD28">
        <v>16</v>
      </c>
      <c r="DE28">
        <v>24</v>
      </c>
      <c r="DF28">
        <v>346</v>
      </c>
      <c r="DG28">
        <v>346</v>
      </c>
      <c r="DH28">
        <v>2</v>
      </c>
      <c r="DI28">
        <v>31</v>
      </c>
      <c r="DJ28">
        <v>375</v>
      </c>
      <c r="DK28">
        <v>375</v>
      </c>
      <c r="DL28">
        <v>23</v>
      </c>
      <c r="DM28">
        <v>32</v>
      </c>
      <c r="DN28">
        <v>384</v>
      </c>
      <c r="DO28">
        <v>384</v>
      </c>
      <c r="DP28">
        <v>14</v>
      </c>
      <c r="DQ28">
        <v>30</v>
      </c>
      <c r="DR28">
        <v>400</v>
      </c>
    </row>
    <row r="29" spans="1:122" x14ac:dyDescent="0.2">
      <c r="A29" t="s">
        <v>59</v>
      </c>
      <c r="B29" t="s">
        <v>61</v>
      </c>
      <c r="C29">
        <v>35</v>
      </c>
      <c r="D29">
        <v>2</v>
      </c>
      <c r="E29">
        <v>21</v>
      </c>
      <c r="F29">
        <v>54</v>
      </c>
      <c r="G29">
        <v>54</v>
      </c>
      <c r="H29">
        <v>3</v>
      </c>
      <c r="I29">
        <v>19</v>
      </c>
      <c r="J29">
        <v>70</v>
      </c>
      <c r="K29">
        <v>70</v>
      </c>
      <c r="L29">
        <v>12</v>
      </c>
      <c r="M29">
        <v>24</v>
      </c>
      <c r="N29">
        <v>82</v>
      </c>
      <c r="O29">
        <v>82</v>
      </c>
      <c r="P29">
        <v>27</v>
      </c>
      <c r="Q29">
        <v>21</v>
      </c>
      <c r="R29">
        <v>76</v>
      </c>
      <c r="S29">
        <v>76</v>
      </c>
      <c r="T29">
        <v>7</v>
      </c>
      <c r="U29">
        <v>22</v>
      </c>
      <c r="V29">
        <v>91</v>
      </c>
      <c r="W29">
        <v>91</v>
      </c>
      <c r="X29">
        <v>2</v>
      </c>
      <c r="Y29">
        <v>19</v>
      </c>
      <c r="Z29">
        <v>108</v>
      </c>
      <c r="AA29">
        <v>108</v>
      </c>
      <c r="AB29">
        <v>5</v>
      </c>
      <c r="AC29">
        <v>26</v>
      </c>
      <c r="AD29">
        <v>129</v>
      </c>
      <c r="AE29">
        <v>129</v>
      </c>
      <c r="AF29">
        <v>11</v>
      </c>
      <c r="AG29">
        <v>17</v>
      </c>
      <c r="AH29">
        <v>135</v>
      </c>
      <c r="AI29">
        <v>135</v>
      </c>
      <c r="AJ29">
        <v>17</v>
      </c>
      <c r="AK29">
        <v>21</v>
      </c>
      <c r="AL29">
        <v>139</v>
      </c>
      <c r="AM29">
        <v>139</v>
      </c>
      <c r="AN29">
        <v>7</v>
      </c>
      <c r="AO29">
        <v>20</v>
      </c>
      <c r="AP29">
        <v>152</v>
      </c>
      <c r="AQ29">
        <v>152</v>
      </c>
      <c r="AR29">
        <v>6</v>
      </c>
      <c r="AS29">
        <v>22</v>
      </c>
      <c r="AT29">
        <v>168</v>
      </c>
      <c r="AU29">
        <v>168</v>
      </c>
      <c r="AV29">
        <v>17</v>
      </c>
      <c r="AW29">
        <v>23</v>
      </c>
      <c r="AX29">
        <v>174</v>
      </c>
      <c r="AY29">
        <v>174</v>
      </c>
      <c r="AZ29">
        <v>4</v>
      </c>
      <c r="BA29">
        <v>21</v>
      </c>
      <c r="BB29">
        <v>191</v>
      </c>
      <c r="BC29">
        <v>191</v>
      </c>
      <c r="BD29">
        <v>10</v>
      </c>
      <c r="BE29">
        <v>28</v>
      </c>
      <c r="BF29">
        <v>209</v>
      </c>
      <c r="BG29">
        <v>209</v>
      </c>
      <c r="BH29">
        <v>18</v>
      </c>
      <c r="BI29">
        <v>25</v>
      </c>
      <c r="BJ29">
        <v>216</v>
      </c>
      <c r="BK29">
        <v>216</v>
      </c>
      <c r="BL29">
        <v>3</v>
      </c>
      <c r="BM29">
        <v>26</v>
      </c>
      <c r="BN29">
        <v>239</v>
      </c>
      <c r="BO29">
        <v>239</v>
      </c>
      <c r="BP29">
        <v>8</v>
      </c>
      <c r="BQ29">
        <v>26</v>
      </c>
      <c r="BR29">
        <v>257</v>
      </c>
      <c r="BS29">
        <v>257</v>
      </c>
      <c r="BT29">
        <v>13</v>
      </c>
      <c r="BU29">
        <v>25</v>
      </c>
      <c r="BV29">
        <v>269</v>
      </c>
      <c r="BW29">
        <v>269</v>
      </c>
      <c r="BX29">
        <v>0</v>
      </c>
      <c r="BY29">
        <v>23</v>
      </c>
      <c r="BZ29">
        <v>292</v>
      </c>
      <c r="CA29">
        <v>292</v>
      </c>
      <c r="CB29">
        <v>17</v>
      </c>
      <c r="CC29">
        <v>19</v>
      </c>
      <c r="CD29">
        <v>294</v>
      </c>
      <c r="CE29">
        <v>294</v>
      </c>
      <c r="CF29">
        <v>6</v>
      </c>
      <c r="CG29">
        <v>16</v>
      </c>
      <c r="CH29">
        <v>304</v>
      </c>
      <c r="CI29">
        <v>304</v>
      </c>
      <c r="CJ29">
        <v>6</v>
      </c>
      <c r="CK29">
        <v>24</v>
      </c>
      <c r="CL29">
        <v>322</v>
      </c>
      <c r="CM29">
        <v>322</v>
      </c>
      <c r="CN29">
        <v>0</v>
      </c>
      <c r="CO29">
        <v>17</v>
      </c>
      <c r="CP29">
        <v>339</v>
      </c>
      <c r="CQ29">
        <v>339</v>
      </c>
      <c r="CR29">
        <v>0</v>
      </c>
      <c r="CS29">
        <v>18</v>
      </c>
      <c r="CT29">
        <v>357</v>
      </c>
      <c r="CU29">
        <v>357</v>
      </c>
      <c r="CV29">
        <v>31</v>
      </c>
      <c r="CW29">
        <v>23</v>
      </c>
      <c r="CX29">
        <v>349</v>
      </c>
      <c r="CY29">
        <v>349</v>
      </c>
      <c r="CZ29">
        <v>22</v>
      </c>
      <c r="DA29">
        <v>27</v>
      </c>
      <c r="DB29">
        <v>354</v>
      </c>
      <c r="DC29">
        <v>354</v>
      </c>
      <c r="DD29">
        <v>2</v>
      </c>
      <c r="DE29">
        <v>26</v>
      </c>
      <c r="DF29">
        <v>378</v>
      </c>
      <c r="DG29">
        <v>378</v>
      </c>
      <c r="DH29">
        <v>14</v>
      </c>
      <c r="DI29">
        <v>20</v>
      </c>
      <c r="DJ29">
        <v>384</v>
      </c>
      <c r="DK29">
        <v>384</v>
      </c>
      <c r="DL29">
        <v>21</v>
      </c>
      <c r="DM29">
        <v>16</v>
      </c>
      <c r="DN29">
        <v>379</v>
      </c>
      <c r="DO29">
        <v>379</v>
      </c>
      <c r="DP29">
        <v>3</v>
      </c>
      <c r="DQ29">
        <v>21</v>
      </c>
      <c r="DR29">
        <v>397</v>
      </c>
    </row>
    <row r="30" spans="1:122" x14ac:dyDescent="0.2">
      <c r="A30" t="s">
        <v>62</v>
      </c>
      <c r="B30" t="s">
        <v>61</v>
      </c>
      <c r="C30">
        <v>25</v>
      </c>
      <c r="D30">
        <v>12</v>
      </c>
      <c r="E30">
        <v>18</v>
      </c>
      <c r="F30">
        <v>31</v>
      </c>
      <c r="G30">
        <v>31</v>
      </c>
      <c r="H30">
        <v>0</v>
      </c>
      <c r="I30">
        <v>16</v>
      </c>
      <c r="J30">
        <v>47</v>
      </c>
      <c r="K30">
        <v>47</v>
      </c>
      <c r="L30">
        <v>10</v>
      </c>
      <c r="M30">
        <v>19</v>
      </c>
      <c r="N30">
        <v>56</v>
      </c>
      <c r="O30">
        <v>56</v>
      </c>
      <c r="P30">
        <v>11</v>
      </c>
      <c r="Q30">
        <v>23</v>
      </c>
      <c r="R30">
        <v>68</v>
      </c>
      <c r="S30">
        <v>68</v>
      </c>
      <c r="T30">
        <v>30</v>
      </c>
      <c r="U30">
        <v>21</v>
      </c>
      <c r="V30">
        <v>59</v>
      </c>
      <c r="W30">
        <v>59</v>
      </c>
      <c r="X30">
        <v>32</v>
      </c>
      <c r="Y30">
        <v>23</v>
      </c>
      <c r="Z30">
        <v>50</v>
      </c>
      <c r="AA30">
        <v>50</v>
      </c>
      <c r="AB30">
        <v>4</v>
      </c>
      <c r="AC30">
        <v>22</v>
      </c>
      <c r="AD30">
        <v>68</v>
      </c>
      <c r="AE30">
        <v>68</v>
      </c>
      <c r="AF30">
        <v>10</v>
      </c>
      <c r="AG30">
        <v>29</v>
      </c>
      <c r="AH30">
        <v>87</v>
      </c>
      <c r="AI30">
        <v>87</v>
      </c>
      <c r="AJ30">
        <v>7</v>
      </c>
      <c r="AK30">
        <v>17</v>
      </c>
      <c r="AL30">
        <v>97</v>
      </c>
      <c r="AM30">
        <v>97</v>
      </c>
      <c r="AN30">
        <v>10</v>
      </c>
      <c r="AO30">
        <v>25</v>
      </c>
      <c r="AP30">
        <v>112</v>
      </c>
      <c r="AQ30">
        <v>112</v>
      </c>
      <c r="AR30">
        <v>4</v>
      </c>
      <c r="AS30">
        <v>20</v>
      </c>
      <c r="AT30">
        <v>128</v>
      </c>
      <c r="AU30">
        <v>128</v>
      </c>
      <c r="AV30">
        <v>22</v>
      </c>
      <c r="AW30">
        <v>17</v>
      </c>
      <c r="AX30">
        <v>123</v>
      </c>
      <c r="AY30">
        <v>123</v>
      </c>
      <c r="AZ30">
        <v>14</v>
      </c>
      <c r="BA30">
        <v>24</v>
      </c>
      <c r="BB30">
        <v>133</v>
      </c>
      <c r="BC30">
        <v>133</v>
      </c>
      <c r="BD30">
        <v>18</v>
      </c>
      <c r="BE30">
        <v>25</v>
      </c>
      <c r="BF30">
        <v>140</v>
      </c>
      <c r="BG30">
        <v>140</v>
      </c>
      <c r="BH30">
        <v>0</v>
      </c>
      <c r="BI30">
        <v>24</v>
      </c>
      <c r="BJ30">
        <v>164</v>
      </c>
      <c r="BK30">
        <v>164</v>
      </c>
      <c r="BL30">
        <v>2</v>
      </c>
      <c r="BM30">
        <v>25</v>
      </c>
      <c r="BN30">
        <v>187</v>
      </c>
      <c r="BO30">
        <v>187</v>
      </c>
      <c r="BP30">
        <v>9</v>
      </c>
      <c r="BQ30">
        <v>19</v>
      </c>
      <c r="BR30">
        <v>197</v>
      </c>
      <c r="BS30">
        <v>197</v>
      </c>
      <c r="BT30">
        <v>10</v>
      </c>
      <c r="BU30">
        <v>26</v>
      </c>
      <c r="BV30">
        <v>213</v>
      </c>
      <c r="BW30">
        <v>213</v>
      </c>
      <c r="BX30">
        <v>0</v>
      </c>
      <c r="BY30">
        <v>25</v>
      </c>
      <c r="BZ30">
        <v>238</v>
      </c>
      <c r="CA30">
        <v>238</v>
      </c>
      <c r="CB30">
        <v>40</v>
      </c>
      <c r="CC30">
        <v>23</v>
      </c>
      <c r="CD30">
        <v>221</v>
      </c>
      <c r="CE30">
        <v>221</v>
      </c>
      <c r="CF30">
        <v>2</v>
      </c>
      <c r="CG30">
        <v>25</v>
      </c>
      <c r="CH30">
        <v>244</v>
      </c>
      <c r="CI30">
        <v>244</v>
      </c>
      <c r="CJ30">
        <v>8</v>
      </c>
      <c r="CK30">
        <v>24</v>
      </c>
      <c r="CL30">
        <v>260</v>
      </c>
      <c r="CM30">
        <v>260</v>
      </c>
      <c r="CN30">
        <v>13</v>
      </c>
      <c r="CO30">
        <v>28</v>
      </c>
      <c r="CP30">
        <v>275</v>
      </c>
      <c r="CQ30">
        <v>275</v>
      </c>
      <c r="CR30">
        <v>0</v>
      </c>
      <c r="CS30">
        <v>19</v>
      </c>
      <c r="CT30">
        <v>294</v>
      </c>
      <c r="CU30">
        <v>294</v>
      </c>
      <c r="CV30">
        <v>13</v>
      </c>
      <c r="CW30">
        <v>20</v>
      </c>
      <c r="CX30">
        <v>301</v>
      </c>
      <c r="CY30">
        <v>301</v>
      </c>
      <c r="CZ30">
        <v>2</v>
      </c>
      <c r="DA30">
        <v>23</v>
      </c>
      <c r="DB30">
        <v>322</v>
      </c>
      <c r="DC30">
        <v>322</v>
      </c>
      <c r="DD30">
        <v>11</v>
      </c>
      <c r="DE30">
        <v>26</v>
      </c>
      <c r="DF30">
        <v>337</v>
      </c>
      <c r="DG30">
        <v>337</v>
      </c>
      <c r="DH30">
        <v>3</v>
      </c>
      <c r="DI30">
        <v>21</v>
      </c>
      <c r="DJ30">
        <v>355</v>
      </c>
      <c r="DK30">
        <v>355</v>
      </c>
      <c r="DL30">
        <v>15</v>
      </c>
      <c r="DM30">
        <v>17</v>
      </c>
      <c r="DN30">
        <v>357</v>
      </c>
      <c r="DO30">
        <v>357</v>
      </c>
      <c r="DP30">
        <v>3</v>
      </c>
      <c r="DQ30">
        <v>24</v>
      </c>
      <c r="DR30">
        <v>378</v>
      </c>
    </row>
    <row r="31" spans="1:122" x14ac:dyDescent="0.2">
      <c r="A31" t="s">
        <v>64</v>
      </c>
      <c r="B31" t="s">
        <v>61</v>
      </c>
      <c r="C31">
        <v>25</v>
      </c>
      <c r="D31">
        <v>21</v>
      </c>
      <c r="E31">
        <v>18</v>
      </c>
      <c r="F31">
        <v>22</v>
      </c>
      <c r="G31">
        <v>22</v>
      </c>
      <c r="H31">
        <v>3</v>
      </c>
      <c r="I31">
        <v>26</v>
      </c>
      <c r="J31">
        <v>45</v>
      </c>
      <c r="K31">
        <v>45</v>
      </c>
      <c r="L31">
        <v>3</v>
      </c>
      <c r="M31">
        <v>22</v>
      </c>
      <c r="N31">
        <v>64</v>
      </c>
      <c r="O31">
        <v>64</v>
      </c>
      <c r="P31">
        <v>3</v>
      </c>
      <c r="Q31">
        <v>21</v>
      </c>
      <c r="R31">
        <v>82</v>
      </c>
      <c r="S31">
        <v>82</v>
      </c>
      <c r="T31">
        <v>5</v>
      </c>
      <c r="U31">
        <v>27</v>
      </c>
      <c r="V31">
        <v>104</v>
      </c>
      <c r="W31">
        <v>104</v>
      </c>
      <c r="X31">
        <v>6</v>
      </c>
      <c r="Y31">
        <v>25</v>
      </c>
      <c r="Z31">
        <v>123</v>
      </c>
      <c r="AA31">
        <v>123</v>
      </c>
      <c r="AB31">
        <v>11</v>
      </c>
      <c r="AC31">
        <v>18</v>
      </c>
      <c r="AD31">
        <v>130</v>
      </c>
      <c r="AE31">
        <v>130</v>
      </c>
      <c r="AF31">
        <v>32</v>
      </c>
      <c r="AG31">
        <v>25</v>
      </c>
      <c r="AH31">
        <v>123</v>
      </c>
      <c r="AI31">
        <v>123</v>
      </c>
      <c r="AJ31">
        <v>6</v>
      </c>
      <c r="AK31">
        <v>23</v>
      </c>
      <c r="AL31">
        <v>140</v>
      </c>
      <c r="AM31">
        <v>140</v>
      </c>
      <c r="AN31">
        <v>15</v>
      </c>
      <c r="AO31">
        <v>21</v>
      </c>
      <c r="AP31">
        <v>146</v>
      </c>
      <c r="AQ31">
        <v>146</v>
      </c>
      <c r="AR31">
        <v>8</v>
      </c>
      <c r="AS31">
        <v>27</v>
      </c>
      <c r="AT31">
        <v>165</v>
      </c>
      <c r="AU31">
        <v>165</v>
      </c>
      <c r="AV31">
        <v>18</v>
      </c>
      <c r="AW31">
        <v>25</v>
      </c>
      <c r="AX31">
        <v>172</v>
      </c>
      <c r="AY31">
        <v>172</v>
      </c>
      <c r="AZ31">
        <v>34</v>
      </c>
      <c r="BA31">
        <v>21</v>
      </c>
      <c r="BB31">
        <v>159</v>
      </c>
      <c r="BC31">
        <v>159</v>
      </c>
      <c r="BD31">
        <v>7</v>
      </c>
      <c r="BE31">
        <v>29</v>
      </c>
      <c r="BF31">
        <v>181</v>
      </c>
      <c r="BG31">
        <v>181</v>
      </c>
      <c r="BH31">
        <v>3</v>
      </c>
      <c r="BI31">
        <v>19</v>
      </c>
      <c r="BJ31">
        <v>197</v>
      </c>
      <c r="BK31">
        <v>197</v>
      </c>
      <c r="BL31">
        <v>15</v>
      </c>
      <c r="BM31">
        <v>19</v>
      </c>
      <c r="BN31">
        <v>201</v>
      </c>
      <c r="BO31">
        <v>201</v>
      </c>
      <c r="BP31">
        <v>7</v>
      </c>
      <c r="BQ31">
        <v>23</v>
      </c>
      <c r="BR31">
        <v>217</v>
      </c>
      <c r="BS31">
        <v>217</v>
      </c>
      <c r="BT31">
        <v>2</v>
      </c>
      <c r="BU31">
        <v>26</v>
      </c>
      <c r="BV31">
        <v>241</v>
      </c>
      <c r="BW31">
        <v>241</v>
      </c>
      <c r="BX31">
        <v>8</v>
      </c>
      <c r="BY31">
        <v>19</v>
      </c>
      <c r="BZ31">
        <v>252</v>
      </c>
      <c r="CA31">
        <v>252</v>
      </c>
      <c r="CB31">
        <v>20</v>
      </c>
      <c r="CC31">
        <v>17</v>
      </c>
      <c r="CD31">
        <v>249</v>
      </c>
      <c r="CE31">
        <v>249</v>
      </c>
      <c r="CF31">
        <v>20</v>
      </c>
      <c r="CG31">
        <v>23</v>
      </c>
      <c r="CH31">
        <v>252</v>
      </c>
      <c r="CI31">
        <v>252</v>
      </c>
      <c r="CJ31">
        <v>17</v>
      </c>
      <c r="CK31">
        <v>23</v>
      </c>
      <c r="CL31">
        <v>258</v>
      </c>
      <c r="CM31">
        <v>258</v>
      </c>
      <c r="CN31">
        <v>26</v>
      </c>
      <c r="CO31">
        <v>20</v>
      </c>
      <c r="CP31">
        <v>252</v>
      </c>
      <c r="CQ31">
        <v>252</v>
      </c>
      <c r="CR31">
        <v>18</v>
      </c>
      <c r="CS31">
        <v>23</v>
      </c>
      <c r="CT31">
        <v>257</v>
      </c>
      <c r="CU31">
        <v>257</v>
      </c>
      <c r="CV31">
        <v>13</v>
      </c>
      <c r="CW31">
        <v>25</v>
      </c>
      <c r="CX31">
        <v>269</v>
      </c>
      <c r="CY31">
        <v>269</v>
      </c>
      <c r="CZ31">
        <v>2</v>
      </c>
      <c r="DA31">
        <v>23</v>
      </c>
      <c r="DB31">
        <v>290</v>
      </c>
      <c r="DC31">
        <v>290</v>
      </c>
      <c r="DD31">
        <v>7</v>
      </c>
      <c r="DE31">
        <v>20</v>
      </c>
      <c r="DF31">
        <v>303</v>
      </c>
      <c r="DG31">
        <v>303</v>
      </c>
      <c r="DH31">
        <v>25</v>
      </c>
      <c r="DI31">
        <v>25</v>
      </c>
      <c r="DJ31">
        <v>303</v>
      </c>
      <c r="DK31">
        <v>303</v>
      </c>
      <c r="DL31">
        <v>41</v>
      </c>
      <c r="DM31">
        <v>29</v>
      </c>
      <c r="DN31">
        <v>291</v>
      </c>
      <c r="DO31">
        <v>291</v>
      </c>
      <c r="DP31">
        <v>15</v>
      </c>
      <c r="DQ31">
        <v>19</v>
      </c>
      <c r="DR31">
        <v>295</v>
      </c>
    </row>
    <row r="32" spans="1:122" x14ac:dyDescent="0.2">
      <c r="A32" t="s">
        <v>66</v>
      </c>
      <c r="B32" t="s">
        <v>61</v>
      </c>
      <c r="C32">
        <v>78</v>
      </c>
      <c r="D32">
        <v>22</v>
      </c>
      <c r="E32">
        <v>24</v>
      </c>
      <c r="F32">
        <v>80</v>
      </c>
      <c r="G32">
        <v>80</v>
      </c>
      <c r="H32">
        <v>13</v>
      </c>
      <c r="I32">
        <v>29</v>
      </c>
      <c r="J32">
        <v>96</v>
      </c>
      <c r="K32">
        <v>96</v>
      </c>
      <c r="L32">
        <v>24</v>
      </c>
      <c r="M32">
        <v>25</v>
      </c>
      <c r="N32">
        <v>97</v>
      </c>
      <c r="O32">
        <v>97</v>
      </c>
      <c r="P32">
        <v>3</v>
      </c>
      <c r="Q32">
        <v>23</v>
      </c>
      <c r="R32">
        <v>117</v>
      </c>
      <c r="S32">
        <v>117</v>
      </c>
      <c r="T32">
        <v>7</v>
      </c>
      <c r="U32">
        <v>19</v>
      </c>
      <c r="V32">
        <v>129</v>
      </c>
      <c r="W32">
        <v>129</v>
      </c>
      <c r="X32">
        <v>7</v>
      </c>
      <c r="Y32">
        <v>17</v>
      </c>
      <c r="Z32">
        <v>139</v>
      </c>
      <c r="AA32">
        <v>139</v>
      </c>
      <c r="AB32">
        <v>31</v>
      </c>
      <c r="AC32">
        <v>22</v>
      </c>
      <c r="AD32">
        <v>130</v>
      </c>
      <c r="AE32">
        <v>130</v>
      </c>
      <c r="AF32">
        <v>18</v>
      </c>
      <c r="AG32">
        <v>19</v>
      </c>
      <c r="AH32">
        <v>131</v>
      </c>
      <c r="AI32">
        <v>131</v>
      </c>
      <c r="AJ32">
        <v>6</v>
      </c>
      <c r="AK32">
        <v>21</v>
      </c>
      <c r="AL32">
        <v>146</v>
      </c>
      <c r="AM32">
        <v>146</v>
      </c>
      <c r="AN32">
        <v>4</v>
      </c>
      <c r="AO32">
        <v>26</v>
      </c>
      <c r="AP32">
        <v>168</v>
      </c>
      <c r="AQ32">
        <v>168</v>
      </c>
      <c r="AR32">
        <v>26</v>
      </c>
      <c r="AS32">
        <v>22</v>
      </c>
      <c r="AT32">
        <v>164</v>
      </c>
      <c r="AU32">
        <v>164</v>
      </c>
      <c r="AV32">
        <v>32</v>
      </c>
      <c r="AW32">
        <v>17</v>
      </c>
      <c r="AX32">
        <v>149</v>
      </c>
      <c r="AY32">
        <v>149</v>
      </c>
      <c r="AZ32">
        <v>16</v>
      </c>
      <c r="BA32">
        <v>25</v>
      </c>
      <c r="BB32">
        <v>158</v>
      </c>
      <c r="BC32">
        <v>158</v>
      </c>
      <c r="BD32">
        <v>10</v>
      </c>
      <c r="BE32">
        <v>26</v>
      </c>
      <c r="BF32">
        <v>174</v>
      </c>
      <c r="BG32">
        <v>174</v>
      </c>
      <c r="BH32">
        <v>3</v>
      </c>
      <c r="BI32">
        <v>25</v>
      </c>
      <c r="BJ32">
        <v>196</v>
      </c>
      <c r="BK32">
        <v>196</v>
      </c>
      <c r="BL32">
        <v>7</v>
      </c>
      <c r="BM32">
        <v>27</v>
      </c>
      <c r="BN32">
        <v>216</v>
      </c>
      <c r="BO32">
        <v>216</v>
      </c>
      <c r="BP32">
        <v>8</v>
      </c>
      <c r="BQ32">
        <v>19</v>
      </c>
      <c r="BR32">
        <v>227</v>
      </c>
      <c r="BS32">
        <v>227</v>
      </c>
      <c r="BT32">
        <v>23</v>
      </c>
      <c r="BU32">
        <v>20</v>
      </c>
      <c r="BV32">
        <v>224</v>
      </c>
      <c r="BW32">
        <v>224</v>
      </c>
      <c r="BX32">
        <v>4</v>
      </c>
      <c r="BY32">
        <v>28</v>
      </c>
      <c r="BZ32">
        <v>248</v>
      </c>
      <c r="CA32">
        <v>248</v>
      </c>
      <c r="CB32">
        <v>11</v>
      </c>
      <c r="CC32">
        <v>16</v>
      </c>
      <c r="CD32">
        <v>253</v>
      </c>
      <c r="CE32">
        <v>253</v>
      </c>
      <c r="CF32">
        <v>9</v>
      </c>
      <c r="CG32">
        <v>20</v>
      </c>
      <c r="CH32">
        <v>264</v>
      </c>
      <c r="CI32">
        <v>264</v>
      </c>
      <c r="CJ32">
        <v>2</v>
      </c>
      <c r="CK32">
        <v>21</v>
      </c>
      <c r="CL32">
        <v>283</v>
      </c>
      <c r="CM32">
        <v>283</v>
      </c>
      <c r="CN32">
        <v>3</v>
      </c>
      <c r="CO32">
        <v>27</v>
      </c>
      <c r="CP32">
        <v>307</v>
      </c>
      <c r="CQ32">
        <v>307</v>
      </c>
      <c r="CR32">
        <v>9</v>
      </c>
      <c r="CS32">
        <v>27</v>
      </c>
      <c r="CT32">
        <v>325</v>
      </c>
      <c r="CU32">
        <v>325</v>
      </c>
      <c r="CV32">
        <v>29</v>
      </c>
      <c r="CW32">
        <v>18</v>
      </c>
      <c r="CX32">
        <v>314</v>
      </c>
      <c r="CY32">
        <v>314</v>
      </c>
      <c r="CZ32">
        <v>5</v>
      </c>
      <c r="DA32">
        <v>18</v>
      </c>
      <c r="DB32">
        <v>327</v>
      </c>
      <c r="DC32">
        <v>327</v>
      </c>
      <c r="DD32">
        <v>3</v>
      </c>
      <c r="DE32">
        <v>19</v>
      </c>
      <c r="DF32">
        <v>343</v>
      </c>
      <c r="DG32">
        <v>343</v>
      </c>
      <c r="DH32">
        <v>15</v>
      </c>
      <c r="DI32">
        <v>16</v>
      </c>
      <c r="DJ32">
        <v>344</v>
      </c>
      <c r="DK32">
        <v>344</v>
      </c>
      <c r="DL32">
        <v>36</v>
      </c>
      <c r="DM32">
        <v>28</v>
      </c>
      <c r="DN32">
        <v>336</v>
      </c>
      <c r="DO32">
        <v>336</v>
      </c>
      <c r="DP32">
        <v>10</v>
      </c>
      <c r="DQ32">
        <v>20</v>
      </c>
      <c r="DR32">
        <v>346</v>
      </c>
    </row>
    <row r="33" spans="1:122" x14ac:dyDescent="0.2">
      <c r="A33" t="s">
        <v>68</v>
      </c>
      <c r="B33" t="s">
        <v>61</v>
      </c>
      <c r="C33">
        <v>65</v>
      </c>
      <c r="D33">
        <v>2</v>
      </c>
      <c r="E33">
        <v>20</v>
      </c>
      <c r="F33">
        <v>83</v>
      </c>
      <c r="G33">
        <v>83</v>
      </c>
      <c r="H33">
        <v>17</v>
      </c>
      <c r="I33">
        <v>25</v>
      </c>
      <c r="J33">
        <v>91</v>
      </c>
      <c r="K33">
        <v>91</v>
      </c>
      <c r="L33">
        <v>6</v>
      </c>
      <c r="M33">
        <v>21</v>
      </c>
      <c r="N33">
        <v>106</v>
      </c>
      <c r="O33">
        <v>106</v>
      </c>
      <c r="P33">
        <v>10</v>
      </c>
      <c r="Q33">
        <v>17</v>
      </c>
      <c r="R33">
        <v>113</v>
      </c>
      <c r="S33">
        <v>113</v>
      </c>
      <c r="T33">
        <v>33</v>
      </c>
      <c r="U33">
        <v>18</v>
      </c>
      <c r="V33">
        <v>98</v>
      </c>
      <c r="W33">
        <v>98</v>
      </c>
      <c r="X33">
        <v>13</v>
      </c>
      <c r="Y33">
        <v>20</v>
      </c>
      <c r="Z33">
        <v>105</v>
      </c>
      <c r="AA33">
        <v>105</v>
      </c>
      <c r="AB33">
        <v>12</v>
      </c>
      <c r="AC33">
        <v>21</v>
      </c>
      <c r="AD33">
        <v>114</v>
      </c>
      <c r="AE33">
        <v>114</v>
      </c>
      <c r="AF33">
        <v>16</v>
      </c>
      <c r="AG33">
        <v>24</v>
      </c>
      <c r="AH33">
        <v>122</v>
      </c>
      <c r="AI33">
        <v>122</v>
      </c>
      <c r="AJ33">
        <v>22</v>
      </c>
      <c r="AK33">
        <v>25</v>
      </c>
      <c r="AL33">
        <v>125</v>
      </c>
      <c r="AM33">
        <v>125</v>
      </c>
      <c r="AN33">
        <v>36</v>
      </c>
      <c r="AO33">
        <v>20</v>
      </c>
      <c r="AP33">
        <v>109</v>
      </c>
      <c r="AQ33">
        <v>109</v>
      </c>
      <c r="AR33">
        <v>13</v>
      </c>
      <c r="AS33">
        <v>19</v>
      </c>
      <c r="AT33">
        <v>115</v>
      </c>
      <c r="AU33">
        <v>115</v>
      </c>
      <c r="AV33">
        <v>17</v>
      </c>
      <c r="AW33">
        <v>25</v>
      </c>
      <c r="AX33">
        <v>123</v>
      </c>
      <c r="AY33">
        <v>123</v>
      </c>
      <c r="AZ33">
        <v>7</v>
      </c>
      <c r="BA33">
        <v>21</v>
      </c>
      <c r="BB33">
        <v>137</v>
      </c>
      <c r="BC33">
        <v>137</v>
      </c>
      <c r="BD33">
        <v>5</v>
      </c>
      <c r="BE33">
        <v>21</v>
      </c>
      <c r="BF33">
        <v>153</v>
      </c>
      <c r="BG33">
        <v>153</v>
      </c>
      <c r="BH33">
        <v>29</v>
      </c>
      <c r="BI33">
        <v>22</v>
      </c>
      <c r="BJ33">
        <v>146</v>
      </c>
      <c r="BK33">
        <v>146</v>
      </c>
      <c r="BL33">
        <v>25</v>
      </c>
      <c r="BM33">
        <v>19</v>
      </c>
      <c r="BN33">
        <v>140</v>
      </c>
      <c r="BO33">
        <v>140</v>
      </c>
      <c r="BP33">
        <v>15</v>
      </c>
      <c r="BQ33">
        <v>24</v>
      </c>
      <c r="BR33">
        <v>149</v>
      </c>
      <c r="BS33">
        <v>149</v>
      </c>
      <c r="BT33">
        <v>7</v>
      </c>
      <c r="BU33">
        <v>20</v>
      </c>
      <c r="BV33">
        <v>162</v>
      </c>
      <c r="BW33">
        <v>162</v>
      </c>
      <c r="BX33">
        <v>6</v>
      </c>
      <c r="BY33">
        <v>20</v>
      </c>
      <c r="BZ33">
        <v>176</v>
      </c>
      <c r="CA33">
        <v>176</v>
      </c>
      <c r="CB33">
        <v>5</v>
      </c>
      <c r="CC33">
        <v>25</v>
      </c>
      <c r="CD33">
        <v>196</v>
      </c>
      <c r="CE33">
        <v>196</v>
      </c>
      <c r="CF33">
        <v>21</v>
      </c>
      <c r="CG33">
        <v>27</v>
      </c>
      <c r="CH33">
        <v>202</v>
      </c>
      <c r="CI33">
        <v>202</v>
      </c>
      <c r="CJ33">
        <v>3</v>
      </c>
      <c r="CK33">
        <v>30</v>
      </c>
      <c r="CL33">
        <v>229</v>
      </c>
      <c r="CM33">
        <v>229</v>
      </c>
      <c r="CN33">
        <v>35</v>
      </c>
      <c r="CO33">
        <v>17</v>
      </c>
      <c r="CP33">
        <v>211</v>
      </c>
      <c r="CQ33">
        <v>211</v>
      </c>
      <c r="CR33">
        <v>2</v>
      </c>
      <c r="CS33">
        <v>27</v>
      </c>
      <c r="CT33">
        <v>236</v>
      </c>
      <c r="CU33">
        <v>236</v>
      </c>
      <c r="CV33">
        <v>15</v>
      </c>
      <c r="CW33">
        <v>27</v>
      </c>
      <c r="CX33">
        <v>248</v>
      </c>
      <c r="CY33">
        <v>248</v>
      </c>
      <c r="CZ33">
        <v>21</v>
      </c>
      <c r="DA33">
        <v>26</v>
      </c>
      <c r="DB33">
        <v>253</v>
      </c>
      <c r="DC33">
        <v>253</v>
      </c>
      <c r="DD33">
        <v>24</v>
      </c>
      <c r="DE33">
        <v>27</v>
      </c>
      <c r="DF33">
        <v>256</v>
      </c>
      <c r="DG33">
        <v>256</v>
      </c>
      <c r="DH33">
        <v>24</v>
      </c>
      <c r="DI33">
        <v>21</v>
      </c>
      <c r="DJ33">
        <v>253</v>
      </c>
      <c r="DK33">
        <v>253</v>
      </c>
      <c r="DL33">
        <v>45</v>
      </c>
      <c r="DM33">
        <v>25</v>
      </c>
      <c r="DN33">
        <v>233</v>
      </c>
      <c r="DO33">
        <v>233</v>
      </c>
      <c r="DP33">
        <v>17</v>
      </c>
      <c r="DQ33">
        <v>25</v>
      </c>
      <c r="DR33">
        <v>241</v>
      </c>
    </row>
    <row r="34" spans="1:122" x14ac:dyDescent="0.2">
      <c r="A34" t="s">
        <v>70</v>
      </c>
      <c r="B34" t="s">
        <v>72</v>
      </c>
      <c r="C34">
        <v>33</v>
      </c>
      <c r="D34">
        <v>11</v>
      </c>
      <c r="E34">
        <v>19</v>
      </c>
      <c r="F34">
        <v>41</v>
      </c>
      <c r="G34">
        <v>41</v>
      </c>
      <c r="H34">
        <v>6</v>
      </c>
      <c r="I34">
        <v>24</v>
      </c>
      <c r="J34">
        <v>59</v>
      </c>
      <c r="K34">
        <v>59</v>
      </c>
      <c r="L34">
        <v>15</v>
      </c>
      <c r="M34">
        <v>26</v>
      </c>
      <c r="N34">
        <v>70</v>
      </c>
      <c r="O34">
        <v>70</v>
      </c>
      <c r="P34">
        <v>2</v>
      </c>
      <c r="Q34">
        <v>21</v>
      </c>
      <c r="R34">
        <v>89</v>
      </c>
      <c r="S34">
        <v>89</v>
      </c>
      <c r="T34">
        <v>14</v>
      </c>
      <c r="U34">
        <v>25</v>
      </c>
      <c r="V34">
        <v>100</v>
      </c>
      <c r="W34">
        <v>100</v>
      </c>
      <c r="X34">
        <v>7</v>
      </c>
      <c r="Y34">
        <v>25</v>
      </c>
      <c r="Z34">
        <v>118</v>
      </c>
      <c r="AA34">
        <v>118</v>
      </c>
      <c r="AB34">
        <v>0</v>
      </c>
      <c r="AC34">
        <v>21</v>
      </c>
      <c r="AD34">
        <v>139</v>
      </c>
      <c r="AE34">
        <v>139</v>
      </c>
      <c r="AF34">
        <v>7</v>
      </c>
      <c r="AG34">
        <v>22</v>
      </c>
      <c r="AH34">
        <v>154</v>
      </c>
      <c r="AI34">
        <v>154</v>
      </c>
      <c r="AJ34">
        <v>4</v>
      </c>
      <c r="AK34">
        <v>24</v>
      </c>
      <c r="AL34">
        <v>174</v>
      </c>
      <c r="AM34">
        <v>174</v>
      </c>
      <c r="AN34">
        <v>6</v>
      </c>
      <c r="AO34">
        <v>21</v>
      </c>
      <c r="AP34">
        <v>189</v>
      </c>
      <c r="AQ34">
        <v>189</v>
      </c>
      <c r="AR34">
        <v>19</v>
      </c>
      <c r="AS34">
        <v>25</v>
      </c>
      <c r="AT34">
        <v>195</v>
      </c>
      <c r="AU34">
        <v>195</v>
      </c>
      <c r="AV34">
        <v>15</v>
      </c>
      <c r="AW34">
        <v>20</v>
      </c>
      <c r="AX34">
        <v>200</v>
      </c>
      <c r="AY34">
        <v>200</v>
      </c>
      <c r="AZ34">
        <v>1</v>
      </c>
      <c r="BA34">
        <v>22</v>
      </c>
      <c r="BB34">
        <v>221</v>
      </c>
      <c r="BC34">
        <v>221</v>
      </c>
      <c r="BD34">
        <v>23</v>
      </c>
      <c r="BE34">
        <v>23</v>
      </c>
      <c r="BF34">
        <v>221</v>
      </c>
      <c r="BG34">
        <v>221</v>
      </c>
      <c r="BH34">
        <v>17</v>
      </c>
      <c r="BI34">
        <v>23</v>
      </c>
      <c r="BJ34">
        <v>227</v>
      </c>
      <c r="BK34">
        <v>227</v>
      </c>
      <c r="BL34">
        <v>4</v>
      </c>
      <c r="BM34">
        <v>25</v>
      </c>
      <c r="BN34">
        <v>248</v>
      </c>
      <c r="BO34">
        <v>248</v>
      </c>
      <c r="BP34">
        <v>10</v>
      </c>
      <c r="BQ34">
        <v>24</v>
      </c>
      <c r="BR34">
        <v>262</v>
      </c>
      <c r="BS34">
        <v>262</v>
      </c>
      <c r="BT34">
        <v>13</v>
      </c>
      <c r="BU34">
        <v>24</v>
      </c>
      <c r="BV34">
        <v>273</v>
      </c>
      <c r="BW34">
        <v>273</v>
      </c>
      <c r="BX34">
        <v>0</v>
      </c>
      <c r="BY34">
        <v>20</v>
      </c>
      <c r="BZ34">
        <v>293</v>
      </c>
      <c r="CA34">
        <v>293</v>
      </c>
      <c r="CB34">
        <v>10</v>
      </c>
      <c r="CC34">
        <v>19</v>
      </c>
      <c r="CD34">
        <v>302</v>
      </c>
      <c r="CE34">
        <v>302</v>
      </c>
      <c r="CF34">
        <v>16</v>
      </c>
      <c r="CG34">
        <v>16</v>
      </c>
      <c r="CH34">
        <v>302</v>
      </c>
      <c r="CI34">
        <v>302</v>
      </c>
      <c r="CJ34">
        <v>4</v>
      </c>
      <c r="CK34">
        <v>13</v>
      </c>
      <c r="CL34">
        <v>311</v>
      </c>
      <c r="CM34">
        <v>311</v>
      </c>
      <c r="CN34">
        <v>10</v>
      </c>
      <c r="CO34">
        <v>15</v>
      </c>
      <c r="CP34">
        <v>316</v>
      </c>
      <c r="CQ34">
        <v>316</v>
      </c>
      <c r="CR34">
        <v>13</v>
      </c>
      <c r="CS34">
        <v>16</v>
      </c>
      <c r="CT34">
        <v>319</v>
      </c>
      <c r="CU34">
        <v>319</v>
      </c>
      <c r="CV34">
        <v>0</v>
      </c>
      <c r="CW34">
        <v>13</v>
      </c>
      <c r="CX34">
        <v>332</v>
      </c>
      <c r="CY34">
        <v>332</v>
      </c>
      <c r="CZ34">
        <v>7</v>
      </c>
      <c r="DA34">
        <v>11</v>
      </c>
      <c r="DB34">
        <v>336</v>
      </c>
      <c r="DC34">
        <v>336</v>
      </c>
      <c r="DD34">
        <v>16</v>
      </c>
      <c r="DE34">
        <v>12</v>
      </c>
      <c r="DF34">
        <v>332</v>
      </c>
      <c r="DG34">
        <v>332</v>
      </c>
      <c r="DH34">
        <v>9</v>
      </c>
      <c r="DI34">
        <v>8</v>
      </c>
      <c r="DJ34">
        <v>331</v>
      </c>
      <c r="DK34">
        <v>331</v>
      </c>
      <c r="DL34">
        <v>24</v>
      </c>
      <c r="DM34">
        <v>14</v>
      </c>
      <c r="DN34">
        <v>321</v>
      </c>
      <c r="DO34">
        <v>321</v>
      </c>
      <c r="DP34">
        <v>13</v>
      </c>
      <c r="DQ34">
        <v>14</v>
      </c>
      <c r="DR34">
        <v>322</v>
      </c>
    </row>
    <row r="35" spans="1:122" x14ac:dyDescent="0.2">
      <c r="A35" t="s">
        <v>73</v>
      </c>
      <c r="B35" t="s">
        <v>72</v>
      </c>
      <c r="C35">
        <v>51</v>
      </c>
      <c r="D35">
        <v>12</v>
      </c>
      <c r="E35">
        <v>18</v>
      </c>
      <c r="F35">
        <v>57</v>
      </c>
      <c r="G35">
        <v>57</v>
      </c>
      <c r="H35">
        <v>12</v>
      </c>
      <c r="I35">
        <v>18</v>
      </c>
      <c r="J35">
        <v>63</v>
      </c>
      <c r="K35">
        <v>63</v>
      </c>
      <c r="L35">
        <v>2</v>
      </c>
      <c r="M35">
        <v>19</v>
      </c>
      <c r="N35">
        <v>80</v>
      </c>
      <c r="O35">
        <v>80</v>
      </c>
      <c r="P35">
        <v>8</v>
      </c>
      <c r="Q35">
        <v>18</v>
      </c>
      <c r="R35">
        <v>90</v>
      </c>
      <c r="S35">
        <v>90</v>
      </c>
      <c r="T35">
        <v>3</v>
      </c>
      <c r="U35">
        <v>17</v>
      </c>
      <c r="V35">
        <v>104</v>
      </c>
      <c r="W35">
        <v>104</v>
      </c>
      <c r="X35">
        <v>18</v>
      </c>
      <c r="Y35">
        <v>26</v>
      </c>
      <c r="Z35">
        <v>112</v>
      </c>
      <c r="AA35">
        <v>112</v>
      </c>
      <c r="AB35">
        <v>8</v>
      </c>
      <c r="AC35">
        <v>19</v>
      </c>
      <c r="AD35">
        <v>123</v>
      </c>
      <c r="AE35">
        <v>123</v>
      </c>
      <c r="AF35">
        <v>1</v>
      </c>
      <c r="AG35">
        <v>21</v>
      </c>
      <c r="AH35">
        <v>143</v>
      </c>
      <c r="AI35">
        <v>143</v>
      </c>
      <c r="AJ35">
        <v>0</v>
      </c>
      <c r="AK35">
        <v>20</v>
      </c>
      <c r="AL35">
        <v>163</v>
      </c>
      <c r="AM35">
        <v>163</v>
      </c>
      <c r="AN35">
        <v>10</v>
      </c>
      <c r="AO35">
        <v>23</v>
      </c>
      <c r="AP35">
        <v>176</v>
      </c>
      <c r="AQ35">
        <v>176</v>
      </c>
      <c r="AR35">
        <v>1</v>
      </c>
      <c r="AS35">
        <v>19</v>
      </c>
      <c r="AT35">
        <v>194</v>
      </c>
      <c r="AU35">
        <v>194</v>
      </c>
      <c r="AV35">
        <v>3</v>
      </c>
      <c r="AW35">
        <v>29</v>
      </c>
      <c r="AX35">
        <v>220</v>
      </c>
      <c r="AY35">
        <v>220</v>
      </c>
      <c r="AZ35">
        <v>9</v>
      </c>
      <c r="BA35">
        <v>20</v>
      </c>
      <c r="BB35">
        <v>231</v>
      </c>
      <c r="BC35">
        <v>231</v>
      </c>
      <c r="BD35">
        <v>11</v>
      </c>
      <c r="BE35">
        <v>29</v>
      </c>
      <c r="BF35">
        <v>249</v>
      </c>
      <c r="BG35">
        <v>249</v>
      </c>
      <c r="BH35">
        <v>9</v>
      </c>
      <c r="BI35">
        <v>20</v>
      </c>
      <c r="BJ35">
        <v>260</v>
      </c>
      <c r="BK35">
        <v>260</v>
      </c>
      <c r="BL35">
        <v>2</v>
      </c>
      <c r="BM35">
        <v>18</v>
      </c>
      <c r="BN35">
        <v>276</v>
      </c>
      <c r="BO35">
        <v>276</v>
      </c>
      <c r="BP35">
        <v>7</v>
      </c>
      <c r="BQ35">
        <v>19</v>
      </c>
      <c r="BR35">
        <v>288</v>
      </c>
      <c r="BS35">
        <v>288</v>
      </c>
      <c r="BT35">
        <v>9</v>
      </c>
      <c r="BU35">
        <v>20</v>
      </c>
      <c r="BV35">
        <v>299</v>
      </c>
      <c r="BW35">
        <v>299</v>
      </c>
      <c r="BX35">
        <v>22</v>
      </c>
      <c r="BY35">
        <v>19</v>
      </c>
      <c r="BZ35">
        <v>296</v>
      </c>
      <c r="CA35">
        <v>296</v>
      </c>
      <c r="CB35">
        <v>15</v>
      </c>
      <c r="CC35">
        <v>10</v>
      </c>
      <c r="CD35">
        <v>291</v>
      </c>
      <c r="CE35">
        <v>291</v>
      </c>
      <c r="CF35">
        <v>9</v>
      </c>
      <c r="CG35">
        <v>10</v>
      </c>
      <c r="CH35">
        <v>292</v>
      </c>
      <c r="CI35">
        <v>292</v>
      </c>
      <c r="CJ35">
        <v>5</v>
      </c>
      <c r="CK35">
        <v>9</v>
      </c>
      <c r="CL35">
        <v>296</v>
      </c>
      <c r="CM35">
        <v>296</v>
      </c>
      <c r="CN35">
        <v>20</v>
      </c>
      <c r="CO35">
        <v>10</v>
      </c>
      <c r="CP35">
        <v>286</v>
      </c>
      <c r="CQ35">
        <v>286</v>
      </c>
      <c r="CR35">
        <v>12</v>
      </c>
      <c r="CS35">
        <v>20</v>
      </c>
      <c r="CT35">
        <v>294</v>
      </c>
      <c r="CU35">
        <v>294</v>
      </c>
      <c r="CV35">
        <v>12</v>
      </c>
      <c r="CW35">
        <v>13</v>
      </c>
      <c r="CX35">
        <v>295</v>
      </c>
      <c r="CY35">
        <v>295</v>
      </c>
      <c r="CZ35">
        <v>9</v>
      </c>
      <c r="DA35">
        <v>13</v>
      </c>
      <c r="DB35">
        <v>299</v>
      </c>
      <c r="DC35">
        <v>299</v>
      </c>
      <c r="DD35">
        <v>22</v>
      </c>
      <c r="DE35">
        <v>17</v>
      </c>
      <c r="DF35">
        <v>294</v>
      </c>
      <c r="DG35">
        <v>294</v>
      </c>
      <c r="DH35">
        <v>3</v>
      </c>
      <c r="DI35">
        <v>10</v>
      </c>
      <c r="DJ35">
        <v>301</v>
      </c>
      <c r="DK35">
        <v>301</v>
      </c>
      <c r="DL35">
        <v>18</v>
      </c>
      <c r="DM35">
        <v>11</v>
      </c>
      <c r="DN35">
        <v>294</v>
      </c>
      <c r="DO35">
        <v>294</v>
      </c>
      <c r="DP35">
        <v>21</v>
      </c>
      <c r="DQ35">
        <v>16</v>
      </c>
      <c r="DR35">
        <v>289</v>
      </c>
    </row>
    <row r="36" spans="1:122" x14ac:dyDescent="0.2">
      <c r="A36" t="s">
        <v>75</v>
      </c>
      <c r="B36" t="s">
        <v>72</v>
      </c>
      <c r="C36">
        <v>24</v>
      </c>
      <c r="D36">
        <v>2</v>
      </c>
      <c r="E36">
        <v>24</v>
      </c>
      <c r="F36">
        <v>46</v>
      </c>
      <c r="G36">
        <v>46</v>
      </c>
      <c r="H36">
        <v>11</v>
      </c>
      <c r="I36">
        <v>25</v>
      </c>
      <c r="J36">
        <v>60</v>
      </c>
      <c r="K36">
        <v>60</v>
      </c>
      <c r="L36">
        <v>21</v>
      </c>
      <c r="M36">
        <v>16</v>
      </c>
      <c r="N36">
        <v>55</v>
      </c>
      <c r="O36">
        <v>55</v>
      </c>
      <c r="P36">
        <v>0</v>
      </c>
      <c r="Q36">
        <v>26</v>
      </c>
      <c r="R36">
        <v>81</v>
      </c>
      <c r="S36">
        <v>81</v>
      </c>
      <c r="T36">
        <v>11</v>
      </c>
      <c r="U36">
        <v>18</v>
      </c>
      <c r="V36">
        <v>88</v>
      </c>
      <c r="W36">
        <v>88</v>
      </c>
      <c r="X36">
        <v>6</v>
      </c>
      <c r="Y36">
        <v>23</v>
      </c>
      <c r="Z36">
        <v>105</v>
      </c>
      <c r="AA36">
        <v>105</v>
      </c>
      <c r="AB36">
        <v>9</v>
      </c>
      <c r="AC36">
        <v>19</v>
      </c>
      <c r="AD36">
        <v>115</v>
      </c>
      <c r="AE36">
        <v>115</v>
      </c>
      <c r="AF36">
        <v>10</v>
      </c>
      <c r="AG36">
        <v>24</v>
      </c>
      <c r="AH36">
        <v>129</v>
      </c>
      <c r="AI36">
        <v>129</v>
      </c>
      <c r="AJ36">
        <v>21</v>
      </c>
      <c r="AK36">
        <v>17</v>
      </c>
      <c r="AL36">
        <v>125</v>
      </c>
      <c r="AM36">
        <v>125</v>
      </c>
      <c r="AN36">
        <v>10</v>
      </c>
      <c r="AO36">
        <v>26</v>
      </c>
      <c r="AP36">
        <v>141</v>
      </c>
      <c r="AQ36">
        <v>141</v>
      </c>
      <c r="AR36">
        <v>1</v>
      </c>
      <c r="AS36">
        <v>17</v>
      </c>
      <c r="AT36">
        <v>157</v>
      </c>
      <c r="AU36">
        <v>157</v>
      </c>
      <c r="AV36">
        <v>13</v>
      </c>
      <c r="AW36">
        <v>27</v>
      </c>
      <c r="AX36">
        <v>171</v>
      </c>
      <c r="AY36">
        <v>171</v>
      </c>
      <c r="AZ36">
        <v>18</v>
      </c>
      <c r="BA36">
        <v>22</v>
      </c>
      <c r="BB36">
        <v>175</v>
      </c>
      <c r="BC36">
        <v>175</v>
      </c>
      <c r="BD36">
        <v>4</v>
      </c>
      <c r="BE36">
        <v>22</v>
      </c>
      <c r="BF36">
        <v>193</v>
      </c>
      <c r="BG36">
        <v>193</v>
      </c>
      <c r="BH36">
        <v>1</v>
      </c>
      <c r="BI36">
        <v>21</v>
      </c>
      <c r="BJ36">
        <v>213</v>
      </c>
      <c r="BK36">
        <v>213</v>
      </c>
      <c r="BL36">
        <v>18</v>
      </c>
      <c r="BM36">
        <v>22</v>
      </c>
      <c r="BN36">
        <v>217</v>
      </c>
      <c r="BO36">
        <v>217</v>
      </c>
      <c r="BP36">
        <v>3</v>
      </c>
      <c r="BQ36">
        <v>25</v>
      </c>
      <c r="BR36">
        <v>239</v>
      </c>
      <c r="BS36">
        <v>239</v>
      </c>
      <c r="BT36">
        <v>10</v>
      </c>
      <c r="BU36">
        <v>17</v>
      </c>
      <c r="BV36">
        <v>246</v>
      </c>
      <c r="BW36">
        <v>246</v>
      </c>
      <c r="BX36">
        <v>7</v>
      </c>
      <c r="BY36">
        <v>17</v>
      </c>
      <c r="BZ36">
        <v>256</v>
      </c>
      <c r="CA36">
        <v>256</v>
      </c>
      <c r="CB36">
        <v>14</v>
      </c>
      <c r="CC36">
        <v>10</v>
      </c>
      <c r="CD36">
        <v>252</v>
      </c>
      <c r="CE36">
        <v>252</v>
      </c>
      <c r="CF36">
        <v>9</v>
      </c>
      <c r="CG36">
        <v>11</v>
      </c>
      <c r="CH36">
        <v>254</v>
      </c>
      <c r="CI36">
        <v>254</v>
      </c>
      <c r="CJ36">
        <v>8</v>
      </c>
      <c r="CK36">
        <v>12</v>
      </c>
      <c r="CL36">
        <v>258</v>
      </c>
      <c r="CM36">
        <v>258</v>
      </c>
      <c r="CN36">
        <v>10</v>
      </c>
      <c r="CO36">
        <v>16</v>
      </c>
      <c r="CP36">
        <v>264</v>
      </c>
      <c r="CQ36">
        <v>264</v>
      </c>
      <c r="CR36">
        <v>23</v>
      </c>
      <c r="CS36">
        <v>11</v>
      </c>
      <c r="CT36">
        <v>252</v>
      </c>
      <c r="CU36">
        <v>252</v>
      </c>
      <c r="CV36">
        <v>5</v>
      </c>
      <c r="CW36">
        <v>17</v>
      </c>
      <c r="CX36">
        <v>264</v>
      </c>
      <c r="CY36">
        <v>264</v>
      </c>
      <c r="CZ36">
        <v>20</v>
      </c>
      <c r="DA36">
        <v>10</v>
      </c>
      <c r="DB36">
        <v>254</v>
      </c>
      <c r="DC36">
        <v>254</v>
      </c>
      <c r="DD36">
        <v>10</v>
      </c>
      <c r="DE36">
        <v>11</v>
      </c>
      <c r="DF36">
        <v>255</v>
      </c>
      <c r="DG36">
        <v>255</v>
      </c>
      <c r="DH36">
        <v>12</v>
      </c>
      <c r="DI36">
        <v>15</v>
      </c>
      <c r="DJ36">
        <v>258</v>
      </c>
      <c r="DK36">
        <v>258</v>
      </c>
      <c r="DL36">
        <v>26</v>
      </c>
      <c r="DM36">
        <v>10</v>
      </c>
      <c r="DN36">
        <v>242</v>
      </c>
      <c r="DO36">
        <v>242</v>
      </c>
      <c r="DP36">
        <v>0</v>
      </c>
      <c r="DQ36">
        <v>12</v>
      </c>
      <c r="DR36">
        <v>254</v>
      </c>
    </row>
    <row r="37" spans="1:122" x14ac:dyDescent="0.2">
      <c r="A37" t="s">
        <v>77</v>
      </c>
      <c r="B37" t="s">
        <v>72</v>
      </c>
      <c r="C37">
        <v>83</v>
      </c>
      <c r="D37">
        <v>25</v>
      </c>
      <c r="E37">
        <v>16</v>
      </c>
      <c r="F37">
        <v>74</v>
      </c>
      <c r="G37">
        <v>74</v>
      </c>
      <c r="H37">
        <v>14</v>
      </c>
      <c r="I37">
        <v>26</v>
      </c>
      <c r="J37">
        <v>86</v>
      </c>
      <c r="K37">
        <v>86</v>
      </c>
      <c r="L37">
        <v>13</v>
      </c>
      <c r="M37">
        <v>16</v>
      </c>
      <c r="N37">
        <v>89</v>
      </c>
      <c r="O37">
        <v>89</v>
      </c>
      <c r="P37">
        <v>17</v>
      </c>
      <c r="Q37">
        <v>24</v>
      </c>
      <c r="R37">
        <v>96</v>
      </c>
      <c r="S37">
        <v>96</v>
      </c>
      <c r="T37">
        <v>16</v>
      </c>
      <c r="U37">
        <v>24</v>
      </c>
      <c r="V37">
        <v>104</v>
      </c>
      <c r="W37">
        <v>104</v>
      </c>
      <c r="X37">
        <v>16</v>
      </c>
      <c r="Y37">
        <v>16</v>
      </c>
      <c r="Z37">
        <v>104</v>
      </c>
      <c r="AA37">
        <v>104</v>
      </c>
      <c r="AB37">
        <v>26</v>
      </c>
      <c r="AC37">
        <v>21</v>
      </c>
      <c r="AD37">
        <v>99</v>
      </c>
      <c r="AE37">
        <v>99</v>
      </c>
      <c r="AF37">
        <v>20</v>
      </c>
      <c r="AG37">
        <v>20</v>
      </c>
      <c r="AH37">
        <v>99</v>
      </c>
      <c r="AI37">
        <v>99</v>
      </c>
      <c r="AJ37">
        <v>2</v>
      </c>
      <c r="AK37">
        <v>25</v>
      </c>
      <c r="AL37">
        <v>122</v>
      </c>
      <c r="AM37">
        <v>122</v>
      </c>
      <c r="AN37">
        <v>23</v>
      </c>
      <c r="AO37">
        <v>21</v>
      </c>
      <c r="AP37">
        <v>120</v>
      </c>
      <c r="AQ37">
        <v>120</v>
      </c>
      <c r="AR37">
        <v>14</v>
      </c>
      <c r="AS37">
        <v>26</v>
      </c>
      <c r="AT37">
        <v>132</v>
      </c>
      <c r="AU37">
        <v>132</v>
      </c>
      <c r="AV37">
        <v>2</v>
      </c>
      <c r="AW37">
        <v>21</v>
      </c>
      <c r="AX37">
        <v>151</v>
      </c>
      <c r="AY37">
        <v>151</v>
      </c>
      <c r="AZ37">
        <v>9</v>
      </c>
      <c r="BA37">
        <v>22</v>
      </c>
      <c r="BB37">
        <v>164</v>
      </c>
      <c r="BC37">
        <v>164</v>
      </c>
      <c r="BD37">
        <v>14</v>
      </c>
      <c r="BE37">
        <v>20</v>
      </c>
      <c r="BF37">
        <v>170</v>
      </c>
      <c r="BG37">
        <v>170</v>
      </c>
      <c r="BH37">
        <v>17</v>
      </c>
      <c r="BI37">
        <v>21</v>
      </c>
      <c r="BJ37">
        <v>174</v>
      </c>
      <c r="BK37">
        <v>174</v>
      </c>
      <c r="BL37">
        <v>17</v>
      </c>
      <c r="BM37">
        <v>16</v>
      </c>
      <c r="BN37">
        <v>173</v>
      </c>
      <c r="BO37">
        <v>173</v>
      </c>
      <c r="BP37">
        <v>18</v>
      </c>
      <c r="BQ37">
        <v>28</v>
      </c>
      <c r="BR37">
        <v>183</v>
      </c>
      <c r="BS37">
        <v>183</v>
      </c>
      <c r="BT37">
        <v>5</v>
      </c>
      <c r="BU37">
        <v>19</v>
      </c>
      <c r="BV37">
        <v>197</v>
      </c>
      <c r="BW37">
        <v>197</v>
      </c>
      <c r="BX37">
        <v>5</v>
      </c>
      <c r="BY37">
        <v>18</v>
      </c>
      <c r="BZ37">
        <v>210</v>
      </c>
      <c r="CA37">
        <v>210</v>
      </c>
      <c r="CB37">
        <v>7</v>
      </c>
      <c r="CC37">
        <v>11</v>
      </c>
      <c r="CD37">
        <v>214</v>
      </c>
      <c r="CE37">
        <v>214</v>
      </c>
      <c r="CF37">
        <v>7</v>
      </c>
      <c r="CG37">
        <v>12</v>
      </c>
      <c r="CH37">
        <v>219</v>
      </c>
      <c r="CI37">
        <v>219</v>
      </c>
      <c r="CJ37">
        <v>7</v>
      </c>
      <c r="CK37">
        <v>17</v>
      </c>
      <c r="CL37">
        <v>229</v>
      </c>
      <c r="CM37">
        <v>229</v>
      </c>
      <c r="CN37">
        <v>3</v>
      </c>
      <c r="CO37">
        <v>15</v>
      </c>
      <c r="CP37">
        <v>241</v>
      </c>
      <c r="CQ37">
        <v>241</v>
      </c>
      <c r="CR37">
        <v>21</v>
      </c>
      <c r="CS37">
        <v>14</v>
      </c>
      <c r="CT37">
        <v>234</v>
      </c>
      <c r="CU37">
        <v>234</v>
      </c>
      <c r="CV37">
        <v>17</v>
      </c>
      <c r="CW37">
        <v>18</v>
      </c>
      <c r="CX37">
        <v>235</v>
      </c>
      <c r="CY37">
        <v>235</v>
      </c>
      <c r="CZ37">
        <v>12</v>
      </c>
      <c r="DA37">
        <v>15</v>
      </c>
      <c r="DB37">
        <v>238</v>
      </c>
      <c r="DC37">
        <v>238</v>
      </c>
      <c r="DD37">
        <v>9</v>
      </c>
      <c r="DE37">
        <v>18</v>
      </c>
      <c r="DF37">
        <v>247</v>
      </c>
      <c r="DG37">
        <v>247</v>
      </c>
      <c r="DH37">
        <v>18</v>
      </c>
      <c r="DI37">
        <v>19</v>
      </c>
      <c r="DJ37">
        <v>248</v>
      </c>
      <c r="DK37">
        <v>248</v>
      </c>
      <c r="DL37">
        <v>1</v>
      </c>
      <c r="DM37">
        <v>16</v>
      </c>
      <c r="DN37">
        <v>263</v>
      </c>
      <c r="DO37">
        <v>263</v>
      </c>
      <c r="DP37">
        <v>22</v>
      </c>
      <c r="DQ37">
        <v>17</v>
      </c>
      <c r="DR37">
        <v>258</v>
      </c>
    </row>
    <row r="38" spans="1:122" x14ac:dyDescent="0.2">
      <c r="A38" t="s">
        <v>79</v>
      </c>
      <c r="B38" t="s">
        <v>72</v>
      </c>
      <c r="C38">
        <v>57</v>
      </c>
      <c r="D38">
        <v>3</v>
      </c>
      <c r="E38">
        <v>19</v>
      </c>
      <c r="F38">
        <v>73</v>
      </c>
      <c r="G38">
        <v>73</v>
      </c>
      <c r="H38">
        <v>7</v>
      </c>
      <c r="I38">
        <v>17</v>
      </c>
      <c r="J38">
        <v>83</v>
      </c>
      <c r="K38">
        <v>83</v>
      </c>
      <c r="L38">
        <v>5</v>
      </c>
      <c r="M38">
        <v>24</v>
      </c>
      <c r="N38">
        <v>102</v>
      </c>
      <c r="O38">
        <v>102</v>
      </c>
      <c r="P38">
        <v>22</v>
      </c>
      <c r="Q38">
        <v>21</v>
      </c>
      <c r="R38">
        <v>101</v>
      </c>
      <c r="S38">
        <v>101</v>
      </c>
      <c r="T38">
        <v>1</v>
      </c>
      <c r="U38">
        <v>17</v>
      </c>
      <c r="V38">
        <v>117</v>
      </c>
      <c r="W38">
        <v>117</v>
      </c>
      <c r="X38">
        <v>6</v>
      </c>
      <c r="Y38">
        <v>16</v>
      </c>
      <c r="Z38">
        <v>127</v>
      </c>
      <c r="AA38">
        <v>127</v>
      </c>
      <c r="AB38">
        <v>28</v>
      </c>
      <c r="AC38">
        <v>21</v>
      </c>
      <c r="AD38">
        <v>120</v>
      </c>
      <c r="AE38">
        <v>120</v>
      </c>
      <c r="AF38">
        <v>2</v>
      </c>
      <c r="AG38">
        <v>25</v>
      </c>
      <c r="AH38">
        <v>143</v>
      </c>
      <c r="AI38">
        <v>143</v>
      </c>
      <c r="AJ38">
        <v>21</v>
      </c>
      <c r="AK38">
        <v>25</v>
      </c>
      <c r="AL38">
        <v>147</v>
      </c>
      <c r="AM38">
        <v>147</v>
      </c>
      <c r="AN38">
        <v>8</v>
      </c>
      <c r="AO38">
        <v>17</v>
      </c>
      <c r="AP38">
        <v>156</v>
      </c>
      <c r="AQ38">
        <v>156</v>
      </c>
      <c r="AR38">
        <v>1</v>
      </c>
      <c r="AS38">
        <v>19</v>
      </c>
      <c r="AT38">
        <v>174</v>
      </c>
      <c r="AU38">
        <v>174</v>
      </c>
      <c r="AV38">
        <v>12</v>
      </c>
      <c r="AW38">
        <v>21</v>
      </c>
      <c r="AX38">
        <v>183</v>
      </c>
      <c r="AY38">
        <v>183</v>
      </c>
      <c r="AZ38">
        <v>19</v>
      </c>
      <c r="BA38">
        <v>25</v>
      </c>
      <c r="BB38">
        <v>189</v>
      </c>
      <c r="BC38">
        <v>189</v>
      </c>
      <c r="BD38">
        <v>21</v>
      </c>
      <c r="BE38">
        <v>26</v>
      </c>
      <c r="BF38">
        <v>194</v>
      </c>
      <c r="BG38">
        <v>194</v>
      </c>
      <c r="BH38">
        <v>0</v>
      </c>
      <c r="BI38">
        <v>19</v>
      </c>
      <c r="BJ38">
        <v>213</v>
      </c>
      <c r="BK38">
        <v>213</v>
      </c>
      <c r="BL38">
        <v>5</v>
      </c>
      <c r="BM38">
        <v>27</v>
      </c>
      <c r="BN38">
        <v>235</v>
      </c>
      <c r="BO38">
        <v>235</v>
      </c>
      <c r="BP38">
        <v>5</v>
      </c>
      <c r="BQ38">
        <v>21</v>
      </c>
      <c r="BR38">
        <v>251</v>
      </c>
      <c r="BS38">
        <v>251</v>
      </c>
      <c r="BT38">
        <v>4</v>
      </c>
      <c r="BU38">
        <v>19</v>
      </c>
      <c r="BV38">
        <v>266</v>
      </c>
      <c r="BW38">
        <v>266</v>
      </c>
      <c r="BX38">
        <v>23</v>
      </c>
      <c r="BY38">
        <v>29</v>
      </c>
      <c r="BZ38">
        <v>272</v>
      </c>
      <c r="CA38">
        <v>272</v>
      </c>
      <c r="CB38">
        <v>14</v>
      </c>
      <c r="CC38">
        <v>14</v>
      </c>
      <c r="CD38">
        <v>272</v>
      </c>
      <c r="CE38">
        <v>272</v>
      </c>
      <c r="CF38">
        <v>14</v>
      </c>
      <c r="CG38">
        <v>18</v>
      </c>
      <c r="CH38">
        <v>276</v>
      </c>
      <c r="CI38">
        <v>276</v>
      </c>
      <c r="CJ38">
        <v>22</v>
      </c>
      <c r="CK38">
        <v>17</v>
      </c>
      <c r="CL38">
        <v>271</v>
      </c>
      <c r="CM38">
        <v>271</v>
      </c>
      <c r="CN38">
        <v>15</v>
      </c>
      <c r="CO38">
        <v>20</v>
      </c>
      <c r="CP38">
        <v>276</v>
      </c>
      <c r="CQ38">
        <v>276</v>
      </c>
      <c r="CR38">
        <v>6</v>
      </c>
      <c r="CS38">
        <v>12</v>
      </c>
      <c r="CT38">
        <v>282</v>
      </c>
      <c r="CU38">
        <v>282</v>
      </c>
      <c r="CV38">
        <v>13</v>
      </c>
      <c r="CW38">
        <v>11</v>
      </c>
      <c r="CX38">
        <v>280</v>
      </c>
      <c r="CY38">
        <v>280</v>
      </c>
      <c r="CZ38">
        <v>9</v>
      </c>
      <c r="DA38">
        <v>15</v>
      </c>
      <c r="DB38">
        <v>286</v>
      </c>
      <c r="DC38">
        <v>286</v>
      </c>
      <c r="DD38">
        <v>0</v>
      </c>
      <c r="DE38">
        <v>15</v>
      </c>
      <c r="DF38">
        <v>301</v>
      </c>
      <c r="DG38">
        <v>301</v>
      </c>
      <c r="DH38">
        <v>21</v>
      </c>
      <c r="DI38">
        <v>11</v>
      </c>
      <c r="DJ38">
        <v>291</v>
      </c>
      <c r="DK38">
        <v>291</v>
      </c>
      <c r="DL38">
        <v>31</v>
      </c>
      <c r="DM38">
        <v>16</v>
      </c>
      <c r="DN38">
        <v>276</v>
      </c>
      <c r="DO38">
        <v>276</v>
      </c>
      <c r="DP38">
        <v>19</v>
      </c>
      <c r="DQ38">
        <v>14</v>
      </c>
      <c r="DR38">
        <v>271</v>
      </c>
    </row>
    <row r="39" spans="1:122" x14ac:dyDescent="0.2">
      <c r="A39" t="s">
        <v>81</v>
      </c>
      <c r="B39" t="s">
        <v>83</v>
      </c>
      <c r="C39">
        <v>27</v>
      </c>
      <c r="D39">
        <v>8</v>
      </c>
      <c r="E39">
        <v>46</v>
      </c>
      <c r="F39">
        <v>65</v>
      </c>
      <c r="G39">
        <v>65</v>
      </c>
      <c r="H39">
        <v>2</v>
      </c>
      <c r="I39">
        <v>47</v>
      </c>
      <c r="J39">
        <v>110</v>
      </c>
      <c r="K39">
        <v>110</v>
      </c>
      <c r="L39">
        <v>35</v>
      </c>
      <c r="M39">
        <v>43</v>
      </c>
      <c r="N39">
        <v>118</v>
      </c>
      <c r="O39">
        <v>118</v>
      </c>
      <c r="P39">
        <v>25</v>
      </c>
      <c r="Q39">
        <v>42</v>
      </c>
      <c r="R39">
        <v>135</v>
      </c>
      <c r="S39">
        <v>135</v>
      </c>
      <c r="T39">
        <v>26</v>
      </c>
      <c r="U39">
        <v>45</v>
      </c>
      <c r="V39">
        <v>154</v>
      </c>
      <c r="W39">
        <v>154</v>
      </c>
      <c r="X39">
        <v>8</v>
      </c>
      <c r="Y39">
        <v>57</v>
      </c>
      <c r="Z39">
        <v>203</v>
      </c>
      <c r="AA39">
        <v>203</v>
      </c>
      <c r="AB39">
        <v>45</v>
      </c>
      <c r="AC39">
        <v>43</v>
      </c>
      <c r="AD39">
        <v>201</v>
      </c>
      <c r="AE39">
        <v>201</v>
      </c>
      <c r="AF39">
        <v>2</v>
      </c>
      <c r="AG39">
        <v>55</v>
      </c>
      <c r="AH39">
        <v>254</v>
      </c>
      <c r="AI39">
        <v>254</v>
      </c>
      <c r="AJ39">
        <v>39</v>
      </c>
      <c r="AK39">
        <v>48</v>
      </c>
      <c r="AL39">
        <v>263</v>
      </c>
      <c r="AM39">
        <v>263</v>
      </c>
      <c r="AN39">
        <v>40</v>
      </c>
      <c r="AO39">
        <v>58</v>
      </c>
      <c r="AP39">
        <v>281</v>
      </c>
      <c r="AQ39">
        <v>281</v>
      </c>
      <c r="AR39">
        <v>18</v>
      </c>
      <c r="AS39">
        <v>48</v>
      </c>
      <c r="AT39">
        <v>311</v>
      </c>
      <c r="AU39">
        <v>311</v>
      </c>
      <c r="AV39">
        <v>11</v>
      </c>
      <c r="AW39">
        <v>51</v>
      </c>
      <c r="AX39">
        <v>351</v>
      </c>
      <c r="AY39">
        <v>351</v>
      </c>
      <c r="AZ39">
        <v>8</v>
      </c>
      <c r="BA39">
        <v>43</v>
      </c>
      <c r="BB39">
        <v>386</v>
      </c>
      <c r="BC39">
        <v>386</v>
      </c>
      <c r="BD39">
        <v>1</v>
      </c>
      <c r="BE39">
        <v>45</v>
      </c>
      <c r="BF39">
        <v>430</v>
      </c>
      <c r="BG39">
        <v>430</v>
      </c>
      <c r="BH39">
        <v>10</v>
      </c>
      <c r="BI39">
        <v>46</v>
      </c>
      <c r="BJ39">
        <v>466</v>
      </c>
      <c r="BK39">
        <v>466</v>
      </c>
      <c r="BL39">
        <v>34</v>
      </c>
      <c r="BM39">
        <v>55</v>
      </c>
      <c r="BN39">
        <v>487</v>
      </c>
      <c r="BO39">
        <v>487</v>
      </c>
      <c r="BP39">
        <v>14</v>
      </c>
      <c r="BQ39">
        <v>40</v>
      </c>
      <c r="BR39">
        <v>513</v>
      </c>
      <c r="BS39">
        <v>513</v>
      </c>
      <c r="BT39">
        <v>35</v>
      </c>
      <c r="BU39">
        <v>49</v>
      </c>
      <c r="BV39">
        <v>527</v>
      </c>
      <c r="BW39">
        <v>527</v>
      </c>
      <c r="BX39">
        <v>8</v>
      </c>
      <c r="BY39">
        <v>40</v>
      </c>
      <c r="BZ39">
        <v>559</v>
      </c>
      <c r="CA39">
        <v>559</v>
      </c>
      <c r="CB39">
        <v>7</v>
      </c>
      <c r="CC39">
        <v>47</v>
      </c>
      <c r="CD39">
        <v>599</v>
      </c>
      <c r="CE39">
        <v>599</v>
      </c>
      <c r="CF39">
        <v>51</v>
      </c>
      <c r="CG39">
        <v>50</v>
      </c>
      <c r="CH39">
        <v>598</v>
      </c>
      <c r="CI39">
        <v>598</v>
      </c>
      <c r="CJ39">
        <v>33</v>
      </c>
      <c r="CK39">
        <v>41</v>
      </c>
      <c r="CL39">
        <v>606</v>
      </c>
      <c r="CM39">
        <v>606</v>
      </c>
      <c r="CN39">
        <v>18</v>
      </c>
      <c r="CO39">
        <v>49</v>
      </c>
      <c r="CP39">
        <v>637</v>
      </c>
      <c r="CQ39">
        <v>637</v>
      </c>
      <c r="CR39">
        <v>31</v>
      </c>
      <c r="CS39">
        <v>45</v>
      </c>
      <c r="CT39">
        <v>651</v>
      </c>
      <c r="CU39">
        <v>651</v>
      </c>
      <c r="CV39">
        <v>5</v>
      </c>
      <c r="CW39">
        <v>50</v>
      </c>
      <c r="CX39">
        <v>696</v>
      </c>
      <c r="CY39">
        <v>696</v>
      </c>
      <c r="CZ39">
        <v>28</v>
      </c>
      <c r="DA39">
        <v>51</v>
      </c>
      <c r="DB39">
        <v>719</v>
      </c>
      <c r="DC39">
        <v>719</v>
      </c>
      <c r="DD39">
        <v>27</v>
      </c>
      <c r="DE39">
        <v>44</v>
      </c>
      <c r="DF39">
        <v>736</v>
      </c>
      <c r="DG39">
        <v>736</v>
      </c>
      <c r="DH39">
        <v>5</v>
      </c>
      <c r="DI39">
        <v>39</v>
      </c>
      <c r="DJ39">
        <v>770</v>
      </c>
      <c r="DK39">
        <v>770</v>
      </c>
      <c r="DL39">
        <v>83</v>
      </c>
      <c r="DM39">
        <v>38</v>
      </c>
      <c r="DN39">
        <v>725</v>
      </c>
      <c r="DO39">
        <v>725</v>
      </c>
      <c r="DP39">
        <v>22</v>
      </c>
      <c r="DQ39">
        <v>53</v>
      </c>
      <c r="DR39">
        <v>756</v>
      </c>
    </row>
    <row r="40" spans="1:122" x14ac:dyDescent="0.2">
      <c r="A40" t="s">
        <v>84</v>
      </c>
      <c r="B40" t="s">
        <v>83</v>
      </c>
      <c r="C40">
        <v>32</v>
      </c>
      <c r="D40">
        <v>8</v>
      </c>
      <c r="E40">
        <v>46</v>
      </c>
      <c r="F40">
        <v>70</v>
      </c>
      <c r="G40">
        <v>70</v>
      </c>
      <c r="H40">
        <v>34</v>
      </c>
      <c r="I40">
        <v>44</v>
      </c>
      <c r="J40">
        <v>80</v>
      </c>
      <c r="K40">
        <v>80</v>
      </c>
      <c r="L40">
        <v>38</v>
      </c>
      <c r="M40">
        <v>42</v>
      </c>
      <c r="N40">
        <v>84</v>
      </c>
      <c r="O40">
        <v>84</v>
      </c>
      <c r="P40">
        <v>42</v>
      </c>
      <c r="Q40">
        <v>52</v>
      </c>
      <c r="R40">
        <v>94</v>
      </c>
      <c r="S40">
        <v>94</v>
      </c>
      <c r="T40">
        <v>48</v>
      </c>
      <c r="U40">
        <v>51</v>
      </c>
      <c r="V40">
        <v>97</v>
      </c>
      <c r="W40">
        <v>97</v>
      </c>
      <c r="X40">
        <v>7</v>
      </c>
      <c r="Y40">
        <v>50</v>
      </c>
      <c r="Z40">
        <v>140</v>
      </c>
      <c r="AA40">
        <v>140</v>
      </c>
      <c r="AB40">
        <v>25</v>
      </c>
      <c r="AC40">
        <v>57</v>
      </c>
      <c r="AD40">
        <v>172</v>
      </c>
      <c r="AE40">
        <v>172</v>
      </c>
      <c r="AF40">
        <v>43</v>
      </c>
      <c r="AG40">
        <v>45</v>
      </c>
      <c r="AH40">
        <v>174</v>
      </c>
      <c r="AI40">
        <v>174</v>
      </c>
      <c r="AJ40">
        <v>2</v>
      </c>
      <c r="AK40">
        <v>50</v>
      </c>
      <c r="AL40">
        <v>222</v>
      </c>
      <c r="AM40">
        <v>222</v>
      </c>
      <c r="AN40">
        <v>25</v>
      </c>
      <c r="AO40">
        <v>49</v>
      </c>
      <c r="AP40">
        <v>246</v>
      </c>
      <c r="AQ40">
        <v>246</v>
      </c>
      <c r="AR40">
        <v>20</v>
      </c>
      <c r="AS40">
        <v>40</v>
      </c>
      <c r="AT40">
        <v>266</v>
      </c>
      <c r="AU40">
        <v>266</v>
      </c>
      <c r="AV40">
        <v>26</v>
      </c>
      <c r="AW40">
        <v>45</v>
      </c>
      <c r="AX40">
        <v>285</v>
      </c>
      <c r="AY40">
        <v>285</v>
      </c>
      <c r="AZ40">
        <v>12</v>
      </c>
      <c r="BA40">
        <v>50</v>
      </c>
      <c r="BB40">
        <v>323</v>
      </c>
      <c r="BC40">
        <v>323</v>
      </c>
      <c r="BD40">
        <v>27</v>
      </c>
      <c r="BE40">
        <v>39</v>
      </c>
      <c r="BF40">
        <v>335</v>
      </c>
      <c r="BG40">
        <v>335</v>
      </c>
      <c r="BH40">
        <v>8</v>
      </c>
      <c r="BI40">
        <v>44</v>
      </c>
      <c r="BJ40">
        <v>371</v>
      </c>
      <c r="BK40">
        <v>371</v>
      </c>
      <c r="BL40">
        <v>27</v>
      </c>
      <c r="BM40">
        <v>43</v>
      </c>
      <c r="BN40">
        <v>387</v>
      </c>
      <c r="BO40">
        <v>387</v>
      </c>
      <c r="BP40">
        <v>9</v>
      </c>
      <c r="BQ40">
        <v>50</v>
      </c>
      <c r="BR40">
        <v>428</v>
      </c>
      <c r="BS40">
        <v>428</v>
      </c>
      <c r="BT40">
        <v>24</v>
      </c>
      <c r="BU40">
        <v>56</v>
      </c>
      <c r="BV40">
        <v>460</v>
      </c>
      <c r="BW40">
        <v>460</v>
      </c>
      <c r="BX40">
        <v>14</v>
      </c>
      <c r="BY40">
        <v>58</v>
      </c>
      <c r="BZ40">
        <v>504</v>
      </c>
      <c r="CA40">
        <v>504</v>
      </c>
      <c r="CB40">
        <v>12</v>
      </c>
      <c r="CC40">
        <v>47</v>
      </c>
      <c r="CD40">
        <v>539</v>
      </c>
      <c r="CE40">
        <v>539</v>
      </c>
      <c r="CF40">
        <v>6</v>
      </c>
      <c r="CG40">
        <v>46</v>
      </c>
      <c r="CH40">
        <v>579</v>
      </c>
      <c r="CI40">
        <v>579</v>
      </c>
      <c r="CJ40">
        <v>13</v>
      </c>
      <c r="CK40">
        <v>53</v>
      </c>
      <c r="CL40">
        <v>619</v>
      </c>
      <c r="CM40">
        <v>619</v>
      </c>
      <c r="CN40">
        <v>45</v>
      </c>
      <c r="CO40">
        <v>45</v>
      </c>
      <c r="CP40">
        <v>619</v>
      </c>
      <c r="CQ40">
        <v>619</v>
      </c>
      <c r="CR40">
        <v>10</v>
      </c>
      <c r="CS40">
        <v>45</v>
      </c>
      <c r="CT40">
        <v>654</v>
      </c>
      <c r="CU40">
        <v>654</v>
      </c>
      <c r="CV40">
        <v>18</v>
      </c>
      <c r="CW40">
        <v>52</v>
      </c>
      <c r="CX40">
        <v>688</v>
      </c>
      <c r="CY40">
        <v>688</v>
      </c>
      <c r="CZ40">
        <v>61</v>
      </c>
      <c r="DA40">
        <v>48</v>
      </c>
      <c r="DB40">
        <v>675</v>
      </c>
      <c r="DC40">
        <v>675</v>
      </c>
      <c r="DD40">
        <v>8</v>
      </c>
      <c r="DE40">
        <v>59</v>
      </c>
      <c r="DF40">
        <v>726</v>
      </c>
      <c r="DG40">
        <v>726</v>
      </c>
      <c r="DH40">
        <v>26</v>
      </c>
      <c r="DI40">
        <v>43</v>
      </c>
      <c r="DJ40">
        <v>743</v>
      </c>
      <c r="DK40">
        <v>743</v>
      </c>
      <c r="DL40">
        <v>12</v>
      </c>
      <c r="DM40">
        <v>41</v>
      </c>
      <c r="DN40">
        <v>772</v>
      </c>
      <c r="DO40">
        <v>772</v>
      </c>
      <c r="DP40">
        <v>22</v>
      </c>
      <c r="DQ40">
        <v>53</v>
      </c>
      <c r="DR40">
        <v>803</v>
      </c>
    </row>
    <row r="41" spans="1:122" x14ac:dyDescent="0.2">
      <c r="A41" t="s">
        <v>86</v>
      </c>
      <c r="B41" t="s">
        <v>83</v>
      </c>
      <c r="C41">
        <v>55</v>
      </c>
      <c r="D41">
        <v>16</v>
      </c>
      <c r="E41">
        <v>39</v>
      </c>
      <c r="F41">
        <v>78</v>
      </c>
      <c r="G41">
        <v>78</v>
      </c>
      <c r="H41">
        <v>9</v>
      </c>
      <c r="I41">
        <v>51</v>
      </c>
      <c r="J41">
        <v>120</v>
      </c>
      <c r="K41">
        <v>120</v>
      </c>
      <c r="L41">
        <v>42</v>
      </c>
      <c r="M41">
        <v>56</v>
      </c>
      <c r="N41">
        <v>134</v>
      </c>
      <c r="O41">
        <v>134</v>
      </c>
      <c r="P41">
        <v>18</v>
      </c>
      <c r="Q41">
        <v>47</v>
      </c>
      <c r="R41">
        <v>163</v>
      </c>
      <c r="S41">
        <v>163</v>
      </c>
      <c r="T41">
        <v>12</v>
      </c>
      <c r="U41">
        <v>40</v>
      </c>
      <c r="V41">
        <v>191</v>
      </c>
      <c r="W41">
        <v>191</v>
      </c>
      <c r="X41">
        <v>15</v>
      </c>
      <c r="Y41">
        <v>42</v>
      </c>
      <c r="Z41">
        <v>218</v>
      </c>
      <c r="AA41">
        <v>218</v>
      </c>
      <c r="AB41">
        <v>22</v>
      </c>
      <c r="AC41">
        <v>52</v>
      </c>
      <c r="AD41">
        <v>248</v>
      </c>
      <c r="AE41">
        <v>248</v>
      </c>
      <c r="AF41">
        <v>9</v>
      </c>
      <c r="AG41">
        <v>56</v>
      </c>
      <c r="AH41">
        <v>295</v>
      </c>
      <c r="AI41">
        <v>295</v>
      </c>
      <c r="AJ41">
        <v>35</v>
      </c>
      <c r="AK41">
        <v>39</v>
      </c>
      <c r="AL41">
        <v>299</v>
      </c>
      <c r="AM41">
        <v>299</v>
      </c>
      <c r="AN41">
        <v>26</v>
      </c>
      <c r="AO41">
        <v>54</v>
      </c>
      <c r="AP41">
        <v>327</v>
      </c>
      <c r="AQ41">
        <v>327</v>
      </c>
      <c r="AR41">
        <v>9</v>
      </c>
      <c r="AS41">
        <v>54</v>
      </c>
      <c r="AT41">
        <v>372</v>
      </c>
      <c r="AU41">
        <v>372</v>
      </c>
      <c r="AV41">
        <v>11</v>
      </c>
      <c r="AW41">
        <v>55</v>
      </c>
      <c r="AX41">
        <v>416</v>
      </c>
      <c r="AY41">
        <v>416</v>
      </c>
      <c r="AZ41">
        <v>13</v>
      </c>
      <c r="BA41">
        <v>41</v>
      </c>
      <c r="BB41">
        <v>444</v>
      </c>
      <c r="BC41">
        <v>444</v>
      </c>
      <c r="BD41">
        <v>11</v>
      </c>
      <c r="BE41">
        <v>57</v>
      </c>
      <c r="BF41">
        <v>490</v>
      </c>
      <c r="BG41">
        <v>490</v>
      </c>
      <c r="BH41">
        <v>25</v>
      </c>
      <c r="BI41">
        <v>55</v>
      </c>
      <c r="BJ41">
        <v>520</v>
      </c>
      <c r="BK41">
        <v>520</v>
      </c>
      <c r="BL41">
        <v>20</v>
      </c>
      <c r="BM41">
        <v>48</v>
      </c>
      <c r="BN41">
        <v>548</v>
      </c>
      <c r="BO41">
        <v>548</v>
      </c>
      <c r="BP41">
        <v>25</v>
      </c>
      <c r="BQ41">
        <v>55</v>
      </c>
      <c r="BR41">
        <v>578</v>
      </c>
      <c r="BS41">
        <v>578</v>
      </c>
      <c r="BT41">
        <v>69</v>
      </c>
      <c r="BU41">
        <v>53</v>
      </c>
      <c r="BV41">
        <v>562</v>
      </c>
      <c r="BW41">
        <v>562</v>
      </c>
      <c r="BX41">
        <v>2</v>
      </c>
      <c r="BY41">
        <v>51</v>
      </c>
      <c r="BZ41">
        <v>611</v>
      </c>
      <c r="CA41">
        <v>611</v>
      </c>
      <c r="CB41">
        <v>39</v>
      </c>
      <c r="CC41">
        <v>47</v>
      </c>
      <c r="CD41">
        <v>619</v>
      </c>
      <c r="CE41">
        <v>619</v>
      </c>
      <c r="CF41">
        <v>63</v>
      </c>
      <c r="CG41">
        <v>43</v>
      </c>
      <c r="CH41">
        <v>599</v>
      </c>
      <c r="CI41">
        <v>599</v>
      </c>
      <c r="CJ41">
        <v>22</v>
      </c>
      <c r="CK41">
        <v>42</v>
      </c>
      <c r="CL41">
        <v>619</v>
      </c>
      <c r="CM41">
        <v>619</v>
      </c>
      <c r="CN41">
        <v>7</v>
      </c>
      <c r="CO41">
        <v>49</v>
      </c>
      <c r="CP41">
        <v>661</v>
      </c>
      <c r="CQ41">
        <v>661</v>
      </c>
      <c r="CR41">
        <v>14</v>
      </c>
      <c r="CS41">
        <v>53</v>
      </c>
      <c r="CT41">
        <v>700</v>
      </c>
      <c r="CU41">
        <v>700</v>
      </c>
      <c r="CV41">
        <v>14</v>
      </c>
      <c r="CW41">
        <v>40</v>
      </c>
      <c r="CX41">
        <v>726</v>
      </c>
      <c r="CY41">
        <v>726</v>
      </c>
      <c r="CZ41">
        <v>23</v>
      </c>
      <c r="DA41">
        <v>52</v>
      </c>
      <c r="DB41">
        <v>755</v>
      </c>
      <c r="DC41">
        <v>755</v>
      </c>
      <c r="DD41">
        <v>6</v>
      </c>
      <c r="DE41">
        <v>41</v>
      </c>
      <c r="DF41">
        <v>790</v>
      </c>
      <c r="DG41">
        <v>790</v>
      </c>
      <c r="DH41">
        <v>15</v>
      </c>
      <c r="DI41">
        <v>44</v>
      </c>
      <c r="DJ41">
        <v>819</v>
      </c>
      <c r="DK41">
        <v>819</v>
      </c>
      <c r="DL41">
        <v>41</v>
      </c>
      <c r="DM41">
        <v>45</v>
      </c>
      <c r="DN41">
        <v>823</v>
      </c>
      <c r="DO41">
        <v>823</v>
      </c>
      <c r="DP41">
        <v>50</v>
      </c>
      <c r="DQ41">
        <v>51</v>
      </c>
      <c r="DR41">
        <v>824</v>
      </c>
    </row>
    <row r="42" spans="1:122" x14ac:dyDescent="0.2">
      <c r="A42" t="s">
        <v>88</v>
      </c>
      <c r="B42" t="s">
        <v>83</v>
      </c>
      <c r="C42">
        <v>44</v>
      </c>
      <c r="D42">
        <v>14</v>
      </c>
      <c r="E42">
        <v>53</v>
      </c>
      <c r="F42">
        <v>83</v>
      </c>
      <c r="G42">
        <v>83</v>
      </c>
      <c r="H42">
        <v>19</v>
      </c>
      <c r="I42">
        <v>58</v>
      </c>
      <c r="J42">
        <v>122</v>
      </c>
      <c r="K42">
        <v>122</v>
      </c>
      <c r="L42">
        <v>27</v>
      </c>
      <c r="M42">
        <v>44</v>
      </c>
      <c r="N42">
        <v>139</v>
      </c>
      <c r="O42">
        <v>139</v>
      </c>
      <c r="P42">
        <v>54</v>
      </c>
      <c r="Q42">
        <v>55</v>
      </c>
      <c r="R42">
        <v>140</v>
      </c>
      <c r="S42">
        <v>140</v>
      </c>
      <c r="T42">
        <v>3</v>
      </c>
      <c r="U42">
        <v>58</v>
      </c>
      <c r="V42">
        <v>195</v>
      </c>
      <c r="W42">
        <v>195</v>
      </c>
      <c r="X42">
        <v>27</v>
      </c>
      <c r="Y42">
        <v>52</v>
      </c>
      <c r="Z42">
        <v>220</v>
      </c>
      <c r="AA42">
        <v>220</v>
      </c>
      <c r="AB42">
        <v>8</v>
      </c>
      <c r="AC42">
        <v>48</v>
      </c>
      <c r="AD42">
        <v>260</v>
      </c>
      <c r="AE42">
        <v>260</v>
      </c>
      <c r="AF42">
        <v>16</v>
      </c>
      <c r="AG42">
        <v>54</v>
      </c>
      <c r="AH42">
        <v>298</v>
      </c>
      <c r="AI42">
        <v>298</v>
      </c>
      <c r="AJ42">
        <v>21</v>
      </c>
      <c r="AK42">
        <v>52</v>
      </c>
      <c r="AL42">
        <v>329</v>
      </c>
      <c r="AM42">
        <v>329</v>
      </c>
      <c r="AN42">
        <v>27</v>
      </c>
      <c r="AO42">
        <v>49</v>
      </c>
      <c r="AP42">
        <v>351</v>
      </c>
      <c r="AQ42">
        <v>351</v>
      </c>
      <c r="AR42">
        <v>28</v>
      </c>
      <c r="AS42">
        <v>59</v>
      </c>
      <c r="AT42">
        <v>382</v>
      </c>
      <c r="AU42">
        <v>382</v>
      </c>
      <c r="AV42">
        <v>15</v>
      </c>
      <c r="AW42">
        <v>44</v>
      </c>
      <c r="AX42">
        <v>411</v>
      </c>
      <c r="AY42">
        <v>411</v>
      </c>
      <c r="AZ42">
        <v>13</v>
      </c>
      <c r="BA42">
        <v>56</v>
      </c>
      <c r="BB42">
        <v>454</v>
      </c>
      <c r="BC42">
        <v>454</v>
      </c>
      <c r="BD42">
        <v>25</v>
      </c>
      <c r="BE42">
        <v>56</v>
      </c>
      <c r="BF42">
        <v>485</v>
      </c>
      <c r="BG42">
        <v>485</v>
      </c>
      <c r="BH42">
        <v>11</v>
      </c>
      <c r="BI42">
        <v>40</v>
      </c>
      <c r="BJ42">
        <v>514</v>
      </c>
      <c r="BK42">
        <v>514</v>
      </c>
      <c r="BL42">
        <v>2</v>
      </c>
      <c r="BM42">
        <v>54</v>
      </c>
      <c r="BN42">
        <v>566</v>
      </c>
      <c r="BO42">
        <v>566</v>
      </c>
      <c r="BP42">
        <v>28</v>
      </c>
      <c r="BQ42">
        <v>42</v>
      </c>
      <c r="BR42">
        <v>580</v>
      </c>
      <c r="BS42">
        <v>580</v>
      </c>
      <c r="BT42">
        <v>41</v>
      </c>
      <c r="BU42">
        <v>39</v>
      </c>
      <c r="BV42">
        <v>578</v>
      </c>
      <c r="BW42">
        <v>578</v>
      </c>
      <c r="BX42">
        <v>24</v>
      </c>
      <c r="BY42">
        <v>56</v>
      </c>
      <c r="BZ42">
        <v>610</v>
      </c>
      <c r="CA42">
        <v>610</v>
      </c>
      <c r="CB42">
        <v>37</v>
      </c>
      <c r="CC42">
        <v>45</v>
      </c>
      <c r="CD42">
        <v>618</v>
      </c>
      <c r="CE42">
        <v>618</v>
      </c>
      <c r="CF42">
        <v>3</v>
      </c>
      <c r="CG42">
        <v>47</v>
      </c>
      <c r="CH42">
        <v>662</v>
      </c>
      <c r="CI42">
        <v>662</v>
      </c>
      <c r="CJ42">
        <v>34</v>
      </c>
      <c r="CK42">
        <v>53</v>
      </c>
      <c r="CL42">
        <v>681</v>
      </c>
      <c r="CM42">
        <v>681</v>
      </c>
      <c r="CN42">
        <v>14</v>
      </c>
      <c r="CO42">
        <v>51</v>
      </c>
      <c r="CP42">
        <v>718</v>
      </c>
      <c r="CQ42">
        <v>718</v>
      </c>
      <c r="CR42">
        <v>9</v>
      </c>
      <c r="CS42">
        <v>50</v>
      </c>
      <c r="CT42">
        <v>759</v>
      </c>
      <c r="CU42">
        <v>759</v>
      </c>
      <c r="CV42">
        <v>21</v>
      </c>
      <c r="CW42">
        <v>41</v>
      </c>
      <c r="CX42">
        <v>779</v>
      </c>
      <c r="CY42">
        <v>779</v>
      </c>
      <c r="CZ42">
        <v>12</v>
      </c>
      <c r="DA42">
        <v>47</v>
      </c>
      <c r="DB42">
        <v>814</v>
      </c>
      <c r="DC42">
        <v>814</v>
      </c>
      <c r="DD42">
        <v>13</v>
      </c>
      <c r="DE42">
        <v>43</v>
      </c>
      <c r="DF42">
        <v>844</v>
      </c>
      <c r="DG42">
        <v>844</v>
      </c>
      <c r="DH42">
        <v>15</v>
      </c>
      <c r="DI42">
        <v>41</v>
      </c>
      <c r="DJ42">
        <v>870</v>
      </c>
      <c r="DK42">
        <v>870</v>
      </c>
      <c r="DL42">
        <v>46</v>
      </c>
      <c r="DM42">
        <v>57</v>
      </c>
      <c r="DN42">
        <v>881</v>
      </c>
      <c r="DO42">
        <v>881</v>
      </c>
      <c r="DP42">
        <v>16</v>
      </c>
      <c r="DQ42">
        <v>48</v>
      </c>
      <c r="DR42">
        <v>913</v>
      </c>
    </row>
    <row r="43" spans="1:122" x14ac:dyDescent="0.2">
      <c r="A43" t="s">
        <v>90</v>
      </c>
      <c r="B43" t="s">
        <v>83</v>
      </c>
      <c r="C43">
        <v>84</v>
      </c>
      <c r="D43">
        <v>22</v>
      </c>
      <c r="E43">
        <v>53</v>
      </c>
      <c r="F43">
        <v>115</v>
      </c>
      <c r="G43">
        <v>115</v>
      </c>
      <c r="H43">
        <v>44</v>
      </c>
      <c r="I43">
        <v>53</v>
      </c>
      <c r="J43">
        <v>124</v>
      </c>
      <c r="K43">
        <v>124</v>
      </c>
      <c r="L43">
        <v>23</v>
      </c>
      <c r="M43">
        <v>57</v>
      </c>
      <c r="N43">
        <v>158</v>
      </c>
      <c r="O43">
        <v>158</v>
      </c>
      <c r="P43">
        <v>52</v>
      </c>
      <c r="Q43">
        <v>43</v>
      </c>
      <c r="R43">
        <v>149</v>
      </c>
      <c r="S43">
        <v>149</v>
      </c>
      <c r="T43">
        <v>35</v>
      </c>
      <c r="U43">
        <v>55</v>
      </c>
      <c r="V43">
        <v>169</v>
      </c>
      <c r="W43">
        <v>169</v>
      </c>
      <c r="X43">
        <v>27</v>
      </c>
      <c r="Y43">
        <v>43</v>
      </c>
      <c r="Z43">
        <v>185</v>
      </c>
      <c r="AA43">
        <v>185</v>
      </c>
      <c r="AB43">
        <v>2</v>
      </c>
      <c r="AC43">
        <v>53</v>
      </c>
      <c r="AD43">
        <v>236</v>
      </c>
      <c r="AE43">
        <v>236</v>
      </c>
      <c r="AF43">
        <v>35</v>
      </c>
      <c r="AG43">
        <v>56</v>
      </c>
      <c r="AH43">
        <v>257</v>
      </c>
      <c r="AI43">
        <v>257</v>
      </c>
      <c r="AJ43">
        <v>5</v>
      </c>
      <c r="AK43">
        <v>43</v>
      </c>
      <c r="AL43">
        <v>295</v>
      </c>
      <c r="AM43">
        <v>295</v>
      </c>
      <c r="AN43">
        <v>31</v>
      </c>
      <c r="AO43">
        <v>41</v>
      </c>
      <c r="AP43">
        <v>305</v>
      </c>
      <c r="AQ43">
        <v>305</v>
      </c>
      <c r="AR43">
        <v>38</v>
      </c>
      <c r="AS43">
        <v>40</v>
      </c>
      <c r="AT43">
        <v>307</v>
      </c>
      <c r="AU43">
        <v>307</v>
      </c>
      <c r="AV43">
        <v>13</v>
      </c>
      <c r="AW43">
        <v>53</v>
      </c>
      <c r="AX43">
        <v>347</v>
      </c>
      <c r="AY43">
        <v>347</v>
      </c>
      <c r="AZ43">
        <v>46</v>
      </c>
      <c r="BA43">
        <v>40</v>
      </c>
      <c r="BB43">
        <v>341</v>
      </c>
      <c r="BC43">
        <v>341</v>
      </c>
      <c r="BD43">
        <v>12</v>
      </c>
      <c r="BE43">
        <v>56</v>
      </c>
      <c r="BF43">
        <v>385</v>
      </c>
      <c r="BG43">
        <v>385</v>
      </c>
      <c r="BH43">
        <v>5</v>
      </c>
      <c r="BI43">
        <v>41</v>
      </c>
      <c r="BJ43">
        <v>421</v>
      </c>
      <c r="BK43">
        <v>421</v>
      </c>
      <c r="BL43">
        <v>25</v>
      </c>
      <c r="BM43">
        <v>55</v>
      </c>
      <c r="BN43">
        <v>451</v>
      </c>
      <c r="BO43">
        <v>451</v>
      </c>
      <c r="BP43">
        <v>16</v>
      </c>
      <c r="BQ43">
        <v>41</v>
      </c>
      <c r="BR43">
        <v>476</v>
      </c>
      <c r="BS43">
        <v>476</v>
      </c>
      <c r="BT43">
        <v>52</v>
      </c>
      <c r="BU43">
        <v>51</v>
      </c>
      <c r="BV43">
        <v>475</v>
      </c>
      <c r="BW43">
        <v>475</v>
      </c>
      <c r="BX43">
        <v>0</v>
      </c>
      <c r="BY43">
        <v>52</v>
      </c>
      <c r="BZ43">
        <v>527</v>
      </c>
      <c r="CA43">
        <v>527</v>
      </c>
      <c r="CB43">
        <v>4</v>
      </c>
      <c r="CC43">
        <v>50</v>
      </c>
      <c r="CD43">
        <v>573</v>
      </c>
      <c r="CE43">
        <v>573</v>
      </c>
      <c r="CF43">
        <v>31</v>
      </c>
      <c r="CG43">
        <v>44</v>
      </c>
      <c r="CH43">
        <v>586</v>
      </c>
      <c r="CI43">
        <v>586</v>
      </c>
      <c r="CJ43">
        <v>4</v>
      </c>
      <c r="CK43">
        <v>37</v>
      </c>
      <c r="CL43">
        <v>619</v>
      </c>
      <c r="CM43">
        <v>619</v>
      </c>
      <c r="CN43">
        <v>7</v>
      </c>
      <c r="CO43">
        <v>46</v>
      </c>
      <c r="CP43">
        <v>658</v>
      </c>
      <c r="CQ43">
        <v>658</v>
      </c>
      <c r="CR43">
        <v>2</v>
      </c>
      <c r="CS43">
        <v>40</v>
      </c>
      <c r="CT43">
        <v>696</v>
      </c>
      <c r="CU43">
        <v>696</v>
      </c>
      <c r="CV43">
        <v>19</v>
      </c>
      <c r="CW43">
        <v>51</v>
      </c>
      <c r="CX43">
        <v>728</v>
      </c>
      <c r="CY43">
        <v>728</v>
      </c>
      <c r="CZ43">
        <v>54</v>
      </c>
      <c r="DA43">
        <v>54</v>
      </c>
      <c r="DB43">
        <v>728</v>
      </c>
      <c r="DC43">
        <v>728</v>
      </c>
      <c r="DD43">
        <v>16</v>
      </c>
      <c r="DE43">
        <v>40</v>
      </c>
      <c r="DF43">
        <v>752</v>
      </c>
      <c r="DG43">
        <v>752</v>
      </c>
      <c r="DH43">
        <v>52</v>
      </c>
      <c r="DI43">
        <v>58</v>
      </c>
      <c r="DJ43">
        <v>758</v>
      </c>
      <c r="DK43">
        <v>758</v>
      </c>
      <c r="DL43">
        <v>42</v>
      </c>
      <c r="DM43">
        <v>48</v>
      </c>
      <c r="DN43">
        <v>764</v>
      </c>
      <c r="DO43">
        <v>764</v>
      </c>
      <c r="DP43">
        <v>5</v>
      </c>
      <c r="DQ43">
        <v>53</v>
      </c>
      <c r="DR43">
        <v>812</v>
      </c>
    </row>
    <row r="44" spans="1:122" x14ac:dyDescent="0.2">
      <c r="A44" t="s">
        <v>92</v>
      </c>
      <c r="B44" t="s">
        <v>94</v>
      </c>
      <c r="C44">
        <v>52</v>
      </c>
      <c r="D44">
        <v>20</v>
      </c>
      <c r="E44">
        <v>31</v>
      </c>
      <c r="F44">
        <v>63</v>
      </c>
      <c r="G44">
        <v>63</v>
      </c>
      <c r="H44">
        <v>20</v>
      </c>
      <c r="I44">
        <v>37</v>
      </c>
      <c r="J44">
        <v>80</v>
      </c>
      <c r="K44">
        <v>80</v>
      </c>
      <c r="L44">
        <v>52</v>
      </c>
      <c r="M44">
        <v>43</v>
      </c>
      <c r="N44">
        <v>71</v>
      </c>
      <c r="O44">
        <v>71</v>
      </c>
      <c r="P44">
        <v>37</v>
      </c>
      <c r="Q44">
        <v>35</v>
      </c>
      <c r="R44">
        <v>69</v>
      </c>
      <c r="S44">
        <v>69</v>
      </c>
      <c r="T44">
        <v>4</v>
      </c>
      <c r="U44">
        <v>34</v>
      </c>
      <c r="V44">
        <v>99</v>
      </c>
      <c r="W44">
        <v>99</v>
      </c>
      <c r="X44">
        <v>5</v>
      </c>
      <c r="Y44">
        <v>43</v>
      </c>
      <c r="Z44">
        <v>137</v>
      </c>
      <c r="AA44">
        <v>137</v>
      </c>
      <c r="AB44">
        <v>17</v>
      </c>
      <c r="AC44">
        <v>31</v>
      </c>
      <c r="AD44">
        <v>151</v>
      </c>
      <c r="AE44">
        <v>151</v>
      </c>
      <c r="AF44">
        <v>37</v>
      </c>
      <c r="AG44">
        <v>47</v>
      </c>
      <c r="AH44">
        <v>161</v>
      </c>
      <c r="AI44">
        <v>161</v>
      </c>
      <c r="AJ44">
        <v>21</v>
      </c>
      <c r="AK44">
        <v>34</v>
      </c>
      <c r="AL44">
        <v>174</v>
      </c>
      <c r="AM44">
        <v>174</v>
      </c>
      <c r="AN44">
        <v>1</v>
      </c>
      <c r="AO44">
        <v>47</v>
      </c>
      <c r="AP44">
        <v>220</v>
      </c>
      <c r="AQ44">
        <v>220</v>
      </c>
      <c r="AR44">
        <v>21</v>
      </c>
      <c r="AS44">
        <v>46</v>
      </c>
      <c r="AT44">
        <v>245</v>
      </c>
      <c r="AU44">
        <v>245</v>
      </c>
      <c r="AV44">
        <v>25</v>
      </c>
      <c r="AW44">
        <v>36</v>
      </c>
      <c r="AX44">
        <v>256</v>
      </c>
      <c r="AY44">
        <v>256</v>
      </c>
      <c r="AZ44">
        <v>49</v>
      </c>
      <c r="BA44">
        <v>41</v>
      </c>
      <c r="BB44">
        <v>248</v>
      </c>
      <c r="BC44">
        <v>248</v>
      </c>
      <c r="BD44">
        <v>17</v>
      </c>
      <c r="BE44">
        <v>47</v>
      </c>
      <c r="BF44">
        <v>278</v>
      </c>
      <c r="BG44">
        <v>278</v>
      </c>
      <c r="BH44">
        <v>6</v>
      </c>
      <c r="BI44">
        <v>37</v>
      </c>
      <c r="BJ44">
        <v>309</v>
      </c>
      <c r="BK44">
        <v>309</v>
      </c>
      <c r="BL44">
        <v>0</v>
      </c>
      <c r="BM44">
        <v>46</v>
      </c>
      <c r="BN44">
        <v>355</v>
      </c>
      <c r="BO44">
        <v>355</v>
      </c>
      <c r="BP44">
        <v>52</v>
      </c>
      <c r="BQ44">
        <v>32</v>
      </c>
      <c r="BR44">
        <v>335</v>
      </c>
      <c r="BS44">
        <v>335</v>
      </c>
      <c r="BT44">
        <v>16</v>
      </c>
      <c r="BU44">
        <v>44</v>
      </c>
      <c r="BV44">
        <v>363</v>
      </c>
      <c r="BW44">
        <v>363</v>
      </c>
      <c r="BX44">
        <v>6</v>
      </c>
      <c r="BY44">
        <v>39</v>
      </c>
      <c r="BZ44">
        <v>396</v>
      </c>
      <c r="CA44">
        <v>396</v>
      </c>
      <c r="CB44">
        <v>12</v>
      </c>
      <c r="CC44">
        <v>8</v>
      </c>
      <c r="CD44">
        <v>392</v>
      </c>
      <c r="CE44">
        <v>392</v>
      </c>
      <c r="CF44">
        <v>5</v>
      </c>
      <c r="CG44">
        <v>11</v>
      </c>
      <c r="CH44">
        <v>398</v>
      </c>
      <c r="CI44">
        <v>398</v>
      </c>
      <c r="CJ44">
        <v>39</v>
      </c>
      <c r="CK44">
        <v>8</v>
      </c>
      <c r="CL44">
        <v>367</v>
      </c>
      <c r="CM44">
        <v>367</v>
      </c>
      <c r="CN44">
        <v>7</v>
      </c>
      <c r="CO44">
        <v>8</v>
      </c>
      <c r="CP44">
        <v>368</v>
      </c>
      <c r="CQ44">
        <v>368</v>
      </c>
      <c r="CR44">
        <v>16</v>
      </c>
      <c r="CS44">
        <v>14</v>
      </c>
      <c r="CT44">
        <v>366</v>
      </c>
      <c r="CU44">
        <v>366</v>
      </c>
      <c r="CV44">
        <v>29</v>
      </c>
      <c r="CW44">
        <v>17</v>
      </c>
      <c r="CX44">
        <v>354</v>
      </c>
      <c r="CY44">
        <v>354</v>
      </c>
      <c r="CZ44">
        <v>6</v>
      </c>
      <c r="DA44">
        <v>12</v>
      </c>
      <c r="DB44">
        <v>360</v>
      </c>
      <c r="DC44">
        <v>360</v>
      </c>
      <c r="DD44">
        <v>4</v>
      </c>
      <c r="DE44">
        <v>10</v>
      </c>
      <c r="DF44">
        <v>366</v>
      </c>
      <c r="DG44">
        <v>366</v>
      </c>
      <c r="DH44">
        <v>51</v>
      </c>
      <c r="DI44">
        <v>19</v>
      </c>
      <c r="DJ44">
        <v>334</v>
      </c>
      <c r="DK44">
        <v>334</v>
      </c>
      <c r="DL44">
        <v>73</v>
      </c>
      <c r="DM44">
        <v>9</v>
      </c>
      <c r="DN44">
        <v>270</v>
      </c>
      <c r="DO44">
        <v>270</v>
      </c>
      <c r="DP44">
        <v>35</v>
      </c>
      <c r="DQ44">
        <v>17</v>
      </c>
      <c r="DR44">
        <v>252</v>
      </c>
    </row>
    <row r="45" spans="1:122" x14ac:dyDescent="0.2">
      <c r="A45" t="s">
        <v>95</v>
      </c>
      <c r="B45" t="s">
        <v>94</v>
      </c>
      <c r="C45">
        <v>61</v>
      </c>
      <c r="D45">
        <v>3</v>
      </c>
      <c r="E45">
        <v>25</v>
      </c>
      <c r="F45">
        <v>83</v>
      </c>
      <c r="G45">
        <v>83</v>
      </c>
      <c r="H45">
        <v>4</v>
      </c>
      <c r="I45">
        <v>26</v>
      </c>
      <c r="J45">
        <v>105</v>
      </c>
      <c r="K45">
        <v>105</v>
      </c>
      <c r="L45">
        <v>6</v>
      </c>
      <c r="M45">
        <v>19</v>
      </c>
      <c r="N45">
        <v>118</v>
      </c>
      <c r="O45">
        <v>118</v>
      </c>
      <c r="P45">
        <v>12</v>
      </c>
      <c r="Q45">
        <v>17</v>
      </c>
      <c r="R45">
        <v>123</v>
      </c>
      <c r="S45">
        <v>123</v>
      </c>
      <c r="T45">
        <v>2</v>
      </c>
      <c r="U45">
        <v>21</v>
      </c>
      <c r="V45">
        <v>142</v>
      </c>
      <c r="W45">
        <v>142</v>
      </c>
      <c r="X45">
        <v>18</v>
      </c>
      <c r="Y45">
        <v>26</v>
      </c>
      <c r="Z45">
        <v>150</v>
      </c>
      <c r="AA45">
        <v>150</v>
      </c>
      <c r="AB45">
        <v>5</v>
      </c>
      <c r="AC45">
        <v>22</v>
      </c>
      <c r="AD45">
        <v>167</v>
      </c>
      <c r="AE45">
        <v>167</v>
      </c>
      <c r="AF45">
        <v>7</v>
      </c>
      <c r="AG45">
        <v>18</v>
      </c>
      <c r="AH45">
        <v>178</v>
      </c>
      <c r="AI45">
        <v>178</v>
      </c>
      <c r="AJ45">
        <v>17</v>
      </c>
      <c r="AK45">
        <v>21</v>
      </c>
      <c r="AL45">
        <v>182</v>
      </c>
      <c r="AM45">
        <v>182</v>
      </c>
      <c r="AN45">
        <v>0</v>
      </c>
      <c r="AO45">
        <v>22</v>
      </c>
      <c r="AP45">
        <v>204</v>
      </c>
      <c r="AQ45">
        <v>204</v>
      </c>
      <c r="AR45">
        <v>11</v>
      </c>
      <c r="AS45">
        <v>24</v>
      </c>
      <c r="AT45">
        <v>217</v>
      </c>
      <c r="AU45">
        <v>217</v>
      </c>
      <c r="AV45">
        <v>8</v>
      </c>
      <c r="AW45">
        <v>19</v>
      </c>
      <c r="AX45">
        <v>228</v>
      </c>
      <c r="AY45">
        <v>228</v>
      </c>
      <c r="AZ45">
        <v>4</v>
      </c>
      <c r="BA45">
        <v>24</v>
      </c>
      <c r="BB45">
        <v>248</v>
      </c>
      <c r="BC45">
        <v>248</v>
      </c>
      <c r="BD45">
        <v>14</v>
      </c>
      <c r="BE45">
        <v>22</v>
      </c>
      <c r="BF45">
        <v>256</v>
      </c>
      <c r="BG45">
        <v>256</v>
      </c>
      <c r="BH45">
        <v>9</v>
      </c>
      <c r="BI45">
        <v>21</v>
      </c>
      <c r="BJ45">
        <v>268</v>
      </c>
      <c r="BK45">
        <v>268</v>
      </c>
      <c r="BL45">
        <v>6</v>
      </c>
      <c r="BM45">
        <v>16</v>
      </c>
      <c r="BN45">
        <v>278</v>
      </c>
      <c r="BO45">
        <v>278</v>
      </c>
      <c r="BP45">
        <v>16</v>
      </c>
      <c r="BQ45">
        <v>25</v>
      </c>
      <c r="BR45">
        <v>287</v>
      </c>
      <c r="BS45">
        <v>287</v>
      </c>
      <c r="BT45">
        <v>18</v>
      </c>
      <c r="BU45">
        <v>19</v>
      </c>
      <c r="BV45">
        <v>288</v>
      </c>
      <c r="BW45">
        <v>288</v>
      </c>
      <c r="BX45">
        <v>2</v>
      </c>
      <c r="BY45">
        <v>19</v>
      </c>
      <c r="BZ45">
        <v>305</v>
      </c>
      <c r="CA45">
        <v>305</v>
      </c>
      <c r="CB45">
        <v>13</v>
      </c>
      <c r="CC45">
        <v>13</v>
      </c>
      <c r="CD45">
        <v>305</v>
      </c>
      <c r="CE45">
        <v>305</v>
      </c>
      <c r="CF45">
        <v>15</v>
      </c>
      <c r="CG45">
        <v>11</v>
      </c>
      <c r="CH45">
        <v>301</v>
      </c>
      <c r="CI45">
        <v>301</v>
      </c>
      <c r="CJ45">
        <v>9</v>
      </c>
      <c r="CK45">
        <v>15</v>
      </c>
      <c r="CL45">
        <v>307</v>
      </c>
      <c r="CM45">
        <v>307</v>
      </c>
      <c r="CN45">
        <v>12</v>
      </c>
      <c r="CO45">
        <v>15</v>
      </c>
      <c r="CP45">
        <v>310</v>
      </c>
      <c r="CQ45">
        <v>310</v>
      </c>
      <c r="CR45">
        <v>17</v>
      </c>
      <c r="CS45">
        <v>14</v>
      </c>
      <c r="CT45">
        <v>307</v>
      </c>
      <c r="CU45">
        <v>307</v>
      </c>
      <c r="CV45">
        <v>19</v>
      </c>
      <c r="CW45">
        <v>14</v>
      </c>
      <c r="CX45">
        <v>302</v>
      </c>
      <c r="CY45">
        <v>302</v>
      </c>
      <c r="CZ45">
        <v>4</v>
      </c>
      <c r="DA45">
        <v>15</v>
      </c>
      <c r="DB45">
        <v>313</v>
      </c>
      <c r="DC45">
        <v>313</v>
      </c>
      <c r="DD45">
        <v>13</v>
      </c>
      <c r="DE45">
        <v>14</v>
      </c>
      <c r="DF45">
        <v>314</v>
      </c>
      <c r="DG45">
        <v>314</v>
      </c>
      <c r="DH45">
        <v>14</v>
      </c>
      <c r="DI45">
        <v>15</v>
      </c>
      <c r="DJ45">
        <v>315</v>
      </c>
      <c r="DK45">
        <v>315</v>
      </c>
      <c r="DL45">
        <v>13</v>
      </c>
      <c r="DM45">
        <v>14</v>
      </c>
      <c r="DN45">
        <v>316</v>
      </c>
      <c r="DO45">
        <v>316</v>
      </c>
      <c r="DP45">
        <v>4</v>
      </c>
      <c r="DQ45">
        <v>17</v>
      </c>
      <c r="DR45">
        <v>329</v>
      </c>
    </row>
    <row r="46" spans="1:122" x14ac:dyDescent="0.2">
      <c r="A46" t="s">
        <v>97</v>
      </c>
      <c r="B46" t="s">
        <v>94</v>
      </c>
      <c r="C46">
        <v>53</v>
      </c>
      <c r="D46">
        <v>23</v>
      </c>
      <c r="E46">
        <v>29</v>
      </c>
      <c r="F46">
        <v>59</v>
      </c>
      <c r="G46">
        <v>59</v>
      </c>
      <c r="H46">
        <v>11</v>
      </c>
      <c r="I46">
        <v>47</v>
      </c>
      <c r="J46">
        <v>95</v>
      </c>
      <c r="K46">
        <v>95</v>
      </c>
      <c r="L46">
        <v>11</v>
      </c>
      <c r="M46">
        <v>27</v>
      </c>
      <c r="N46">
        <v>111</v>
      </c>
      <c r="O46">
        <v>111</v>
      </c>
      <c r="P46">
        <v>35</v>
      </c>
      <c r="Q46">
        <v>44</v>
      </c>
      <c r="R46">
        <v>120</v>
      </c>
      <c r="S46">
        <v>120</v>
      </c>
      <c r="T46">
        <v>13</v>
      </c>
      <c r="U46">
        <v>37</v>
      </c>
      <c r="V46">
        <v>144</v>
      </c>
      <c r="W46">
        <v>144</v>
      </c>
      <c r="X46">
        <v>11</v>
      </c>
      <c r="Y46">
        <v>36</v>
      </c>
      <c r="Z46">
        <v>169</v>
      </c>
      <c r="AA46">
        <v>169</v>
      </c>
      <c r="AB46">
        <v>25</v>
      </c>
      <c r="AC46">
        <v>37</v>
      </c>
      <c r="AD46">
        <v>181</v>
      </c>
      <c r="AE46">
        <v>181</v>
      </c>
      <c r="AF46">
        <v>17</v>
      </c>
      <c r="AG46">
        <v>47</v>
      </c>
      <c r="AH46">
        <v>211</v>
      </c>
      <c r="AI46">
        <v>211</v>
      </c>
      <c r="AJ46">
        <v>22</v>
      </c>
      <c r="AK46">
        <v>36</v>
      </c>
      <c r="AL46">
        <v>225</v>
      </c>
      <c r="AM46">
        <v>225</v>
      </c>
      <c r="AN46">
        <v>14</v>
      </c>
      <c r="AO46">
        <v>46</v>
      </c>
      <c r="AP46">
        <v>257</v>
      </c>
      <c r="AQ46">
        <v>257</v>
      </c>
      <c r="AR46">
        <v>63</v>
      </c>
      <c r="AS46">
        <v>43</v>
      </c>
      <c r="AT46">
        <v>237</v>
      </c>
      <c r="AU46">
        <v>237</v>
      </c>
      <c r="AV46">
        <v>45</v>
      </c>
      <c r="AW46">
        <v>35</v>
      </c>
      <c r="AX46">
        <v>227</v>
      </c>
      <c r="AY46">
        <v>227</v>
      </c>
      <c r="AZ46">
        <v>40</v>
      </c>
      <c r="BA46">
        <v>41</v>
      </c>
      <c r="BB46">
        <v>228</v>
      </c>
      <c r="BC46">
        <v>228</v>
      </c>
      <c r="BD46">
        <v>9</v>
      </c>
      <c r="BE46">
        <v>39</v>
      </c>
      <c r="BF46">
        <v>258</v>
      </c>
      <c r="BG46">
        <v>258</v>
      </c>
      <c r="BH46">
        <v>39</v>
      </c>
      <c r="BI46">
        <v>45</v>
      </c>
      <c r="BJ46">
        <v>264</v>
      </c>
      <c r="BK46">
        <v>264</v>
      </c>
      <c r="BL46">
        <v>7</v>
      </c>
      <c r="BM46">
        <v>37</v>
      </c>
      <c r="BN46">
        <v>294</v>
      </c>
      <c r="BO46">
        <v>294</v>
      </c>
      <c r="BP46">
        <v>6</v>
      </c>
      <c r="BQ46">
        <v>38</v>
      </c>
      <c r="BR46">
        <v>326</v>
      </c>
      <c r="BS46">
        <v>326</v>
      </c>
      <c r="BT46">
        <v>22</v>
      </c>
      <c r="BU46">
        <v>36</v>
      </c>
      <c r="BV46">
        <v>340</v>
      </c>
      <c r="BW46">
        <v>340</v>
      </c>
      <c r="BX46">
        <v>6</v>
      </c>
      <c r="BY46">
        <v>28</v>
      </c>
      <c r="BZ46">
        <v>362</v>
      </c>
      <c r="CA46">
        <v>362</v>
      </c>
      <c r="CB46">
        <v>10</v>
      </c>
      <c r="CC46">
        <v>15</v>
      </c>
      <c r="CD46">
        <v>367</v>
      </c>
      <c r="CE46">
        <v>367</v>
      </c>
      <c r="CF46">
        <v>1</v>
      </c>
      <c r="CG46">
        <v>12</v>
      </c>
      <c r="CH46">
        <v>378</v>
      </c>
      <c r="CI46">
        <v>378</v>
      </c>
      <c r="CJ46">
        <v>66</v>
      </c>
      <c r="CK46">
        <v>17</v>
      </c>
      <c r="CL46">
        <v>329</v>
      </c>
      <c r="CM46">
        <v>329</v>
      </c>
      <c r="CN46">
        <v>7</v>
      </c>
      <c r="CO46">
        <v>16</v>
      </c>
      <c r="CP46">
        <v>338</v>
      </c>
      <c r="CQ46">
        <v>338</v>
      </c>
      <c r="CR46">
        <v>14</v>
      </c>
      <c r="CS46">
        <v>12</v>
      </c>
      <c r="CT46">
        <v>336</v>
      </c>
      <c r="CU46">
        <v>336</v>
      </c>
      <c r="CV46">
        <v>2</v>
      </c>
      <c r="CW46">
        <v>16</v>
      </c>
      <c r="CX46">
        <v>350</v>
      </c>
      <c r="CY46">
        <v>350</v>
      </c>
      <c r="CZ46">
        <v>13</v>
      </c>
      <c r="DA46">
        <v>9</v>
      </c>
      <c r="DB46">
        <v>346</v>
      </c>
      <c r="DC46">
        <v>346</v>
      </c>
      <c r="DD46">
        <v>26</v>
      </c>
      <c r="DE46">
        <v>9</v>
      </c>
      <c r="DF46">
        <v>329</v>
      </c>
      <c r="DG46">
        <v>329</v>
      </c>
      <c r="DH46">
        <v>24</v>
      </c>
      <c r="DI46">
        <v>7</v>
      </c>
      <c r="DJ46">
        <v>312</v>
      </c>
      <c r="DK46">
        <v>312</v>
      </c>
      <c r="DL46">
        <v>17</v>
      </c>
      <c r="DM46">
        <v>10</v>
      </c>
      <c r="DN46">
        <v>305</v>
      </c>
      <c r="DO46">
        <v>305</v>
      </c>
      <c r="DP46">
        <v>55</v>
      </c>
      <c r="DQ46">
        <v>16</v>
      </c>
      <c r="DR46">
        <v>266</v>
      </c>
    </row>
    <row r="47" spans="1:122" x14ac:dyDescent="0.2">
      <c r="A47" t="s">
        <v>99</v>
      </c>
      <c r="B47" t="s">
        <v>94</v>
      </c>
      <c r="C47">
        <v>50</v>
      </c>
      <c r="D47">
        <v>10</v>
      </c>
      <c r="E47">
        <v>41</v>
      </c>
      <c r="F47">
        <v>81</v>
      </c>
      <c r="G47">
        <v>81</v>
      </c>
      <c r="H47">
        <v>19</v>
      </c>
      <c r="I47">
        <v>44</v>
      </c>
      <c r="J47">
        <v>106</v>
      </c>
      <c r="K47">
        <v>106</v>
      </c>
      <c r="L47">
        <v>17</v>
      </c>
      <c r="M47">
        <v>33</v>
      </c>
      <c r="N47">
        <v>122</v>
      </c>
      <c r="O47">
        <v>122</v>
      </c>
      <c r="P47">
        <v>52</v>
      </c>
      <c r="Q47">
        <v>33</v>
      </c>
      <c r="R47">
        <v>103</v>
      </c>
      <c r="S47">
        <v>103</v>
      </c>
      <c r="T47">
        <v>14</v>
      </c>
      <c r="U47">
        <v>39</v>
      </c>
      <c r="V47">
        <v>128</v>
      </c>
      <c r="W47">
        <v>128</v>
      </c>
      <c r="X47">
        <v>6</v>
      </c>
      <c r="Y47">
        <v>26</v>
      </c>
      <c r="Z47">
        <v>148</v>
      </c>
      <c r="AA47">
        <v>148</v>
      </c>
      <c r="AB47">
        <v>0</v>
      </c>
      <c r="AC47">
        <v>37</v>
      </c>
      <c r="AD47">
        <v>185</v>
      </c>
      <c r="AE47">
        <v>185</v>
      </c>
      <c r="AF47">
        <v>35</v>
      </c>
      <c r="AG47">
        <v>48</v>
      </c>
      <c r="AH47">
        <v>198</v>
      </c>
      <c r="AI47">
        <v>198</v>
      </c>
      <c r="AJ47">
        <v>8</v>
      </c>
      <c r="AK47">
        <v>48</v>
      </c>
      <c r="AL47">
        <v>238</v>
      </c>
      <c r="AM47">
        <v>238</v>
      </c>
      <c r="AN47">
        <v>39</v>
      </c>
      <c r="AO47">
        <v>44</v>
      </c>
      <c r="AP47">
        <v>243</v>
      </c>
      <c r="AQ47">
        <v>243</v>
      </c>
      <c r="AR47">
        <v>34</v>
      </c>
      <c r="AS47">
        <v>34</v>
      </c>
      <c r="AT47">
        <v>243</v>
      </c>
      <c r="AU47">
        <v>243</v>
      </c>
      <c r="AV47">
        <v>12</v>
      </c>
      <c r="AW47">
        <v>33</v>
      </c>
      <c r="AX47">
        <v>264</v>
      </c>
      <c r="AY47">
        <v>264</v>
      </c>
      <c r="AZ47">
        <v>6</v>
      </c>
      <c r="BA47">
        <v>43</v>
      </c>
      <c r="BB47">
        <v>301</v>
      </c>
      <c r="BC47">
        <v>301</v>
      </c>
      <c r="BD47">
        <v>20</v>
      </c>
      <c r="BE47">
        <v>41</v>
      </c>
      <c r="BF47">
        <v>322</v>
      </c>
      <c r="BG47">
        <v>322</v>
      </c>
      <c r="BH47">
        <v>11</v>
      </c>
      <c r="BI47">
        <v>31</v>
      </c>
      <c r="BJ47">
        <v>342</v>
      </c>
      <c r="BK47">
        <v>342</v>
      </c>
      <c r="BL47">
        <v>5</v>
      </c>
      <c r="BM47">
        <v>38</v>
      </c>
      <c r="BN47">
        <v>375</v>
      </c>
      <c r="BO47">
        <v>375</v>
      </c>
      <c r="BP47">
        <v>22</v>
      </c>
      <c r="BQ47">
        <v>46</v>
      </c>
      <c r="BR47">
        <v>399</v>
      </c>
      <c r="BS47">
        <v>399</v>
      </c>
      <c r="BT47">
        <v>25</v>
      </c>
      <c r="BU47">
        <v>46</v>
      </c>
      <c r="BV47">
        <v>420</v>
      </c>
      <c r="BW47">
        <v>420</v>
      </c>
      <c r="BX47">
        <v>5</v>
      </c>
      <c r="BY47">
        <v>33</v>
      </c>
      <c r="BZ47">
        <v>448</v>
      </c>
      <c r="CA47">
        <v>448</v>
      </c>
      <c r="CB47">
        <v>14</v>
      </c>
      <c r="CC47">
        <v>14</v>
      </c>
      <c r="CD47">
        <v>448</v>
      </c>
      <c r="CE47">
        <v>448</v>
      </c>
      <c r="CF47">
        <v>0</v>
      </c>
      <c r="CG47">
        <v>17</v>
      </c>
      <c r="CH47">
        <v>465</v>
      </c>
      <c r="CI47">
        <v>465</v>
      </c>
      <c r="CJ47">
        <v>9</v>
      </c>
      <c r="CK47">
        <v>12</v>
      </c>
      <c r="CL47">
        <v>468</v>
      </c>
      <c r="CM47">
        <v>468</v>
      </c>
      <c r="CN47">
        <v>25</v>
      </c>
      <c r="CO47">
        <v>13</v>
      </c>
      <c r="CP47">
        <v>456</v>
      </c>
      <c r="CQ47">
        <v>456</v>
      </c>
      <c r="CR47">
        <v>52</v>
      </c>
      <c r="CS47">
        <v>17</v>
      </c>
      <c r="CT47">
        <v>421</v>
      </c>
      <c r="CU47">
        <v>421</v>
      </c>
      <c r="CV47">
        <v>10</v>
      </c>
      <c r="CW47">
        <v>11</v>
      </c>
      <c r="CX47">
        <v>422</v>
      </c>
      <c r="CY47">
        <v>422</v>
      </c>
      <c r="CZ47">
        <v>22</v>
      </c>
      <c r="DA47">
        <v>8</v>
      </c>
      <c r="DB47">
        <v>408</v>
      </c>
      <c r="DC47">
        <v>408</v>
      </c>
      <c r="DD47">
        <v>35</v>
      </c>
      <c r="DE47">
        <v>14</v>
      </c>
      <c r="DF47">
        <v>387</v>
      </c>
      <c r="DG47">
        <v>387</v>
      </c>
      <c r="DH47">
        <v>1</v>
      </c>
      <c r="DI47">
        <v>11</v>
      </c>
      <c r="DJ47">
        <v>397</v>
      </c>
      <c r="DK47">
        <v>397</v>
      </c>
      <c r="DL47">
        <v>9</v>
      </c>
      <c r="DM47">
        <v>11</v>
      </c>
      <c r="DN47">
        <v>399</v>
      </c>
      <c r="DO47">
        <v>399</v>
      </c>
      <c r="DP47">
        <v>9</v>
      </c>
      <c r="DQ47">
        <v>15</v>
      </c>
      <c r="DR47">
        <v>405</v>
      </c>
    </row>
    <row r="48" spans="1:122" x14ac:dyDescent="0.2">
      <c r="A48" t="s">
        <v>101</v>
      </c>
      <c r="B48" t="s">
        <v>94</v>
      </c>
      <c r="C48">
        <v>37</v>
      </c>
      <c r="D48">
        <v>12</v>
      </c>
      <c r="E48">
        <v>22</v>
      </c>
      <c r="F48">
        <v>47</v>
      </c>
      <c r="G48">
        <v>47</v>
      </c>
      <c r="H48">
        <v>14</v>
      </c>
      <c r="I48">
        <v>18</v>
      </c>
      <c r="J48">
        <v>51</v>
      </c>
      <c r="K48">
        <v>51</v>
      </c>
      <c r="L48">
        <v>8</v>
      </c>
      <c r="M48">
        <v>20</v>
      </c>
      <c r="N48">
        <v>63</v>
      </c>
      <c r="O48">
        <v>63</v>
      </c>
      <c r="P48">
        <v>8</v>
      </c>
      <c r="Q48">
        <v>26</v>
      </c>
      <c r="R48">
        <v>81</v>
      </c>
      <c r="S48">
        <v>81</v>
      </c>
      <c r="T48">
        <v>8</v>
      </c>
      <c r="U48">
        <v>27</v>
      </c>
      <c r="V48">
        <v>100</v>
      </c>
      <c r="W48">
        <v>100</v>
      </c>
      <c r="X48">
        <v>13</v>
      </c>
      <c r="Y48">
        <v>17</v>
      </c>
      <c r="Z48">
        <v>104</v>
      </c>
      <c r="AA48">
        <v>104</v>
      </c>
      <c r="AB48">
        <v>18</v>
      </c>
      <c r="AC48">
        <v>22</v>
      </c>
      <c r="AD48">
        <v>108</v>
      </c>
      <c r="AE48">
        <v>108</v>
      </c>
      <c r="AF48">
        <v>4</v>
      </c>
      <c r="AG48">
        <v>23</v>
      </c>
      <c r="AH48">
        <v>127</v>
      </c>
      <c r="AI48">
        <v>127</v>
      </c>
      <c r="AJ48">
        <v>1</v>
      </c>
      <c r="AK48">
        <v>23</v>
      </c>
      <c r="AL48">
        <v>149</v>
      </c>
      <c r="AM48">
        <v>149</v>
      </c>
      <c r="AN48">
        <v>1</v>
      </c>
      <c r="AO48">
        <v>24</v>
      </c>
      <c r="AP48">
        <v>172</v>
      </c>
      <c r="AQ48">
        <v>172</v>
      </c>
      <c r="AR48">
        <v>7</v>
      </c>
      <c r="AS48">
        <v>18</v>
      </c>
      <c r="AT48">
        <v>183</v>
      </c>
      <c r="AU48">
        <v>183</v>
      </c>
      <c r="AV48">
        <v>4</v>
      </c>
      <c r="AW48">
        <v>19</v>
      </c>
      <c r="AX48">
        <v>198</v>
      </c>
      <c r="AY48">
        <v>198</v>
      </c>
      <c r="AZ48">
        <v>19</v>
      </c>
      <c r="BA48">
        <v>26</v>
      </c>
      <c r="BB48">
        <v>205</v>
      </c>
      <c r="BC48">
        <v>205</v>
      </c>
      <c r="BD48">
        <v>16</v>
      </c>
      <c r="BE48">
        <v>20</v>
      </c>
      <c r="BF48">
        <v>209</v>
      </c>
      <c r="BG48">
        <v>209</v>
      </c>
      <c r="BH48">
        <v>1</v>
      </c>
      <c r="BI48">
        <v>20</v>
      </c>
      <c r="BJ48">
        <v>228</v>
      </c>
      <c r="BK48">
        <v>228</v>
      </c>
      <c r="BL48">
        <v>13</v>
      </c>
      <c r="BM48">
        <v>19</v>
      </c>
      <c r="BN48">
        <v>234</v>
      </c>
      <c r="BO48">
        <v>234</v>
      </c>
      <c r="BP48">
        <v>9</v>
      </c>
      <c r="BQ48">
        <v>25</v>
      </c>
      <c r="BR48">
        <v>250</v>
      </c>
      <c r="BS48">
        <v>250</v>
      </c>
      <c r="BT48">
        <v>14</v>
      </c>
      <c r="BU48">
        <v>22</v>
      </c>
      <c r="BV48">
        <v>258</v>
      </c>
      <c r="BW48">
        <v>258</v>
      </c>
      <c r="BX48">
        <v>6</v>
      </c>
      <c r="BY48">
        <v>24</v>
      </c>
      <c r="BZ48">
        <v>276</v>
      </c>
      <c r="CA48">
        <v>276</v>
      </c>
      <c r="CB48">
        <v>4</v>
      </c>
      <c r="CC48">
        <v>12</v>
      </c>
      <c r="CD48">
        <v>284</v>
      </c>
      <c r="CE48">
        <v>284</v>
      </c>
      <c r="CF48">
        <v>9</v>
      </c>
      <c r="CG48">
        <v>11</v>
      </c>
      <c r="CH48">
        <v>286</v>
      </c>
      <c r="CI48">
        <v>286</v>
      </c>
      <c r="CJ48">
        <v>0</v>
      </c>
      <c r="CK48">
        <v>19</v>
      </c>
      <c r="CL48">
        <v>305</v>
      </c>
      <c r="CM48">
        <v>305</v>
      </c>
      <c r="CN48">
        <v>4</v>
      </c>
      <c r="CO48">
        <v>13</v>
      </c>
      <c r="CP48">
        <v>314</v>
      </c>
      <c r="CQ48">
        <v>314</v>
      </c>
      <c r="CR48">
        <v>14</v>
      </c>
      <c r="CS48">
        <v>8</v>
      </c>
      <c r="CT48">
        <v>308</v>
      </c>
      <c r="CU48">
        <v>308</v>
      </c>
      <c r="CV48">
        <v>14</v>
      </c>
      <c r="CW48">
        <v>19</v>
      </c>
      <c r="CX48">
        <v>313</v>
      </c>
      <c r="CY48">
        <v>313</v>
      </c>
      <c r="CZ48">
        <v>11</v>
      </c>
      <c r="DA48">
        <v>13</v>
      </c>
      <c r="DB48">
        <v>315</v>
      </c>
      <c r="DC48">
        <v>315</v>
      </c>
      <c r="DD48">
        <v>13</v>
      </c>
      <c r="DE48">
        <v>11</v>
      </c>
      <c r="DF48">
        <v>313</v>
      </c>
      <c r="DG48">
        <v>313</v>
      </c>
      <c r="DH48">
        <v>5</v>
      </c>
      <c r="DI48">
        <v>12</v>
      </c>
      <c r="DJ48">
        <v>320</v>
      </c>
      <c r="DK48">
        <v>320</v>
      </c>
      <c r="DL48">
        <v>27</v>
      </c>
      <c r="DM48">
        <v>9</v>
      </c>
      <c r="DN48">
        <v>302</v>
      </c>
      <c r="DO48">
        <v>302</v>
      </c>
      <c r="DP48">
        <v>7</v>
      </c>
      <c r="DQ48">
        <v>9</v>
      </c>
      <c r="DR48">
        <v>304</v>
      </c>
    </row>
    <row r="49" spans="1:122" x14ac:dyDescent="0.2">
      <c r="A49" t="s">
        <v>103</v>
      </c>
      <c r="B49" t="s">
        <v>105</v>
      </c>
      <c r="C49">
        <v>57</v>
      </c>
      <c r="D49">
        <v>16</v>
      </c>
      <c r="E49">
        <v>38</v>
      </c>
      <c r="F49">
        <v>79</v>
      </c>
      <c r="G49">
        <v>79</v>
      </c>
      <c r="H49">
        <v>86</v>
      </c>
      <c r="I49">
        <v>35</v>
      </c>
      <c r="J49">
        <v>28</v>
      </c>
      <c r="K49">
        <v>28</v>
      </c>
      <c r="L49">
        <v>16</v>
      </c>
      <c r="M49">
        <v>43</v>
      </c>
      <c r="N49">
        <v>55</v>
      </c>
      <c r="O49">
        <v>55</v>
      </c>
      <c r="P49">
        <v>15</v>
      </c>
      <c r="Q49">
        <v>33</v>
      </c>
      <c r="R49">
        <v>73</v>
      </c>
      <c r="S49">
        <v>73</v>
      </c>
      <c r="T49">
        <v>19</v>
      </c>
      <c r="U49">
        <v>43</v>
      </c>
      <c r="V49">
        <v>97</v>
      </c>
      <c r="W49">
        <v>97</v>
      </c>
      <c r="X49">
        <v>40</v>
      </c>
      <c r="Y49">
        <v>42</v>
      </c>
      <c r="Z49">
        <v>99</v>
      </c>
      <c r="AA49">
        <v>99</v>
      </c>
      <c r="AB49">
        <v>8</v>
      </c>
      <c r="AC49">
        <v>41</v>
      </c>
      <c r="AD49">
        <v>132</v>
      </c>
      <c r="AE49">
        <v>132</v>
      </c>
      <c r="AF49">
        <v>11</v>
      </c>
      <c r="AG49">
        <v>34</v>
      </c>
      <c r="AH49">
        <v>155</v>
      </c>
      <c r="AI49">
        <v>155</v>
      </c>
      <c r="AJ49">
        <v>57</v>
      </c>
      <c r="AK49">
        <v>42</v>
      </c>
      <c r="AL49">
        <v>140</v>
      </c>
      <c r="AM49">
        <v>140</v>
      </c>
      <c r="AN49">
        <v>51</v>
      </c>
      <c r="AO49">
        <v>36</v>
      </c>
      <c r="AP49">
        <v>125</v>
      </c>
      <c r="AQ49">
        <v>125</v>
      </c>
      <c r="AR49">
        <v>22</v>
      </c>
      <c r="AS49">
        <v>38</v>
      </c>
      <c r="AT49">
        <v>141</v>
      </c>
      <c r="AU49">
        <v>141</v>
      </c>
      <c r="AV49">
        <v>7</v>
      </c>
      <c r="AW49">
        <v>34</v>
      </c>
      <c r="AX49">
        <v>168</v>
      </c>
      <c r="AY49">
        <v>168</v>
      </c>
      <c r="AZ49">
        <v>9</v>
      </c>
      <c r="BA49">
        <v>42</v>
      </c>
      <c r="BB49">
        <v>201</v>
      </c>
      <c r="BC49">
        <v>201</v>
      </c>
      <c r="BD49">
        <v>46</v>
      </c>
      <c r="BE49">
        <v>41</v>
      </c>
      <c r="BF49">
        <v>196</v>
      </c>
      <c r="BG49">
        <v>196</v>
      </c>
      <c r="BH49">
        <v>25</v>
      </c>
      <c r="BI49">
        <v>43</v>
      </c>
      <c r="BJ49">
        <v>214</v>
      </c>
      <c r="BK49">
        <v>214</v>
      </c>
      <c r="BL49">
        <v>24</v>
      </c>
      <c r="BM49">
        <v>41</v>
      </c>
      <c r="BN49">
        <v>231</v>
      </c>
      <c r="BO49">
        <v>231</v>
      </c>
      <c r="BP49">
        <v>9</v>
      </c>
      <c r="BQ49">
        <v>33</v>
      </c>
      <c r="BR49">
        <v>255</v>
      </c>
      <c r="BS49">
        <v>255</v>
      </c>
      <c r="BT49">
        <v>47</v>
      </c>
      <c r="BU49">
        <v>32</v>
      </c>
      <c r="BV49">
        <v>240</v>
      </c>
      <c r="BW49">
        <v>240</v>
      </c>
      <c r="BX49">
        <v>1</v>
      </c>
      <c r="BY49">
        <v>44</v>
      </c>
      <c r="BZ49">
        <v>283</v>
      </c>
      <c r="CA49">
        <v>283</v>
      </c>
      <c r="CB49">
        <v>4</v>
      </c>
      <c r="CC49">
        <v>30</v>
      </c>
      <c r="CD49">
        <v>309</v>
      </c>
      <c r="CE49">
        <v>309</v>
      </c>
      <c r="CF49">
        <v>6</v>
      </c>
      <c r="CG49">
        <v>14</v>
      </c>
      <c r="CH49">
        <v>317</v>
      </c>
      <c r="CI49">
        <v>317</v>
      </c>
      <c r="CJ49">
        <v>53</v>
      </c>
      <c r="CK49">
        <v>13</v>
      </c>
      <c r="CL49">
        <v>277</v>
      </c>
      <c r="CM49">
        <v>277</v>
      </c>
      <c r="CN49">
        <v>73</v>
      </c>
      <c r="CO49">
        <v>15</v>
      </c>
      <c r="CP49">
        <v>219</v>
      </c>
      <c r="CQ49">
        <v>219</v>
      </c>
      <c r="CR49">
        <v>38</v>
      </c>
      <c r="CS49">
        <v>17</v>
      </c>
      <c r="CT49">
        <v>198</v>
      </c>
      <c r="CU49">
        <v>198</v>
      </c>
      <c r="CV49">
        <v>22</v>
      </c>
      <c r="CW49">
        <v>17</v>
      </c>
      <c r="CX49">
        <v>193</v>
      </c>
      <c r="CY49">
        <v>193</v>
      </c>
      <c r="CZ49">
        <v>41</v>
      </c>
      <c r="DA49">
        <v>17</v>
      </c>
      <c r="DB49">
        <v>169</v>
      </c>
      <c r="DC49">
        <v>169</v>
      </c>
      <c r="DD49">
        <v>10</v>
      </c>
      <c r="DE49">
        <v>17</v>
      </c>
      <c r="DF49">
        <v>176</v>
      </c>
      <c r="DG49">
        <v>176</v>
      </c>
      <c r="DH49">
        <v>34</v>
      </c>
      <c r="DI49">
        <v>15</v>
      </c>
      <c r="DJ49">
        <v>157</v>
      </c>
      <c r="DK49">
        <v>157</v>
      </c>
      <c r="DL49">
        <v>33</v>
      </c>
      <c r="DM49">
        <v>19</v>
      </c>
      <c r="DN49">
        <v>143</v>
      </c>
      <c r="DO49">
        <v>143</v>
      </c>
      <c r="DP49">
        <v>0</v>
      </c>
      <c r="DQ49">
        <v>14</v>
      </c>
      <c r="DR49">
        <v>157</v>
      </c>
    </row>
    <row r="50" spans="1:122" x14ac:dyDescent="0.2">
      <c r="A50" t="s">
        <v>106</v>
      </c>
      <c r="B50" t="s">
        <v>105</v>
      </c>
      <c r="C50">
        <v>64</v>
      </c>
      <c r="D50">
        <v>3</v>
      </c>
      <c r="E50">
        <v>56</v>
      </c>
      <c r="F50">
        <v>117</v>
      </c>
      <c r="G50">
        <v>117</v>
      </c>
      <c r="H50">
        <v>68</v>
      </c>
      <c r="I50">
        <v>58</v>
      </c>
      <c r="J50">
        <v>107</v>
      </c>
      <c r="K50">
        <v>107</v>
      </c>
      <c r="L50">
        <v>22</v>
      </c>
      <c r="M50">
        <v>58</v>
      </c>
      <c r="N50">
        <v>143</v>
      </c>
      <c r="O50">
        <v>143</v>
      </c>
      <c r="P50">
        <v>1</v>
      </c>
      <c r="Q50">
        <v>64</v>
      </c>
      <c r="R50">
        <v>206</v>
      </c>
      <c r="S50">
        <v>206</v>
      </c>
      <c r="T50">
        <v>28</v>
      </c>
      <c r="U50">
        <v>60</v>
      </c>
      <c r="V50">
        <v>238</v>
      </c>
      <c r="W50">
        <v>238</v>
      </c>
      <c r="X50">
        <v>0</v>
      </c>
      <c r="Y50">
        <v>67</v>
      </c>
      <c r="Z50">
        <v>305</v>
      </c>
      <c r="AA50">
        <v>305</v>
      </c>
      <c r="AB50">
        <v>30</v>
      </c>
      <c r="AC50">
        <v>64</v>
      </c>
      <c r="AD50">
        <v>339</v>
      </c>
      <c r="AE50">
        <v>339</v>
      </c>
      <c r="AF50">
        <v>33</v>
      </c>
      <c r="AG50">
        <v>63</v>
      </c>
      <c r="AH50">
        <v>369</v>
      </c>
      <c r="AI50">
        <v>369</v>
      </c>
      <c r="AJ50">
        <v>2</v>
      </c>
      <c r="AK50">
        <v>60</v>
      </c>
      <c r="AL50">
        <v>427</v>
      </c>
      <c r="AM50">
        <v>427</v>
      </c>
      <c r="AN50">
        <v>11</v>
      </c>
      <c r="AO50">
        <v>56</v>
      </c>
      <c r="AP50">
        <v>472</v>
      </c>
      <c r="AQ50">
        <v>472</v>
      </c>
      <c r="AR50">
        <v>11</v>
      </c>
      <c r="AS50">
        <v>65</v>
      </c>
      <c r="AT50">
        <v>526</v>
      </c>
      <c r="AU50">
        <v>526</v>
      </c>
      <c r="AV50">
        <v>34</v>
      </c>
      <c r="AW50">
        <v>62</v>
      </c>
      <c r="AX50">
        <v>554</v>
      </c>
      <c r="AY50">
        <v>554</v>
      </c>
      <c r="AZ50">
        <v>18</v>
      </c>
      <c r="BA50">
        <v>68</v>
      </c>
      <c r="BB50">
        <v>604</v>
      </c>
      <c r="BC50">
        <v>604</v>
      </c>
      <c r="BD50">
        <v>4</v>
      </c>
      <c r="BE50">
        <v>53</v>
      </c>
      <c r="BF50">
        <v>653</v>
      </c>
      <c r="BG50">
        <v>653</v>
      </c>
      <c r="BH50">
        <v>9</v>
      </c>
      <c r="BI50">
        <v>61</v>
      </c>
      <c r="BJ50">
        <v>705</v>
      </c>
      <c r="BK50">
        <v>705</v>
      </c>
      <c r="BL50">
        <v>13</v>
      </c>
      <c r="BM50">
        <v>68</v>
      </c>
      <c r="BN50">
        <v>760</v>
      </c>
      <c r="BO50">
        <v>760</v>
      </c>
      <c r="BP50">
        <v>17</v>
      </c>
      <c r="BQ50">
        <v>67</v>
      </c>
      <c r="BR50">
        <v>810</v>
      </c>
      <c r="BS50">
        <v>810</v>
      </c>
      <c r="BT50">
        <v>25</v>
      </c>
      <c r="BU50">
        <v>59</v>
      </c>
      <c r="BV50">
        <v>844</v>
      </c>
      <c r="BW50">
        <v>844</v>
      </c>
      <c r="BX50">
        <v>50</v>
      </c>
      <c r="BY50">
        <v>62</v>
      </c>
      <c r="BZ50">
        <v>856</v>
      </c>
      <c r="CA50">
        <v>856</v>
      </c>
      <c r="CB50">
        <v>56</v>
      </c>
      <c r="CC50">
        <v>60</v>
      </c>
      <c r="CD50">
        <v>860</v>
      </c>
      <c r="CE50">
        <v>860</v>
      </c>
      <c r="CF50">
        <v>2</v>
      </c>
      <c r="CG50">
        <v>67</v>
      </c>
      <c r="CH50">
        <v>925</v>
      </c>
      <c r="CI50">
        <v>925</v>
      </c>
      <c r="CJ50">
        <v>1</v>
      </c>
      <c r="CK50">
        <v>56</v>
      </c>
      <c r="CL50">
        <v>980</v>
      </c>
      <c r="CM50">
        <v>980</v>
      </c>
      <c r="CN50">
        <v>37</v>
      </c>
      <c r="CO50">
        <v>62</v>
      </c>
      <c r="CP50">
        <v>1005</v>
      </c>
      <c r="CQ50">
        <v>1005</v>
      </c>
      <c r="CR50">
        <v>19</v>
      </c>
      <c r="CS50">
        <v>57</v>
      </c>
      <c r="CT50">
        <v>1043</v>
      </c>
      <c r="CU50">
        <v>1043</v>
      </c>
      <c r="CV50">
        <v>16</v>
      </c>
      <c r="CW50">
        <v>61</v>
      </c>
      <c r="CX50">
        <v>1088</v>
      </c>
      <c r="CY50">
        <v>1088</v>
      </c>
      <c r="CZ50">
        <v>14</v>
      </c>
      <c r="DA50">
        <v>56</v>
      </c>
      <c r="DB50">
        <v>1130</v>
      </c>
      <c r="DC50">
        <v>1130</v>
      </c>
      <c r="DD50">
        <v>52</v>
      </c>
      <c r="DE50">
        <v>62</v>
      </c>
      <c r="DF50">
        <v>1140</v>
      </c>
      <c r="DG50">
        <v>1140</v>
      </c>
      <c r="DH50">
        <v>56</v>
      </c>
      <c r="DI50">
        <v>64</v>
      </c>
      <c r="DJ50">
        <v>1148</v>
      </c>
      <c r="DK50">
        <v>1148</v>
      </c>
      <c r="DL50">
        <v>28</v>
      </c>
      <c r="DM50">
        <v>59</v>
      </c>
      <c r="DN50">
        <v>1179</v>
      </c>
      <c r="DO50">
        <v>1179</v>
      </c>
      <c r="DP50">
        <v>12</v>
      </c>
      <c r="DQ50">
        <v>58</v>
      </c>
      <c r="DR50">
        <v>1225</v>
      </c>
    </row>
    <row r="51" spans="1:122" x14ac:dyDescent="0.2">
      <c r="A51" t="s">
        <v>108</v>
      </c>
      <c r="B51" t="s">
        <v>105</v>
      </c>
      <c r="C51">
        <v>57</v>
      </c>
      <c r="D51">
        <v>13</v>
      </c>
      <c r="E51">
        <v>57</v>
      </c>
      <c r="F51">
        <v>101</v>
      </c>
      <c r="G51">
        <v>101</v>
      </c>
      <c r="H51">
        <v>20</v>
      </c>
      <c r="I51">
        <v>66</v>
      </c>
      <c r="J51">
        <v>147</v>
      </c>
      <c r="K51">
        <v>147</v>
      </c>
      <c r="L51">
        <v>13</v>
      </c>
      <c r="M51">
        <v>61</v>
      </c>
      <c r="N51">
        <v>195</v>
      </c>
      <c r="O51">
        <v>195</v>
      </c>
      <c r="P51">
        <v>6</v>
      </c>
      <c r="Q51">
        <v>55</v>
      </c>
      <c r="R51">
        <v>244</v>
      </c>
      <c r="S51">
        <v>244</v>
      </c>
      <c r="T51">
        <v>25</v>
      </c>
      <c r="U51">
        <v>61</v>
      </c>
      <c r="V51">
        <v>280</v>
      </c>
      <c r="W51">
        <v>280</v>
      </c>
      <c r="X51">
        <v>2</v>
      </c>
      <c r="Y51">
        <v>59</v>
      </c>
      <c r="Z51">
        <v>337</v>
      </c>
      <c r="AA51">
        <v>337</v>
      </c>
      <c r="AB51">
        <v>75</v>
      </c>
      <c r="AC51">
        <v>62</v>
      </c>
      <c r="AD51">
        <v>324</v>
      </c>
      <c r="AE51">
        <v>324</v>
      </c>
      <c r="AF51">
        <v>4</v>
      </c>
      <c r="AG51">
        <v>55</v>
      </c>
      <c r="AH51">
        <v>375</v>
      </c>
      <c r="AI51">
        <v>375</v>
      </c>
      <c r="AJ51">
        <v>2</v>
      </c>
      <c r="AK51">
        <v>59</v>
      </c>
      <c r="AL51">
        <v>432</v>
      </c>
      <c r="AM51">
        <v>432</v>
      </c>
      <c r="AN51">
        <v>7</v>
      </c>
      <c r="AO51">
        <v>54</v>
      </c>
      <c r="AP51">
        <v>479</v>
      </c>
      <c r="AQ51">
        <v>479</v>
      </c>
      <c r="AR51">
        <v>18</v>
      </c>
      <c r="AS51">
        <v>54</v>
      </c>
      <c r="AT51">
        <v>515</v>
      </c>
      <c r="AU51">
        <v>515</v>
      </c>
      <c r="AV51">
        <v>26</v>
      </c>
      <c r="AW51">
        <v>58</v>
      </c>
      <c r="AX51">
        <v>547</v>
      </c>
      <c r="AY51">
        <v>547</v>
      </c>
      <c r="AZ51">
        <v>34</v>
      </c>
      <c r="BA51">
        <v>65</v>
      </c>
      <c r="BB51">
        <v>578</v>
      </c>
      <c r="BC51">
        <v>578</v>
      </c>
      <c r="BD51">
        <v>56</v>
      </c>
      <c r="BE51">
        <v>61</v>
      </c>
      <c r="BF51">
        <v>583</v>
      </c>
      <c r="BG51">
        <v>583</v>
      </c>
      <c r="BH51">
        <v>7</v>
      </c>
      <c r="BI51">
        <v>65</v>
      </c>
      <c r="BJ51">
        <v>641</v>
      </c>
      <c r="BK51">
        <v>641</v>
      </c>
      <c r="BL51">
        <v>14</v>
      </c>
      <c r="BM51">
        <v>57</v>
      </c>
      <c r="BN51">
        <v>684</v>
      </c>
      <c r="BO51">
        <v>684</v>
      </c>
      <c r="BP51">
        <v>11</v>
      </c>
      <c r="BQ51">
        <v>63</v>
      </c>
      <c r="BR51">
        <v>736</v>
      </c>
      <c r="BS51">
        <v>736</v>
      </c>
      <c r="BT51">
        <v>25</v>
      </c>
      <c r="BU51">
        <v>64</v>
      </c>
      <c r="BV51">
        <v>775</v>
      </c>
      <c r="BW51">
        <v>775</v>
      </c>
      <c r="BX51">
        <v>14</v>
      </c>
      <c r="BY51">
        <v>53</v>
      </c>
      <c r="BZ51">
        <v>814</v>
      </c>
      <c r="CA51">
        <v>814</v>
      </c>
      <c r="CB51">
        <v>26</v>
      </c>
      <c r="CC51">
        <v>58</v>
      </c>
      <c r="CD51">
        <v>846</v>
      </c>
      <c r="CE51">
        <v>846</v>
      </c>
      <c r="CF51">
        <v>6</v>
      </c>
      <c r="CG51">
        <v>55</v>
      </c>
      <c r="CH51">
        <v>895</v>
      </c>
      <c r="CI51">
        <v>895</v>
      </c>
      <c r="CJ51">
        <v>3</v>
      </c>
      <c r="CK51">
        <v>64</v>
      </c>
      <c r="CL51">
        <v>956</v>
      </c>
      <c r="CM51">
        <v>956</v>
      </c>
      <c r="CN51">
        <v>14</v>
      </c>
      <c r="CO51">
        <v>60</v>
      </c>
      <c r="CP51">
        <v>1002</v>
      </c>
      <c r="CQ51">
        <v>1002</v>
      </c>
      <c r="CR51">
        <v>38</v>
      </c>
      <c r="CS51">
        <v>58</v>
      </c>
      <c r="CT51">
        <v>1022</v>
      </c>
      <c r="CU51">
        <v>1022</v>
      </c>
      <c r="CV51">
        <v>6</v>
      </c>
      <c r="CW51">
        <v>62</v>
      </c>
      <c r="CX51">
        <v>1078</v>
      </c>
      <c r="CY51">
        <v>1078</v>
      </c>
      <c r="CZ51">
        <v>45</v>
      </c>
      <c r="DA51">
        <v>60</v>
      </c>
      <c r="DB51">
        <v>1093</v>
      </c>
      <c r="DC51">
        <v>1093</v>
      </c>
      <c r="DD51">
        <v>13</v>
      </c>
      <c r="DE51">
        <v>58</v>
      </c>
      <c r="DF51">
        <v>1138</v>
      </c>
      <c r="DG51">
        <v>1138</v>
      </c>
      <c r="DH51">
        <v>19</v>
      </c>
      <c r="DI51">
        <v>60</v>
      </c>
      <c r="DJ51">
        <v>1179</v>
      </c>
      <c r="DK51">
        <v>1179</v>
      </c>
      <c r="DL51">
        <v>44</v>
      </c>
      <c r="DM51">
        <v>60</v>
      </c>
      <c r="DN51">
        <v>1195</v>
      </c>
      <c r="DO51">
        <v>1195</v>
      </c>
      <c r="DP51">
        <v>60</v>
      </c>
      <c r="DQ51">
        <v>65</v>
      </c>
      <c r="DR51">
        <v>1200</v>
      </c>
    </row>
    <row r="52" spans="1:122" x14ac:dyDescent="0.2">
      <c r="A52" t="s">
        <v>110</v>
      </c>
      <c r="B52" t="s">
        <v>105</v>
      </c>
      <c r="C52">
        <v>52</v>
      </c>
      <c r="D52">
        <v>50</v>
      </c>
      <c r="E52">
        <v>59</v>
      </c>
      <c r="F52">
        <v>61</v>
      </c>
      <c r="G52">
        <v>61</v>
      </c>
      <c r="H52">
        <v>21</v>
      </c>
      <c r="I52">
        <v>59</v>
      </c>
      <c r="J52">
        <v>99</v>
      </c>
      <c r="K52">
        <v>99</v>
      </c>
      <c r="L52">
        <v>21</v>
      </c>
      <c r="M52">
        <v>55</v>
      </c>
      <c r="N52">
        <v>133</v>
      </c>
      <c r="O52">
        <v>133</v>
      </c>
      <c r="P52">
        <v>1</v>
      </c>
      <c r="Q52">
        <v>57</v>
      </c>
      <c r="R52">
        <v>189</v>
      </c>
      <c r="S52">
        <v>189</v>
      </c>
      <c r="T52">
        <v>47</v>
      </c>
      <c r="U52">
        <v>67</v>
      </c>
      <c r="V52">
        <v>209</v>
      </c>
      <c r="W52">
        <v>209</v>
      </c>
      <c r="X52">
        <v>8</v>
      </c>
      <c r="Y52">
        <v>62</v>
      </c>
      <c r="Z52">
        <v>263</v>
      </c>
      <c r="AA52">
        <v>263</v>
      </c>
      <c r="AB52">
        <v>9</v>
      </c>
      <c r="AC52">
        <v>68</v>
      </c>
      <c r="AD52">
        <v>322</v>
      </c>
      <c r="AE52">
        <v>322</v>
      </c>
      <c r="AF52">
        <v>3</v>
      </c>
      <c r="AG52">
        <v>62</v>
      </c>
      <c r="AH52">
        <v>381</v>
      </c>
      <c r="AI52">
        <v>381</v>
      </c>
      <c r="AJ52">
        <v>30</v>
      </c>
      <c r="AK52">
        <v>57</v>
      </c>
      <c r="AL52">
        <v>408</v>
      </c>
      <c r="AM52">
        <v>408</v>
      </c>
      <c r="AN52">
        <v>17</v>
      </c>
      <c r="AO52">
        <v>64</v>
      </c>
      <c r="AP52">
        <v>455</v>
      </c>
      <c r="AQ52">
        <v>455</v>
      </c>
      <c r="AR52">
        <v>4</v>
      </c>
      <c r="AS52">
        <v>66</v>
      </c>
      <c r="AT52">
        <v>517</v>
      </c>
      <c r="AU52">
        <v>517</v>
      </c>
      <c r="AV52">
        <v>7</v>
      </c>
      <c r="AW52">
        <v>61</v>
      </c>
      <c r="AX52">
        <v>571</v>
      </c>
      <c r="AY52">
        <v>571</v>
      </c>
      <c r="AZ52">
        <v>7</v>
      </c>
      <c r="BA52">
        <v>55</v>
      </c>
      <c r="BB52">
        <v>619</v>
      </c>
      <c r="BC52">
        <v>619</v>
      </c>
      <c r="BD52">
        <v>23</v>
      </c>
      <c r="BE52">
        <v>57</v>
      </c>
      <c r="BF52">
        <v>653</v>
      </c>
      <c r="BG52">
        <v>653</v>
      </c>
      <c r="BH52">
        <v>0</v>
      </c>
      <c r="BI52">
        <v>68</v>
      </c>
      <c r="BJ52">
        <v>721</v>
      </c>
      <c r="BK52">
        <v>721</v>
      </c>
      <c r="BL52">
        <v>11</v>
      </c>
      <c r="BM52">
        <v>54</v>
      </c>
      <c r="BN52">
        <v>764</v>
      </c>
      <c r="BO52">
        <v>764</v>
      </c>
      <c r="BP52">
        <v>32</v>
      </c>
      <c r="BQ52">
        <v>63</v>
      </c>
      <c r="BR52">
        <v>795</v>
      </c>
      <c r="BS52">
        <v>795</v>
      </c>
      <c r="BT52">
        <v>42</v>
      </c>
      <c r="BU52">
        <v>60</v>
      </c>
      <c r="BV52">
        <v>813</v>
      </c>
      <c r="BW52">
        <v>813</v>
      </c>
      <c r="BX52">
        <v>38</v>
      </c>
      <c r="BY52">
        <v>64</v>
      </c>
      <c r="BZ52">
        <v>839</v>
      </c>
      <c r="CA52">
        <v>839</v>
      </c>
      <c r="CB52">
        <v>67</v>
      </c>
      <c r="CC52">
        <v>68</v>
      </c>
      <c r="CD52">
        <v>840</v>
      </c>
      <c r="CE52">
        <v>840</v>
      </c>
      <c r="CF52">
        <v>15</v>
      </c>
      <c r="CG52">
        <v>59</v>
      </c>
      <c r="CH52">
        <v>884</v>
      </c>
      <c r="CI52">
        <v>884</v>
      </c>
      <c r="CJ52">
        <v>2</v>
      </c>
      <c r="CK52">
        <v>62</v>
      </c>
      <c r="CL52">
        <v>944</v>
      </c>
      <c r="CM52">
        <v>944</v>
      </c>
      <c r="CN52">
        <v>29</v>
      </c>
      <c r="CO52">
        <v>61</v>
      </c>
      <c r="CP52">
        <v>976</v>
      </c>
      <c r="CQ52">
        <v>976</v>
      </c>
      <c r="CR52">
        <v>29</v>
      </c>
      <c r="CS52">
        <v>58</v>
      </c>
      <c r="CT52">
        <v>1005</v>
      </c>
      <c r="CU52">
        <v>1005</v>
      </c>
      <c r="CV52">
        <v>9</v>
      </c>
      <c r="CW52">
        <v>67</v>
      </c>
      <c r="CX52">
        <v>1063</v>
      </c>
      <c r="CY52">
        <v>1063</v>
      </c>
      <c r="CZ52">
        <v>22</v>
      </c>
      <c r="DA52">
        <v>65</v>
      </c>
      <c r="DB52">
        <v>1106</v>
      </c>
      <c r="DC52">
        <v>1106</v>
      </c>
      <c r="DD52">
        <v>3</v>
      </c>
      <c r="DE52">
        <v>66</v>
      </c>
      <c r="DF52">
        <v>1169</v>
      </c>
      <c r="DG52">
        <v>1169</v>
      </c>
      <c r="DH52">
        <v>47</v>
      </c>
      <c r="DI52">
        <v>65</v>
      </c>
      <c r="DJ52">
        <v>1187</v>
      </c>
      <c r="DK52">
        <v>1187</v>
      </c>
      <c r="DL52">
        <v>72</v>
      </c>
      <c r="DM52">
        <v>59</v>
      </c>
      <c r="DN52">
        <v>1174</v>
      </c>
      <c r="DO52">
        <v>1174</v>
      </c>
      <c r="DP52">
        <v>6</v>
      </c>
      <c r="DQ52">
        <v>56</v>
      </c>
      <c r="DR52">
        <v>1224</v>
      </c>
    </row>
    <row r="53" spans="1:122" x14ac:dyDescent="0.2">
      <c r="A53" t="s">
        <v>112</v>
      </c>
      <c r="B53" t="s">
        <v>105</v>
      </c>
      <c r="C53">
        <v>54</v>
      </c>
      <c r="D53">
        <v>27</v>
      </c>
      <c r="E53">
        <v>44</v>
      </c>
      <c r="F53">
        <v>71</v>
      </c>
      <c r="G53">
        <v>71</v>
      </c>
      <c r="H53">
        <v>75</v>
      </c>
      <c r="I53">
        <v>39</v>
      </c>
      <c r="J53">
        <v>35</v>
      </c>
      <c r="K53">
        <v>35</v>
      </c>
      <c r="L53">
        <v>50</v>
      </c>
      <c r="M53">
        <v>37</v>
      </c>
      <c r="N53">
        <v>22</v>
      </c>
      <c r="O53">
        <v>22</v>
      </c>
      <c r="P53">
        <v>31</v>
      </c>
      <c r="Q53">
        <v>36</v>
      </c>
      <c r="R53">
        <v>27</v>
      </c>
      <c r="S53">
        <v>27</v>
      </c>
      <c r="T53">
        <v>4</v>
      </c>
      <c r="U53">
        <v>34</v>
      </c>
      <c r="V53">
        <v>57</v>
      </c>
      <c r="W53">
        <v>57</v>
      </c>
      <c r="X53">
        <v>14</v>
      </c>
      <c r="Y53">
        <v>43</v>
      </c>
      <c r="Z53">
        <v>86</v>
      </c>
      <c r="AA53">
        <v>86</v>
      </c>
      <c r="AB53">
        <v>61</v>
      </c>
      <c r="AC53">
        <v>44</v>
      </c>
      <c r="AD53">
        <v>69</v>
      </c>
      <c r="AE53">
        <v>69</v>
      </c>
      <c r="AF53">
        <v>42</v>
      </c>
      <c r="AG53">
        <v>40</v>
      </c>
      <c r="AH53">
        <v>67</v>
      </c>
      <c r="AI53">
        <v>67</v>
      </c>
      <c r="AJ53">
        <v>14</v>
      </c>
      <c r="AK53">
        <v>34</v>
      </c>
      <c r="AL53">
        <v>87</v>
      </c>
      <c r="AM53">
        <v>87</v>
      </c>
      <c r="AN53">
        <v>14</v>
      </c>
      <c r="AO53">
        <v>43</v>
      </c>
      <c r="AP53">
        <v>116</v>
      </c>
      <c r="AQ53">
        <v>116</v>
      </c>
      <c r="AR53">
        <v>16</v>
      </c>
      <c r="AS53">
        <v>44</v>
      </c>
      <c r="AT53">
        <v>144</v>
      </c>
      <c r="AU53">
        <v>144</v>
      </c>
      <c r="AV53">
        <v>44</v>
      </c>
      <c r="AW53">
        <v>33</v>
      </c>
      <c r="AX53">
        <v>133</v>
      </c>
      <c r="AY53">
        <v>133</v>
      </c>
      <c r="AZ53">
        <v>16</v>
      </c>
      <c r="BA53">
        <v>38</v>
      </c>
      <c r="BB53">
        <v>155</v>
      </c>
      <c r="BC53">
        <v>155</v>
      </c>
      <c r="BD53">
        <v>50</v>
      </c>
      <c r="BE53">
        <v>41</v>
      </c>
      <c r="BF53">
        <v>146</v>
      </c>
      <c r="BG53">
        <v>146</v>
      </c>
      <c r="BH53">
        <v>30</v>
      </c>
      <c r="BI53">
        <v>36</v>
      </c>
      <c r="BJ53">
        <v>152</v>
      </c>
      <c r="BK53">
        <v>152</v>
      </c>
      <c r="BL53">
        <v>56</v>
      </c>
      <c r="BM53">
        <v>48</v>
      </c>
      <c r="BN53">
        <v>144</v>
      </c>
      <c r="BO53">
        <v>144</v>
      </c>
      <c r="BP53">
        <v>28</v>
      </c>
      <c r="BQ53">
        <v>38</v>
      </c>
      <c r="BR53">
        <v>154</v>
      </c>
      <c r="BS53">
        <v>154</v>
      </c>
      <c r="BT53">
        <v>32</v>
      </c>
      <c r="BU53">
        <v>35</v>
      </c>
      <c r="BV53">
        <v>157</v>
      </c>
      <c r="BW53">
        <v>157</v>
      </c>
      <c r="BX53">
        <v>78</v>
      </c>
      <c r="BY53">
        <v>39</v>
      </c>
      <c r="BZ53">
        <v>118</v>
      </c>
      <c r="CA53">
        <v>118</v>
      </c>
      <c r="CB53">
        <v>8</v>
      </c>
      <c r="CC53">
        <v>38</v>
      </c>
      <c r="CD53">
        <v>148</v>
      </c>
      <c r="CE53">
        <v>148</v>
      </c>
      <c r="CF53">
        <v>10</v>
      </c>
      <c r="CG53">
        <v>17</v>
      </c>
      <c r="CH53">
        <v>155</v>
      </c>
      <c r="CI53">
        <v>155</v>
      </c>
      <c r="CJ53">
        <v>9</v>
      </c>
      <c r="CK53">
        <v>13</v>
      </c>
      <c r="CL53">
        <v>159</v>
      </c>
      <c r="CM53">
        <v>159</v>
      </c>
      <c r="CN53">
        <v>50</v>
      </c>
      <c r="CO53">
        <v>19</v>
      </c>
      <c r="CP53">
        <v>128</v>
      </c>
      <c r="CQ53">
        <v>128</v>
      </c>
      <c r="CR53">
        <v>3</v>
      </c>
      <c r="CS53">
        <v>10</v>
      </c>
      <c r="CT53">
        <v>135</v>
      </c>
      <c r="CU53">
        <v>135</v>
      </c>
      <c r="CV53">
        <v>35</v>
      </c>
      <c r="CW53">
        <v>15</v>
      </c>
      <c r="CX53">
        <v>115</v>
      </c>
      <c r="CY53">
        <v>115</v>
      </c>
      <c r="CZ53">
        <v>23</v>
      </c>
      <c r="DA53">
        <v>8</v>
      </c>
      <c r="DB53">
        <v>100</v>
      </c>
      <c r="DC53">
        <v>100</v>
      </c>
      <c r="DD53">
        <v>33</v>
      </c>
      <c r="DE53">
        <v>14</v>
      </c>
      <c r="DF53">
        <v>81</v>
      </c>
      <c r="DG53">
        <v>81</v>
      </c>
      <c r="DH53">
        <v>45</v>
      </c>
      <c r="DI53">
        <v>20</v>
      </c>
      <c r="DJ53">
        <v>56</v>
      </c>
      <c r="DK53">
        <v>56</v>
      </c>
      <c r="DL53">
        <v>44</v>
      </c>
      <c r="DM53">
        <v>12</v>
      </c>
      <c r="DN53">
        <v>24</v>
      </c>
      <c r="DO53">
        <v>24</v>
      </c>
      <c r="DP53">
        <v>64</v>
      </c>
      <c r="DQ53">
        <v>15</v>
      </c>
      <c r="DR53">
        <v>-25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752B-9929-2946-A296-2C8739497DDE}">
  <dimension ref="A2:D52"/>
  <sheetViews>
    <sheetView workbookViewId="0">
      <selection activeCell="P42" sqref="P42"/>
    </sheetView>
  </sheetViews>
  <sheetFormatPr baseColWidth="10" defaultRowHeight="15" x14ac:dyDescent="0.2"/>
  <sheetData>
    <row r="2" spans="1:4" x14ac:dyDescent="0.2">
      <c r="A2" t="s">
        <v>0</v>
      </c>
      <c r="B2" t="s">
        <v>138</v>
      </c>
      <c r="C2" t="s">
        <v>139</v>
      </c>
      <c r="D2" t="s">
        <v>140</v>
      </c>
    </row>
    <row r="3" spans="1:4" x14ac:dyDescent="0.2">
      <c r="A3" t="s">
        <v>4</v>
      </c>
      <c r="B3">
        <v>136.53299999999999</v>
      </c>
      <c r="C3">
        <v>27.167000000000002</v>
      </c>
      <c r="D3">
        <v>5.0259999999999998</v>
      </c>
    </row>
    <row r="4" spans="1:4" x14ac:dyDescent="0.2">
      <c r="A4" t="s">
        <v>7</v>
      </c>
      <c r="B4">
        <v>132.06700000000001</v>
      </c>
      <c r="C4">
        <v>26.2</v>
      </c>
      <c r="D4">
        <v>5.0410000000000004</v>
      </c>
    </row>
    <row r="5" spans="1:4" x14ac:dyDescent="0.2">
      <c r="A5" t="s">
        <v>9</v>
      </c>
      <c r="B5">
        <v>143.93299999999999</v>
      </c>
      <c r="C5">
        <v>23.567</v>
      </c>
      <c r="D5">
        <v>6.1070000000000002</v>
      </c>
    </row>
    <row r="6" spans="1:4" x14ac:dyDescent="0.2">
      <c r="A6" t="s">
        <v>11</v>
      </c>
      <c r="B6">
        <v>90.933000000000007</v>
      </c>
      <c r="C6">
        <v>25.4</v>
      </c>
      <c r="D6">
        <v>3.58</v>
      </c>
    </row>
    <row r="7" spans="1:4" x14ac:dyDescent="0.2">
      <c r="A7" t="s">
        <v>13</v>
      </c>
      <c r="B7">
        <v>350.53300000000002</v>
      </c>
      <c r="C7">
        <v>20.466999999999999</v>
      </c>
      <c r="D7">
        <v>17.126999999999999</v>
      </c>
    </row>
    <row r="8" spans="1:4" x14ac:dyDescent="0.2">
      <c r="A8" t="s">
        <v>15</v>
      </c>
      <c r="B8">
        <v>172.13300000000001</v>
      </c>
      <c r="C8">
        <v>15.6</v>
      </c>
      <c r="D8">
        <v>11.034000000000001</v>
      </c>
    </row>
    <row r="9" spans="1:4" x14ac:dyDescent="0.2">
      <c r="A9" t="s">
        <v>18</v>
      </c>
      <c r="B9">
        <v>183.4</v>
      </c>
      <c r="C9">
        <v>16.3</v>
      </c>
      <c r="D9">
        <v>11.252000000000001</v>
      </c>
    </row>
    <row r="10" spans="1:4" x14ac:dyDescent="0.2">
      <c r="A10" t="s">
        <v>20</v>
      </c>
      <c r="B10">
        <v>208</v>
      </c>
      <c r="C10">
        <v>14.967000000000001</v>
      </c>
      <c r="D10">
        <v>13.897</v>
      </c>
    </row>
    <row r="11" spans="1:4" x14ac:dyDescent="0.2">
      <c r="A11" t="s">
        <v>22</v>
      </c>
      <c r="B11">
        <v>171.43299999999999</v>
      </c>
      <c r="C11">
        <v>16.433</v>
      </c>
      <c r="D11">
        <v>10.432</v>
      </c>
    </row>
    <row r="12" spans="1:4" x14ac:dyDescent="0.2">
      <c r="A12" t="s">
        <v>24</v>
      </c>
      <c r="B12">
        <v>149.333</v>
      </c>
      <c r="C12">
        <v>20.233000000000001</v>
      </c>
      <c r="D12">
        <v>7.3810000000000002</v>
      </c>
    </row>
    <row r="13" spans="1:4" x14ac:dyDescent="0.2">
      <c r="A13" t="s">
        <v>26</v>
      </c>
      <c r="B13">
        <v>255.333</v>
      </c>
      <c r="C13">
        <v>32</v>
      </c>
      <c r="D13">
        <v>7.9790000000000001</v>
      </c>
    </row>
    <row r="14" spans="1:4" x14ac:dyDescent="0.2">
      <c r="A14" t="s">
        <v>29</v>
      </c>
      <c r="B14">
        <v>233.36699999999999</v>
      </c>
      <c r="C14">
        <v>32.1</v>
      </c>
      <c r="D14">
        <v>7.27</v>
      </c>
    </row>
    <row r="15" spans="1:4" x14ac:dyDescent="0.2">
      <c r="A15" t="s">
        <v>31</v>
      </c>
      <c r="B15">
        <v>121.1</v>
      </c>
      <c r="C15">
        <v>37.466999999999999</v>
      </c>
      <c r="D15">
        <v>3.2320000000000002</v>
      </c>
    </row>
    <row r="16" spans="1:4" x14ac:dyDescent="0.2">
      <c r="A16" t="s">
        <v>33</v>
      </c>
      <c r="B16">
        <v>173.767</v>
      </c>
      <c r="C16">
        <v>37.1</v>
      </c>
      <c r="D16">
        <v>4.6840000000000002</v>
      </c>
    </row>
    <row r="17" spans="1:4" x14ac:dyDescent="0.2">
      <c r="A17" t="s">
        <v>35</v>
      </c>
      <c r="B17">
        <v>120.06699999999999</v>
      </c>
      <c r="C17">
        <v>35.033000000000001</v>
      </c>
      <c r="D17">
        <v>3.427</v>
      </c>
    </row>
    <row r="18" spans="1:4" x14ac:dyDescent="0.2">
      <c r="A18" t="s">
        <v>37</v>
      </c>
      <c r="B18">
        <v>77.132999999999996</v>
      </c>
      <c r="C18">
        <v>85.9</v>
      </c>
      <c r="D18">
        <v>0.89800000000000002</v>
      </c>
    </row>
    <row r="19" spans="1:4" x14ac:dyDescent="0.2">
      <c r="A19" t="s">
        <v>40</v>
      </c>
      <c r="B19">
        <v>242.5</v>
      </c>
      <c r="C19">
        <v>65.099999999999994</v>
      </c>
      <c r="D19">
        <v>3.7250000000000001</v>
      </c>
    </row>
    <row r="20" spans="1:4" x14ac:dyDescent="0.2">
      <c r="A20" t="s">
        <v>42</v>
      </c>
      <c r="B20">
        <v>490.3</v>
      </c>
      <c r="C20">
        <v>50.533000000000001</v>
      </c>
      <c r="D20">
        <v>9.7029999999999994</v>
      </c>
    </row>
    <row r="21" spans="1:4" x14ac:dyDescent="0.2">
      <c r="A21" t="s">
        <v>44</v>
      </c>
      <c r="B21">
        <v>330.06700000000001</v>
      </c>
      <c r="C21">
        <v>61.033000000000001</v>
      </c>
      <c r="D21">
        <v>5.4080000000000004</v>
      </c>
    </row>
    <row r="22" spans="1:4" x14ac:dyDescent="0.2">
      <c r="A22" t="s">
        <v>46</v>
      </c>
      <c r="B22">
        <v>167.63300000000001</v>
      </c>
      <c r="C22">
        <v>66.400000000000006</v>
      </c>
      <c r="D22">
        <v>2.5249999999999999</v>
      </c>
    </row>
    <row r="23" spans="1:4" x14ac:dyDescent="0.2">
      <c r="A23" t="s">
        <v>48</v>
      </c>
      <c r="B23">
        <v>75.433000000000007</v>
      </c>
      <c r="C23">
        <v>16.266999999999999</v>
      </c>
      <c r="D23">
        <v>4.6369999999999996</v>
      </c>
    </row>
    <row r="24" spans="1:4" x14ac:dyDescent="0.2">
      <c r="A24" t="s">
        <v>51</v>
      </c>
      <c r="B24">
        <v>113.133</v>
      </c>
      <c r="C24">
        <v>14.132999999999999</v>
      </c>
      <c r="D24">
        <v>8.0050000000000008</v>
      </c>
    </row>
    <row r="25" spans="1:4" x14ac:dyDescent="0.2">
      <c r="A25" t="s">
        <v>53</v>
      </c>
      <c r="B25">
        <v>77.5</v>
      </c>
      <c r="C25">
        <v>16.399999999999999</v>
      </c>
      <c r="D25">
        <v>4.726</v>
      </c>
    </row>
    <row r="26" spans="1:4" x14ac:dyDescent="0.2">
      <c r="A26" t="s">
        <v>55</v>
      </c>
      <c r="B26">
        <v>116.06699999999999</v>
      </c>
      <c r="C26">
        <v>14.167</v>
      </c>
      <c r="D26">
        <v>8.1929999999999996</v>
      </c>
    </row>
    <row r="27" spans="1:4" x14ac:dyDescent="0.2">
      <c r="A27" t="s">
        <v>57</v>
      </c>
      <c r="B27">
        <v>195.86699999999999</v>
      </c>
      <c r="C27">
        <v>15.667</v>
      </c>
      <c r="D27">
        <v>12.502000000000001</v>
      </c>
    </row>
    <row r="28" spans="1:4" x14ac:dyDescent="0.2">
      <c r="A28" t="s">
        <v>59</v>
      </c>
      <c r="B28">
        <v>218.2</v>
      </c>
      <c r="C28">
        <v>9.8000000000000007</v>
      </c>
      <c r="D28">
        <v>22.265000000000001</v>
      </c>
    </row>
    <row r="29" spans="1:4" x14ac:dyDescent="0.2">
      <c r="A29" t="s">
        <v>62</v>
      </c>
      <c r="B29">
        <v>172.96700000000001</v>
      </c>
      <c r="C29">
        <v>10.5</v>
      </c>
      <c r="D29">
        <v>16.472999999999999</v>
      </c>
    </row>
    <row r="30" spans="1:4" x14ac:dyDescent="0.2">
      <c r="A30" t="s">
        <v>64</v>
      </c>
      <c r="B30">
        <v>183.767</v>
      </c>
      <c r="C30">
        <v>13.7</v>
      </c>
      <c r="D30">
        <v>13.414</v>
      </c>
    </row>
    <row r="31" spans="1:4" x14ac:dyDescent="0.2">
      <c r="A31" t="s">
        <v>66</v>
      </c>
      <c r="B31">
        <v>205.43299999999999</v>
      </c>
      <c r="C31">
        <v>13.2</v>
      </c>
      <c r="D31">
        <v>15.563000000000001</v>
      </c>
    </row>
    <row r="32" spans="1:4" x14ac:dyDescent="0.2">
      <c r="A32" t="s">
        <v>68</v>
      </c>
      <c r="B32">
        <v>158.30000000000001</v>
      </c>
      <c r="C32">
        <v>16.766999999999999</v>
      </c>
      <c r="D32">
        <v>9.4410000000000007</v>
      </c>
    </row>
    <row r="33" spans="1:4" x14ac:dyDescent="0.2">
      <c r="A33" t="s">
        <v>70</v>
      </c>
      <c r="B33">
        <v>216.93299999999999</v>
      </c>
      <c r="C33">
        <v>9.8670000000000009</v>
      </c>
      <c r="D33">
        <v>21.986000000000001</v>
      </c>
    </row>
    <row r="34" spans="1:4" x14ac:dyDescent="0.2">
      <c r="A34" t="s">
        <v>73</v>
      </c>
      <c r="B34">
        <v>213.9</v>
      </c>
      <c r="C34">
        <v>9.7669999999999995</v>
      </c>
      <c r="D34">
        <v>21.9</v>
      </c>
    </row>
    <row r="35" spans="1:4" x14ac:dyDescent="0.2">
      <c r="A35" t="s">
        <v>75</v>
      </c>
      <c r="B35">
        <v>179.63300000000001</v>
      </c>
      <c r="C35">
        <v>10.433</v>
      </c>
      <c r="D35">
        <v>17.218</v>
      </c>
    </row>
    <row r="36" spans="1:4" x14ac:dyDescent="0.2">
      <c r="A36" t="s">
        <v>77</v>
      </c>
      <c r="B36">
        <v>166.6</v>
      </c>
      <c r="C36">
        <v>13.233000000000001</v>
      </c>
      <c r="D36">
        <v>12.59</v>
      </c>
    </row>
    <row r="37" spans="1:4" x14ac:dyDescent="0.2">
      <c r="A37" t="s">
        <v>79</v>
      </c>
      <c r="B37">
        <v>200.46700000000001</v>
      </c>
      <c r="C37">
        <v>11.9</v>
      </c>
      <c r="D37">
        <v>16.846</v>
      </c>
    </row>
    <row r="38" spans="1:4" x14ac:dyDescent="0.2">
      <c r="A38" t="s">
        <v>81</v>
      </c>
      <c r="B38">
        <v>419.267</v>
      </c>
      <c r="C38">
        <v>22.632999999999999</v>
      </c>
      <c r="D38">
        <v>18.524999999999999</v>
      </c>
    </row>
    <row r="39" spans="1:4" x14ac:dyDescent="0.2">
      <c r="A39" t="s">
        <v>84</v>
      </c>
      <c r="B39">
        <v>379.46699999999998</v>
      </c>
      <c r="C39">
        <v>22.4</v>
      </c>
      <c r="D39">
        <v>16.940000000000001</v>
      </c>
    </row>
    <row r="40" spans="1:4" x14ac:dyDescent="0.2">
      <c r="A40" t="s">
        <v>86</v>
      </c>
      <c r="B40">
        <v>459.33300000000003</v>
      </c>
      <c r="C40">
        <v>22.766999999999999</v>
      </c>
      <c r="D40">
        <v>20.175000000000001</v>
      </c>
    </row>
    <row r="41" spans="1:4" x14ac:dyDescent="0.2">
      <c r="A41" t="s">
        <v>88</v>
      </c>
      <c r="B41">
        <v>479.56700000000001</v>
      </c>
      <c r="C41">
        <v>20.766999999999999</v>
      </c>
      <c r="D41">
        <v>23.093</v>
      </c>
    </row>
    <row r="42" spans="1:4" x14ac:dyDescent="0.2">
      <c r="A42" t="s">
        <v>90</v>
      </c>
      <c r="B42">
        <v>422.3</v>
      </c>
      <c r="C42">
        <v>23.966999999999999</v>
      </c>
      <c r="D42">
        <v>17.62</v>
      </c>
    </row>
    <row r="43" spans="1:4" x14ac:dyDescent="0.2">
      <c r="A43" t="s">
        <v>92</v>
      </c>
      <c r="B43">
        <v>254.56700000000001</v>
      </c>
      <c r="C43">
        <v>22.766999999999999</v>
      </c>
      <c r="D43">
        <v>11.180999999999999</v>
      </c>
    </row>
    <row r="44" spans="1:4" x14ac:dyDescent="0.2">
      <c r="A44" t="s">
        <v>95</v>
      </c>
      <c r="B44">
        <v>232.6</v>
      </c>
      <c r="C44">
        <v>9.8330000000000002</v>
      </c>
      <c r="D44">
        <v>23.655000000000001</v>
      </c>
    </row>
    <row r="45" spans="1:4" x14ac:dyDescent="0.2">
      <c r="A45" t="s">
        <v>97</v>
      </c>
      <c r="B45">
        <v>251.7</v>
      </c>
      <c r="C45">
        <v>21.8</v>
      </c>
      <c r="D45">
        <v>11.545999999999999</v>
      </c>
    </row>
    <row r="46" spans="1:4" x14ac:dyDescent="0.2">
      <c r="A46" t="s">
        <v>99</v>
      </c>
      <c r="B46">
        <v>299.56700000000001</v>
      </c>
      <c r="C46">
        <v>17.533000000000001</v>
      </c>
      <c r="D46">
        <v>17.085999999999999</v>
      </c>
    </row>
    <row r="47" spans="1:4" x14ac:dyDescent="0.2">
      <c r="A47" t="s">
        <v>101</v>
      </c>
      <c r="B47">
        <v>204.667</v>
      </c>
      <c r="C47">
        <v>9.4670000000000005</v>
      </c>
      <c r="D47">
        <v>21.619</v>
      </c>
    </row>
    <row r="48" spans="1:4" x14ac:dyDescent="0.2">
      <c r="A48" t="s">
        <v>103</v>
      </c>
      <c r="B48">
        <v>170.9</v>
      </c>
      <c r="C48">
        <v>27.433</v>
      </c>
      <c r="D48">
        <v>6.23</v>
      </c>
    </row>
    <row r="49" spans="1:4" x14ac:dyDescent="0.2">
      <c r="A49" t="s">
        <v>106</v>
      </c>
      <c r="B49">
        <v>653.23299999999995</v>
      </c>
      <c r="C49">
        <v>22.4</v>
      </c>
      <c r="D49">
        <v>29.161999999999999</v>
      </c>
    </row>
    <row r="50" spans="1:4" x14ac:dyDescent="0.2">
      <c r="A50" t="s">
        <v>108</v>
      </c>
      <c r="B50">
        <v>641.6</v>
      </c>
      <c r="C50">
        <v>21.533000000000001</v>
      </c>
      <c r="D50">
        <v>29.795999999999999</v>
      </c>
    </row>
    <row r="51" spans="1:4" x14ac:dyDescent="0.2">
      <c r="A51" t="s">
        <v>110</v>
      </c>
      <c r="B51">
        <v>640.4</v>
      </c>
      <c r="C51">
        <v>22.4</v>
      </c>
      <c r="D51">
        <v>28.588999999999999</v>
      </c>
    </row>
    <row r="52" spans="1:4" x14ac:dyDescent="0.2">
      <c r="A52" t="s">
        <v>112</v>
      </c>
      <c r="B52">
        <v>103.167</v>
      </c>
      <c r="C52">
        <v>33.533000000000001</v>
      </c>
      <c r="D52">
        <v>3.077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SKU MASTER</vt:lpstr>
      <vt:lpstr>Sales</vt:lpstr>
      <vt:lpstr>Sales_Pivot</vt:lpstr>
      <vt:lpstr>Sheet5</vt:lpstr>
      <vt:lpstr>Opening Stock</vt:lpstr>
      <vt:lpstr>STOCK_TRANSFER</vt:lpstr>
      <vt:lpstr>STOCK_TRANSFER_INDV</vt:lpstr>
      <vt:lpstr>Ledger</vt:lpstr>
      <vt:lpstr>Average Inventory</vt:lpstr>
      <vt:lpstr>Sheet1</vt:lpstr>
      <vt:lpstr>Aurangabad_Ledger_copy</vt:lpstr>
      <vt:lpstr>Average_Inventory_aurangabad_co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Dutta</cp:lastModifiedBy>
  <dcterms:created xsi:type="dcterms:W3CDTF">2023-11-04T10:09:48Z</dcterms:created>
  <dcterms:modified xsi:type="dcterms:W3CDTF">2024-11-12T11:29:43Z</dcterms:modified>
</cp:coreProperties>
</file>