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yushdutta/Downloads/"/>
    </mc:Choice>
  </mc:AlternateContent>
  <xr:revisionPtr revIDLastSave="0" documentId="13_ncr:1_{97ECE4D6-35A3-2643-9D3B-C7D866A51737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Data" sheetId="1" r:id="rId1"/>
    <sheet name="Sheet" sheetId="2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5" i="2"/>
  <c r="B9" i="2"/>
  <c r="B8" i="2"/>
  <c r="B7" i="2"/>
  <c r="B6" i="2"/>
  <c r="B4" i="2"/>
  <c r="B1" i="2"/>
</calcChain>
</file>

<file path=xl/sharedStrings.xml><?xml version="1.0" encoding="utf-8"?>
<sst xmlns="http://schemas.openxmlformats.org/spreadsheetml/2006/main" count="987" uniqueCount="138">
  <si>
    <t>STATE</t>
  </si>
  <si>
    <t>REGION_TYPE</t>
  </si>
  <si>
    <t>REASON_FOR_NON_RESPONSE</t>
  </si>
  <si>
    <t>RESPONSE_STATUS</t>
  </si>
  <si>
    <t>HH_WEIGHT_MS</t>
  </si>
  <si>
    <t>AGE_GROUP</t>
  </si>
  <si>
    <t>OCCUPATION_GROUP</t>
  </si>
  <si>
    <t>EDUCATION_GROUP</t>
  </si>
  <si>
    <t>GENDER_GROUP</t>
  </si>
  <si>
    <t>SIZE_GROUP</t>
  </si>
  <si>
    <t>TOTAL_EXPENDITURE</t>
  </si>
  <si>
    <t>MONTHLY_EXPENSE_ON_FOOD</t>
  </si>
  <si>
    <t>MONTHLY_EXPENSE_ON_EDIBLE_OILS</t>
  </si>
  <si>
    <t>MONTHLY_EXPENSE_ON_VEGETABLES_AND_WET_SPICES</t>
  </si>
  <si>
    <t>MONTHLY_EXPENSE_ON_FRUITS</t>
  </si>
  <si>
    <t>MONTHLY_EXPENSE_ON_MILK_AND_MILK_PRODUCTS</t>
  </si>
  <si>
    <t>MONTHLY_EXPENSE_ON_SALTY_SNACKS</t>
  </si>
  <si>
    <t>MONTHLY_EXPENSE_ON_HEALTH_SUPPLEMENTS</t>
  </si>
  <si>
    <t>MONTHLY_EXPENSE_ON_TEA</t>
  </si>
  <si>
    <t>MONTHLY_EXPENSE_ON_COFFEE</t>
  </si>
  <si>
    <t>MONTHLY_EXPENSE_ON_BOTTLED_WATER</t>
  </si>
  <si>
    <t>MONTHLY_EXPENSE_ON_INTOXICANTS</t>
  </si>
  <si>
    <t>MONTHLY_EXPENSE_ON_CIGARETTES_AND_TOBACCO</t>
  </si>
  <si>
    <t>MONTHLY_EXPENSE_ON_CLOTHING</t>
  </si>
  <si>
    <t>MONTHLY_EXPENSE_ON_FOOTWEAR</t>
  </si>
  <si>
    <t>MONTHLY_EXPENSE_ON_CLOTHING_ACCESSORIES</t>
  </si>
  <si>
    <t>MONTHLY_EXPENSE_ON_COSMETIC_AND_TOILETRIES</t>
  </si>
  <si>
    <t>MONTHLY_EXPENSE_ON_DETERGENT_BARS</t>
  </si>
  <si>
    <t>MONTHLY_EXPENSE_ON_DETERGENT_LIQUIDS_AND_POWDER</t>
  </si>
  <si>
    <t>MONTHLY_EXPENSE_ON_MOBILES_AND_ACCESSORIES</t>
  </si>
  <si>
    <t>MONTHLY_EXPENSE_ON_RESTAURANTS</t>
  </si>
  <si>
    <t>MONTHLY_EXPENSE_ON_RECREATION</t>
  </si>
  <si>
    <t>MONTHLY_EXPENSE_ON_ENTERTAINMENT</t>
  </si>
  <si>
    <t>MONTHLY_EXPENSE_ON_HOUSE_RENT</t>
  </si>
  <si>
    <t>MONTHLY_EXPENSE_ON_WATER_CHARGES</t>
  </si>
  <si>
    <t>MONTHLY_EXPENSE_ON_SOCIETY_CHARGES</t>
  </si>
  <si>
    <t>MONTHLY_EXPENSE_ON_OTHER_TAXES</t>
  </si>
  <si>
    <t>MONTHLY_EXPENSE_ON_POWER_AND_FUEL</t>
  </si>
  <si>
    <t>MONTHLY_EXPENSE_ON_COOKING_FUEL</t>
  </si>
  <si>
    <t>MONTHLY_EXPENSE_ON_ELECTRICITY</t>
  </si>
  <si>
    <t>MONTHLY_EXPENSE_ON_TRANSPORT</t>
  </si>
  <si>
    <t>MONTHLY_EXPENSE_ON_LANDLINE_PHONE</t>
  </si>
  <si>
    <t>MONTHLY_EXPENSE_ON_CELL_PHONE</t>
  </si>
  <si>
    <t>MONTHLY_EXPENSE_ON_CABLE_TV</t>
  </si>
  <si>
    <t>MONTHLY_EXPENSE_ON_INTERNET</t>
  </si>
  <si>
    <t>MONTHLY_EXPENSE_ON_NEWSPAPERS_AND_MAGAZINES</t>
  </si>
  <si>
    <t>MONTHLY_EXPENSE_ON_EDUCATION</t>
  </si>
  <si>
    <t>MONTHLY_EXPENSE_ON_SCHOOL_ACADEMIC_BOOKS</t>
  </si>
  <si>
    <t>MONTHLY_EXPENSE_ON_FICTION_NON_FICTION_BOOKS</t>
  </si>
  <si>
    <t>MONTHLY_EXPENSE_ON_STATIONERY</t>
  </si>
  <si>
    <t>MONTHLY_EXPENSE_ON_SCHOOL_COLLEGE_FEES</t>
  </si>
  <si>
    <t>MONTHLY_EXPENSE_ON_PRIVATE_TUITION_FEES</t>
  </si>
  <si>
    <t>MONTHLY_EXPENSE_ON_HOBBY_CLASSES</t>
  </si>
  <si>
    <t>MONTHLY_EXPENSE_ON_SCHOOL_TRANSPORT</t>
  </si>
  <si>
    <t>MONTHLY_EXPENSE_ON_HEALTH</t>
  </si>
  <si>
    <t>MONTHLY_EXPENSE_ON_MEDICINES</t>
  </si>
  <si>
    <t>MONTHLY_EXPENSE_ON_DOCTORS_PHYSIOTHERAPISTS_FEE</t>
  </si>
  <si>
    <t>MONTHLY_EXPENSE_ON_MEDICAL_TESTS</t>
  </si>
  <si>
    <t>MONTHLY_EXPENSE_ON_HYGIENE_PRODUCTS</t>
  </si>
  <si>
    <t>MONTHLY_EXPENSE_ON_EMI_FOR_HOUSE</t>
  </si>
  <si>
    <t>MONTHLY_EXPENSE_ON_EMI_FOR_VEHICLES</t>
  </si>
  <si>
    <t>MONTHLY_EXPENSE_ON_OTHER_EMIS</t>
  </si>
  <si>
    <t>MONTHLY_EXPENSE_ON_DOMESTIC_HELP</t>
  </si>
  <si>
    <t>MONTHLY_EXPENSE_ON_POCKET_MONEY</t>
  </si>
  <si>
    <t>MONTHLY_EXPENSE_ON_PETS</t>
  </si>
  <si>
    <t>Uttarakhand</t>
  </si>
  <si>
    <t>RURAL</t>
  </si>
  <si>
    <t>Could not be executed</t>
  </si>
  <si>
    <t>Non-Response</t>
  </si>
  <si>
    <t>Data Not Available</t>
  </si>
  <si>
    <t>Uttar Pradesh</t>
  </si>
  <si>
    <t>URBAN</t>
  </si>
  <si>
    <t>Household not found</t>
  </si>
  <si>
    <t>Punjab</t>
  </si>
  <si>
    <t>Karnataka</t>
  </si>
  <si>
    <t>Maharashtra</t>
  </si>
  <si>
    <t>No Failure</t>
  </si>
  <si>
    <t>Accepted</t>
  </si>
  <si>
    <t>Others households of Grown-ups</t>
  </si>
  <si>
    <t>Small/Marginal Farmers</t>
  </si>
  <si>
    <t>Households of all literates</t>
  </si>
  <si>
    <t>Male Dominated</t>
  </si>
  <si>
    <t>4 Members</t>
  </si>
  <si>
    <t>Grown-up - dominant</t>
  </si>
  <si>
    <t>Organised Farmers</t>
  </si>
  <si>
    <t>Households of all illiterates</t>
  </si>
  <si>
    <t>Balanced</t>
  </si>
  <si>
    <t>3 Members</t>
  </si>
  <si>
    <t>Andhra Pradesh</t>
  </si>
  <si>
    <t>Balanced households with no Seniors</t>
  </si>
  <si>
    <t>Households of some literates</t>
  </si>
  <si>
    <t>Tamil Nadu</t>
  </si>
  <si>
    <t>Seniors - dominant</t>
  </si>
  <si>
    <t>Non-industrial Technical Employees</t>
  </si>
  <si>
    <t>Matriculates majority household</t>
  </si>
  <si>
    <t>5 Members</t>
  </si>
  <si>
    <t>Delhi</t>
  </si>
  <si>
    <t>Jharkhand</t>
  </si>
  <si>
    <t>Wage Labourers</t>
  </si>
  <si>
    <t>Madhya Pradesh</t>
  </si>
  <si>
    <t>Telangana</t>
  </si>
  <si>
    <t>Goa</t>
  </si>
  <si>
    <t>Self-employed Entrepreneurs</t>
  </si>
  <si>
    <t>Male Majority</t>
  </si>
  <si>
    <t>Gujarat</t>
  </si>
  <si>
    <t>Entrepreneurs</t>
  </si>
  <si>
    <t>Matriculates dominated household</t>
  </si>
  <si>
    <t>Locked</t>
  </si>
  <si>
    <t>Female Majority</t>
  </si>
  <si>
    <t>2 Members</t>
  </si>
  <si>
    <t>Bihar</t>
  </si>
  <si>
    <t>Puducherry</t>
  </si>
  <si>
    <t>White-collar Clerical Employees</t>
  </si>
  <si>
    <t>Tripura</t>
  </si>
  <si>
    <t>All Graduates household</t>
  </si>
  <si>
    <t>All Matriculates household</t>
  </si>
  <si>
    <t>Haryana</t>
  </si>
  <si>
    <t>Odisha</t>
  </si>
  <si>
    <t>Chhattisgarh</t>
  </si>
  <si>
    <t>West Bengal</t>
  </si>
  <si>
    <t>White-collar Professional Employees</t>
  </si>
  <si>
    <t>Retired/Aged</t>
  </si>
  <si>
    <t>Rajasthan</t>
  </si>
  <si>
    <t>Balanced households with Seniors</t>
  </si>
  <si>
    <t>Himachal Pradesh</t>
  </si>
  <si>
    <t>Refused</t>
  </si>
  <si>
    <t>Youngsters - dominant</t>
  </si>
  <si>
    <t>Matriculates minority household</t>
  </si>
  <si>
    <t>7 Members</t>
  </si>
  <si>
    <t>Small Traders/Hawkers</t>
  </si>
  <si>
    <t>Graduates minority household</t>
  </si>
  <si>
    <t>Support Staff</t>
  </si>
  <si>
    <t>Rural %</t>
  </si>
  <si>
    <t>TOTAL</t>
  </si>
  <si>
    <t>PET_HOUSEHOLD</t>
  </si>
  <si>
    <t>Row Labels</t>
  </si>
  <si>
    <t>Grand Total</t>
  </si>
  <si>
    <t>Count of AGE_GROUP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</si>
</sst>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Google Sa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1" fillId="0" borderId="0" xfId="0" applyNumberFormat="1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</cellXfs>
  <cellStyles count="1">
    <cellStyle name="Normal" xfId="0" builtinId="0"/>
  </cellStyles>
  <dxfs count="80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 Dutta" refreshedDate="45575.787344328703" createdVersion="8" refreshedVersion="8" minRefreshableVersion="3" recordCount="100" xr:uid="{FCB8DE3B-896E-4D45-9BF7-12003E67F286}">
  <cacheSource type="worksheet">
    <worksheetSource name="Table1"/>
  </cacheSource>
  <cacheFields count="65">
    <cacheField name="STATE" numFmtId="0">
      <sharedItems/>
    </cacheField>
    <cacheField name="REGION_TYPE" numFmtId="0">
      <sharedItems/>
    </cacheField>
    <cacheField name="REASON_FOR_NON_RESPONSE" numFmtId="0">
      <sharedItems/>
    </cacheField>
    <cacheField name="RESPONSE_STATUS" numFmtId="49">
      <sharedItems count="2">
        <s v="Non-Response"/>
        <s v="Accepted"/>
      </sharedItems>
    </cacheField>
    <cacheField name="HH_WEIGHT_MS" numFmtId="0">
      <sharedItems containsSemiMixedTypes="0" containsString="0" containsNumber="1" minValue="367.23" maxValue="3454.57"/>
    </cacheField>
    <cacheField name="AGE_GROUP" numFmtId="0">
      <sharedItems count="7">
        <s v="Data Not Available"/>
        <s v="Others households of Grown-ups"/>
        <s v="Grown-up - dominant"/>
        <s v="Balanced households with no Seniors"/>
        <s v="Seniors - dominant"/>
        <s v="Balanced households with Seniors"/>
        <s v="Youngsters - dominant"/>
      </sharedItems>
    </cacheField>
    <cacheField name="OCCUPATION_GROUP" numFmtId="0">
      <sharedItems/>
    </cacheField>
    <cacheField name="EDUCATION_GROUP" numFmtId="0">
      <sharedItems/>
    </cacheField>
    <cacheField name="GENDER_GROUP" numFmtId="0">
      <sharedItems/>
    </cacheField>
    <cacheField name="SIZE_GROUP" numFmtId="0">
      <sharedItems/>
    </cacheField>
    <cacheField name="TOTAL_EXPENDITURE" numFmtId="0">
      <sharedItems containsString="0" containsBlank="1" containsNumber="1" containsInteger="1" minValue="32625" maxValue="78662"/>
    </cacheField>
    <cacheField name="MONTHLY_EXPENSE_ON_FOOD" numFmtId="0">
      <sharedItems containsString="0" containsBlank="1" containsNumber="1" containsInteger="1" minValue="0" maxValue="8330"/>
    </cacheField>
    <cacheField name="MONTHLY_EXPENSE_ON_EDIBLE_OILS" numFmtId="0">
      <sharedItems containsString="0" containsBlank="1" containsNumber="1" containsInteger="1" minValue="0" maxValue="1420"/>
    </cacheField>
    <cacheField name="MONTHLY_EXPENSE_ON_VEGETABLES_AND_WET_SPICES" numFmtId="0">
      <sharedItems containsString="0" containsBlank="1" containsNumber="1" containsInteger="1" minValue="0" maxValue="1965"/>
    </cacheField>
    <cacheField name="MONTHLY_EXPENSE_ON_FRUITS" numFmtId="0">
      <sharedItems containsString="0" containsBlank="1" containsNumber="1" containsInteger="1" minValue="0" maxValue="1160"/>
    </cacheField>
    <cacheField name="MONTHLY_EXPENSE_ON_MILK_AND_MILK_PRODUCTS" numFmtId="0">
      <sharedItems containsString="0" containsBlank="1" containsNumber="1" containsInteger="1" minValue="0" maxValue="3600"/>
    </cacheField>
    <cacheField name="MONTHLY_EXPENSE_ON_SALTY_SNACKS" numFmtId="0">
      <sharedItems containsString="0" containsBlank="1" containsNumber="1" containsInteger="1" minValue="0" maxValue="1180"/>
    </cacheField>
    <cacheField name="MONTHLY_EXPENSE_ON_HEALTH_SUPPLEMENTS" numFmtId="0">
      <sharedItems containsString="0" containsBlank="1" containsNumber="1" containsInteger="1" minValue="0" maxValue="1470"/>
    </cacheField>
    <cacheField name="MONTHLY_EXPENSE_ON_TEA" numFmtId="0">
      <sharedItems containsString="0" containsBlank="1" containsNumber="1" containsInteger="1" minValue="0" maxValue="1120"/>
    </cacheField>
    <cacheField name="MONTHLY_EXPENSE_ON_COFFEE" numFmtId="0">
      <sharedItems containsString="0" containsBlank="1" containsNumber="1" containsInteger="1" minValue="0" maxValue="1032"/>
    </cacheField>
    <cacheField name="MONTHLY_EXPENSE_ON_BOTTLED_WATER" numFmtId="0">
      <sharedItems containsString="0" containsBlank="1" containsNumber="1" containsInteger="1" minValue="0" maxValue="1100"/>
    </cacheField>
    <cacheField name="MONTHLY_EXPENSE_ON_INTOXICANTS" numFmtId="0">
      <sharedItems containsString="0" containsBlank="1" containsNumber="1" containsInteger="1" minValue="0" maxValue="2200"/>
    </cacheField>
    <cacheField name="MONTHLY_EXPENSE_ON_CIGARETTES_AND_TOBACCO" numFmtId="0">
      <sharedItems containsString="0" containsBlank="1" containsNumber="1" containsInteger="1" minValue="0" maxValue="1900"/>
    </cacheField>
    <cacheField name="MONTHLY_EXPENSE_ON_CLOTHING" numFmtId="0">
      <sharedItems containsString="0" containsBlank="1" containsNumber="1" containsInteger="1" minValue="0" maxValue="3600"/>
    </cacheField>
    <cacheField name="MONTHLY_EXPENSE_ON_FOOTWEAR" numFmtId="0">
      <sharedItems containsString="0" containsBlank="1" containsNumber="1" containsInteger="1" minValue="0" maxValue="2500"/>
    </cacheField>
    <cacheField name="MONTHLY_EXPENSE_ON_CLOTHING_ACCESSORIES" numFmtId="0">
      <sharedItems containsString="0" containsBlank="1" containsNumber="1" containsInteger="1" minValue="0" maxValue="1045"/>
    </cacheField>
    <cacheField name="MONTHLY_EXPENSE_ON_COSMETIC_AND_TOILETRIES" numFmtId="0">
      <sharedItems containsString="0" containsBlank="1" containsNumber="1" containsInteger="1" minValue="0" maxValue="2490"/>
    </cacheField>
    <cacheField name="MONTHLY_EXPENSE_ON_DETERGENT_BARS" numFmtId="0">
      <sharedItems containsString="0" containsBlank="1" containsNumber="1" containsInteger="1" minValue="0" maxValue="1085"/>
    </cacheField>
    <cacheField name="MONTHLY_EXPENSE_ON_DETERGENT_LIQUIDS_AND_POWDER" numFmtId="0">
      <sharedItems containsString="0" containsBlank="1" containsNumber="1" containsInteger="1" minValue="0" maxValue="1070"/>
    </cacheField>
    <cacheField name="MONTHLY_EXPENSE_ON_MOBILES_AND_ACCESSORIES" numFmtId="0">
      <sharedItems containsString="0" containsBlank="1" containsNumber="1" containsInteger="1" minValue="0" maxValue="3000"/>
    </cacheField>
    <cacheField name="MONTHLY_EXPENSE_ON_RESTAURANTS" numFmtId="0">
      <sharedItems containsString="0" containsBlank="1" containsNumber="1" containsInteger="1" minValue="0" maxValue="2100"/>
    </cacheField>
    <cacheField name="MONTHLY_EXPENSE_ON_RECREATION" numFmtId="0">
      <sharedItems containsString="0" containsBlank="1" containsNumber="1" containsInteger="1" minValue="0" maxValue="2500"/>
    </cacheField>
    <cacheField name="MONTHLY_EXPENSE_ON_ENTERTAINMENT" numFmtId="0">
      <sharedItems containsString="0" containsBlank="1" containsNumber="1" containsInteger="1" minValue="0" maxValue="1150"/>
    </cacheField>
    <cacheField name="MONTHLY_EXPENSE_ON_HOUSE_RENT" numFmtId="0">
      <sharedItems containsString="0" containsBlank="1" containsNumber="1" containsInteger="1" minValue="0" maxValue="3560"/>
    </cacheField>
    <cacheField name="MONTHLY_EXPENSE_ON_WATER_CHARGES" numFmtId="0">
      <sharedItems containsString="0" containsBlank="1" containsNumber="1" containsInteger="1" minValue="0" maxValue="1200"/>
    </cacheField>
    <cacheField name="MONTHLY_EXPENSE_ON_SOCIETY_CHARGES" numFmtId="0">
      <sharedItems containsString="0" containsBlank="1" containsNumber="1" containsInteger="1" minValue="0" maxValue="1200"/>
    </cacheField>
    <cacheField name="MONTHLY_EXPENSE_ON_OTHER_TAXES" numFmtId="0">
      <sharedItems containsString="0" containsBlank="1" containsNumber="1" containsInteger="1" minValue="0" maxValue="1350"/>
    </cacheField>
    <cacheField name="MONTHLY_EXPENSE_ON_POWER_AND_FUEL" numFmtId="0">
      <sharedItems containsString="0" containsBlank="1" containsNumber="1" containsInteger="1" minValue="0" maxValue="4250"/>
    </cacheField>
    <cacheField name="MONTHLY_EXPENSE_ON_COOKING_FUEL" numFmtId="0">
      <sharedItems containsString="0" containsBlank="1" containsNumber="1" containsInteger="1" minValue="0" maxValue="1900"/>
    </cacheField>
    <cacheField name="MONTHLY_EXPENSE_ON_ELECTRICITY" numFmtId="0">
      <sharedItems containsString="0" containsBlank="1" containsNumber="1" containsInteger="1" minValue="0" maxValue="2400"/>
    </cacheField>
    <cacheField name="MONTHLY_EXPENSE_ON_TRANSPORT" numFmtId="0">
      <sharedItems containsString="0" containsBlank="1" containsNumber="1" containsInteger="1" minValue="0" maxValue="1960"/>
    </cacheField>
    <cacheField name="MONTHLY_EXPENSE_ON_LANDLINE_PHONE" numFmtId="0">
      <sharedItems containsString="0" containsBlank="1" containsNumber="1" containsInteger="1" minValue="0" maxValue="1120"/>
    </cacheField>
    <cacheField name="MONTHLY_EXPENSE_ON_CELL_PHONE" numFmtId="0">
      <sharedItems containsString="0" containsBlank="1" containsNumber="1" containsInteger="1" minValue="0" maxValue="1500"/>
    </cacheField>
    <cacheField name="MONTHLY_EXPENSE_ON_CABLE_TV" numFmtId="0">
      <sharedItems containsString="0" containsBlank="1" containsNumber="1" containsInteger="1" minValue="0" maxValue="1300"/>
    </cacheField>
    <cacheField name="MONTHLY_EXPENSE_ON_INTERNET" numFmtId="0">
      <sharedItems containsString="0" containsBlank="1" containsNumber="1" containsInteger="1" minValue="0" maxValue="1500"/>
    </cacheField>
    <cacheField name="MONTHLY_EXPENSE_ON_NEWSPAPERS_AND_MAGAZINES" numFmtId="0">
      <sharedItems containsString="0" containsBlank="1" containsNumber="1" containsInteger="1" minValue="0" maxValue="680"/>
    </cacheField>
    <cacheField name="MONTHLY_EXPENSE_ON_EDUCATION" numFmtId="0">
      <sharedItems containsString="0" containsBlank="1" containsNumber="1" containsInteger="1" minValue="0" maxValue="9700"/>
    </cacheField>
    <cacheField name="MONTHLY_EXPENSE_ON_SCHOOL_ACADEMIC_BOOKS" numFmtId="0">
      <sharedItems containsString="0" containsBlank="1" containsNumber="1" containsInteger="1" minValue="0" maxValue="1450"/>
    </cacheField>
    <cacheField name="MONTHLY_EXPENSE_ON_FICTION_NON_FICTION_BOOKS" numFmtId="0">
      <sharedItems containsString="0" containsBlank="1" containsNumber="1" containsInteger="1" minValue="0" maxValue="260"/>
    </cacheField>
    <cacheField name="MONTHLY_EXPENSE_ON_STATIONERY" numFmtId="0">
      <sharedItems containsString="0" containsBlank="1" containsNumber="1" containsInteger="1" minValue="0" maxValue="1180"/>
    </cacheField>
    <cacheField name="MONTHLY_EXPENSE_ON_SCHOOL_COLLEGE_FEES" numFmtId="0">
      <sharedItems containsString="0" containsBlank="1" containsNumber="1" containsInteger="1" minValue="0" maxValue="9300"/>
    </cacheField>
    <cacheField name="MONTHLY_EXPENSE_ON_PRIVATE_TUITION_FEES" numFmtId="0">
      <sharedItems containsString="0" containsBlank="1" containsNumber="1" containsInteger="1" minValue="0" maxValue="1600"/>
    </cacheField>
    <cacheField name="MONTHLY_EXPENSE_ON_HOBBY_CLASSES" numFmtId="0">
      <sharedItems containsString="0" containsBlank="1" containsNumber="1" containsInteger="1" minValue="0" maxValue="1300"/>
    </cacheField>
    <cacheField name="MONTHLY_EXPENSE_ON_SCHOOL_TRANSPORT" numFmtId="0">
      <sharedItems containsString="0" containsBlank="1" containsNumber="1" containsInteger="1" minValue="0" maxValue="1350"/>
    </cacheField>
    <cacheField name="MONTHLY_EXPENSE_ON_HEALTH" numFmtId="0">
      <sharedItems containsString="0" containsBlank="1" containsNumber="1" containsInteger="1" minValue="0" maxValue="1805"/>
    </cacheField>
    <cacheField name="MONTHLY_EXPENSE_ON_MEDICINES" numFmtId="0">
      <sharedItems containsString="0" containsBlank="1" containsNumber="1" containsInteger="1" minValue="0" maxValue="2950"/>
    </cacheField>
    <cacheField name="MONTHLY_EXPENSE_ON_DOCTORS_PHYSIOTHERAPISTS_FEE" numFmtId="0">
      <sharedItems containsString="0" containsBlank="1" containsNumber="1" containsInteger="1" minValue="0" maxValue="600"/>
    </cacheField>
    <cacheField name="MONTHLY_EXPENSE_ON_MEDICAL_TESTS" numFmtId="0">
      <sharedItems containsString="0" containsBlank="1" containsNumber="1" containsInteger="1" minValue="0" maxValue="620"/>
    </cacheField>
    <cacheField name="MONTHLY_EXPENSE_ON_HYGIENE_PRODUCTS" numFmtId="0">
      <sharedItems containsString="0" containsBlank="1" containsNumber="1" containsInteger="1" minValue="0" maxValue="1125"/>
    </cacheField>
    <cacheField name="MONTHLY_EXPENSE_ON_EMI_FOR_HOUSE" numFmtId="0">
      <sharedItems containsString="0" containsBlank="1" containsNumber="1" containsInteger="1" minValue="0" maxValue="6200"/>
    </cacheField>
    <cacheField name="MONTHLY_EXPENSE_ON_EMI_FOR_VEHICLES" numFmtId="0">
      <sharedItems containsString="0" containsBlank="1" containsNumber="1" containsInteger="1" minValue="0" maxValue="5500"/>
    </cacheField>
    <cacheField name="MONTHLY_EXPENSE_ON_OTHER_EMIS" numFmtId="0">
      <sharedItems containsString="0" containsBlank="1" containsNumber="1" containsInteger="1" minValue="0" maxValue="3300"/>
    </cacheField>
    <cacheField name="MONTHLY_EXPENSE_ON_DOMESTIC_HELP" numFmtId="0">
      <sharedItems containsString="0" containsBlank="1" containsNumber="1" containsInteger="1" minValue="0" maxValue="2100"/>
    </cacheField>
    <cacheField name="MONTHLY_EXPENSE_ON_POCKET_MONEY" numFmtId="0">
      <sharedItems containsString="0" containsBlank="1" containsNumber="1" containsInteger="1" minValue="0" maxValue="1900"/>
    </cacheField>
    <cacheField name="MONTHLY_EXPENSE_ON_PETS" numFmtId="0">
      <sharedItems containsString="0" containsBlank="1" containsNumber="1" containsInteger="1" minValue="0" maxValue="2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Uttarakhand"/>
    <s v="RURAL"/>
    <s v="Could not be executed"/>
    <x v="0"/>
    <n v="2055.21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ttar Pradesh"/>
    <s v="URBAN"/>
    <s v="Household not found"/>
    <x v="0"/>
    <n v="1242.92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njab"/>
    <s v="URBAN"/>
    <s v="Could not be executed"/>
    <x v="0"/>
    <n v="1021.35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rnataka"/>
    <s v="RURAL"/>
    <s v="Could not be executed"/>
    <x v="0"/>
    <n v="2311.5500000000002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harashtra"/>
    <s v="RURAL"/>
    <s v="No Failure"/>
    <x v="1"/>
    <n v="2775.5"/>
    <x v="1"/>
    <s v="Small/Marginal Farmers"/>
    <s v="Households of all literates"/>
    <s v="Male Dominated"/>
    <s v="4 Members"/>
    <n v="48474"/>
    <n v="0"/>
    <n v="590"/>
    <n v="925"/>
    <n v="1160"/>
    <n v="1330"/>
    <n v="715"/>
    <n v="0"/>
    <n v="0"/>
    <n v="0"/>
    <n v="580"/>
    <n v="880"/>
    <n v="420"/>
    <n v="888"/>
    <n v="500"/>
    <n v="230"/>
    <n v="829"/>
    <n v="250"/>
    <n v="550"/>
    <n v="0"/>
    <n v="1500"/>
    <n v="750"/>
    <n v="450"/>
    <n v="0"/>
    <n v="0"/>
    <n v="1200"/>
    <n v="1350"/>
    <n v="1800"/>
    <n v="0"/>
    <n v="1100"/>
    <n v="1960"/>
    <n v="800"/>
    <n v="1360"/>
    <n v="180"/>
    <n v="0"/>
    <n v="600"/>
    <n v="700"/>
    <n v="0"/>
    <n v="0"/>
    <n v="540"/>
    <n v="0"/>
    <n v="0"/>
    <n v="0"/>
    <n v="0"/>
    <n v="0"/>
    <n v="1580"/>
    <n v="0"/>
    <n v="0"/>
    <n v="463"/>
    <n v="0"/>
    <n v="0"/>
    <n v="0"/>
    <n v="0"/>
    <n v="750"/>
    <n v="0"/>
  </r>
  <r>
    <s v="Karnataka"/>
    <s v="URBAN"/>
    <s v="No Failure"/>
    <x v="1"/>
    <n v="1355.29"/>
    <x v="2"/>
    <s v="Organised Farmers"/>
    <s v="Households of all illiterates"/>
    <s v="Balanced"/>
    <s v="3 Members"/>
    <n v="64428"/>
    <n v="6910"/>
    <n v="1245"/>
    <n v="455"/>
    <n v="730"/>
    <n v="1125"/>
    <n v="0"/>
    <n v="1470"/>
    <n v="630"/>
    <n v="0"/>
    <n v="0"/>
    <n v="380"/>
    <n v="1580"/>
    <n v="0"/>
    <n v="0"/>
    <n v="330"/>
    <n v="628"/>
    <n v="50"/>
    <n v="370"/>
    <n v="800"/>
    <n v="1900"/>
    <n v="250"/>
    <n v="0"/>
    <n v="1760"/>
    <n v="620"/>
    <n v="800"/>
    <n v="0"/>
    <n v="2115"/>
    <n v="1710"/>
    <n v="0"/>
    <n v="1960"/>
    <n v="350"/>
    <n v="0"/>
    <n v="1200"/>
    <n v="0"/>
    <n v="380"/>
    <n v="1110"/>
    <n v="130"/>
    <n v="0"/>
    <n v="220"/>
    <n v="900"/>
    <n v="0"/>
    <n v="1300"/>
    <n v="0"/>
    <n v="0"/>
    <n v="1580"/>
    <n v="200"/>
    <n v="0"/>
    <n v="480"/>
    <n v="0"/>
    <n v="3500"/>
    <n v="0"/>
    <n v="0"/>
    <n v="0"/>
    <n v="1100"/>
  </r>
  <r>
    <s v="Andhra Pradesh"/>
    <s v="URBAN"/>
    <s v="No Failure"/>
    <x v="1"/>
    <n v="1857.64"/>
    <x v="3"/>
    <s v="Organised Farmers"/>
    <s v="Households of some literates"/>
    <s v="Balanced"/>
    <s v="3 Members"/>
    <n v="78662"/>
    <n v="4973"/>
    <n v="1175"/>
    <n v="1400"/>
    <n v="680"/>
    <n v="1675"/>
    <n v="440"/>
    <n v="0"/>
    <n v="0"/>
    <n v="0"/>
    <n v="0"/>
    <n v="80"/>
    <n v="600"/>
    <n v="500"/>
    <n v="0"/>
    <n v="620"/>
    <n v="943"/>
    <n v="490"/>
    <n v="0"/>
    <n v="0"/>
    <n v="0"/>
    <n v="400"/>
    <n v="0"/>
    <n v="2850"/>
    <n v="0"/>
    <n v="0"/>
    <n v="0"/>
    <n v="4130"/>
    <n v="1650"/>
    <n v="1600"/>
    <n v="900"/>
    <n v="1060"/>
    <n v="630"/>
    <n v="630"/>
    <n v="900"/>
    <n v="0"/>
    <n v="1650"/>
    <n v="130"/>
    <n v="0"/>
    <n v="0"/>
    <n v="5000"/>
    <n v="0"/>
    <n v="700"/>
    <n v="0"/>
    <n v="515"/>
    <n v="1050"/>
    <n v="0"/>
    <n v="0"/>
    <n v="110"/>
    <n v="0"/>
    <n v="1300"/>
    <n v="0"/>
    <n v="550"/>
    <n v="0"/>
    <n v="0"/>
  </r>
  <r>
    <s v="Maharashtra"/>
    <s v="URBAN"/>
    <s v="Could not be executed"/>
    <x v="0"/>
    <n v="2613.2399999999998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mil Nadu"/>
    <s v="RURAL"/>
    <s v="No Failure"/>
    <x v="1"/>
    <n v="2123.5700000000002"/>
    <x v="4"/>
    <s v="Non-industrial Technical Employees"/>
    <s v="Matriculates majority household"/>
    <s v="Male Dominated"/>
    <s v="5 Members"/>
    <n v="35782"/>
    <n v="5490"/>
    <n v="420"/>
    <n v="880"/>
    <n v="525"/>
    <n v="100"/>
    <n v="0"/>
    <n v="0"/>
    <n v="485"/>
    <n v="580"/>
    <n v="0"/>
    <n v="0"/>
    <n v="575"/>
    <n v="888"/>
    <n v="300"/>
    <n v="545"/>
    <n v="0"/>
    <n v="130"/>
    <n v="525"/>
    <n v="0"/>
    <n v="0"/>
    <n v="0"/>
    <n v="0"/>
    <n v="0"/>
    <n v="0"/>
    <n v="0"/>
    <n v="0"/>
    <n v="200"/>
    <n v="0"/>
    <n v="750"/>
    <n v="0"/>
    <n v="0"/>
    <n v="999"/>
    <n v="680"/>
    <n v="0"/>
    <n v="500"/>
    <n v="1110"/>
    <n v="458"/>
    <n v="0"/>
    <n v="0"/>
    <n v="0"/>
    <n v="0"/>
    <n v="1300"/>
    <n v="1350"/>
    <n v="515"/>
    <n v="0"/>
    <n v="400"/>
    <n v="0"/>
    <n v="480"/>
    <n v="2500"/>
    <n v="0"/>
    <n v="0"/>
    <n v="0"/>
    <n v="1170"/>
    <n v="0"/>
  </r>
  <r>
    <s v="Delhi"/>
    <s v="URBAN"/>
    <s v="Could not be executed"/>
    <x v="0"/>
    <n v="1864.02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njab"/>
    <s v="URBAN"/>
    <s v="Could not be executed"/>
    <x v="0"/>
    <n v="1739.43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harkhand"/>
    <s v="RURAL"/>
    <s v="No Failure"/>
    <x v="1"/>
    <n v="2682.62"/>
    <x v="2"/>
    <s v="Wage Labourers"/>
    <s v="Households of all literates"/>
    <s v="Balanced"/>
    <s v="3 Members"/>
    <n v="36477"/>
    <n v="0"/>
    <n v="450"/>
    <n v="0"/>
    <n v="820"/>
    <n v="3410"/>
    <n v="560"/>
    <n v="0"/>
    <n v="360"/>
    <n v="585"/>
    <n v="800"/>
    <n v="0"/>
    <n v="0"/>
    <n v="2200"/>
    <n v="0"/>
    <n v="60"/>
    <n v="410"/>
    <n v="210"/>
    <n v="385"/>
    <n v="1199"/>
    <n v="1300"/>
    <n v="0"/>
    <n v="0"/>
    <n v="3250"/>
    <n v="60"/>
    <n v="500"/>
    <n v="1350"/>
    <n v="0"/>
    <n v="1250"/>
    <n v="290"/>
    <n v="1300"/>
    <n v="0"/>
    <n v="1199"/>
    <n v="430"/>
    <n v="0"/>
    <n v="600"/>
    <n v="2800"/>
    <n v="0"/>
    <n v="260"/>
    <n v="380"/>
    <n v="700"/>
    <n v="0"/>
    <n v="500"/>
    <n v="0"/>
    <n v="1480"/>
    <n v="385"/>
    <n v="0"/>
    <n v="0"/>
    <n v="545"/>
    <n v="0"/>
    <n v="0"/>
    <n v="0"/>
    <n v="0"/>
    <n v="370"/>
    <n v="0"/>
  </r>
  <r>
    <s v="Andhra Pradesh"/>
    <s v="URBAN"/>
    <s v="Could not be executed"/>
    <x v="0"/>
    <n v="1908.8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dhra Pradesh"/>
    <s v="URBAN"/>
    <s v="Could not be executed"/>
    <x v="0"/>
    <n v="1442.47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dhya Pradesh"/>
    <s v="URBAN"/>
    <s v="Could not be executed"/>
    <x v="0"/>
    <n v="1990.26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elangana"/>
    <s v="RURAL"/>
    <s v="Could not be executed"/>
    <x v="0"/>
    <n v="1605.45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a"/>
    <s v="URBAN"/>
    <s v="No Failure"/>
    <x v="1"/>
    <n v="2808.18"/>
    <x v="2"/>
    <s v="Self-employed Entrepreneurs"/>
    <s v="Matriculates majority household"/>
    <s v="Male Majority"/>
    <s v="5 Members"/>
    <n v="32625"/>
    <n v="0"/>
    <n v="0"/>
    <n v="480"/>
    <n v="550"/>
    <n v="1598"/>
    <n v="445"/>
    <n v="0"/>
    <n v="260"/>
    <n v="0"/>
    <n v="260"/>
    <n v="0"/>
    <n v="365"/>
    <n v="0"/>
    <n v="0"/>
    <n v="520"/>
    <n v="1450"/>
    <n v="318"/>
    <n v="370"/>
    <n v="0"/>
    <n v="0"/>
    <n v="250"/>
    <n v="200"/>
    <n v="0"/>
    <n v="60"/>
    <n v="1000"/>
    <n v="0"/>
    <n v="4050"/>
    <n v="1130"/>
    <n v="460"/>
    <n v="840"/>
    <n v="800"/>
    <n v="0"/>
    <n v="310"/>
    <n v="0"/>
    <n v="620"/>
    <n v="1950"/>
    <n v="0"/>
    <n v="0"/>
    <n v="532"/>
    <n v="1100"/>
    <n v="0"/>
    <n v="700"/>
    <n v="1100"/>
    <n v="710"/>
    <n v="390"/>
    <n v="0"/>
    <n v="620"/>
    <n v="150"/>
    <n v="2500"/>
    <n v="0"/>
    <n v="0"/>
    <n v="0"/>
    <n v="1100"/>
    <n v="0"/>
  </r>
  <r>
    <s v="Gujarat"/>
    <s v="URBAN"/>
    <s v="No Failure"/>
    <x v="1"/>
    <n v="1988.41"/>
    <x v="3"/>
    <s v="Entrepreneurs"/>
    <s v="Matriculates majority household"/>
    <s v="Male Majority"/>
    <s v="5 Members"/>
    <n v="45630"/>
    <n v="5120"/>
    <n v="1215"/>
    <n v="1450"/>
    <n v="0"/>
    <n v="1598"/>
    <n v="385"/>
    <n v="650"/>
    <n v="580"/>
    <n v="1032"/>
    <n v="0"/>
    <n v="2200"/>
    <n v="250"/>
    <n v="888"/>
    <n v="1450"/>
    <n v="620"/>
    <n v="2490"/>
    <n v="0"/>
    <n v="90"/>
    <n v="0"/>
    <n v="2100"/>
    <n v="150"/>
    <n v="200"/>
    <n v="0"/>
    <n v="0"/>
    <n v="0"/>
    <n v="0"/>
    <n v="2370"/>
    <n v="1150"/>
    <n v="780"/>
    <n v="590"/>
    <n v="0"/>
    <n v="620"/>
    <n v="310"/>
    <n v="0"/>
    <n v="350"/>
    <n v="0"/>
    <n v="120"/>
    <n v="0"/>
    <n v="240"/>
    <n v="0"/>
    <n v="0"/>
    <n v="700"/>
    <n v="1100"/>
    <n v="600"/>
    <n v="0"/>
    <n v="600"/>
    <n v="0"/>
    <n v="460"/>
    <n v="0"/>
    <n v="2200"/>
    <n v="0"/>
    <n v="0"/>
    <n v="442"/>
    <n v="0"/>
  </r>
  <r>
    <s v="Goa"/>
    <s v="RURAL"/>
    <s v="No Failure"/>
    <x v="1"/>
    <n v="2891.02"/>
    <x v="2"/>
    <s v="Entrepreneurs"/>
    <s v="Matriculates dominated household"/>
    <s v="Balanced"/>
    <s v="4 Members"/>
    <n v="68781"/>
    <n v="6593"/>
    <n v="400"/>
    <n v="780"/>
    <n v="456"/>
    <n v="2280"/>
    <n v="180"/>
    <n v="0"/>
    <n v="365"/>
    <n v="585"/>
    <n v="600"/>
    <n v="680"/>
    <n v="0"/>
    <n v="0"/>
    <n v="190"/>
    <n v="0"/>
    <n v="943"/>
    <n v="455"/>
    <n v="525"/>
    <n v="0"/>
    <n v="550"/>
    <n v="0"/>
    <n v="50"/>
    <n v="3560"/>
    <n v="0"/>
    <n v="1200"/>
    <n v="0"/>
    <n v="200"/>
    <n v="950"/>
    <n v="2400"/>
    <n v="740"/>
    <n v="0"/>
    <n v="1400"/>
    <n v="0"/>
    <n v="0"/>
    <n v="500"/>
    <n v="1300"/>
    <n v="0"/>
    <n v="0"/>
    <n v="0"/>
    <n v="700"/>
    <n v="0"/>
    <n v="0"/>
    <n v="0"/>
    <n v="320"/>
    <n v="1050"/>
    <n v="0"/>
    <n v="0"/>
    <n v="560"/>
    <n v="6200"/>
    <n v="0"/>
    <n v="1500"/>
    <n v="0"/>
    <n v="0"/>
    <n v="0"/>
  </r>
  <r>
    <s v="Andhra Pradesh"/>
    <s v="URBAN"/>
    <s v="Could not be executed"/>
    <x v="0"/>
    <n v="2475.66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ttar Pradesh"/>
    <s v="RURAL"/>
    <s v="No Failure"/>
    <x v="1"/>
    <n v="1109.6300000000001"/>
    <x v="2"/>
    <s v="Entrepreneurs"/>
    <s v="Matriculates majority household"/>
    <s v="Male Majority"/>
    <s v="4 Members"/>
    <n v="67467"/>
    <n v="5095"/>
    <n v="0"/>
    <n v="1170"/>
    <n v="600"/>
    <n v="1990"/>
    <n v="75"/>
    <n v="600"/>
    <n v="60"/>
    <n v="0"/>
    <n v="0"/>
    <n v="405"/>
    <n v="680"/>
    <n v="450"/>
    <n v="1320"/>
    <n v="255"/>
    <n v="0"/>
    <n v="442"/>
    <n v="145"/>
    <n v="0"/>
    <n v="204"/>
    <n v="2500"/>
    <n v="0"/>
    <n v="0"/>
    <n v="370"/>
    <n v="0"/>
    <n v="0"/>
    <n v="0"/>
    <n v="1380"/>
    <n v="0"/>
    <n v="650"/>
    <n v="575"/>
    <n v="899"/>
    <n v="820"/>
    <n v="0"/>
    <n v="0"/>
    <n v="320"/>
    <n v="0"/>
    <n v="0"/>
    <n v="320"/>
    <n v="9300"/>
    <n v="1400"/>
    <n v="1300"/>
    <n v="1300"/>
    <n v="1310"/>
    <n v="1250"/>
    <n v="0"/>
    <n v="0"/>
    <n v="1125"/>
    <n v="2770"/>
    <n v="2200"/>
    <n v="0"/>
    <n v="280"/>
    <n v="738"/>
    <n v="680"/>
  </r>
  <r>
    <s v="Maharashtra"/>
    <s v="URBAN"/>
    <s v="Could not be executed"/>
    <x v="0"/>
    <n v="819.34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ttarakhand"/>
    <s v="RURAL"/>
    <s v="Could not be executed"/>
    <x v="0"/>
    <n v="1215.31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ttar Pradesh"/>
    <s v="URBAN"/>
    <s v="Could not be executed"/>
    <x v="0"/>
    <n v="1358.32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rnataka"/>
    <s v="URBAN"/>
    <s v="Could not be executed"/>
    <x v="0"/>
    <n v="1636.35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elangana"/>
    <s v="RURAL"/>
    <s v="Locked"/>
    <x v="0"/>
    <n v="2475.54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mil Nadu"/>
    <s v="RURAL"/>
    <s v="Could not be executed"/>
    <x v="0"/>
    <n v="2426.7800000000002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ttar Pradesh"/>
    <s v="RURAL"/>
    <s v="Could not be executed"/>
    <x v="0"/>
    <n v="3454.57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harashtra"/>
    <s v="URBAN"/>
    <s v="No Failure"/>
    <x v="1"/>
    <n v="2107.37"/>
    <x v="2"/>
    <s v="Entrepreneurs"/>
    <s v="Households of all literates"/>
    <s v="Male Majority"/>
    <s v="4 Members"/>
    <n v="54209"/>
    <n v="7600"/>
    <n v="465"/>
    <n v="150"/>
    <n v="590"/>
    <n v="1300"/>
    <n v="0"/>
    <n v="0"/>
    <n v="375"/>
    <n v="525"/>
    <n v="0"/>
    <n v="1600"/>
    <n v="1280"/>
    <n v="2550"/>
    <n v="0"/>
    <n v="585"/>
    <n v="955"/>
    <n v="0"/>
    <n v="265"/>
    <n v="0"/>
    <n v="720"/>
    <n v="0"/>
    <n v="0"/>
    <n v="0"/>
    <n v="0"/>
    <n v="0"/>
    <n v="0"/>
    <n v="3000"/>
    <n v="995"/>
    <n v="290"/>
    <n v="0"/>
    <n v="0"/>
    <n v="999"/>
    <n v="1300"/>
    <n v="900"/>
    <n v="600"/>
    <n v="0"/>
    <n v="350"/>
    <n v="0"/>
    <n v="532"/>
    <n v="0"/>
    <n v="0"/>
    <n v="1100"/>
    <n v="550"/>
    <n v="265"/>
    <n v="1900"/>
    <n v="0"/>
    <n v="0"/>
    <n v="260"/>
    <n v="2770"/>
    <n v="0"/>
    <n v="0"/>
    <n v="550"/>
    <n v="1200"/>
    <n v="2200"/>
  </r>
  <r>
    <s v="Madhya Pradesh"/>
    <s v="RURAL"/>
    <s v="No Failure"/>
    <x v="1"/>
    <n v="1330.6"/>
    <x v="1"/>
    <s v="Small/Marginal Farmers"/>
    <s v="Matriculates majority household"/>
    <s v="Female Majority"/>
    <s v="2 Members"/>
    <n v="40012"/>
    <n v="0"/>
    <n v="660"/>
    <n v="1170"/>
    <n v="0"/>
    <n v="1150"/>
    <n v="0"/>
    <n v="650"/>
    <n v="0"/>
    <n v="1032"/>
    <n v="0"/>
    <n v="0"/>
    <n v="0"/>
    <n v="888"/>
    <n v="0"/>
    <n v="215"/>
    <n v="1385"/>
    <n v="20"/>
    <n v="0"/>
    <n v="1199"/>
    <n v="460"/>
    <n v="400"/>
    <n v="0"/>
    <n v="0"/>
    <n v="350"/>
    <n v="0"/>
    <n v="0"/>
    <n v="620"/>
    <n v="1130"/>
    <n v="460"/>
    <n v="700"/>
    <n v="0"/>
    <n v="550"/>
    <n v="0"/>
    <n v="0"/>
    <n v="380"/>
    <n v="220"/>
    <n v="260"/>
    <n v="0"/>
    <n v="0"/>
    <n v="700"/>
    <n v="0"/>
    <n v="700"/>
    <n v="0"/>
    <n v="1200"/>
    <n v="930"/>
    <n v="600"/>
    <n v="0"/>
    <n v="0"/>
    <n v="0"/>
    <n v="2300"/>
    <n v="0"/>
    <n v="0"/>
    <n v="250"/>
    <n v="480"/>
  </r>
  <r>
    <s v="Punjab"/>
    <s v="RURAL"/>
    <s v="No Failure"/>
    <x v="1"/>
    <n v="2066.94"/>
    <x v="3"/>
    <s v="Organised Farmers"/>
    <s v="Matriculates majority household"/>
    <s v="Male Majority"/>
    <s v="5 Members"/>
    <n v="43734"/>
    <n v="4641"/>
    <n v="590"/>
    <n v="1080"/>
    <n v="240"/>
    <n v="0"/>
    <n v="75"/>
    <n v="0"/>
    <n v="60"/>
    <n v="580"/>
    <n v="0"/>
    <n v="1300"/>
    <n v="500"/>
    <n v="2200"/>
    <n v="200"/>
    <n v="630"/>
    <n v="1489"/>
    <n v="515"/>
    <n v="170"/>
    <n v="0"/>
    <n v="200"/>
    <n v="0"/>
    <n v="0"/>
    <n v="0"/>
    <n v="1200"/>
    <n v="1200"/>
    <n v="0"/>
    <n v="2419"/>
    <n v="1150"/>
    <n v="1230"/>
    <n v="830"/>
    <n v="0"/>
    <n v="1300"/>
    <n v="180"/>
    <n v="0"/>
    <n v="620"/>
    <n v="920"/>
    <n v="320"/>
    <n v="0"/>
    <n v="550"/>
    <n v="980"/>
    <n v="0"/>
    <n v="0"/>
    <n v="0"/>
    <n v="1805"/>
    <n v="0"/>
    <n v="400"/>
    <n v="500"/>
    <n v="265"/>
    <n v="0"/>
    <n v="0"/>
    <n v="0"/>
    <n v="900"/>
    <n v="0"/>
    <n v="0"/>
  </r>
  <r>
    <s v="Bihar"/>
    <s v="URBAN"/>
    <s v="Could not be executed"/>
    <x v="0"/>
    <n v="1403.71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ducherry"/>
    <s v="URBAN"/>
    <s v="Could not be executed"/>
    <x v="0"/>
    <n v="1929.26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njab"/>
    <s v="URBAN"/>
    <s v="No Failure"/>
    <x v="1"/>
    <n v="1088.48"/>
    <x v="2"/>
    <s v="Non-industrial Technical Employees"/>
    <s v="Households of all literates"/>
    <s v="Male Majority"/>
    <s v="2 Members"/>
    <n v="47516"/>
    <n v="5222"/>
    <n v="0"/>
    <n v="1360"/>
    <n v="0"/>
    <n v="3600"/>
    <n v="400"/>
    <n v="700"/>
    <n v="0"/>
    <n v="0"/>
    <n v="0"/>
    <n v="900"/>
    <n v="550"/>
    <n v="0"/>
    <n v="0"/>
    <n v="155"/>
    <n v="1515"/>
    <n v="20"/>
    <n v="550"/>
    <n v="1199"/>
    <n v="460"/>
    <n v="400"/>
    <n v="0"/>
    <n v="3100"/>
    <n v="750"/>
    <n v="1200"/>
    <n v="0"/>
    <n v="975"/>
    <n v="970"/>
    <n v="1265"/>
    <n v="560"/>
    <n v="0"/>
    <n v="850"/>
    <n v="320"/>
    <n v="0"/>
    <n v="600"/>
    <n v="1030"/>
    <n v="320"/>
    <n v="0"/>
    <n v="0"/>
    <n v="0"/>
    <n v="1500"/>
    <n v="0"/>
    <n v="0"/>
    <n v="1100"/>
    <n v="0"/>
    <n v="0"/>
    <n v="0"/>
    <n v="110"/>
    <n v="0"/>
    <n v="1300"/>
    <n v="1500"/>
    <n v="1070"/>
    <n v="1000"/>
    <n v="0"/>
  </r>
  <r>
    <s v="Tamil Nadu"/>
    <s v="URBAN"/>
    <s v="No Failure"/>
    <x v="1"/>
    <n v="1747.11"/>
    <x v="1"/>
    <s v="Non-industrial Technical Employees"/>
    <s v="Matriculates majority household"/>
    <s v="Balanced"/>
    <s v="5 Members"/>
    <n v="58371"/>
    <n v="8330"/>
    <n v="850"/>
    <n v="1100"/>
    <n v="450"/>
    <n v="1180"/>
    <n v="1180"/>
    <n v="1470"/>
    <n v="285"/>
    <n v="90"/>
    <n v="420"/>
    <n v="0"/>
    <n v="1280"/>
    <n v="0"/>
    <n v="350"/>
    <n v="630"/>
    <n v="985"/>
    <n v="1040"/>
    <n v="0"/>
    <n v="0"/>
    <n v="1690"/>
    <n v="400"/>
    <n v="50"/>
    <n v="1760"/>
    <n v="0"/>
    <n v="0"/>
    <n v="0"/>
    <n v="2455"/>
    <n v="1735"/>
    <n v="600"/>
    <n v="590"/>
    <n v="0"/>
    <n v="999"/>
    <n v="470"/>
    <n v="0"/>
    <n v="0"/>
    <n v="780"/>
    <n v="350"/>
    <n v="200"/>
    <n v="180"/>
    <n v="660"/>
    <n v="600"/>
    <n v="1100"/>
    <n v="0"/>
    <n v="650"/>
    <n v="525"/>
    <n v="600"/>
    <n v="0"/>
    <n v="0"/>
    <n v="0"/>
    <n v="2200"/>
    <n v="0"/>
    <n v="0"/>
    <n v="0"/>
    <n v="680"/>
  </r>
  <r>
    <s v="Maharashtra"/>
    <s v="URBAN"/>
    <s v="Could not be executed"/>
    <x v="0"/>
    <n v="1618.15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a"/>
    <s v="URBAN"/>
    <s v="No Failure"/>
    <x v="1"/>
    <n v="2084.6799999999998"/>
    <x v="2"/>
    <s v="White-collar Clerical Employees"/>
    <s v="Matriculates majority household"/>
    <s v="Balanced"/>
    <s v="3 Members"/>
    <n v="59219"/>
    <n v="5450"/>
    <n v="225"/>
    <n v="0"/>
    <n v="0"/>
    <n v="670"/>
    <n v="250"/>
    <n v="650"/>
    <n v="265"/>
    <n v="0"/>
    <n v="600"/>
    <n v="935"/>
    <n v="630"/>
    <n v="1300"/>
    <n v="0"/>
    <n v="380"/>
    <n v="1515"/>
    <n v="540"/>
    <n v="265"/>
    <n v="800"/>
    <n v="2100"/>
    <n v="0"/>
    <n v="0"/>
    <n v="1760"/>
    <n v="250"/>
    <n v="0"/>
    <n v="0"/>
    <n v="0"/>
    <n v="1130"/>
    <n v="780"/>
    <n v="600"/>
    <n v="0"/>
    <n v="599"/>
    <n v="200"/>
    <n v="0"/>
    <n v="680"/>
    <n v="0"/>
    <n v="0"/>
    <n v="200"/>
    <n v="400"/>
    <n v="2000"/>
    <n v="0"/>
    <n v="0"/>
    <n v="1100"/>
    <n v="1138"/>
    <n v="2950"/>
    <n v="0"/>
    <n v="0"/>
    <n v="238"/>
    <n v="5200"/>
    <n v="5500"/>
    <n v="0"/>
    <n v="0"/>
    <n v="1000"/>
    <n v="0"/>
  </r>
  <r>
    <s v="Tripura"/>
    <s v="RURAL"/>
    <s v="Household not found"/>
    <x v="0"/>
    <n v="1729.3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ttar Pradesh"/>
    <s v="RURAL"/>
    <s v="No Failure"/>
    <x v="1"/>
    <n v="1858.25"/>
    <x v="1"/>
    <s v="Self-employed Entrepreneurs"/>
    <s v="All Graduates household"/>
    <s v="Balanced"/>
    <s v="4 Members"/>
    <n v="57649"/>
    <n v="2115"/>
    <n v="1420"/>
    <n v="900"/>
    <n v="330"/>
    <n v="3600"/>
    <n v="200"/>
    <n v="1300"/>
    <n v="135"/>
    <n v="525"/>
    <n v="1070"/>
    <n v="380"/>
    <n v="300"/>
    <n v="0"/>
    <n v="320"/>
    <n v="380"/>
    <n v="880"/>
    <n v="480"/>
    <n v="540"/>
    <n v="0"/>
    <n v="1690"/>
    <n v="0"/>
    <n v="0"/>
    <n v="0"/>
    <n v="0"/>
    <n v="0"/>
    <n v="0"/>
    <n v="2950"/>
    <n v="0"/>
    <n v="120"/>
    <n v="1020"/>
    <n v="0"/>
    <n v="1150"/>
    <n v="750"/>
    <n v="0"/>
    <n v="620"/>
    <n v="820"/>
    <n v="1100"/>
    <n v="0"/>
    <n v="580"/>
    <n v="900"/>
    <n v="600"/>
    <n v="0"/>
    <n v="0"/>
    <n v="630"/>
    <n v="42"/>
    <n v="0"/>
    <n v="0"/>
    <n v="0"/>
    <n v="0"/>
    <n v="0"/>
    <n v="1700"/>
    <n v="0"/>
    <n v="585"/>
    <n v="210"/>
  </r>
  <r>
    <s v="Uttar Pradesh"/>
    <s v="URBAN"/>
    <s v="No Failure"/>
    <x v="1"/>
    <n v="2241.91"/>
    <x v="2"/>
    <s v="Self-employed Entrepreneurs"/>
    <s v="Households of all literates"/>
    <s v="Balanced"/>
    <s v="3 Members"/>
    <n v="56186"/>
    <n v="6210"/>
    <n v="820"/>
    <n v="550"/>
    <n v="0"/>
    <n v="1188"/>
    <n v="100"/>
    <n v="0"/>
    <n v="340"/>
    <n v="0"/>
    <n v="325"/>
    <n v="0"/>
    <n v="1200"/>
    <n v="400"/>
    <n v="2500"/>
    <n v="0"/>
    <n v="1085"/>
    <n v="550"/>
    <n v="65"/>
    <n v="0"/>
    <n v="500"/>
    <n v="250"/>
    <n v="450"/>
    <n v="3250"/>
    <n v="1200"/>
    <n v="800"/>
    <n v="0"/>
    <n v="1900"/>
    <n v="1360"/>
    <n v="500"/>
    <n v="900"/>
    <n v="0"/>
    <n v="0"/>
    <n v="0"/>
    <n v="0"/>
    <n v="620"/>
    <n v="150"/>
    <n v="1450"/>
    <n v="0"/>
    <n v="0"/>
    <n v="0"/>
    <n v="1600"/>
    <n v="0"/>
    <n v="0"/>
    <n v="893"/>
    <n v="280"/>
    <n v="0"/>
    <n v="0"/>
    <n v="545"/>
    <n v="0"/>
    <n v="0"/>
    <n v="0"/>
    <n v="1070"/>
    <n v="0"/>
    <n v="0"/>
  </r>
  <r>
    <s v="Punjab"/>
    <s v="RURAL"/>
    <s v="No Failure"/>
    <x v="1"/>
    <n v="1625.05"/>
    <x v="3"/>
    <s v="Entrepreneurs"/>
    <s v="All Matriculates household"/>
    <s v="Balanced"/>
    <s v="5 Members"/>
    <n v="46394"/>
    <n v="5095"/>
    <n v="465"/>
    <n v="455"/>
    <n v="190"/>
    <n v="1780"/>
    <n v="445"/>
    <n v="650"/>
    <n v="460"/>
    <n v="580"/>
    <n v="570"/>
    <n v="1160"/>
    <n v="300"/>
    <n v="400"/>
    <n v="0"/>
    <n v="280"/>
    <n v="410"/>
    <n v="485"/>
    <n v="250"/>
    <n v="1600"/>
    <n v="660"/>
    <n v="0"/>
    <n v="200"/>
    <n v="0"/>
    <n v="250"/>
    <n v="0"/>
    <n v="0"/>
    <n v="1155"/>
    <n v="1900"/>
    <n v="480"/>
    <n v="0"/>
    <n v="0"/>
    <n v="974"/>
    <n v="400"/>
    <n v="0"/>
    <n v="350"/>
    <n v="220"/>
    <n v="350"/>
    <n v="200"/>
    <n v="670"/>
    <n v="900"/>
    <n v="0"/>
    <n v="0"/>
    <n v="0"/>
    <n v="1595"/>
    <n v="700"/>
    <n v="200"/>
    <n v="0"/>
    <n v="0"/>
    <n v="5060"/>
    <n v="1300"/>
    <n v="0"/>
    <n v="0"/>
    <n v="0"/>
    <n v="0"/>
  </r>
  <r>
    <s v="Uttar Pradesh"/>
    <s v="URBAN"/>
    <s v="Household not found"/>
    <x v="0"/>
    <n v="1143.47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dhya Pradesh"/>
    <s v="URBAN"/>
    <s v="Could not be executed"/>
    <x v="0"/>
    <n v="2029.14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ryana"/>
    <s v="RURAL"/>
    <s v="Could not be executed"/>
    <x v="0"/>
    <n v="2000.55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har"/>
    <s v="URBAN"/>
    <s v="No Failure"/>
    <x v="1"/>
    <n v="1268.94"/>
    <x v="2"/>
    <s v="Entrepreneurs"/>
    <s v="Households of all illiterates"/>
    <s v="Balanced"/>
    <s v="2 Members"/>
    <n v="61144"/>
    <n v="7250"/>
    <n v="380"/>
    <n v="480"/>
    <n v="100"/>
    <n v="1990"/>
    <n v="0"/>
    <n v="360"/>
    <n v="530"/>
    <n v="570"/>
    <n v="800"/>
    <n v="1250"/>
    <n v="1110"/>
    <n v="0"/>
    <n v="1320"/>
    <n v="135"/>
    <n v="525"/>
    <n v="0"/>
    <n v="300"/>
    <n v="1199"/>
    <n v="1000"/>
    <n v="0"/>
    <n v="50"/>
    <n v="0"/>
    <n v="560"/>
    <n v="100"/>
    <n v="1350"/>
    <n v="1000"/>
    <n v="0"/>
    <n v="1766"/>
    <n v="615"/>
    <n v="0"/>
    <n v="180"/>
    <n v="0"/>
    <n v="0"/>
    <n v="600"/>
    <n v="50"/>
    <n v="0"/>
    <n v="0"/>
    <n v="320"/>
    <n v="5000"/>
    <n v="1000"/>
    <n v="1200"/>
    <n v="0"/>
    <n v="650"/>
    <n v="375"/>
    <n v="0"/>
    <n v="0"/>
    <n v="0"/>
    <n v="0"/>
    <n v="3500"/>
    <n v="0"/>
    <n v="0"/>
    <n v="600"/>
    <n v="0"/>
  </r>
  <r>
    <s v="Maharashtra"/>
    <s v="RURAL"/>
    <s v="Household not found"/>
    <x v="0"/>
    <n v="1295.71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ttar Pradesh"/>
    <s v="URBAN"/>
    <s v="No Failure"/>
    <x v="1"/>
    <n v="1247.17"/>
    <x v="2"/>
    <s v="Organised Farmers"/>
    <s v="Households of all literates"/>
    <s v="Male Majority"/>
    <s v="4 Members"/>
    <n v="40019"/>
    <n v="5450"/>
    <n v="440"/>
    <n v="1200"/>
    <n v="456"/>
    <n v="1300"/>
    <n v="590"/>
    <n v="1300"/>
    <n v="580"/>
    <n v="0"/>
    <n v="700"/>
    <n v="650"/>
    <n v="0"/>
    <n v="450"/>
    <n v="200"/>
    <n v="0"/>
    <n v="0"/>
    <n v="100"/>
    <n v="350"/>
    <n v="1199"/>
    <n v="620"/>
    <n v="800"/>
    <n v="200"/>
    <n v="0"/>
    <n v="0"/>
    <n v="1200"/>
    <n v="0"/>
    <n v="2905"/>
    <n v="1245"/>
    <n v="710"/>
    <n v="900"/>
    <n v="0"/>
    <n v="299"/>
    <n v="0"/>
    <n v="0"/>
    <n v="500"/>
    <n v="1800"/>
    <n v="130"/>
    <n v="0"/>
    <n v="0"/>
    <n v="1150"/>
    <n v="800"/>
    <n v="800"/>
    <n v="0"/>
    <n v="265"/>
    <n v="800"/>
    <n v="0"/>
    <n v="0"/>
    <n v="110"/>
    <n v="0"/>
    <n v="0"/>
    <n v="0"/>
    <n v="0"/>
    <n v="585"/>
    <n v="0"/>
  </r>
  <r>
    <s v="Odisha"/>
    <s v="URBAN"/>
    <s v="Household not found"/>
    <x v="0"/>
    <n v="2771.38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a"/>
    <s v="URBAN"/>
    <s v="Could not be executed"/>
    <x v="0"/>
    <n v="2160.4499999999998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rnataka"/>
    <s v="URBAN"/>
    <s v="Could not be executed"/>
    <x v="0"/>
    <n v="1402.76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ttarakhand"/>
    <s v="URBAN"/>
    <s v="Could not be executed"/>
    <x v="0"/>
    <n v="1800.04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ttar Pradesh"/>
    <s v="RURAL"/>
    <s v="No Failure"/>
    <x v="1"/>
    <n v="1708.94"/>
    <x v="3"/>
    <s v="Small/Marginal Farmers"/>
    <s v="All Matriculates household"/>
    <s v="Male Majority"/>
    <s v="4 Members"/>
    <n v="44410"/>
    <n v="7102"/>
    <n v="380"/>
    <n v="855"/>
    <n v="680"/>
    <n v="620"/>
    <n v="235"/>
    <n v="0"/>
    <n v="350"/>
    <n v="0"/>
    <n v="0"/>
    <n v="0"/>
    <n v="500"/>
    <n v="1800"/>
    <n v="650"/>
    <n v="585"/>
    <n v="1735"/>
    <n v="1075"/>
    <n v="370"/>
    <n v="0"/>
    <n v="2000"/>
    <n v="0"/>
    <n v="0"/>
    <n v="0"/>
    <n v="0"/>
    <n v="1000"/>
    <n v="0"/>
    <n v="980"/>
    <n v="0"/>
    <n v="1300"/>
    <n v="440"/>
    <n v="800"/>
    <n v="0"/>
    <n v="150"/>
    <n v="0"/>
    <n v="0"/>
    <n v="150"/>
    <n v="0"/>
    <n v="0"/>
    <n v="450"/>
    <n v="0"/>
    <n v="0"/>
    <n v="1200"/>
    <n v="1350"/>
    <n v="320"/>
    <n v="0"/>
    <n v="200"/>
    <n v="0"/>
    <n v="1125"/>
    <n v="2770"/>
    <n v="0"/>
    <n v="0"/>
    <n v="550"/>
    <n v="0"/>
    <n v="0"/>
  </r>
  <r>
    <s v="Chhattisgarh"/>
    <s v="URBAN"/>
    <s v="Could not be executed"/>
    <x v="0"/>
    <n v="2783.08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dhra Pradesh"/>
    <s v="URBAN"/>
    <s v="No Failure"/>
    <x v="1"/>
    <n v="2063.36"/>
    <x v="2"/>
    <s v="Entrepreneurs"/>
    <s v="Households of all literates"/>
    <s v="Balanced"/>
    <s v="5 Members"/>
    <n v="67510"/>
    <n v="6910"/>
    <n v="540"/>
    <n v="720"/>
    <n v="600"/>
    <n v="1990"/>
    <n v="560"/>
    <n v="1300"/>
    <n v="0"/>
    <n v="585"/>
    <n v="0"/>
    <n v="935"/>
    <n v="700"/>
    <n v="2400"/>
    <n v="550"/>
    <n v="0"/>
    <n v="0"/>
    <n v="450"/>
    <n v="560"/>
    <n v="1199"/>
    <n v="600"/>
    <n v="0"/>
    <n v="0"/>
    <n v="0"/>
    <n v="0"/>
    <n v="0"/>
    <n v="0"/>
    <n v="1360"/>
    <n v="1635"/>
    <n v="2400"/>
    <n v="1080"/>
    <n v="0"/>
    <n v="0"/>
    <n v="820"/>
    <n v="0"/>
    <n v="0"/>
    <n v="210"/>
    <n v="0"/>
    <n v="0"/>
    <n v="0"/>
    <n v="0"/>
    <n v="0"/>
    <n v="0"/>
    <n v="0"/>
    <n v="630"/>
    <n v="1000"/>
    <n v="500"/>
    <n v="620"/>
    <n v="30"/>
    <n v="5060"/>
    <n v="5500"/>
    <n v="0"/>
    <n v="0"/>
    <n v="750"/>
    <n v="0"/>
  </r>
  <r>
    <s v="Bihar"/>
    <s v="URBAN"/>
    <s v="No Failure"/>
    <x v="1"/>
    <n v="857.43"/>
    <x v="2"/>
    <s v="Non-industrial Technical Employees"/>
    <s v="Households of all literates"/>
    <s v="Male Majority"/>
    <s v="2 Members"/>
    <n v="46688"/>
    <n v="7075"/>
    <n v="525"/>
    <n v="0"/>
    <n v="0"/>
    <n v="1020"/>
    <n v="160"/>
    <n v="360"/>
    <n v="1120"/>
    <n v="160"/>
    <n v="0"/>
    <n v="80"/>
    <n v="365"/>
    <n v="500"/>
    <n v="0"/>
    <n v="0"/>
    <n v="1380"/>
    <n v="0"/>
    <n v="280"/>
    <n v="0"/>
    <n v="1400"/>
    <n v="0"/>
    <n v="200"/>
    <n v="0"/>
    <n v="0"/>
    <n v="0"/>
    <n v="0"/>
    <n v="600"/>
    <n v="950"/>
    <n v="1780"/>
    <n v="380"/>
    <n v="0"/>
    <n v="750"/>
    <n v="470"/>
    <n v="0"/>
    <n v="0"/>
    <n v="220"/>
    <n v="458"/>
    <n v="0"/>
    <n v="0"/>
    <n v="0"/>
    <n v="0"/>
    <n v="500"/>
    <n v="1300"/>
    <n v="0"/>
    <n v="220"/>
    <n v="0"/>
    <n v="620"/>
    <n v="0"/>
    <n v="0"/>
    <n v="0"/>
    <n v="1700"/>
    <n v="0"/>
    <n v="0"/>
    <n v="0"/>
  </r>
  <r>
    <s v="Uttar Pradesh"/>
    <s v="URBAN"/>
    <s v="No Failure"/>
    <x v="1"/>
    <n v="1853.62"/>
    <x v="3"/>
    <s v="Small/Marginal Farmers"/>
    <s v="Matriculates majority household"/>
    <s v="Male Majority"/>
    <s v="5 Members"/>
    <n v="37543"/>
    <n v="5222"/>
    <n v="370"/>
    <n v="980"/>
    <n v="0"/>
    <n v="1890"/>
    <n v="570"/>
    <n v="700"/>
    <n v="0"/>
    <n v="0"/>
    <n v="490"/>
    <n v="1120"/>
    <n v="1280"/>
    <n v="2550"/>
    <n v="250"/>
    <n v="45"/>
    <n v="1185"/>
    <n v="540"/>
    <n v="455"/>
    <n v="0"/>
    <n v="1540"/>
    <n v="250"/>
    <n v="0"/>
    <n v="0"/>
    <n v="0"/>
    <n v="0"/>
    <n v="0"/>
    <n v="1900"/>
    <n v="0"/>
    <n v="400"/>
    <n v="129"/>
    <n v="575"/>
    <n v="0"/>
    <n v="650"/>
    <n v="0"/>
    <n v="380"/>
    <n v="1950"/>
    <n v="350"/>
    <n v="0"/>
    <n v="220"/>
    <n v="1150"/>
    <n v="1600"/>
    <n v="0"/>
    <n v="0"/>
    <n v="1400"/>
    <n v="385"/>
    <n v="500"/>
    <n v="0"/>
    <n v="260"/>
    <n v="0"/>
    <n v="0"/>
    <n v="0"/>
    <n v="0"/>
    <n v="0"/>
    <n v="0"/>
  </r>
  <r>
    <s v="Bihar"/>
    <s v="URBAN"/>
    <s v="No Failure"/>
    <x v="1"/>
    <n v="1141.48"/>
    <x v="2"/>
    <s v="Organised Farmers"/>
    <s v="Households of all literates"/>
    <s v="Balanced"/>
    <s v="3 Members"/>
    <n v="38599"/>
    <n v="6593"/>
    <n v="200"/>
    <n v="850"/>
    <n v="0"/>
    <n v="0"/>
    <n v="370"/>
    <n v="0"/>
    <n v="290"/>
    <n v="0"/>
    <n v="570"/>
    <n v="0"/>
    <n v="0"/>
    <n v="1800"/>
    <n v="1450"/>
    <n v="1032"/>
    <n v="1898"/>
    <n v="230"/>
    <n v="0"/>
    <n v="438"/>
    <n v="300"/>
    <n v="0"/>
    <n v="0"/>
    <n v="1760"/>
    <n v="60"/>
    <n v="1200"/>
    <n v="0"/>
    <n v="2210"/>
    <n v="690"/>
    <n v="590"/>
    <n v="185"/>
    <n v="0"/>
    <n v="1360"/>
    <n v="350"/>
    <n v="0"/>
    <n v="0"/>
    <n v="1300"/>
    <n v="0"/>
    <n v="0"/>
    <n v="0"/>
    <n v="0"/>
    <n v="0"/>
    <n v="1000"/>
    <n v="0"/>
    <n v="360"/>
    <n v="500"/>
    <n v="600"/>
    <n v="0"/>
    <n v="580"/>
    <n v="0"/>
    <n v="0"/>
    <n v="0"/>
    <n v="2100"/>
    <n v="1300"/>
    <n v="0"/>
  </r>
  <r>
    <s v="Maharashtra"/>
    <s v="RURAL"/>
    <s v="No Failure"/>
    <x v="1"/>
    <n v="1438.08"/>
    <x v="1"/>
    <s v="Small/Marginal Farmers"/>
    <s v="Matriculates majority household"/>
    <s v="Male Dominated"/>
    <s v="4 Members"/>
    <n v="39328"/>
    <n v="5222"/>
    <n v="580"/>
    <n v="600"/>
    <n v="0"/>
    <n v="450"/>
    <n v="490"/>
    <n v="0"/>
    <n v="0"/>
    <n v="0"/>
    <n v="490"/>
    <n v="0"/>
    <n v="365"/>
    <n v="1050"/>
    <n v="1320"/>
    <n v="400"/>
    <n v="1520"/>
    <n v="100"/>
    <n v="150"/>
    <n v="1600"/>
    <n v="700"/>
    <n v="150"/>
    <n v="0"/>
    <n v="2850"/>
    <n v="1050"/>
    <n v="1000"/>
    <n v="0"/>
    <n v="1050"/>
    <n v="888"/>
    <n v="1265"/>
    <n v="129"/>
    <n v="0"/>
    <n v="0"/>
    <n v="250"/>
    <n v="0"/>
    <n v="0"/>
    <n v="1110"/>
    <n v="130"/>
    <n v="0"/>
    <n v="320"/>
    <n v="5000"/>
    <n v="0"/>
    <n v="0"/>
    <n v="300"/>
    <n v="350"/>
    <n v="220"/>
    <n v="0"/>
    <n v="0"/>
    <n v="1125"/>
    <n v="0"/>
    <n v="0"/>
    <n v="0"/>
    <n v="0"/>
    <n v="550"/>
    <n v="0"/>
  </r>
  <r>
    <s v="West Bengal"/>
    <s v="URBAN"/>
    <s v="Household not found"/>
    <x v="0"/>
    <n v="1919.01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est Bengal"/>
    <s v="URBAN"/>
    <s v="No Failure"/>
    <x v="1"/>
    <n v="2777.75"/>
    <x v="2"/>
    <s v="White-collar Professional Employees"/>
    <s v="Households of all literates"/>
    <s v="Male Majority"/>
    <s v="3 Members"/>
    <n v="52675"/>
    <n v="6623"/>
    <n v="390"/>
    <n v="1965"/>
    <n v="820"/>
    <n v="1200"/>
    <n v="545"/>
    <n v="0"/>
    <n v="340"/>
    <n v="90"/>
    <n v="1100"/>
    <n v="1160"/>
    <n v="320"/>
    <n v="2800"/>
    <n v="350"/>
    <n v="530"/>
    <n v="399"/>
    <n v="520"/>
    <n v="440"/>
    <n v="445"/>
    <n v="2100"/>
    <n v="0"/>
    <n v="0"/>
    <n v="0"/>
    <n v="300"/>
    <n v="0"/>
    <n v="0"/>
    <n v="1225"/>
    <n v="1130"/>
    <n v="1600"/>
    <n v="500"/>
    <n v="0"/>
    <n v="0"/>
    <n v="580"/>
    <n v="900"/>
    <n v="0"/>
    <n v="370"/>
    <n v="0"/>
    <n v="0"/>
    <n v="700"/>
    <n v="0"/>
    <n v="1000"/>
    <n v="0"/>
    <n v="1100"/>
    <n v="1050"/>
    <n v="525"/>
    <n v="0"/>
    <n v="0"/>
    <n v="0"/>
    <n v="0"/>
    <n v="0"/>
    <n v="0"/>
    <n v="0"/>
    <n v="0"/>
    <n v="2000"/>
  </r>
  <r>
    <s v="Jharkhand"/>
    <s v="URBAN"/>
    <s v="Household not found"/>
    <x v="0"/>
    <n v="2476.11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rnataka"/>
    <s v="URBAN"/>
    <s v="No Failure"/>
    <x v="1"/>
    <n v="1854.24"/>
    <x v="3"/>
    <s v="Retired/Aged"/>
    <s v="Households of all literates"/>
    <s v="Male Majority"/>
    <s v="3 Members"/>
    <n v="52117"/>
    <n v="6038"/>
    <n v="920"/>
    <n v="1620"/>
    <n v="900"/>
    <n v="620"/>
    <n v="0"/>
    <n v="0"/>
    <n v="260"/>
    <n v="0"/>
    <n v="0"/>
    <n v="1480"/>
    <n v="800"/>
    <n v="2400"/>
    <n v="480"/>
    <n v="400"/>
    <n v="518"/>
    <n v="375"/>
    <n v="455"/>
    <n v="0"/>
    <n v="1350"/>
    <n v="500"/>
    <n v="1150"/>
    <n v="0"/>
    <n v="500"/>
    <n v="0"/>
    <n v="0"/>
    <n v="1753"/>
    <n v="1780"/>
    <n v="290"/>
    <n v="800"/>
    <n v="0"/>
    <n v="1500"/>
    <n v="500"/>
    <n v="0"/>
    <n v="120"/>
    <n v="210"/>
    <n v="1100"/>
    <n v="0"/>
    <n v="450"/>
    <n v="1100"/>
    <n v="0"/>
    <n v="700"/>
    <n v="0"/>
    <n v="1138"/>
    <n v="0"/>
    <n v="0"/>
    <n v="0"/>
    <n v="250"/>
    <n v="0"/>
    <n v="3500"/>
    <n v="0"/>
    <n v="0"/>
    <n v="370"/>
    <n v="900"/>
  </r>
  <r>
    <s v="Uttar Pradesh"/>
    <s v="RURAL"/>
    <s v="No Failure"/>
    <x v="1"/>
    <n v="1370.43"/>
    <x v="2"/>
    <s v="Retired/Aged"/>
    <s v="All Matriculates household"/>
    <s v="Balanced"/>
    <s v="3 Members"/>
    <n v="64169"/>
    <n v="4850"/>
    <n v="1175"/>
    <n v="1200"/>
    <n v="500"/>
    <n v="1070"/>
    <n v="160"/>
    <n v="360"/>
    <n v="500"/>
    <n v="0"/>
    <n v="0"/>
    <n v="880"/>
    <n v="630"/>
    <n v="3600"/>
    <n v="0"/>
    <n v="520"/>
    <n v="835"/>
    <n v="1085"/>
    <n v="560"/>
    <n v="120"/>
    <n v="2000"/>
    <n v="800"/>
    <n v="0"/>
    <n v="3220"/>
    <n v="750"/>
    <n v="0"/>
    <n v="1350"/>
    <n v="2211"/>
    <n v="950"/>
    <n v="780"/>
    <n v="590"/>
    <n v="0"/>
    <n v="0"/>
    <n v="320"/>
    <n v="0"/>
    <n v="380"/>
    <n v="1900"/>
    <n v="0"/>
    <n v="0"/>
    <n v="670"/>
    <n v="660"/>
    <n v="1600"/>
    <n v="0"/>
    <n v="300"/>
    <n v="1100"/>
    <n v="0"/>
    <n v="0"/>
    <n v="0"/>
    <n v="0"/>
    <n v="0"/>
    <n v="0"/>
    <n v="0"/>
    <n v="280"/>
    <n v="0"/>
    <n v="2200"/>
  </r>
  <r>
    <s v="Uttarakhand"/>
    <s v="URBAN"/>
    <s v="Could not be executed"/>
    <x v="0"/>
    <n v="1346.88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ttar Pradesh"/>
    <s v="URBAN"/>
    <s v="No Failure"/>
    <x v="1"/>
    <n v="2125.16"/>
    <x v="3"/>
    <s v="Non-industrial Technical Employees"/>
    <s v="Households of all literates"/>
    <s v="Male Majority"/>
    <s v="3 Members"/>
    <n v="55479"/>
    <n v="0"/>
    <n v="440"/>
    <n v="1550"/>
    <n v="525"/>
    <n v="0"/>
    <n v="0"/>
    <n v="0"/>
    <n v="365"/>
    <n v="0"/>
    <n v="0"/>
    <n v="75"/>
    <n v="0"/>
    <n v="1500"/>
    <n v="300"/>
    <n v="0"/>
    <n v="955"/>
    <n v="342"/>
    <n v="1055"/>
    <n v="650"/>
    <n v="1060"/>
    <n v="0"/>
    <n v="1150"/>
    <n v="3560"/>
    <n v="0"/>
    <n v="0"/>
    <n v="0"/>
    <n v="0"/>
    <n v="750"/>
    <n v="440"/>
    <n v="580"/>
    <n v="0"/>
    <n v="0"/>
    <n v="820"/>
    <n v="900"/>
    <n v="0"/>
    <n v="1050"/>
    <n v="0"/>
    <n v="0"/>
    <n v="325"/>
    <n v="500"/>
    <n v="0"/>
    <n v="0"/>
    <n v="0"/>
    <n v="0"/>
    <n v="1060"/>
    <n v="0"/>
    <n v="0"/>
    <n v="470"/>
    <n v="5200"/>
    <n v="0"/>
    <n v="3300"/>
    <n v="120"/>
    <n v="1100"/>
    <n v="680"/>
  </r>
  <r>
    <s v="Madhya Pradesh"/>
    <s v="RURAL"/>
    <s v="No Failure"/>
    <x v="1"/>
    <n v="1993.52"/>
    <x v="1"/>
    <s v="Self-employed Entrepreneurs"/>
    <s v="Households of all literates"/>
    <s v="Balanced"/>
    <s v="5 Members"/>
    <n v="36781"/>
    <n v="5420"/>
    <n v="450"/>
    <n v="0"/>
    <n v="200"/>
    <n v="450"/>
    <n v="0"/>
    <n v="0"/>
    <n v="430"/>
    <n v="0"/>
    <n v="1100"/>
    <n v="510"/>
    <n v="300"/>
    <n v="1250"/>
    <n v="0"/>
    <n v="380"/>
    <n v="1680"/>
    <n v="242"/>
    <n v="455"/>
    <n v="0"/>
    <n v="420"/>
    <n v="0"/>
    <n v="0"/>
    <n v="0"/>
    <n v="0"/>
    <n v="0"/>
    <n v="0"/>
    <n v="0"/>
    <n v="0"/>
    <n v="650"/>
    <n v="890"/>
    <n v="0"/>
    <n v="149"/>
    <n v="430"/>
    <n v="0"/>
    <n v="225"/>
    <n v="1300"/>
    <n v="300"/>
    <n v="0"/>
    <n v="0"/>
    <n v="0"/>
    <n v="0"/>
    <n v="1100"/>
    <n v="0"/>
    <n v="1310"/>
    <n v="0"/>
    <n v="0"/>
    <n v="0"/>
    <n v="530"/>
    <n v="0"/>
    <n v="0"/>
    <n v="0"/>
    <n v="1200"/>
    <n v="1100"/>
    <n v="2050"/>
  </r>
  <r>
    <s v="Rajasthan"/>
    <s v="RURAL"/>
    <s v="No Failure"/>
    <x v="1"/>
    <n v="2557.2399999999998"/>
    <x v="1"/>
    <s v="Organised Farmers"/>
    <s v="All Graduates household"/>
    <s v="Male Majority"/>
    <s v="5 Members"/>
    <n v="65333"/>
    <n v="4810"/>
    <n v="400"/>
    <n v="855"/>
    <n v="260"/>
    <n v="465"/>
    <n v="400"/>
    <n v="0"/>
    <n v="390"/>
    <n v="0"/>
    <n v="700"/>
    <n v="1800"/>
    <n v="800"/>
    <n v="2700"/>
    <n v="0"/>
    <n v="263"/>
    <n v="820"/>
    <n v="0"/>
    <n v="350"/>
    <n v="438"/>
    <n v="420"/>
    <n v="0"/>
    <n v="700"/>
    <n v="0"/>
    <n v="0"/>
    <n v="500"/>
    <n v="0"/>
    <n v="2370"/>
    <n v="0"/>
    <n v="290"/>
    <n v="220"/>
    <n v="1060"/>
    <n v="550"/>
    <n v="0"/>
    <n v="1500"/>
    <n v="0"/>
    <n v="0"/>
    <n v="260"/>
    <n v="0"/>
    <n v="1180"/>
    <n v="1100"/>
    <n v="0"/>
    <n v="0"/>
    <n v="1100"/>
    <n v="400"/>
    <n v="2950"/>
    <n v="600"/>
    <n v="0"/>
    <n v="335"/>
    <n v="0"/>
    <n v="0"/>
    <n v="0"/>
    <n v="0"/>
    <n v="1200"/>
    <n v="2200"/>
  </r>
  <r>
    <s v="Maharashtra"/>
    <s v="RURAL"/>
    <s v="Could not be executed"/>
    <x v="0"/>
    <n v="1192.73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jarat"/>
    <s v="URBAN"/>
    <s v="Could not be executed"/>
    <x v="0"/>
    <n v="2075.64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jasthan"/>
    <s v="RURAL"/>
    <s v="No Failure"/>
    <x v="1"/>
    <n v="523"/>
    <x v="5"/>
    <s v="Non-industrial Technical Employees"/>
    <s v="Households of all literates"/>
    <s v="Male Majority"/>
    <s v="3 Members"/>
    <n v="51694"/>
    <n v="7250"/>
    <n v="1180"/>
    <n v="1450"/>
    <n v="190"/>
    <n v="0"/>
    <n v="180"/>
    <n v="0"/>
    <n v="270"/>
    <n v="0"/>
    <n v="1100"/>
    <n v="840"/>
    <n v="0"/>
    <n v="1050"/>
    <n v="300"/>
    <n v="0"/>
    <n v="955"/>
    <n v="0"/>
    <n v="265"/>
    <n v="438"/>
    <n v="1060"/>
    <n v="0"/>
    <n v="0"/>
    <n v="0"/>
    <n v="350"/>
    <n v="0"/>
    <n v="0"/>
    <n v="2455"/>
    <n v="979"/>
    <n v="275"/>
    <n v="975"/>
    <n v="0"/>
    <n v="645"/>
    <n v="300"/>
    <n v="0"/>
    <n v="500"/>
    <n v="220"/>
    <n v="350"/>
    <n v="0"/>
    <n v="0"/>
    <n v="980"/>
    <n v="0"/>
    <n v="0"/>
    <n v="0"/>
    <n v="0"/>
    <n v="120"/>
    <n v="0"/>
    <n v="0"/>
    <n v="0"/>
    <n v="0"/>
    <n v="0"/>
    <n v="0"/>
    <n v="0"/>
    <n v="1170"/>
    <n v="0"/>
  </r>
  <r>
    <s v="Maharashtra"/>
    <s v="RURAL"/>
    <s v="Could not be executed"/>
    <x v="0"/>
    <n v="1665.5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dhra Pradesh"/>
    <s v="URBAN"/>
    <s v="Locked"/>
    <x v="0"/>
    <n v="1431.39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dhra Pradesh"/>
    <s v="RURAL"/>
    <s v="No Failure"/>
    <x v="1"/>
    <n v="1300.04"/>
    <x v="1"/>
    <s v="Self-employed Entrepreneurs"/>
    <s v="Households of all literates"/>
    <s v="Male Majority"/>
    <s v="4 Members"/>
    <n v="63542"/>
    <n v="5610"/>
    <n v="0"/>
    <n v="0"/>
    <n v="456"/>
    <n v="2150"/>
    <n v="715"/>
    <n v="750"/>
    <n v="400"/>
    <n v="570"/>
    <n v="0"/>
    <n v="730"/>
    <n v="160"/>
    <n v="1500"/>
    <n v="320"/>
    <n v="1045"/>
    <n v="1450"/>
    <n v="1075"/>
    <n v="0"/>
    <n v="438"/>
    <n v="0"/>
    <n v="400"/>
    <n v="1150"/>
    <n v="0"/>
    <n v="560"/>
    <n v="0"/>
    <n v="0"/>
    <n v="2950"/>
    <n v="0"/>
    <n v="480"/>
    <n v="185"/>
    <n v="0"/>
    <n v="1500"/>
    <n v="630"/>
    <n v="0"/>
    <n v="500"/>
    <n v="0"/>
    <n v="458"/>
    <n v="0"/>
    <n v="600"/>
    <n v="9300"/>
    <n v="1000"/>
    <n v="0"/>
    <n v="1100"/>
    <n v="0"/>
    <n v="350"/>
    <n v="0"/>
    <n v="500"/>
    <n v="545"/>
    <n v="6200"/>
    <n v="2200"/>
    <n v="0"/>
    <n v="2100"/>
    <n v="825"/>
    <n v="2050"/>
  </r>
  <r>
    <s v="Maharashtra"/>
    <s v="URBAN"/>
    <s v="Locked"/>
    <x v="0"/>
    <n v="2326.6799999999998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imachal Pradesh"/>
    <s v="URBAN"/>
    <s v="No Failure"/>
    <x v="1"/>
    <n v="1299.54"/>
    <x v="3"/>
    <s v="Wage Labourers"/>
    <s v="Households of all literates"/>
    <s v="Male Majority"/>
    <s v="4 Members"/>
    <n v="53732"/>
    <n v="5310"/>
    <n v="550"/>
    <n v="0"/>
    <n v="525"/>
    <n v="2420"/>
    <n v="700"/>
    <n v="360"/>
    <n v="350"/>
    <n v="570"/>
    <n v="0"/>
    <n v="0"/>
    <n v="1600"/>
    <n v="2600"/>
    <n v="650"/>
    <n v="155"/>
    <n v="1610"/>
    <n v="340"/>
    <n v="300"/>
    <n v="1600"/>
    <n v="0"/>
    <n v="0"/>
    <n v="0"/>
    <n v="0"/>
    <n v="1150"/>
    <n v="100"/>
    <n v="0"/>
    <n v="3230"/>
    <n v="690"/>
    <n v="100"/>
    <n v="540"/>
    <n v="1120"/>
    <n v="645"/>
    <n v="630"/>
    <n v="0"/>
    <n v="0"/>
    <n v="0"/>
    <n v="458"/>
    <n v="0"/>
    <n v="450"/>
    <n v="2000"/>
    <n v="0"/>
    <n v="0"/>
    <n v="550"/>
    <n v="320"/>
    <n v="1060"/>
    <n v="0"/>
    <n v="0"/>
    <n v="0"/>
    <n v="0"/>
    <n v="0"/>
    <n v="0"/>
    <n v="0"/>
    <n v="0"/>
    <n v="900"/>
  </r>
  <r>
    <s v="Punjab"/>
    <s v="URBAN"/>
    <s v="Could not be executed"/>
    <x v="0"/>
    <n v="2638.9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har"/>
    <s v="RURAL"/>
    <s v="No Failure"/>
    <x v="1"/>
    <n v="557.79"/>
    <x v="3"/>
    <s v="Self-employed Entrepreneurs"/>
    <s v="Matriculates majority household"/>
    <s v="Balanced"/>
    <s v="3 Members"/>
    <n v="42668"/>
    <n v="6250"/>
    <n v="540"/>
    <n v="500"/>
    <n v="1045"/>
    <n v="1150"/>
    <n v="0"/>
    <n v="650"/>
    <n v="0"/>
    <n v="90"/>
    <n v="600"/>
    <n v="750"/>
    <n v="1900"/>
    <n v="1400"/>
    <n v="0"/>
    <n v="535"/>
    <n v="640"/>
    <n v="515"/>
    <n v="280"/>
    <n v="0"/>
    <n v="0"/>
    <n v="1200"/>
    <n v="0"/>
    <n v="0"/>
    <n v="1200"/>
    <n v="0"/>
    <n v="0"/>
    <n v="2800"/>
    <n v="0"/>
    <n v="400"/>
    <n v="300"/>
    <n v="1120"/>
    <n v="999"/>
    <n v="355"/>
    <n v="0"/>
    <n v="0"/>
    <n v="1650"/>
    <n v="0"/>
    <n v="0"/>
    <n v="0"/>
    <n v="500"/>
    <n v="1500"/>
    <n v="1300"/>
    <n v="300"/>
    <n v="0"/>
    <n v="120"/>
    <n v="600"/>
    <n v="0"/>
    <n v="463"/>
    <n v="0"/>
    <n v="0"/>
    <n v="0"/>
    <n v="0"/>
    <n v="1170"/>
    <n v="0"/>
  </r>
  <r>
    <s v="Tamil Nadu"/>
    <s v="RURAL"/>
    <s v="Could not be executed"/>
    <x v="0"/>
    <n v="2387.14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ttar Pradesh"/>
    <s v="RURAL"/>
    <s v="Refused"/>
    <x v="0"/>
    <n v="367.23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ttar Pradesh"/>
    <s v="URBAN"/>
    <s v="No Failure"/>
    <x v="1"/>
    <n v="1088.5899999999999"/>
    <x v="6"/>
    <s v="Small/Marginal Farmers"/>
    <s v="Matriculates minority household"/>
    <s v="Male Dominated"/>
    <s v="3 Members"/>
    <n v="56077"/>
    <n v="5222"/>
    <n v="600"/>
    <n v="0"/>
    <n v="0"/>
    <n v="1750"/>
    <n v="490"/>
    <n v="700"/>
    <n v="0"/>
    <n v="90"/>
    <n v="570"/>
    <n v="1100"/>
    <n v="1200"/>
    <n v="0"/>
    <n v="2500"/>
    <n v="1045"/>
    <n v="628"/>
    <n v="130"/>
    <n v="385"/>
    <n v="650"/>
    <n v="1540"/>
    <n v="0"/>
    <n v="0"/>
    <n v="0"/>
    <n v="0"/>
    <n v="1000"/>
    <n v="0"/>
    <n v="3080"/>
    <n v="1780"/>
    <n v="275"/>
    <n v="1105"/>
    <n v="0"/>
    <n v="0"/>
    <n v="0"/>
    <n v="0"/>
    <n v="0"/>
    <n v="1300"/>
    <n v="1100"/>
    <n v="0"/>
    <n v="0"/>
    <n v="1500"/>
    <n v="0"/>
    <n v="1100"/>
    <n v="0"/>
    <n v="1125"/>
    <n v="130"/>
    <n v="200"/>
    <n v="0"/>
    <n v="0"/>
    <n v="5060"/>
    <n v="0"/>
    <n v="0"/>
    <n v="2100"/>
    <n v="600"/>
    <n v="0"/>
  </r>
  <r>
    <s v="Tamil Nadu"/>
    <s v="URBAN"/>
    <s v="No Failure"/>
    <x v="1"/>
    <n v="1680.48"/>
    <x v="2"/>
    <s v="Small/Marginal Farmers"/>
    <s v="Matriculates minority household"/>
    <s v="Male Majority"/>
    <s v="7 Members"/>
    <n v="41780"/>
    <n v="4490"/>
    <n v="0"/>
    <n v="950"/>
    <n v="185"/>
    <n v="0"/>
    <n v="542"/>
    <n v="0"/>
    <n v="260"/>
    <n v="0"/>
    <n v="260"/>
    <n v="0"/>
    <n v="1600"/>
    <n v="1150"/>
    <n v="0"/>
    <n v="125"/>
    <n v="0"/>
    <n v="400"/>
    <n v="25"/>
    <n v="445"/>
    <n v="200"/>
    <n v="0"/>
    <n v="0"/>
    <n v="3220"/>
    <n v="400"/>
    <n v="0"/>
    <n v="0"/>
    <n v="2115"/>
    <n v="1130"/>
    <n v="0"/>
    <n v="0"/>
    <n v="0"/>
    <n v="500"/>
    <n v="230"/>
    <n v="0"/>
    <n v="680"/>
    <n v="0"/>
    <n v="0"/>
    <n v="0"/>
    <n v="550"/>
    <n v="0"/>
    <n v="0"/>
    <n v="0"/>
    <n v="0"/>
    <n v="1400"/>
    <n v="1060"/>
    <n v="0"/>
    <n v="0"/>
    <n v="550"/>
    <n v="0"/>
    <n v="0"/>
    <n v="0"/>
    <n v="0"/>
    <n v="1900"/>
    <n v="210"/>
  </r>
  <r>
    <s v="Maharashtra"/>
    <s v="URBAN"/>
    <s v="No Failure"/>
    <x v="1"/>
    <n v="1700.99"/>
    <x v="2"/>
    <s v="White-collar Professional Employees"/>
    <s v="Matriculates majority household"/>
    <s v="Male Majority"/>
    <s v="4 Members"/>
    <n v="68396"/>
    <n v="6593"/>
    <n v="0"/>
    <n v="240"/>
    <n v="456"/>
    <n v="1180"/>
    <n v="435"/>
    <n v="1300"/>
    <n v="0"/>
    <n v="0"/>
    <n v="570"/>
    <n v="900"/>
    <n v="0"/>
    <n v="2200"/>
    <n v="1200"/>
    <n v="420"/>
    <n v="1145"/>
    <n v="0"/>
    <n v="480"/>
    <n v="0"/>
    <n v="600"/>
    <n v="0"/>
    <n v="450"/>
    <n v="0"/>
    <n v="500"/>
    <n v="0"/>
    <n v="0"/>
    <n v="1050"/>
    <n v="1030"/>
    <n v="745"/>
    <n v="0"/>
    <n v="1120"/>
    <n v="299"/>
    <n v="0"/>
    <n v="0"/>
    <n v="0"/>
    <n v="9700"/>
    <n v="0"/>
    <n v="0"/>
    <n v="550"/>
    <n v="700"/>
    <n v="800"/>
    <n v="0"/>
    <n v="0"/>
    <n v="200"/>
    <n v="1060"/>
    <n v="0"/>
    <n v="0"/>
    <n v="110"/>
    <n v="0"/>
    <n v="2300"/>
    <n v="1500"/>
    <n v="0"/>
    <n v="400"/>
    <n v="0"/>
  </r>
  <r>
    <s v="Gujarat"/>
    <s v="RURAL"/>
    <s v="No Failure"/>
    <x v="1"/>
    <n v="2375.3200000000002"/>
    <x v="1"/>
    <s v="Entrepreneurs"/>
    <s v="Households of all literates"/>
    <s v="Balanced"/>
    <s v="4 Members"/>
    <n v="44410"/>
    <n v="4392"/>
    <n v="540"/>
    <n v="1750"/>
    <n v="250"/>
    <n v="0"/>
    <n v="75"/>
    <n v="0"/>
    <n v="135"/>
    <n v="0"/>
    <n v="0"/>
    <n v="935"/>
    <n v="935"/>
    <n v="450"/>
    <n v="1450"/>
    <n v="135"/>
    <n v="1055"/>
    <n v="375"/>
    <n v="470"/>
    <n v="3000"/>
    <n v="0"/>
    <n v="500"/>
    <n v="0"/>
    <n v="0"/>
    <n v="620"/>
    <n v="1200"/>
    <n v="0"/>
    <n v="4250"/>
    <n v="720"/>
    <n v="522"/>
    <n v="560"/>
    <n v="0"/>
    <n v="0"/>
    <n v="480"/>
    <n v="900"/>
    <n v="0"/>
    <n v="1620"/>
    <n v="0"/>
    <n v="0"/>
    <n v="530"/>
    <n v="2000"/>
    <n v="1000"/>
    <n v="700"/>
    <n v="0"/>
    <n v="700"/>
    <n v="450"/>
    <n v="0"/>
    <n v="0"/>
    <n v="0"/>
    <n v="0"/>
    <n v="2200"/>
    <n v="0"/>
    <n v="0"/>
    <n v="1900"/>
    <n v="210"/>
  </r>
  <r>
    <s v="Bihar"/>
    <s v="RURAL"/>
    <s v="Locked"/>
    <x v="0"/>
    <n v="2382.2399999999998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ttarakhand"/>
    <s v="URBAN"/>
    <s v="Household not found"/>
    <x v="0"/>
    <n v="1664.7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ryana"/>
    <s v="URBAN"/>
    <s v="Could not be executed"/>
    <x v="0"/>
    <n v="2796.7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ttar Pradesh"/>
    <s v="URBAN"/>
    <s v="No Failure"/>
    <x v="1"/>
    <n v="1577.87"/>
    <x v="3"/>
    <s v="Non-industrial Technical Employees"/>
    <s v="Households of all literates"/>
    <s v="Male Majority"/>
    <s v="4 Members"/>
    <n v="51552"/>
    <n v="4490"/>
    <n v="370"/>
    <n v="450"/>
    <n v="0"/>
    <n v="1330"/>
    <n v="0"/>
    <n v="360"/>
    <n v="350"/>
    <n v="35"/>
    <n v="0"/>
    <n v="405"/>
    <n v="610"/>
    <n v="1250"/>
    <n v="500"/>
    <n v="1045"/>
    <n v="1610"/>
    <n v="0"/>
    <n v="250"/>
    <n v="1199"/>
    <n v="0"/>
    <n v="250"/>
    <n v="0"/>
    <n v="1760"/>
    <n v="250"/>
    <n v="0"/>
    <n v="0"/>
    <n v="2800"/>
    <n v="1819"/>
    <n v="460"/>
    <n v="615"/>
    <n v="0"/>
    <n v="1360"/>
    <n v="355"/>
    <n v="900"/>
    <n v="0"/>
    <n v="1650"/>
    <n v="0"/>
    <n v="0"/>
    <n v="0"/>
    <n v="0"/>
    <n v="0"/>
    <n v="0"/>
    <n v="0"/>
    <n v="1595"/>
    <n v="0"/>
    <n v="0"/>
    <n v="620"/>
    <n v="0"/>
    <n v="2770"/>
    <n v="0"/>
    <n v="1500"/>
    <n v="1200"/>
    <n v="0"/>
    <n v="210"/>
  </r>
  <r>
    <s v="Bihar"/>
    <s v="RURAL"/>
    <s v="Locked"/>
    <x v="0"/>
    <n v="2487.5300000000002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dhra Pradesh"/>
    <s v="RURAL"/>
    <s v="Could not be executed"/>
    <x v="0"/>
    <n v="1904.57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har"/>
    <s v="URBAN"/>
    <s v="Could not be executed"/>
    <x v="0"/>
    <n v="3243.59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ttar Pradesh"/>
    <s v="URBAN"/>
    <s v="No Failure"/>
    <x v="1"/>
    <n v="2581.35"/>
    <x v="3"/>
    <s v="Entrepreneurs"/>
    <s v="Matriculates majority household"/>
    <s v="Male Dominated"/>
    <s v="4 Members"/>
    <n v="49286"/>
    <n v="6110"/>
    <n v="525"/>
    <n v="630"/>
    <n v="900"/>
    <n v="835"/>
    <n v="75"/>
    <n v="0"/>
    <n v="485"/>
    <n v="580"/>
    <n v="0"/>
    <n v="565"/>
    <n v="815"/>
    <n v="888"/>
    <n v="320"/>
    <n v="620"/>
    <n v="0"/>
    <n v="240"/>
    <n v="300"/>
    <n v="0"/>
    <n v="1700"/>
    <n v="0"/>
    <n v="50"/>
    <n v="2840"/>
    <n v="600"/>
    <n v="1200"/>
    <n v="0"/>
    <n v="2950"/>
    <n v="970"/>
    <n v="500"/>
    <n v="225"/>
    <n v="575"/>
    <n v="299"/>
    <n v="230"/>
    <n v="0"/>
    <n v="380"/>
    <n v="492"/>
    <n v="0"/>
    <n v="0"/>
    <n v="420"/>
    <n v="700"/>
    <n v="0"/>
    <n v="800"/>
    <n v="300"/>
    <n v="750"/>
    <n v="435"/>
    <n v="0"/>
    <n v="0"/>
    <n v="100"/>
    <n v="0"/>
    <n v="0"/>
    <n v="0"/>
    <n v="0"/>
    <n v="400"/>
    <n v="0"/>
  </r>
  <r>
    <s v="West Bengal"/>
    <s v="RURAL"/>
    <s v="Household not found"/>
    <x v="0"/>
    <n v="1299.3900000000001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jarat"/>
    <s v="RURAL"/>
    <s v="Locked"/>
    <x v="0"/>
    <n v="2418.39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mil Nadu"/>
    <s v="URBAN"/>
    <s v="No Failure"/>
    <x v="1"/>
    <n v="1249.6600000000001"/>
    <x v="3"/>
    <s v="Small Traders/Hawkers"/>
    <s v="Households of all literates"/>
    <s v="Female Majority"/>
    <s v="2 Members"/>
    <n v="43948"/>
    <n v="0"/>
    <n v="590"/>
    <n v="390"/>
    <n v="456"/>
    <n v="0"/>
    <n v="300"/>
    <n v="0"/>
    <n v="260"/>
    <n v="0"/>
    <n v="600"/>
    <n v="0"/>
    <n v="1280"/>
    <n v="0"/>
    <n v="2500"/>
    <n v="0"/>
    <n v="835"/>
    <n v="515"/>
    <n v="495"/>
    <n v="1199"/>
    <n v="1092"/>
    <n v="0"/>
    <n v="200"/>
    <n v="0"/>
    <n v="1200"/>
    <n v="0"/>
    <n v="0"/>
    <n v="2905"/>
    <n v="1380"/>
    <n v="1766"/>
    <n v="0"/>
    <n v="0"/>
    <n v="250"/>
    <n v="750"/>
    <n v="0"/>
    <n v="225"/>
    <n v="940"/>
    <n v="0"/>
    <n v="0"/>
    <n v="240"/>
    <n v="0"/>
    <n v="0"/>
    <n v="900"/>
    <n v="0"/>
    <n v="300"/>
    <n v="100"/>
    <n v="0"/>
    <n v="500"/>
    <n v="530"/>
    <n v="2770"/>
    <n v="0"/>
    <n v="0"/>
    <n v="0"/>
    <n v="0"/>
    <n v="2000"/>
  </r>
  <r>
    <s v="Chhattisgarh"/>
    <s v="RURAL"/>
    <s v="No Failure"/>
    <x v="1"/>
    <n v="1358.28"/>
    <x v="6"/>
    <s v="Organised Farmers"/>
    <s v="Graduates minority household"/>
    <s v="Male Dominated"/>
    <s v="7 Members"/>
    <n v="60659"/>
    <n v="4800"/>
    <n v="430"/>
    <n v="0"/>
    <n v="0"/>
    <n v="2280"/>
    <n v="715"/>
    <n v="0"/>
    <n v="586"/>
    <n v="35"/>
    <n v="580"/>
    <n v="265"/>
    <n v="550"/>
    <n v="0"/>
    <n v="0"/>
    <n v="420"/>
    <n v="475"/>
    <n v="250"/>
    <n v="1070"/>
    <n v="120"/>
    <n v="1900"/>
    <n v="500"/>
    <n v="1150"/>
    <n v="1760"/>
    <n v="0"/>
    <n v="0"/>
    <n v="0"/>
    <n v="620"/>
    <n v="1740"/>
    <n v="1450"/>
    <n v="1105"/>
    <n v="0"/>
    <n v="0"/>
    <n v="600"/>
    <n v="0"/>
    <n v="0"/>
    <n v="700"/>
    <n v="1100"/>
    <n v="0"/>
    <n v="700"/>
    <n v="0"/>
    <n v="0"/>
    <n v="0"/>
    <n v="0"/>
    <n v="650"/>
    <n v="390"/>
    <n v="600"/>
    <n v="0"/>
    <n v="385"/>
    <n v="0"/>
    <n v="2300"/>
    <n v="0"/>
    <n v="900"/>
    <n v="800"/>
    <n v="0"/>
  </r>
  <r>
    <s v="Tamil Nadu"/>
    <s v="URBAN"/>
    <s v="Could not be executed"/>
    <x v="0"/>
    <n v="3227.15"/>
    <x v="0"/>
    <s v="Data Not Available"/>
    <s v="Data Not Available"/>
    <s v="Data Not Available"/>
    <s v="Data 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ripura"/>
    <s v="RURAL"/>
    <s v="No Failure"/>
    <x v="1"/>
    <n v="1026.72"/>
    <x v="3"/>
    <s v="Entrepreneurs"/>
    <s v="Households of all literates"/>
    <s v="Male Majority"/>
    <s v="3 Members"/>
    <n v="52703"/>
    <n v="4392"/>
    <n v="430"/>
    <n v="820"/>
    <n v="490"/>
    <n v="1330"/>
    <n v="370"/>
    <n v="0"/>
    <n v="455"/>
    <n v="0"/>
    <n v="0"/>
    <n v="380"/>
    <n v="1280"/>
    <n v="0"/>
    <n v="250"/>
    <n v="0"/>
    <n v="1440"/>
    <n v="375"/>
    <n v="210"/>
    <n v="0"/>
    <n v="950"/>
    <n v="0"/>
    <n v="700"/>
    <n v="0"/>
    <n v="600"/>
    <n v="0"/>
    <n v="0"/>
    <n v="4110"/>
    <n v="1819"/>
    <n v="0"/>
    <n v="1960"/>
    <n v="1000"/>
    <n v="0"/>
    <n v="710"/>
    <n v="0"/>
    <n v="350"/>
    <n v="1030"/>
    <n v="0"/>
    <n v="0"/>
    <n v="610"/>
    <n v="5000"/>
    <n v="1400"/>
    <n v="1200"/>
    <n v="0"/>
    <n v="1100"/>
    <n v="1060"/>
    <n v="0"/>
    <n v="0"/>
    <n v="150"/>
    <n v="0"/>
    <n v="0"/>
    <n v="3300"/>
    <n v="900"/>
    <n v="370"/>
    <n v="0"/>
  </r>
  <r>
    <s v="Uttar Pradesh"/>
    <s v="RURAL"/>
    <s v="No Failure"/>
    <x v="1"/>
    <n v="3091.38"/>
    <x v="2"/>
    <s v="Self-employed Entrepreneurs"/>
    <s v="Matriculates majority household"/>
    <s v="Male Dominated"/>
    <s v="4 Members"/>
    <n v="45876"/>
    <n v="6038"/>
    <n v="650"/>
    <n v="382"/>
    <n v="185"/>
    <n v="3410"/>
    <n v="410"/>
    <n v="650"/>
    <n v="0"/>
    <n v="580"/>
    <n v="0"/>
    <n v="80"/>
    <n v="880"/>
    <n v="0"/>
    <n v="550"/>
    <n v="280"/>
    <n v="1485"/>
    <n v="210"/>
    <n v="532"/>
    <n v="0"/>
    <n v="0"/>
    <n v="0"/>
    <n v="0"/>
    <n v="0"/>
    <n v="1150"/>
    <n v="0"/>
    <n v="0"/>
    <n v="1000"/>
    <n v="700"/>
    <n v="275"/>
    <n v="0"/>
    <n v="800"/>
    <n v="650"/>
    <n v="310"/>
    <n v="0"/>
    <n v="0"/>
    <n v="1650"/>
    <n v="300"/>
    <n v="200"/>
    <n v="0"/>
    <n v="0"/>
    <n v="0"/>
    <n v="1300"/>
    <n v="0"/>
    <n v="280"/>
    <n v="550"/>
    <n v="0"/>
    <n v="0"/>
    <n v="0"/>
    <n v="0"/>
    <n v="0"/>
    <n v="0"/>
    <n v="0"/>
    <n v="0"/>
    <n v="0"/>
  </r>
  <r>
    <s v="Karnataka"/>
    <s v="URBAN"/>
    <s v="No Failure"/>
    <x v="1"/>
    <n v="1440.09"/>
    <x v="1"/>
    <s v="Wage Labourers"/>
    <s v="Graduates minority household"/>
    <s v="Balanced"/>
    <s v="3 Members"/>
    <n v="62066"/>
    <n v="2870"/>
    <n v="0"/>
    <n v="1150"/>
    <n v="740"/>
    <n v="670"/>
    <n v="235"/>
    <n v="1150"/>
    <n v="260"/>
    <n v="0"/>
    <n v="700"/>
    <n v="840"/>
    <n v="0"/>
    <n v="2400"/>
    <n v="0"/>
    <n v="330"/>
    <n v="1480"/>
    <n v="242"/>
    <n v="145"/>
    <n v="0"/>
    <n v="1100"/>
    <n v="150"/>
    <n v="0"/>
    <n v="3560"/>
    <n v="0"/>
    <n v="0"/>
    <n v="0"/>
    <n v="2905"/>
    <n v="1740"/>
    <n v="1320"/>
    <n v="1300"/>
    <n v="1060"/>
    <n v="149"/>
    <n v="535"/>
    <n v="0"/>
    <n v="0"/>
    <n v="0"/>
    <n v="0"/>
    <n v="0"/>
    <n v="0"/>
    <n v="0"/>
    <n v="1000"/>
    <n v="800"/>
    <n v="300"/>
    <n v="1050"/>
    <n v="42"/>
    <n v="0"/>
    <n v="0"/>
    <n v="0"/>
    <n v="0"/>
    <n v="0"/>
    <n v="0"/>
    <n v="0"/>
    <n v="600"/>
    <n v="210"/>
  </r>
  <r>
    <s v="Karnataka"/>
    <s v="RURAL"/>
    <s v="No Failure"/>
    <x v="1"/>
    <n v="2525.7800000000002"/>
    <x v="2"/>
    <s v="Support Staff"/>
    <s v="Households of all literates"/>
    <s v="Balanced"/>
    <s v="5 Members"/>
    <n v="62160"/>
    <n v="4270"/>
    <n v="430"/>
    <n v="0"/>
    <n v="520"/>
    <n v="100"/>
    <n v="390"/>
    <n v="0"/>
    <n v="300"/>
    <n v="0"/>
    <n v="0"/>
    <n v="230"/>
    <n v="280"/>
    <n v="1050"/>
    <n v="0"/>
    <n v="125"/>
    <n v="525"/>
    <n v="1060"/>
    <n v="220"/>
    <n v="1199"/>
    <n v="1276"/>
    <n v="0"/>
    <n v="0"/>
    <n v="0"/>
    <n v="650"/>
    <n v="500"/>
    <n v="1350"/>
    <n v="880"/>
    <n v="720"/>
    <n v="745"/>
    <n v="1060"/>
    <n v="0"/>
    <n v="600"/>
    <n v="350"/>
    <n v="0"/>
    <n v="0"/>
    <n v="505"/>
    <n v="0"/>
    <n v="0"/>
    <n v="0"/>
    <n v="5000"/>
    <n v="0"/>
    <n v="500"/>
    <n v="0"/>
    <n v="320"/>
    <n v="450"/>
    <n v="400"/>
    <n v="0"/>
    <n v="110"/>
    <n v="5200"/>
    <n v="2300"/>
    <n v="0"/>
    <n v="0"/>
    <n v="750"/>
    <n v="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0ECE5-2D4E-414E-A1AE-92FD9FC8CDA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B24" firstHeaderRow="1" firstDataRow="1" firstDataCol="1" rowPageCount="1" colPageCount="1"/>
  <pivotFields count="65">
    <pivotField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axis="axisRow" dataField="1" showAll="0">
      <items count="8">
        <item x="3"/>
        <item x="5"/>
        <item x="0"/>
        <item x="2"/>
        <item x="1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hier="-1"/>
  </pageFields>
  <dataFields count="1">
    <dataField name="Count of AGE_GROUP" fld="5" subtotal="count" baseField="0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5" type="button" dataOnly="0" labelOnly="1" outline="0" axis="axisRow" fieldPosition="0"/>
    </format>
    <format dxfId="9">
      <pivotArea dataOnly="0" labelOnly="1" fieldPosition="0">
        <references count="1">
          <reference field="5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748A59-42B0-8E4E-95EA-A3371EF1FB1E}" name="Table1" displayName="Table1" ref="A2:BM102" totalsRowShown="0" headerRowDxfId="16" dataDxfId="17">
  <autoFilter ref="A2:BM102" xr:uid="{18748A59-42B0-8E4E-95EA-A3371EF1FB1E}"/>
  <tableColumns count="65">
    <tableColumn id="1" xr3:uid="{F1309B9A-AB21-B045-9FD1-24AC1ADA7AE0}" name="STATE" dataDxfId="79"/>
    <tableColumn id="2" xr3:uid="{F0B96329-23DF-4A4B-9969-082290AF4E02}" name="REGION_TYPE" dataDxfId="78"/>
    <tableColumn id="3" xr3:uid="{C3A4B3AD-5FE6-5E43-BD4A-D66FD4220AD0}" name="REASON_FOR_NON_RESPONSE" dataDxfId="15"/>
    <tableColumn id="4" xr3:uid="{48CF2EC8-D324-2D4A-9635-EE91F1191840}" name="RESPONSE_STATUS" dataDxfId="13"/>
    <tableColumn id="5" xr3:uid="{3A1EBC41-D60D-1248-A78C-883BC7817EDB}" name="HH_WEIGHT_MS" dataDxfId="14"/>
    <tableColumn id="6" xr3:uid="{D26AE934-8940-124E-B14A-EF4565537983}" name="AGE_GROUP" dataDxfId="77"/>
    <tableColumn id="7" xr3:uid="{D57685C1-5BAF-7640-A37F-121636CC97FC}" name="OCCUPATION_GROUP" dataDxfId="76"/>
    <tableColumn id="8" xr3:uid="{CB7668FD-8614-CA4C-8EEA-76D2148C97B4}" name="EDUCATION_GROUP" dataDxfId="75"/>
    <tableColumn id="9" xr3:uid="{FA28F92C-D149-814D-B5D1-6DFA10E325BF}" name="GENDER_GROUP" dataDxfId="74"/>
    <tableColumn id="10" xr3:uid="{B6F410DF-87CE-B14A-80C4-57ED766FEFD5}" name="SIZE_GROUP" dataDxfId="73"/>
    <tableColumn id="11" xr3:uid="{32FBB60E-1574-814D-9253-AA9F72383C1A}" name="TOTAL_EXPENDITURE" dataDxfId="72"/>
    <tableColumn id="12" xr3:uid="{DC5BE747-62C8-4C42-B4C6-FD27C7F0AF31}" name="MONTHLY_EXPENSE_ON_FOOD" dataDxfId="71"/>
    <tableColumn id="13" xr3:uid="{66F6DF9F-235D-C14E-BB95-2F9FC915FCCF}" name="MONTHLY_EXPENSE_ON_EDIBLE_OILS" dataDxfId="70"/>
    <tableColumn id="14" xr3:uid="{9D219ECB-84E6-A64D-99A4-46D09772345D}" name="MONTHLY_EXPENSE_ON_VEGETABLES_AND_WET_SPICES" dataDxfId="69"/>
    <tableColumn id="15" xr3:uid="{3DF29215-DB7C-C04E-8E62-4A1EA8417CE5}" name="MONTHLY_EXPENSE_ON_FRUITS" dataDxfId="68"/>
    <tableColumn id="16" xr3:uid="{7B15A97B-8FA1-6643-8692-C1E739654517}" name="MONTHLY_EXPENSE_ON_MILK_AND_MILK_PRODUCTS" dataDxfId="67"/>
    <tableColumn id="17" xr3:uid="{92CC7E09-57DD-9748-A824-9411EF34A419}" name="MONTHLY_EXPENSE_ON_SALTY_SNACKS" dataDxfId="66"/>
    <tableColumn id="18" xr3:uid="{BBBA612C-6684-4F47-9097-05A349CAAFC6}" name="MONTHLY_EXPENSE_ON_HEALTH_SUPPLEMENTS" dataDxfId="65"/>
    <tableColumn id="19" xr3:uid="{9AE2F7BE-4CC8-D249-AE7E-EB711D0513E5}" name="MONTHLY_EXPENSE_ON_TEA" dataDxfId="64"/>
    <tableColumn id="20" xr3:uid="{24F9FA05-8D46-1843-9D00-03C9370B591F}" name="MONTHLY_EXPENSE_ON_COFFEE" dataDxfId="63"/>
    <tableColumn id="21" xr3:uid="{6670DC6E-0673-9848-9F79-2B620A146729}" name="MONTHLY_EXPENSE_ON_BOTTLED_WATER" dataDxfId="62"/>
    <tableColumn id="22" xr3:uid="{C2E98BE9-4ABE-A34A-B116-FD8A79CF2648}" name="MONTHLY_EXPENSE_ON_INTOXICANTS" dataDxfId="61"/>
    <tableColumn id="23" xr3:uid="{62E3B1D3-12AA-5F4F-9F8D-24855ACA2FCF}" name="MONTHLY_EXPENSE_ON_CIGARETTES_AND_TOBACCO" dataDxfId="60"/>
    <tableColumn id="24" xr3:uid="{F8DD2F6B-8A67-EC4A-92E9-F8D15D268394}" name="MONTHLY_EXPENSE_ON_CLOTHING" dataDxfId="59"/>
    <tableColumn id="25" xr3:uid="{5AB62890-3E81-5C40-88DE-67987D90B501}" name="MONTHLY_EXPENSE_ON_FOOTWEAR" dataDxfId="58"/>
    <tableColumn id="26" xr3:uid="{2B34FC52-6A32-5143-8D58-F967B092051F}" name="MONTHLY_EXPENSE_ON_CLOTHING_ACCESSORIES" dataDxfId="57"/>
    <tableColumn id="27" xr3:uid="{C78D0038-55E2-604A-A407-5CF8E270B336}" name="MONTHLY_EXPENSE_ON_COSMETIC_AND_TOILETRIES" dataDxfId="56"/>
    <tableColumn id="28" xr3:uid="{BFF0B750-5B67-9A42-90C2-00DFF5A1BB5A}" name="MONTHLY_EXPENSE_ON_DETERGENT_BARS" dataDxfId="55"/>
    <tableColumn id="29" xr3:uid="{04CB21AE-F9AE-3846-B838-4D29FF3319F8}" name="MONTHLY_EXPENSE_ON_DETERGENT_LIQUIDS_AND_POWDER" dataDxfId="54"/>
    <tableColumn id="30" xr3:uid="{903BCEC6-AE00-754F-8319-54397B1E6D75}" name="MONTHLY_EXPENSE_ON_MOBILES_AND_ACCESSORIES" dataDxfId="53"/>
    <tableColumn id="31" xr3:uid="{EB6A6E90-CD57-2548-86C0-E8CEA865B11C}" name="MONTHLY_EXPENSE_ON_RESTAURANTS" dataDxfId="52"/>
    <tableColumn id="32" xr3:uid="{A9952FFE-0503-904A-89F2-5E35DE0EEA43}" name="MONTHLY_EXPENSE_ON_RECREATION" dataDxfId="51"/>
    <tableColumn id="33" xr3:uid="{B2DC8F22-1FE7-B24E-AC73-E062F6686CF4}" name="MONTHLY_EXPENSE_ON_ENTERTAINMENT" dataDxfId="50"/>
    <tableColumn id="34" xr3:uid="{107BC005-1903-ED45-8A2B-0815DFC59288}" name="MONTHLY_EXPENSE_ON_HOUSE_RENT" dataDxfId="49"/>
    <tableColumn id="35" xr3:uid="{D46A3719-3EB2-B549-A0C0-B06B689AC3CA}" name="MONTHLY_EXPENSE_ON_WATER_CHARGES" dataDxfId="48"/>
    <tableColumn id="36" xr3:uid="{5B542AA2-B5F9-3F4B-B296-53BDA9546EB2}" name="MONTHLY_EXPENSE_ON_SOCIETY_CHARGES" dataDxfId="47"/>
    <tableColumn id="37" xr3:uid="{97493A52-EB73-3441-A6CE-410833D0CEAC}" name="MONTHLY_EXPENSE_ON_OTHER_TAXES" dataDxfId="46"/>
    <tableColumn id="38" xr3:uid="{B2920E2D-33E9-E54B-8E63-D9CD0D8FAF94}" name="MONTHLY_EXPENSE_ON_POWER_AND_FUEL" dataDxfId="45"/>
    <tableColumn id="39" xr3:uid="{110EA9B0-F79A-4343-AB4F-E5E665157129}" name="MONTHLY_EXPENSE_ON_COOKING_FUEL" dataDxfId="44"/>
    <tableColumn id="40" xr3:uid="{26D1E119-1839-D64C-A8B0-BFA3697BFB93}" name="MONTHLY_EXPENSE_ON_ELECTRICITY" dataDxfId="43"/>
    <tableColumn id="41" xr3:uid="{E3AB5176-7E68-4142-B111-D1F094822339}" name="MONTHLY_EXPENSE_ON_TRANSPORT" dataDxfId="42"/>
    <tableColumn id="42" xr3:uid="{05757D4A-30DE-9042-97A6-DFAC8DBC77CB}" name="MONTHLY_EXPENSE_ON_LANDLINE_PHONE" dataDxfId="41"/>
    <tableColumn id="43" xr3:uid="{EF17B312-2428-344B-9922-47C8E23AC35D}" name="MONTHLY_EXPENSE_ON_CELL_PHONE" dataDxfId="40"/>
    <tableColumn id="44" xr3:uid="{D55A529C-6CA2-E74A-A208-B520B812B2DE}" name="MONTHLY_EXPENSE_ON_CABLE_TV" dataDxfId="39"/>
    <tableColumn id="45" xr3:uid="{C1A16C2D-B8FF-3841-995F-5BC577D1A87A}" name="MONTHLY_EXPENSE_ON_INTERNET" dataDxfId="38"/>
    <tableColumn id="46" xr3:uid="{ABEBFC62-7272-2649-BEF4-31E2D7A2267E}" name="MONTHLY_EXPENSE_ON_NEWSPAPERS_AND_MAGAZINES" dataDxfId="37"/>
    <tableColumn id="47" xr3:uid="{F7BC560F-0698-824C-9D5D-651373382032}" name="MONTHLY_EXPENSE_ON_EDUCATION" dataDxfId="36"/>
    <tableColumn id="48" xr3:uid="{C631947F-1701-034E-B4F7-3AC0A42E6FCB}" name="MONTHLY_EXPENSE_ON_SCHOOL_ACADEMIC_BOOKS" dataDxfId="35"/>
    <tableColumn id="49" xr3:uid="{7AA0726E-C6CB-2948-BAFD-33309983DF77}" name="MONTHLY_EXPENSE_ON_FICTION_NON_FICTION_BOOKS" dataDxfId="34"/>
    <tableColumn id="50" xr3:uid="{8C6615F1-70AB-4149-BED1-86DF5AFB4354}" name="MONTHLY_EXPENSE_ON_STATIONERY" dataDxfId="33"/>
    <tableColumn id="51" xr3:uid="{1E52366E-1E21-A748-A871-6ED28C61A018}" name="MONTHLY_EXPENSE_ON_SCHOOL_COLLEGE_FEES" dataDxfId="32"/>
    <tableColumn id="52" xr3:uid="{050B6060-2231-E648-81CF-9FE6C80A985A}" name="MONTHLY_EXPENSE_ON_PRIVATE_TUITION_FEES" dataDxfId="31"/>
    <tableColumn id="53" xr3:uid="{E656CDD3-CBA5-564D-9018-402CD4837219}" name="MONTHLY_EXPENSE_ON_HOBBY_CLASSES" dataDxfId="30"/>
    <tableColumn id="54" xr3:uid="{87CCBFCB-867D-0445-8EBE-8DFD6A762E3E}" name="MONTHLY_EXPENSE_ON_SCHOOL_TRANSPORT" dataDxfId="29"/>
    <tableColumn id="55" xr3:uid="{86567BFF-A707-0749-8627-7A4F156BC9F4}" name="MONTHLY_EXPENSE_ON_HEALTH" dataDxfId="28"/>
    <tableColumn id="56" xr3:uid="{091943F6-9E75-4848-95E9-E725724B32BE}" name="MONTHLY_EXPENSE_ON_MEDICINES" dataDxfId="27"/>
    <tableColumn id="57" xr3:uid="{1A75DDB5-5F52-5640-AC32-83B8CDB23F6F}" name="MONTHLY_EXPENSE_ON_DOCTORS_PHYSIOTHERAPISTS_FEE" dataDxfId="26"/>
    <tableColumn id="58" xr3:uid="{4C79420F-AE7D-CA4F-982C-EC79A49A25B4}" name="MONTHLY_EXPENSE_ON_MEDICAL_TESTS" dataDxfId="25"/>
    <tableColumn id="59" xr3:uid="{F7788EBB-5175-7743-85D1-94666D68FB54}" name="MONTHLY_EXPENSE_ON_HYGIENE_PRODUCTS" dataDxfId="24"/>
    <tableColumn id="60" xr3:uid="{C9EC4F5C-E1D9-F348-B4F9-327530AEAF0A}" name="MONTHLY_EXPENSE_ON_EMI_FOR_HOUSE" dataDxfId="23"/>
    <tableColumn id="61" xr3:uid="{FD20358B-3DEE-884D-A491-4E86A9D3DF9C}" name="MONTHLY_EXPENSE_ON_EMI_FOR_VEHICLES" dataDxfId="22"/>
    <tableColumn id="62" xr3:uid="{D21C051C-BA8A-2A42-A05A-C31389F2F227}" name="MONTHLY_EXPENSE_ON_OTHER_EMIS" dataDxfId="21"/>
    <tableColumn id="63" xr3:uid="{8C6BC75E-FA86-1A4F-BE97-F7FFBF96C72E}" name="MONTHLY_EXPENSE_ON_DOMESTIC_HELP" dataDxfId="20"/>
    <tableColumn id="64" xr3:uid="{4D6E0D45-054D-A34C-AA1A-C7FB7BB158B7}" name="MONTHLY_EXPENSE_ON_POCKET_MONEY" dataDxfId="19"/>
    <tableColumn id="65" xr3:uid="{38387870-D345-F946-8E8D-19F29FFAC4D4}" name="MONTHLY_EXPENSE_ON_PETS" dataDxf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M102"/>
  <sheetViews>
    <sheetView workbookViewId="0">
      <selection activeCell="E18" sqref="E18"/>
    </sheetView>
  </sheetViews>
  <sheetFormatPr baseColWidth="10" defaultColWidth="8.83203125" defaultRowHeight="15"/>
  <cols>
    <col min="1" max="1" width="9.5" customWidth="1"/>
    <col min="2" max="2" width="17" customWidth="1"/>
    <col min="3" max="3" width="33.5" customWidth="1"/>
    <col min="4" max="4" width="22.33203125" customWidth="1"/>
    <col min="5" max="5" width="20.1640625" customWidth="1"/>
    <col min="6" max="6" width="33.6640625" customWidth="1"/>
    <col min="7" max="7" width="24.33203125" customWidth="1"/>
    <col min="8" max="8" width="23.1640625" customWidth="1"/>
    <col min="9" max="9" width="19.83203125" customWidth="1"/>
    <col min="10" max="10" width="15.83203125" customWidth="1"/>
    <col min="11" max="11" width="24.5" customWidth="1"/>
    <col min="12" max="12" width="34" customWidth="1"/>
    <col min="13" max="13" width="40.83203125" customWidth="1"/>
    <col min="14" max="14" width="59.6640625" customWidth="1"/>
    <col min="15" max="15" width="35.33203125" customWidth="1"/>
    <col min="16" max="16" width="56.83203125" customWidth="1"/>
    <col min="17" max="17" width="43.1640625" customWidth="1"/>
    <col min="18" max="18" width="51.5" customWidth="1"/>
    <col min="19" max="19" width="32.1640625" customWidth="1"/>
    <col min="20" max="20" width="35.5" customWidth="1"/>
    <col min="21" max="21" width="45.6640625" customWidth="1"/>
    <col min="22" max="22" width="41.6640625" customWidth="1"/>
    <col min="23" max="23" width="56.1640625" customWidth="1"/>
    <col min="24" max="24" width="38.5" customWidth="1"/>
    <col min="25" max="25" width="39.6640625" customWidth="1"/>
    <col min="26" max="26" width="52.6640625" customWidth="1"/>
    <col min="27" max="27" width="56.1640625" customWidth="1"/>
    <col min="28" max="28" width="46.5" customWidth="1"/>
    <col min="29" max="29" width="65" customWidth="1"/>
    <col min="30" max="30" width="57" customWidth="1"/>
    <col min="31" max="31" width="42.6640625" customWidth="1"/>
    <col min="32" max="32" width="40.83203125" customWidth="1"/>
    <col min="33" max="33" width="45.33203125" customWidth="1"/>
    <col min="34" max="34" width="41.6640625" customWidth="1"/>
    <col min="35" max="35" width="46" customWidth="1"/>
    <col min="36" max="36" width="46.83203125" customWidth="1"/>
    <col min="37" max="37" width="42.5" customWidth="1"/>
    <col min="38" max="38" width="47.1640625" customWidth="1"/>
    <col min="39" max="39" width="43.5" customWidth="1"/>
    <col min="40" max="40" width="40.33203125" customWidth="1"/>
    <col min="41" max="41" width="40.1640625" customWidth="1"/>
    <col min="42" max="42" width="46.1640625" customWidth="1"/>
    <col min="43" max="43" width="40.83203125" customWidth="1"/>
    <col min="44" max="45" width="38.1640625" customWidth="1"/>
    <col min="46" max="46" width="60.33203125" customWidth="1"/>
    <col min="47" max="47" width="40" customWidth="1"/>
    <col min="48" max="48" width="55.83203125" customWidth="1"/>
    <col min="49" max="49" width="58.6640625" customWidth="1"/>
    <col min="50" max="50" width="40.6640625" customWidth="1"/>
    <col min="51" max="52" width="51.6640625" customWidth="1"/>
    <col min="53" max="53" width="44.6640625" customWidth="1"/>
    <col min="54" max="54" width="49.1640625" customWidth="1"/>
    <col min="55" max="55" width="36.1640625" customWidth="1"/>
    <col min="56" max="56" width="39.5" customWidth="1"/>
    <col min="57" max="57" width="62.5" customWidth="1"/>
    <col min="58" max="58" width="44.33203125" customWidth="1"/>
    <col min="59" max="59" width="48.83203125" customWidth="1"/>
    <col min="60" max="60" width="45.33203125" customWidth="1"/>
    <col min="61" max="61" width="47.6640625" customWidth="1"/>
    <col min="62" max="62" width="41.33203125" customWidth="1"/>
    <col min="63" max="63" width="44.83203125" customWidth="1"/>
    <col min="64" max="64" width="44.5" customWidth="1"/>
    <col min="65" max="65" width="33.1640625" customWidth="1"/>
  </cols>
  <sheetData>
    <row r="2" spans="1:65" ht="19">
      <c r="A2" s="1" t="s">
        <v>0</v>
      </c>
      <c r="B2" s="1" t="s">
        <v>1</v>
      </c>
      <c r="C2" s="1" t="s">
        <v>2</v>
      </c>
      <c r="D2" s="4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</row>
    <row r="3" spans="1:65" ht="19">
      <c r="A3" s="1" t="s">
        <v>65</v>
      </c>
      <c r="B3" s="1" t="s">
        <v>66</v>
      </c>
      <c r="C3" s="1" t="s">
        <v>67</v>
      </c>
      <c r="D3" s="4" t="s">
        <v>68</v>
      </c>
      <c r="E3" s="1">
        <v>2055.21</v>
      </c>
      <c r="F3" s="1" t="s">
        <v>69</v>
      </c>
      <c r="G3" s="1" t="s">
        <v>69</v>
      </c>
      <c r="H3" s="1" t="s">
        <v>69</v>
      </c>
      <c r="I3" s="1" t="s">
        <v>69</v>
      </c>
      <c r="J3" s="1" t="s">
        <v>69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5" ht="19">
      <c r="A4" s="1" t="s">
        <v>70</v>
      </c>
      <c r="B4" s="1" t="s">
        <v>71</v>
      </c>
      <c r="C4" s="1" t="s">
        <v>72</v>
      </c>
      <c r="D4" s="4" t="s">
        <v>68</v>
      </c>
      <c r="E4" s="1">
        <v>1242.92</v>
      </c>
      <c r="F4" s="1" t="s">
        <v>69</v>
      </c>
      <c r="G4" s="1" t="s">
        <v>69</v>
      </c>
      <c r="H4" s="1" t="s">
        <v>69</v>
      </c>
      <c r="I4" s="1" t="s">
        <v>69</v>
      </c>
      <c r="J4" s="1" t="s">
        <v>69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5" ht="19">
      <c r="A5" s="1" t="s">
        <v>73</v>
      </c>
      <c r="B5" s="1" t="s">
        <v>71</v>
      </c>
      <c r="C5" s="1" t="s">
        <v>67</v>
      </c>
      <c r="D5" s="4" t="s">
        <v>68</v>
      </c>
      <c r="E5" s="1">
        <v>1021.35</v>
      </c>
      <c r="F5" s="1" t="s">
        <v>69</v>
      </c>
      <c r="G5" s="1" t="s">
        <v>69</v>
      </c>
      <c r="H5" s="1" t="s">
        <v>69</v>
      </c>
      <c r="I5" s="1" t="s">
        <v>69</v>
      </c>
      <c r="J5" s="1" t="s">
        <v>69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spans="1:65" ht="19">
      <c r="A6" s="1" t="s">
        <v>74</v>
      </c>
      <c r="B6" s="1" t="s">
        <v>66</v>
      </c>
      <c r="C6" s="1" t="s">
        <v>67</v>
      </c>
      <c r="D6" s="4" t="s">
        <v>68</v>
      </c>
      <c r="E6" s="1">
        <v>2311.5500000000002</v>
      </c>
      <c r="F6" s="1" t="s">
        <v>69</v>
      </c>
      <c r="G6" s="1" t="s">
        <v>69</v>
      </c>
      <c r="H6" s="1" t="s">
        <v>69</v>
      </c>
      <c r="I6" s="1" t="s">
        <v>69</v>
      </c>
      <c r="J6" s="1" t="s">
        <v>69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</row>
    <row r="7" spans="1:65" ht="19">
      <c r="A7" s="1" t="s">
        <v>75</v>
      </c>
      <c r="B7" s="1" t="s">
        <v>66</v>
      </c>
      <c r="C7" s="1" t="s">
        <v>76</v>
      </c>
      <c r="D7" s="4" t="s">
        <v>77</v>
      </c>
      <c r="E7" s="1">
        <v>2775.5</v>
      </c>
      <c r="F7" s="1" t="s">
        <v>78</v>
      </c>
      <c r="G7" s="1" t="s">
        <v>79</v>
      </c>
      <c r="H7" s="1" t="s">
        <v>80</v>
      </c>
      <c r="I7" s="1" t="s">
        <v>81</v>
      </c>
      <c r="J7" s="1" t="s">
        <v>82</v>
      </c>
      <c r="K7" s="1">
        <v>48474</v>
      </c>
      <c r="L7" s="1">
        <v>0</v>
      </c>
      <c r="M7" s="1">
        <v>590</v>
      </c>
      <c r="N7" s="1">
        <v>925</v>
      </c>
      <c r="O7" s="1">
        <v>1160</v>
      </c>
      <c r="P7" s="1">
        <v>1330</v>
      </c>
      <c r="Q7" s="1">
        <v>715</v>
      </c>
      <c r="R7" s="1">
        <v>0</v>
      </c>
      <c r="S7" s="1">
        <v>0</v>
      </c>
      <c r="T7" s="1">
        <v>0</v>
      </c>
      <c r="U7" s="1">
        <v>580</v>
      </c>
      <c r="V7" s="1">
        <v>880</v>
      </c>
      <c r="W7" s="1">
        <v>420</v>
      </c>
      <c r="X7" s="1">
        <v>888</v>
      </c>
      <c r="Y7" s="1">
        <v>500</v>
      </c>
      <c r="Z7" s="1">
        <v>230</v>
      </c>
      <c r="AA7" s="1">
        <v>829</v>
      </c>
      <c r="AB7" s="1">
        <v>250</v>
      </c>
      <c r="AC7" s="1">
        <v>550</v>
      </c>
      <c r="AD7" s="1">
        <v>0</v>
      </c>
      <c r="AE7" s="1">
        <v>1500</v>
      </c>
      <c r="AF7" s="1">
        <v>750</v>
      </c>
      <c r="AG7" s="1">
        <v>450</v>
      </c>
      <c r="AH7" s="1">
        <v>0</v>
      </c>
      <c r="AI7" s="1">
        <v>0</v>
      </c>
      <c r="AJ7" s="1">
        <v>1200</v>
      </c>
      <c r="AK7" s="1">
        <v>1350</v>
      </c>
      <c r="AL7" s="1">
        <v>1800</v>
      </c>
      <c r="AM7" s="1">
        <v>0</v>
      </c>
      <c r="AN7" s="1">
        <v>1100</v>
      </c>
      <c r="AO7" s="1">
        <v>1960</v>
      </c>
      <c r="AP7" s="1">
        <v>800</v>
      </c>
      <c r="AQ7" s="1">
        <v>1360</v>
      </c>
      <c r="AR7" s="1">
        <v>180</v>
      </c>
      <c r="AS7" s="1">
        <v>0</v>
      </c>
      <c r="AT7" s="1">
        <v>600</v>
      </c>
      <c r="AU7" s="1">
        <v>700</v>
      </c>
      <c r="AV7" s="1">
        <v>0</v>
      </c>
      <c r="AW7" s="1">
        <v>0</v>
      </c>
      <c r="AX7" s="1">
        <v>540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1580</v>
      </c>
      <c r="BE7" s="1">
        <v>0</v>
      </c>
      <c r="BF7" s="1">
        <v>0</v>
      </c>
      <c r="BG7" s="1">
        <v>463</v>
      </c>
      <c r="BH7" s="1">
        <v>0</v>
      </c>
      <c r="BI7" s="1">
        <v>0</v>
      </c>
      <c r="BJ7" s="1">
        <v>0</v>
      </c>
      <c r="BK7" s="1">
        <v>0</v>
      </c>
      <c r="BL7" s="1">
        <v>750</v>
      </c>
      <c r="BM7" s="1">
        <v>0</v>
      </c>
    </row>
    <row r="8" spans="1:65" ht="19">
      <c r="A8" s="1" t="s">
        <v>74</v>
      </c>
      <c r="B8" s="1" t="s">
        <v>71</v>
      </c>
      <c r="C8" s="1" t="s">
        <v>76</v>
      </c>
      <c r="D8" s="4" t="s">
        <v>77</v>
      </c>
      <c r="E8" s="1">
        <v>1355.29</v>
      </c>
      <c r="F8" s="1" t="s">
        <v>83</v>
      </c>
      <c r="G8" s="1" t="s">
        <v>84</v>
      </c>
      <c r="H8" s="1" t="s">
        <v>85</v>
      </c>
      <c r="I8" s="1" t="s">
        <v>86</v>
      </c>
      <c r="J8" s="1" t="s">
        <v>87</v>
      </c>
      <c r="K8" s="1">
        <v>64428</v>
      </c>
      <c r="L8" s="1">
        <v>6910</v>
      </c>
      <c r="M8" s="1">
        <v>1245</v>
      </c>
      <c r="N8" s="1">
        <v>455</v>
      </c>
      <c r="O8" s="1">
        <v>730</v>
      </c>
      <c r="P8" s="1">
        <v>1125</v>
      </c>
      <c r="Q8" s="1">
        <v>0</v>
      </c>
      <c r="R8" s="1">
        <v>1470</v>
      </c>
      <c r="S8" s="1">
        <v>630</v>
      </c>
      <c r="T8" s="1">
        <v>0</v>
      </c>
      <c r="U8" s="1">
        <v>0</v>
      </c>
      <c r="V8" s="1">
        <v>380</v>
      </c>
      <c r="W8" s="1">
        <v>1580</v>
      </c>
      <c r="X8" s="1">
        <v>0</v>
      </c>
      <c r="Y8" s="1">
        <v>0</v>
      </c>
      <c r="Z8" s="1">
        <v>330</v>
      </c>
      <c r="AA8" s="1">
        <v>628</v>
      </c>
      <c r="AB8" s="1">
        <v>50</v>
      </c>
      <c r="AC8" s="1">
        <v>370</v>
      </c>
      <c r="AD8" s="1">
        <v>800</v>
      </c>
      <c r="AE8" s="1">
        <v>1900</v>
      </c>
      <c r="AF8" s="1">
        <v>250</v>
      </c>
      <c r="AG8" s="1">
        <v>0</v>
      </c>
      <c r="AH8" s="1">
        <v>1760</v>
      </c>
      <c r="AI8" s="1">
        <v>620</v>
      </c>
      <c r="AJ8" s="1">
        <v>800</v>
      </c>
      <c r="AK8" s="1">
        <v>0</v>
      </c>
      <c r="AL8" s="1">
        <v>2115</v>
      </c>
      <c r="AM8" s="1">
        <v>1710</v>
      </c>
      <c r="AN8" s="1">
        <v>0</v>
      </c>
      <c r="AO8" s="1">
        <v>1960</v>
      </c>
      <c r="AP8" s="1">
        <v>350</v>
      </c>
      <c r="AQ8" s="1">
        <v>0</v>
      </c>
      <c r="AR8" s="1">
        <v>1200</v>
      </c>
      <c r="AS8" s="1">
        <v>0</v>
      </c>
      <c r="AT8" s="1">
        <v>380</v>
      </c>
      <c r="AU8" s="1">
        <v>1110</v>
      </c>
      <c r="AV8" s="1">
        <v>130</v>
      </c>
      <c r="AW8" s="1">
        <v>0</v>
      </c>
      <c r="AX8" s="1">
        <v>220</v>
      </c>
      <c r="AY8" s="1">
        <v>900</v>
      </c>
      <c r="AZ8" s="1">
        <v>0</v>
      </c>
      <c r="BA8" s="1">
        <v>1300</v>
      </c>
      <c r="BB8" s="1">
        <v>0</v>
      </c>
      <c r="BC8" s="1">
        <v>0</v>
      </c>
      <c r="BD8" s="1">
        <v>1580</v>
      </c>
      <c r="BE8" s="1">
        <v>200</v>
      </c>
      <c r="BF8" s="1">
        <v>0</v>
      </c>
      <c r="BG8" s="1">
        <v>480</v>
      </c>
      <c r="BH8" s="1">
        <v>0</v>
      </c>
      <c r="BI8" s="1">
        <v>3500</v>
      </c>
      <c r="BJ8" s="1">
        <v>0</v>
      </c>
      <c r="BK8" s="1">
        <v>0</v>
      </c>
      <c r="BL8" s="1">
        <v>0</v>
      </c>
      <c r="BM8" s="1">
        <v>1100</v>
      </c>
    </row>
    <row r="9" spans="1:65" ht="19">
      <c r="A9" s="1" t="s">
        <v>88</v>
      </c>
      <c r="B9" s="1" t="s">
        <v>71</v>
      </c>
      <c r="C9" s="1" t="s">
        <v>76</v>
      </c>
      <c r="D9" s="4" t="s">
        <v>77</v>
      </c>
      <c r="E9" s="1">
        <v>1857.64</v>
      </c>
      <c r="F9" s="1" t="s">
        <v>89</v>
      </c>
      <c r="G9" s="1" t="s">
        <v>84</v>
      </c>
      <c r="H9" s="1" t="s">
        <v>90</v>
      </c>
      <c r="I9" s="1" t="s">
        <v>86</v>
      </c>
      <c r="J9" s="1" t="s">
        <v>87</v>
      </c>
      <c r="K9" s="1">
        <v>78662</v>
      </c>
      <c r="L9" s="1">
        <v>4973</v>
      </c>
      <c r="M9" s="1">
        <v>1175</v>
      </c>
      <c r="N9" s="1">
        <v>1400</v>
      </c>
      <c r="O9" s="1">
        <v>680</v>
      </c>
      <c r="P9" s="1">
        <v>1675</v>
      </c>
      <c r="Q9" s="1">
        <v>440</v>
      </c>
      <c r="R9" s="1">
        <v>0</v>
      </c>
      <c r="S9" s="1">
        <v>0</v>
      </c>
      <c r="T9" s="1">
        <v>0</v>
      </c>
      <c r="U9" s="1">
        <v>0</v>
      </c>
      <c r="V9" s="1">
        <v>80</v>
      </c>
      <c r="W9" s="1">
        <v>600</v>
      </c>
      <c r="X9" s="1">
        <v>500</v>
      </c>
      <c r="Y9" s="1">
        <v>0</v>
      </c>
      <c r="Z9" s="1">
        <v>620</v>
      </c>
      <c r="AA9" s="1">
        <v>943</v>
      </c>
      <c r="AB9" s="1">
        <v>490</v>
      </c>
      <c r="AC9" s="1">
        <v>0</v>
      </c>
      <c r="AD9" s="1">
        <v>0</v>
      </c>
      <c r="AE9" s="1">
        <v>0</v>
      </c>
      <c r="AF9" s="1">
        <v>400</v>
      </c>
      <c r="AG9" s="1">
        <v>0</v>
      </c>
      <c r="AH9" s="1">
        <v>2850</v>
      </c>
      <c r="AI9" s="1">
        <v>0</v>
      </c>
      <c r="AJ9" s="1">
        <v>0</v>
      </c>
      <c r="AK9" s="1">
        <v>0</v>
      </c>
      <c r="AL9" s="1">
        <v>4130</v>
      </c>
      <c r="AM9" s="1">
        <v>1650</v>
      </c>
      <c r="AN9" s="1">
        <v>1600</v>
      </c>
      <c r="AO9" s="1">
        <v>900</v>
      </c>
      <c r="AP9" s="1">
        <v>1060</v>
      </c>
      <c r="AQ9" s="1">
        <v>630</v>
      </c>
      <c r="AR9" s="1">
        <v>630</v>
      </c>
      <c r="AS9" s="1">
        <v>900</v>
      </c>
      <c r="AT9" s="1">
        <v>0</v>
      </c>
      <c r="AU9" s="1">
        <v>1650</v>
      </c>
      <c r="AV9" s="1">
        <v>130</v>
      </c>
      <c r="AW9" s="1">
        <v>0</v>
      </c>
      <c r="AX9" s="1">
        <v>0</v>
      </c>
      <c r="AY9" s="1">
        <v>5000</v>
      </c>
      <c r="AZ9" s="1">
        <v>0</v>
      </c>
      <c r="BA9" s="1">
        <v>700</v>
      </c>
      <c r="BB9" s="1">
        <v>0</v>
      </c>
      <c r="BC9" s="1">
        <v>515</v>
      </c>
      <c r="BD9" s="1">
        <v>1050</v>
      </c>
      <c r="BE9" s="1">
        <v>0</v>
      </c>
      <c r="BF9" s="1">
        <v>0</v>
      </c>
      <c r="BG9" s="1">
        <v>110</v>
      </c>
      <c r="BH9" s="1">
        <v>0</v>
      </c>
      <c r="BI9" s="1">
        <v>1300</v>
      </c>
      <c r="BJ9" s="1">
        <v>0</v>
      </c>
      <c r="BK9" s="1">
        <v>550</v>
      </c>
      <c r="BL9" s="1">
        <v>0</v>
      </c>
      <c r="BM9" s="1">
        <v>0</v>
      </c>
    </row>
    <row r="10" spans="1:65" ht="19">
      <c r="A10" s="1" t="s">
        <v>75</v>
      </c>
      <c r="B10" s="1" t="s">
        <v>71</v>
      </c>
      <c r="C10" s="1" t="s">
        <v>67</v>
      </c>
      <c r="D10" s="4" t="s">
        <v>68</v>
      </c>
      <c r="E10" s="1">
        <v>2613.2399999999998</v>
      </c>
      <c r="F10" s="1" t="s">
        <v>69</v>
      </c>
      <c r="G10" s="1" t="s">
        <v>69</v>
      </c>
      <c r="H10" s="1" t="s">
        <v>69</v>
      </c>
      <c r="I10" s="1" t="s">
        <v>69</v>
      </c>
      <c r="J10" s="1" t="s">
        <v>69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</row>
    <row r="11" spans="1:65" ht="19">
      <c r="A11" s="1" t="s">
        <v>91</v>
      </c>
      <c r="B11" s="1" t="s">
        <v>66</v>
      </c>
      <c r="C11" s="1" t="s">
        <v>76</v>
      </c>
      <c r="D11" s="4" t="s">
        <v>77</v>
      </c>
      <c r="E11" s="1">
        <v>2123.5700000000002</v>
      </c>
      <c r="F11" s="1" t="s">
        <v>92</v>
      </c>
      <c r="G11" s="1" t="s">
        <v>93</v>
      </c>
      <c r="H11" s="1" t="s">
        <v>94</v>
      </c>
      <c r="I11" s="1" t="s">
        <v>81</v>
      </c>
      <c r="J11" s="1" t="s">
        <v>95</v>
      </c>
      <c r="K11" s="1">
        <v>35782</v>
      </c>
      <c r="L11" s="1">
        <v>5490</v>
      </c>
      <c r="M11" s="1">
        <v>420</v>
      </c>
      <c r="N11" s="1">
        <v>880</v>
      </c>
      <c r="O11" s="1">
        <v>525</v>
      </c>
      <c r="P11" s="1">
        <v>100</v>
      </c>
      <c r="Q11" s="1">
        <v>0</v>
      </c>
      <c r="R11" s="1">
        <v>0</v>
      </c>
      <c r="S11" s="1">
        <v>485</v>
      </c>
      <c r="T11" s="1">
        <v>580</v>
      </c>
      <c r="U11" s="1">
        <v>0</v>
      </c>
      <c r="V11" s="1">
        <v>0</v>
      </c>
      <c r="W11" s="1">
        <v>575</v>
      </c>
      <c r="X11" s="1">
        <v>888</v>
      </c>
      <c r="Y11" s="1">
        <v>300</v>
      </c>
      <c r="Z11" s="1">
        <v>545</v>
      </c>
      <c r="AA11" s="1">
        <v>0</v>
      </c>
      <c r="AB11" s="1">
        <v>130</v>
      </c>
      <c r="AC11" s="1">
        <v>525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200</v>
      </c>
      <c r="AM11" s="1">
        <v>0</v>
      </c>
      <c r="AN11" s="1">
        <v>750</v>
      </c>
      <c r="AO11" s="1">
        <v>0</v>
      </c>
      <c r="AP11" s="1">
        <v>0</v>
      </c>
      <c r="AQ11" s="1">
        <v>999</v>
      </c>
      <c r="AR11" s="1">
        <v>680</v>
      </c>
      <c r="AS11" s="1">
        <v>0</v>
      </c>
      <c r="AT11" s="1">
        <v>500</v>
      </c>
      <c r="AU11" s="1">
        <v>1110</v>
      </c>
      <c r="AV11" s="1">
        <v>458</v>
      </c>
      <c r="AW11" s="1">
        <v>0</v>
      </c>
      <c r="AX11" s="1">
        <v>0</v>
      </c>
      <c r="AY11" s="1">
        <v>0</v>
      </c>
      <c r="AZ11" s="1">
        <v>0</v>
      </c>
      <c r="BA11" s="1">
        <v>1300</v>
      </c>
      <c r="BB11" s="1">
        <v>1350</v>
      </c>
      <c r="BC11" s="1">
        <v>515</v>
      </c>
      <c r="BD11" s="1">
        <v>0</v>
      </c>
      <c r="BE11" s="1">
        <v>400</v>
      </c>
      <c r="BF11" s="1">
        <v>0</v>
      </c>
      <c r="BG11" s="1">
        <v>480</v>
      </c>
      <c r="BH11" s="1">
        <v>2500</v>
      </c>
      <c r="BI11" s="1">
        <v>0</v>
      </c>
      <c r="BJ11" s="1">
        <v>0</v>
      </c>
      <c r="BK11" s="1">
        <v>0</v>
      </c>
      <c r="BL11" s="1">
        <v>1170</v>
      </c>
      <c r="BM11" s="1">
        <v>0</v>
      </c>
    </row>
    <row r="12" spans="1:65" ht="19">
      <c r="A12" s="1" t="s">
        <v>96</v>
      </c>
      <c r="B12" s="1" t="s">
        <v>71</v>
      </c>
      <c r="C12" s="1" t="s">
        <v>67</v>
      </c>
      <c r="D12" s="4" t="s">
        <v>68</v>
      </c>
      <c r="E12" s="1">
        <v>1864.02</v>
      </c>
      <c r="F12" s="1" t="s">
        <v>69</v>
      </c>
      <c r="G12" s="1" t="s">
        <v>69</v>
      </c>
      <c r="H12" s="1" t="s">
        <v>69</v>
      </c>
      <c r="I12" s="1" t="s">
        <v>69</v>
      </c>
      <c r="J12" s="1" t="s">
        <v>69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ht="19">
      <c r="A13" s="1" t="s">
        <v>73</v>
      </c>
      <c r="B13" s="1" t="s">
        <v>71</v>
      </c>
      <c r="C13" s="1" t="s">
        <v>67</v>
      </c>
      <c r="D13" s="4" t="s">
        <v>68</v>
      </c>
      <c r="E13" s="1">
        <v>1739.43</v>
      </c>
      <c r="F13" s="1" t="s">
        <v>69</v>
      </c>
      <c r="G13" s="1" t="s">
        <v>69</v>
      </c>
      <c r="H13" s="1" t="s">
        <v>69</v>
      </c>
      <c r="I13" s="1" t="s">
        <v>69</v>
      </c>
      <c r="J13" s="1" t="s">
        <v>69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</row>
    <row r="14" spans="1:65" ht="19">
      <c r="A14" s="1" t="s">
        <v>97</v>
      </c>
      <c r="B14" s="1" t="s">
        <v>66</v>
      </c>
      <c r="C14" s="1" t="s">
        <v>76</v>
      </c>
      <c r="D14" s="4" t="s">
        <v>77</v>
      </c>
      <c r="E14" s="1">
        <v>2682.62</v>
      </c>
      <c r="F14" s="1" t="s">
        <v>83</v>
      </c>
      <c r="G14" s="1" t="s">
        <v>98</v>
      </c>
      <c r="H14" s="1" t="s">
        <v>80</v>
      </c>
      <c r="I14" s="1" t="s">
        <v>86</v>
      </c>
      <c r="J14" s="1" t="s">
        <v>87</v>
      </c>
      <c r="K14" s="1">
        <v>36477</v>
      </c>
      <c r="L14" s="1">
        <v>0</v>
      </c>
      <c r="M14" s="1">
        <v>450</v>
      </c>
      <c r="N14" s="1">
        <v>0</v>
      </c>
      <c r="O14" s="1">
        <v>820</v>
      </c>
      <c r="P14" s="1">
        <v>3410</v>
      </c>
      <c r="Q14" s="1">
        <v>560</v>
      </c>
      <c r="R14" s="1">
        <v>0</v>
      </c>
      <c r="S14" s="1">
        <v>360</v>
      </c>
      <c r="T14" s="1">
        <v>585</v>
      </c>
      <c r="U14" s="1">
        <v>800</v>
      </c>
      <c r="V14" s="1">
        <v>0</v>
      </c>
      <c r="W14" s="1">
        <v>0</v>
      </c>
      <c r="X14" s="1">
        <v>2200</v>
      </c>
      <c r="Y14" s="1">
        <v>0</v>
      </c>
      <c r="Z14" s="1">
        <v>60</v>
      </c>
      <c r="AA14" s="1">
        <v>410</v>
      </c>
      <c r="AB14" s="1">
        <v>210</v>
      </c>
      <c r="AC14" s="1">
        <v>385</v>
      </c>
      <c r="AD14" s="1">
        <v>1199</v>
      </c>
      <c r="AE14" s="1">
        <v>1300</v>
      </c>
      <c r="AF14" s="1">
        <v>0</v>
      </c>
      <c r="AG14" s="1">
        <v>0</v>
      </c>
      <c r="AH14" s="1">
        <v>3250</v>
      </c>
      <c r="AI14" s="1">
        <v>60</v>
      </c>
      <c r="AJ14" s="1">
        <v>500</v>
      </c>
      <c r="AK14" s="1">
        <v>1350</v>
      </c>
      <c r="AL14" s="1">
        <v>0</v>
      </c>
      <c r="AM14" s="1">
        <v>1250</v>
      </c>
      <c r="AN14" s="1">
        <v>290</v>
      </c>
      <c r="AO14" s="1">
        <v>1300</v>
      </c>
      <c r="AP14" s="1">
        <v>0</v>
      </c>
      <c r="AQ14" s="1">
        <v>1199</v>
      </c>
      <c r="AR14" s="1">
        <v>430</v>
      </c>
      <c r="AS14" s="1">
        <v>0</v>
      </c>
      <c r="AT14" s="1">
        <v>600</v>
      </c>
      <c r="AU14" s="1">
        <v>2800</v>
      </c>
      <c r="AV14" s="1">
        <v>0</v>
      </c>
      <c r="AW14" s="1">
        <v>260</v>
      </c>
      <c r="AX14" s="1">
        <v>380</v>
      </c>
      <c r="AY14" s="1">
        <v>700</v>
      </c>
      <c r="AZ14" s="1">
        <v>0</v>
      </c>
      <c r="BA14" s="1">
        <v>500</v>
      </c>
      <c r="BB14" s="1">
        <v>0</v>
      </c>
      <c r="BC14" s="1">
        <v>1480</v>
      </c>
      <c r="BD14" s="1">
        <v>385</v>
      </c>
      <c r="BE14" s="1">
        <v>0</v>
      </c>
      <c r="BF14" s="1">
        <v>0</v>
      </c>
      <c r="BG14" s="1">
        <v>545</v>
      </c>
      <c r="BH14" s="1">
        <v>0</v>
      </c>
      <c r="BI14" s="1">
        <v>0</v>
      </c>
      <c r="BJ14" s="1">
        <v>0</v>
      </c>
      <c r="BK14" s="1">
        <v>0</v>
      </c>
      <c r="BL14" s="1">
        <v>370</v>
      </c>
      <c r="BM14" s="1">
        <v>0</v>
      </c>
    </row>
    <row r="15" spans="1:65" ht="19">
      <c r="A15" s="1" t="s">
        <v>88</v>
      </c>
      <c r="B15" s="1" t="s">
        <v>71</v>
      </c>
      <c r="C15" s="1" t="s">
        <v>67</v>
      </c>
      <c r="D15" s="4" t="s">
        <v>68</v>
      </c>
      <c r="E15" s="1">
        <v>1908.8</v>
      </c>
      <c r="F15" s="1" t="s">
        <v>69</v>
      </c>
      <c r="G15" s="1" t="s">
        <v>69</v>
      </c>
      <c r="H15" s="1" t="s">
        <v>69</v>
      </c>
      <c r="I15" s="1" t="s">
        <v>69</v>
      </c>
      <c r="J15" s="1" t="s">
        <v>69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</row>
    <row r="16" spans="1:65" ht="19">
      <c r="A16" s="1" t="s">
        <v>88</v>
      </c>
      <c r="B16" s="1" t="s">
        <v>71</v>
      </c>
      <c r="C16" s="1" t="s">
        <v>67</v>
      </c>
      <c r="D16" s="4" t="s">
        <v>68</v>
      </c>
      <c r="E16" s="1">
        <v>1442.47</v>
      </c>
      <c r="F16" s="1" t="s">
        <v>69</v>
      </c>
      <c r="G16" s="1" t="s">
        <v>69</v>
      </c>
      <c r="H16" s="1" t="s">
        <v>69</v>
      </c>
      <c r="I16" s="1" t="s">
        <v>69</v>
      </c>
      <c r="J16" s="1" t="s">
        <v>69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</row>
    <row r="17" spans="1:65" ht="19">
      <c r="A17" s="1" t="s">
        <v>99</v>
      </c>
      <c r="B17" s="1" t="s">
        <v>71</v>
      </c>
      <c r="C17" s="1" t="s">
        <v>67</v>
      </c>
      <c r="D17" s="4" t="s">
        <v>68</v>
      </c>
      <c r="E17" s="1">
        <v>1990.26</v>
      </c>
      <c r="F17" s="1" t="s">
        <v>69</v>
      </c>
      <c r="G17" s="1" t="s">
        <v>69</v>
      </c>
      <c r="H17" s="1" t="s">
        <v>69</v>
      </c>
      <c r="I17" s="1" t="s">
        <v>69</v>
      </c>
      <c r="J17" s="1" t="s">
        <v>69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</row>
    <row r="18" spans="1:65" ht="19">
      <c r="A18" s="1" t="s">
        <v>100</v>
      </c>
      <c r="B18" s="1" t="s">
        <v>66</v>
      </c>
      <c r="C18" s="1" t="s">
        <v>67</v>
      </c>
      <c r="D18" s="4" t="s">
        <v>68</v>
      </c>
      <c r="E18" s="1">
        <v>1605.45</v>
      </c>
      <c r="F18" s="1" t="s">
        <v>69</v>
      </c>
      <c r="G18" s="1" t="s">
        <v>69</v>
      </c>
      <c r="H18" s="1" t="s">
        <v>69</v>
      </c>
      <c r="I18" s="1" t="s">
        <v>69</v>
      </c>
      <c r="J18" s="1" t="s">
        <v>69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</row>
    <row r="19" spans="1:65" ht="19">
      <c r="A19" s="1" t="s">
        <v>101</v>
      </c>
      <c r="B19" s="1" t="s">
        <v>71</v>
      </c>
      <c r="C19" s="1" t="s">
        <v>76</v>
      </c>
      <c r="D19" s="4" t="s">
        <v>77</v>
      </c>
      <c r="E19" s="1">
        <v>2808.18</v>
      </c>
      <c r="F19" s="1" t="s">
        <v>83</v>
      </c>
      <c r="G19" s="1" t="s">
        <v>102</v>
      </c>
      <c r="H19" s="1" t="s">
        <v>94</v>
      </c>
      <c r="I19" s="1" t="s">
        <v>103</v>
      </c>
      <c r="J19" s="1" t="s">
        <v>95</v>
      </c>
      <c r="K19" s="1">
        <v>32625</v>
      </c>
      <c r="L19" s="1">
        <v>0</v>
      </c>
      <c r="M19" s="1">
        <v>0</v>
      </c>
      <c r="N19" s="1">
        <v>480</v>
      </c>
      <c r="O19" s="1">
        <v>550</v>
      </c>
      <c r="P19" s="1">
        <v>1598</v>
      </c>
      <c r="Q19" s="1">
        <v>445</v>
      </c>
      <c r="R19" s="1">
        <v>0</v>
      </c>
      <c r="S19" s="1">
        <v>260</v>
      </c>
      <c r="T19" s="1">
        <v>0</v>
      </c>
      <c r="U19" s="1">
        <v>260</v>
      </c>
      <c r="V19" s="1">
        <v>0</v>
      </c>
      <c r="W19" s="1">
        <v>365</v>
      </c>
      <c r="X19" s="1">
        <v>0</v>
      </c>
      <c r="Y19" s="1">
        <v>0</v>
      </c>
      <c r="Z19" s="1">
        <v>520</v>
      </c>
      <c r="AA19" s="1">
        <v>1450</v>
      </c>
      <c r="AB19" s="1">
        <v>318</v>
      </c>
      <c r="AC19" s="1">
        <v>370</v>
      </c>
      <c r="AD19" s="1">
        <v>0</v>
      </c>
      <c r="AE19" s="1">
        <v>0</v>
      </c>
      <c r="AF19" s="1">
        <v>250</v>
      </c>
      <c r="AG19" s="1">
        <v>200</v>
      </c>
      <c r="AH19" s="1">
        <v>0</v>
      </c>
      <c r="AI19" s="1">
        <v>60</v>
      </c>
      <c r="AJ19" s="1">
        <v>1000</v>
      </c>
      <c r="AK19" s="1">
        <v>0</v>
      </c>
      <c r="AL19" s="1">
        <v>4050</v>
      </c>
      <c r="AM19" s="1">
        <v>1130</v>
      </c>
      <c r="AN19" s="1">
        <v>460</v>
      </c>
      <c r="AO19" s="1">
        <v>840</v>
      </c>
      <c r="AP19" s="1">
        <v>800</v>
      </c>
      <c r="AQ19" s="1">
        <v>0</v>
      </c>
      <c r="AR19" s="1">
        <v>310</v>
      </c>
      <c r="AS19" s="1">
        <v>0</v>
      </c>
      <c r="AT19" s="1">
        <v>620</v>
      </c>
      <c r="AU19" s="1">
        <v>1950</v>
      </c>
      <c r="AV19" s="1">
        <v>0</v>
      </c>
      <c r="AW19" s="1">
        <v>0</v>
      </c>
      <c r="AX19" s="1">
        <v>532</v>
      </c>
      <c r="AY19" s="1">
        <v>1100</v>
      </c>
      <c r="AZ19" s="1">
        <v>0</v>
      </c>
      <c r="BA19" s="1">
        <v>700</v>
      </c>
      <c r="BB19" s="1">
        <v>1100</v>
      </c>
      <c r="BC19" s="1">
        <v>710</v>
      </c>
      <c r="BD19" s="1">
        <v>390</v>
      </c>
      <c r="BE19" s="1">
        <v>0</v>
      </c>
      <c r="BF19" s="1">
        <v>620</v>
      </c>
      <c r="BG19" s="1">
        <v>150</v>
      </c>
      <c r="BH19" s="1">
        <v>2500</v>
      </c>
      <c r="BI19" s="1">
        <v>0</v>
      </c>
      <c r="BJ19" s="1">
        <v>0</v>
      </c>
      <c r="BK19" s="1">
        <v>0</v>
      </c>
      <c r="BL19" s="1">
        <v>1100</v>
      </c>
      <c r="BM19" s="1">
        <v>0</v>
      </c>
    </row>
    <row r="20" spans="1:65" ht="19">
      <c r="A20" s="1" t="s">
        <v>104</v>
      </c>
      <c r="B20" s="1" t="s">
        <v>71</v>
      </c>
      <c r="C20" s="1" t="s">
        <v>76</v>
      </c>
      <c r="D20" s="4" t="s">
        <v>77</v>
      </c>
      <c r="E20" s="1">
        <v>1988.41</v>
      </c>
      <c r="F20" s="1" t="s">
        <v>89</v>
      </c>
      <c r="G20" s="1" t="s">
        <v>105</v>
      </c>
      <c r="H20" s="1" t="s">
        <v>94</v>
      </c>
      <c r="I20" s="1" t="s">
        <v>103</v>
      </c>
      <c r="J20" s="1" t="s">
        <v>95</v>
      </c>
      <c r="K20" s="1">
        <v>45630</v>
      </c>
      <c r="L20" s="1">
        <v>5120</v>
      </c>
      <c r="M20" s="1">
        <v>1215</v>
      </c>
      <c r="N20" s="1">
        <v>1450</v>
      </c>
      <c r="O20" s="1">
        <v>0</v>
      </c>
      <c r="P20" s="1">
        <v>1598</v>
      </c>
      <c r="Q20" s="1">
        <v>385</v>
      </c>
      <c r="R20" s="1">
        <v>650</v>
      </c>
      <c r="S20" s="1">
        <v>580</v>
      </c>
      <c r="T20" s="1">
        <v>1032</v>
      </c>
      <c r="U20" s="1">
        <v>0</v>
      </c>
      <c r="V20" s="1">
        <v>2200</v>
      </c>
      <c r="W20" s="1">
        <v>250</v>
      </c>
      <c r="X20" s="1">
        <v>888</v>
      </c>
      <c r="Y20" s="1">
        <v>1450</v>
      </c>
      <c r="Z20" s="1">
        <v>620</v>
      </c>
      <c r="AA20" s="1">
        <v>2490</v>
      </c>
      <c r="AB20" s="1">
        <v>0</v>
      </c>
      <c r="AC20" s="1">
        <v>90</v>
      </c>
      <c r="AD20" s="1">
        <v>0</v>
      </c>
      <c r="AE20" s="1">
        <v>2100</v>
      </c>
      <c r="AF20" s="1">
        <v>150</v>
      </c>
      <c r="AG20" s="1">
        <v>200</v>
      </c>
      <c r="AH20" s="1">
        <v>0</v>
      </c>
      <c r="AI20" s="1">
        <v>0</v>
      </c>
      <c r="AJ20" s="1">
        <v>0</v>
      </c>
      <c r="AK20" s="1">
        <v>0</v>
      </c>
      <c r="AL20" s="1">
        <v>2370</v>
      </c>
      <c r="AM20" s="1">
        <v>1150</v>
      </c>
      <c r="AN20" s="1">
        <v>780</v>
      </c>
      <c r="AO20" s="1">
        <v>590</v>
      </c>
      <c r="AP20" s="1">
        <v>0</v>
      </c>
      <c r="AQ20" s="1">
        <v>620</v>
      </c>
      <c r="AR20" s="1">
        <v>310</v>
      </c>
      <c r="AS20" s="1">
        <v>0</v>
      </c>
      <c r="AT20" s="1">
        <v>350</v>
      </c>
      <c r="AU20" s="1">
        <v>0</v>
      </c>
      <c r="AV20" s="1">
        <v>120</v>
      </c>
      <c r="AW20" s="1">
        <v>0</v>
      </c>
      <c r="AX20" s="1">
        <v>240</v>
      </c>
      <c r="AY20" s="1">
        <v>0</v>
      </c>
      <c r="AZ20" s="1">
        <v>0</v>
      </c>
      <c r="BA20" s="1">
        <v>700</v>
      </c>
      <c r="BB20" s="1">
        <v>1100</v>
      </c>
      <c r="BC20" s="1">
        <v>600</v>
      </c>
      <c r="BD20" s="1">
        <v>0</v>
      </c>
      <c r="BE20" s="1">
        <v>600</v>
      </c>
      <c r="BF20" s="1">
        <v>0</v>
      </c>
      <c r="BG20" s="1">
        <v>460</v>
      </c>
      <c r="BH20" s="1">
        <v>0</v>
      </c>
      <c r="BI20" s="1">
        <v>2200</v>
      </c>
      <c r="BJ20" s="1">
        <v>0</v>
      </c>
      <c r="BK20" s="1">
        <v>0</v>
      </c>
      <c r="BL20" s="1">
        <v>442</v>
      </c>
      <c r="BM20" s="1">
        <v>0</v>
      </c>
    </row>
    <row r="21" spans="1:65" ht="19">
      <c r="A21" s="1" t="s">
        <v>101</v>
      </c>
      <c r="B21" s="1" t="s">
        <v>66</v>
      </c>
      <c r="C21" s="1" t="s">
        <v>76</v>
      </c>
      <c r="D21" s="4" t="s">
        <v>77</v>
      </c>
      <c r="E21" s="1">
        <v>2891.02</v>
      </c>
      <c r="F21" s="1" t="s">
        <v>83</v>
      </c>
      <c r="G21" s="1" t="s">
        <v>105</v>
      </c>
      <c r="H21" s="1" t="s">
        <v>106</v>
      </c>
      <c r="I21" s="1" t="s">
        <v>86</v>
      </c>
      <c r="J21" s="1" t="s">
        <v>82</v>
      </c>
      <c r="K21" s="1">
        <v>68781</v>
      </c>
      <c r="L21" s="1">
        <v>6593</v>
      </c>
      <c r="M21" s="1">
        <v>400</v>
      </c>
      <c r="N21" s="1">
        <v>780</v>
      </c>
      <c r="O21" s="1">
        <v>456</v>
      </c>
      <c r="P21" s="1">
        <v>2280</v>
      </c>
      <c r="Q21" s="1">
        <v>180</v>
      </c>
      <c r="R21" s="1">
        <v>0</v>
      </c>
      <c r="S21" s="1">
        <v>365</v>
      </c>
      <c r="T21" s="1">
        <v>585</v>
      </c>
      <c r="U21" s="1">
        <v>600</v>
      </c>
      <c r="V21" s="1">
        <v>680</v>
      </c>
      <c r="W21" s="1">
        <v>0</v>
      </c>
      <c r="X21" s="1">
        <v>0</v>
      </c>
      <c r="Y21" s="1">
        <v>190</v>
      </c>
      <c r="Z21" s="1">
        <v>0</v>
      </c>
      <c r="AA21" s="1">
        <v>943</v>
      </c>
      <c r="AB21" s="1">
        <v>455</v>
      </c>
      <c r="AC21" s="1">
        <v>525</v>
      </c>
      <c r="AD21" s="1">
        <v>0</v>
      </c>
      <c r="AE21" s="1">
        <v>550</v>
      </c>
      <c r="AF21" s="1">
        <v>0</v>
      </c>
      <c r="AG21" s="1">
        <v>50</v>
      </c>
      <c r="AH21" s="1">
        <v>3560</v>
      </c>
      <c r="AI21" s="1">
        <v>0</v>
      </c>
      <c r="AJ21" s="1">
        <v>1200</v>
      </c>
      <c r="AK21" s="1">
        <v>0</v>
      </c>
      <c r="AL21" s="1">
        <v>200</v>
      </c>
      <c r="AM21" s="1">
        <v>950</v>
      </c>
      <c r="AN21" s="1">
        <v>2400</v>
      </c>
      <c r="AO21" s="1">
        <v>740</v>
      </c>
      <c r="AP21" s="1">
        <v>0</v>
      </c>
      <c r="AQ21" s="1">
        <v>1400</v>
      </c>
      <c r="AR21" s="1">
        <v>0</v>
      </c>
      <c r="AS21" s="1">
        <v>0</v>
      </c>
      <c r="AT21" s="1">
        <v>500</v>
      </c>
      <c r="AU21" s="1">
        <v>1300</v>
      </c>
      <c r="AV21" s="1">
        <v>0</v>
      </c>
      <c r="AW21" s="1">
        <v>0</v>
      </c>
      <c r="AX21" s="1">
        <v>0</v>
      </c>
      <c r="AY21" s="1">
        <v>700</v>
      </c>
      <c r="AZ21" s="1">
        <v>0</v>
      </c>
      <c r="BA21" s="1">
        <v>0</v>
      </c>
      <c r="BB21" s="1">
        <v>0</v>
      </c>
      <c r="BC21" s="1">
        <v>320</v>
      </c>
      <c r="BD21" s="1">
        <v>1050</v>
      </c>
      <c r="BE21" s="1">
        <v>0</v>
      </c>
      <c r="BF21" s="1">
        <v>0</v>
      </c>
      <c r="BG21" s="1">
        <v>560</v>
      </c>
      <c r="BH21" s="1">
        <v>6200</v>
      </c>
      <c r="BI21" s="1">
        <v>0</v>
      </c>
      <c r="BJ21" s="1">
        <v>1500</v>
      </c>
      <c r="BK21" s="1">
        <v>0</v>
      </c>
      <c r="BL21" s="1">
        <v>0</v>
      </c>
      <c r="BM21" s="1">
        <v>0</v>
      </c>
    </row>
    <row r="22" spans="1:65" ht="19">
      <c r="A22" s="1" t="s">
        <v>88</v>
      </c>
      <c r="B22" s="1" t="s">
        <v>71</v>
      </c>
      <c r="C22" s="1" t="s">
        <v>67</v>
      </c>
      <c r="D22" s="4" t="s">
        <v>68</v>
      </c>
      <c r="E22" s="1">
        <v>2475.66</v>
      </c>
      <c r="F22" s="1" t="s">
        <v>69</v>
      </c>
      <c r="G22" s="1" t="s">
        <v>69</v>
      </c>
      <c r="H22" s="1" t="s">
        <v>69</v>
      </c>
      <c r="I22" s="1" t="s">
        <v>69</v>
      </c>
      <c r="J22" s="1" t="s">
        <v>69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1:65" ht="19">
      <c r="A23" s="1" t="s">
        <v>70</v>
      </c>
      <c r="B23" s="1" t="s">
        <v>66</v>
      </c>
      <c r="C23" s="1" t="s">
        <v>76</v>
      </c>
      <c r="D23" s="4" t="s">
        <v>77</v>
      </c>
      <c r="E23" s="1">
        <v>1109.6300000000001</v>
      </c>
      <c r="F23" s="1" t="s">
        <v>83</v>
      </c>
      <c r="G23" s="1" t="s">
        <v>105</v>
      </c>
      <c r="H23" s="1" t="s">
        <v>94</v>
      </c>
      <c r="I23" s="1" t="s">
        <v>103</v>
      </c>
      <c r="J23" s="1" t="s">
        <v>82</v>
      </c>
      <c r="K23" s="1">
        <v>67467</v>
      </c>
      <c r="L23" s="1">
        <v>5095</v>
      </c>
      <c r="M23" s="1">
        <v>0</v>
      </c>
      <c r="N23" s="1">
        <v>1170</v>
      </c>
      <c r="O23" s="1">
        <v>600</v>
      </c>
      <c r="P23" s="1">
        <v>1990</v>
      </c>
      <c r="Q23" s="1">
        <v>75</v>
      </c>
      <c r="R23" s="1">
        <v>600</v>
      </c>
      <c r="S23" s="1">
        <v>60</v>
      </c>
      <c r="T23" s="1">
        <v>0</v>
      </c>
      <c r="U23" s="1">
        <v>0</v>
      </c>
      <c r="V23" s="1">
        <v>405</v>
      </c>
      <c r="W23" s="1">
        <v>680</v>
      </c>
      <c r="X23" s="1">
        <v>450</v>
      </c>
      <c r="Y23" s="1">
        <v>1320</v>
      </c>
      <c r="Z23" s="1">
        <v>255</v>
      </c>
      <c r="AA23" s="1">
        <v>0</v>
      </c>
      <c r="AB23" s="1">
        <v>442</v>
      </c>
      <c r="AC23" s="1">
        <v>145</v>
      </c>
      <c r="AD23" s="1">
        <v>0</v>
      </c>
      <c r="AE23" s="1">
        <v>204</v>
      </c>
      <c r="AF23" s="1">
        <v>2500</v>
      </c>
      <c r="AG23" s="1">
        <v>0</v>
      </c>
      <c r="AH23" s="1">
        <v>0</v>
      </c>
      <c r="AI23" s="1">
        <v>370</v>
      </c>
      <c r="AJ23" s="1">
        <v>0</v>
      </c>
      <c r="AK23" s="1">
        <v>0</v>
      </c>
      <c r="AL23" s="1">
        <v>0</v>
      </c>
      <c r="AM23" s="1">
        <v>1380</v>
      </c>
      <c r="AN23" s="1">
        <v>0</v>
      </c>
      <c r="AO23" s="1">
        <v>650</v>
      </c>
      <c r="AP23" s="1">
        <v>575</v>
      </c>
      <c r="AQ23" s="1">
        <v>899</v>
      </c>
      <c r="AR23" s="1">
        <v>820</v>
      </c>
      <c r="AS23" s="1">
        <v>0</v>
      </c>
      <c r="AT23" s="1">
        <v>0</v>
      </c>
      <c r="AU23" s="1">
        <v>320</v>
      </c>
      <c r="AV23" s="1">
        <v>0</v>
      </c>
      <c r="AW23" s="1">
        <v>0</v>
      </c>
      <c r="AX23" s="1">
        <v>320</v>
      </c>
      <c r="AY23" s="1">
        <v>9300</v>
      </c>
      <c r="AZ23" s="1">
        <v>1400</v>
      </c>
      <c r="BA23" s="1">
        <v>1300</v>
      </c>
      <c r="BB23" s="1">
        <v>1300</v>
      </c>
      <c r="BC23" s="1">
        <v>1310</v>
      </c>
      <c r="BD23" s="1">
        <v>1250</v>
      </c>
      <c r="BE23" s="1">
        <v>0</v>
      </c>
      <c r="BF23" s="1">
        <v>0</v>
      </c>
      <c r="BG23" s="1">
        <v>1125</v>
      </c>
      <c r="BH23" s="1">
        <v>2770</v>
      </c>
      <c r="BI23" s="1">
        <v>2200</v>
      </c>
      <c r="BJ23" s="1">
        <v>0</v>
      </c>
      <c r="BK23" s="1">
        <v>280</v>
      </c>
      <c r="BL23" s="1">
        <v>738</v>
      </c>
      <c r="BM23" s="1">
        <v>680</v>
      </c>
    </row>
    <row r="24" spans="1:65" ht="19">
      <c r="A24" s="1" t="s">
        <v>75</v>
      </c>
      <c r="B24" s="1" t="s">
        <v>71</v>
      </c>
      <c r="C24" s="1" t="s">
        <v>67</v>
      </c>
      <c r="D24" s="4" t="s">
        <v>68</v>
      </c>
      <c r="E24" s="1">
        <v>819.34</v>
      </c>
      <c r="F24" s="1" t="s">
        <v>69</v>
      </c>
      <c r="G24" s="1" t="s">
        <v>69</v>
      </c>
      <c r="H24" s="1" t="s">
        <v>69</v>
      </c>
      <c r="I24" s="1" t="s">
        <v>69</v>
      </c>
      <c r="J24" s="1" t="s">
        <v>69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1:65" ht="19">
      <c r="A25" s="1" t="s">
        <v>65</v>
      </c>
      <c r="B25" s="1" t="s">
        <v>66</v>
      </c>
      <c r="C25" s="1" t="s">
        <v>67</v>
      </c>
      <c r="D25" s="4" t="s">
        <v>68</v>
      </c>
      <c r="E25" s="1">
        <v>1215.31</v>
      </c>
      <c r="F25" s="1" t="s">
        <v>69</v>
      </c>
      <c r="G25" s="1" t="s">
        <v>69</v>
      </c>
      <c r="H25" s="1" t="s">
        <v>69</v>
      </c>
      <c r="I25" s="1" t="s">
        <v>69</v>
      </c>
      <c r="J25" s="1" t="s">
        <v>69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ht="19">
      <c r="A26" s="1" t="s">
        <v>70</v>
      </c>
      <c r="B26" s="1" t="s">
        <v>71</v>
      </c>
      <c r="C26" s="1" t="s">
        <v>67</v>
      </c>
      <c r="D26" s="4" t="s">
        <v>68</v>
      </c>
      <c r="E26" s="1">
        <v>1358.32</v>
      </c>
      <c r="F26" s="1" t="s">
        <v>69</v>
      </c>
      <c r="G26" s="1" t="s">
        <v>69</v>
      </c>
      <c r="H26" s="1" t="s">
        <v>69</v>
      </c>
      <c r="I26" s="1" t="s">
        <v>69</v>
      </c>
      <c r="J26" s="1" t="s">
        <v>69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ht="19">
      <c r="A27" s="1" t="s">
        <v>74</v>
      </c>
      <c r="B27" s="1" t="s">
        <v>71</v>
      </c>
      <c r="C27" s="1" t="s">
        <v>67</v>
      </c>
      <c r="D27" s="4" t="s">
        <v>68</v>
      </c>
      <c r="E27" s="1">
        <v>1636.35</v>
      </c>
      <c r="F27" s="1" t="s">
        <v>69</v>
      </c>
      <c r="G27" s="1" t="s">
        <v>69</v>
      </c>
      <c r="H27" s="1" t="s">
        <v>69</v>
      </c>
      <c r="I27" s="1" t="s">
        <v>69</v>
      </c>
      <c r="J27" s="1" t="s">
        <v>69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ht="19">
      <c r="A28" s="1" t="s">
        <v>100</v>
      </c>
      <c r="B28" s="1" t="s">
        <v>66</v>
      </c>
      <c r="C28" s="1" t="s">
        <v>107</v>
      </c>
      <c r="D28" s="4" t="s">
        <v>68</v>
      </c>
      <c r="E28" s="1">
        <v>2475.54</v>
      </c>
      <c r="F28" s="1" t="s">
        <v>69</v>
      </c>
      <c r="G28" s="1" t="s">
        <v>69</v>
      </c>
      <c r="H28" s="1" t="s">
        <v>69</v>
      </c>
      <c r="I28" s="1" t="s">
        <v>69</v>
      </c>
      <c r="J28" s="1" t="s">
        <v>69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ht="19">
      <c r="A29" s="1" t="s">
        <v>91</v>
      </c>
      <c r="B29" s="1" t="s">
        <v>66</v>
      </c>
      <c r="C29" s="1" t="s">
        <v>67</v>
      </c>
      <c r="D29" s="4" t="s">
        <v>68</v>
      </c>
      <c r="E29" s="1">
        <v>2426.7800000000002</v>
      </c>
      <c r="F29" s="1" t="s">
        <v>69</v>
      </c>
      <c r="G29" s="1" t="s">
        <v>69</v>
      </c>
      <c r="H29" s="1" t="s">
        <v>69</v>
      </c>
      <c r="I29" s="1" t="s">
        <v>69</v>
      </c>
      <c r="J29" s="1" t="s">
        <v>69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ht="19">
      <c r="A30" s="1" t="s">
        <v>70</v>
      </c>
      <c r="B30" s="1" t="s">
        <v>66</v>
      </c>
      <c r="C30" s="1" t="s">
        <v>67</v>
      </c>
      <c r="D30" s="4" t="s">
        <v>68</v>
      </c>
      <c r="E30" s="1">
        <v>3454.57</v>
      </c>
      <c r="F30" s="1" t="s">
        <v>69</v>
      </c>
      <c r="G30" s="1" t="s">
        <v>69</v>
      </c>
      <c r="H30" s="1" t="s">
        <v>69</v>
      </c>
      <c r="I30" s="1" t="s">
        <v>69</v>
      </c>
      <c r="J30" s="1" t="s">
        <v>69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9">
      <c r="A31" s="1" t="s">
        <v>75</v>
      </c>
      <c r="B31" s="1" t="s">
        <v>71</v>
      </c>
      <c r="C31" s="1" t="s">
        <v>76</v>
      </c>
      <c r="D31" s="4" t="s">
        <v>77</v>
      </c>
      <c r="E31" s="1">
        <v>2107.37</v>
      </c>
      <c r="F31" s="1" t="s">
        <v>83</v>
      </c>
      <c r="G31" s="1" t="s">
        <v>105</v>
      </c>
      <c r="H31" s="1" t="s">
        <v>80</v>
      </c>
      <c r="I31" s="1" t="s">
        <v>103</v>
      </c>
      <c r="J31" s="1" t="s">
        <v>82</v>
      </c>
      <c r="K31" s="1">
        <v>54209</v>
      </c>
      <c r="L31" s="1">
        <v>7600</v>
      </c>
      <c r="M31" s="1">
        <v>465</v>
      </c>
      <c r="N31" s="1">
        <v>150</v>
      </c>
      <c r="O31" s="1">
        <v>590</v>
      </c>
      <c r="P31" s="1">
        <v>1300</v>
      </c>
      <c r="Q31" s="1">
        <v>0</v>
      </c>
      <c r="R31" s="1">
        <v>0</v>
      </c>
      <c r="S31" s="1">
        <v>375</v>
      </c>
      <c r="T31" s="1">
        <v>525</v>
      </c>
      <c r="U31" s="1">
        <v>0</v>
      </c>
      <c r="V31" s="1">
        <v>1600</v>
      </c>
      <c r="W31" s="1">
        <v>1280</v>
      </c>
      <c r="X31" s="1">
        <v>2550</v>
      </c>
      <c r="Y31" s="1">
        <v>0</v>
      </c>
      <c r="Z31" s="1">
        <v>585</v>
      </c>
      <c r="AA31" s="1">
        <v>955</v>
      </c>
      <c r="AB31" s="1">
        <v>0</v>
      </c>
      <c r="AC31" s="1">
        <v>265</v>
      </c>
      <c r="AD31" s="1">
        <v>0</v>
      </c>
      <c r="AE31" s="1">
        <v>720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3000</v>
      </c>
      <c r="AM31" s="1">
        <v>995</v>
      </c>
      <c r="AN31" s="1">
        <v>290</v>
      </c>
      <c r="AO31" s="1">
        <v>0</v>
      </c>
      <c r="AP31" s="1">
        <v>0</v>
      </c>
      <c r="AQ31" s="1">
        <v>999</v>
      </c>
      <c r="AR31" s="1">
        <v>1300</v>
      </c>
      <c r="AS31" s="1">
        <v>900</v>
      </c>
      <c r="AT31" s="1">
        <v>600</v>
      </c>
      <c r="AU31" s="1">
        <v>0</v>
      </c>
      <c r="AV31" s="1">
        <v>350</v>
      </c>
      <c r="AW31" s="1">
        <v>0</v>
      </c>
      <c r="AX31" s="1">
        <v>532</v>
      </c>
      <c r="AY31" s="1">
        <v>0</v>
      </c>
      <c r="AZ31" s="1">
        <v>0</v>
      </c>
      <c r="BA31" s="1">
        <v>1100</v>
      </c>
      <c r="BB31" s="1">
        <v>550</v>
      </c>
      <c r="BC31" s="1">
        <v>265</v>
      </c>
      <c r="BD31" s="1">
        <v>1900</v>
      </c>
      <c r="BE31" s="1">
        <v>0</v>
      </c>
      <c r="BF31" s="1">
        <v>0</v>
      </c>
      <c r="BG31" s="1">
        <v>260</v>
      </c>
      <c r="BH31" s="1">
        <v>2770</v>
      </c>
      <c r="BI31" s="1">
        <v>0</v>
      </c>
      <c r="BJ31" s="1">
        <v>0</v>
      </c>
      <c r="BK31" s="1">
        <v>550</v>
      </c>
      <c r="BL31" s="1">
        <v>1200</v>
      </c>
      <c r="BM31" s="1">
        <v>2200</v>
      </c>
    </row>
    <row r="32" spans="1:65" ht="19">
      <c r="A32" s="1" t="s">
        <v>99</v>
      </c>
      <c r="B32" s="1" t="s">
        <v>66</v>
      </c>
      <c r="C32" s="1" t="s">
        <v>76</v>
      </c>
      <c r="D32" s="4" t="s">
        <v>77</v>
      </c>
      <c r="E32" s="1">
        <v>1330.6</v>
      </c>
      <c r="F32" s="1" t="s">
        <v>78</v>
      </c>
      <c r="G32" s="1" t="s">
        <v>79</v>
      </c>
      <c r="H32" s="1" t="s">
        <v>94</v>
      </c>
      <c r="I32" s="1" t="s">
        <v>108</v>
      </c>
      <c r="J32" s="1" t="s">
        <v>109</v>
      </c>
      <c r="K32" s="1">
        <v>40012</v>
      </c>
      <c r="L32" s="1">
        <v>0</v>
      </c>
      <c r="M32" s="1">
        <v>660</v>
      </c>
      <c r="N32" s="1">
        <v>1170</v>
      </c>
      <c r="O32" s="1">
        <v>0</v>
      </c>
      <c r="P32" s="1">
        <v>1150</v>
      </c>
      <c r="Q32" s="1">
        <v>0</v>
      </c>
      <c r="R32" s="1">
        <v>650</v>
      </c>
      <c r="S32" s="1">
        <v>0</v>
      </c>
      <c r="T32" s="1">
        <v>1032</v>
      </c>
      <c r="U32" s="1">
        <v>0</v>
      </c>
      <c r="V32" s="1">
        <v>0</v>
      </c>
      <c r="W32" s="1">
        <v>0</v>
      </c>
      <c r="X32" s="1">
        <v>888</v>
      </c>
      <c r="Y32" s="1">
        <v>0</v>
      </c>
      <c r="Z32" s="1">
        <v>215</v>
      </c>
      <c r="AA32" s="1">
        <v>1385</v>
      </c>
      <c r="AB32" s="1">
        <v>20</v>
      </c>
      <c r="AC32" s="1">
        <v>0</v>
      </c>
      <c r="AD32" s="1">
        <v>1199</v>
      </c>
      <c r="AE32" s="1">
        <v>460</v>
      </c>
      <c r="AF32" s="1">
        <v>400</v>
      </c>
      <c r="AG32" s="1">
        <v>0</v>
      </c>
      <c r="AH32" s="1">
        <v>0</v>
      </c>
      <c r="AI32" s="1">
        <v>350</v>
      </c>
      <c r="AJ32" s="1">
        <v>0</v>
      </c>
      <c r="AK32" s="1">
        <v>0</v>
      </c>
      <c r="AL32" s="1">
        <v>620</v>
      </c>
      <c r="AM32" s="1">
        <v>1130</v>
      </c>
      <c r="AN32" s="1">
        <v>460</v>
      </c>
      <c r="AO32" s="1">
        <v>700</v>
      </c>
      <c r="AP32" s="1">
        <v>0</v>
      </c>
      <c r="AQ32" s="1">
        <v>550</v>
      </c>
      <c r="AR32" s="1">
        <v>0</v>
      </c>
      <c r="AS32" s="1">
        <v>0</v>
      </c>
      <c r="AT32" s="1">
        <v>380</v>
      </c>
      <c r="AU32" s="1">
        <v>220</v>
      </c>
      <c r="AV32" s="1">
        <v>260</v>
      </c>
      <c r="AW32" s="1">
        <v>0</v>
      </c>
      <c r="AX32" s="1">
        <v>0</v>
      </c>
      <c r="AY32" s="1">
        <v>700</v>
      </c>
      <c r="AZ32" s="1">
        <v>0</v>
      </c>
      <c r="BA32" s="1">
        <v>700</v>
      </c>
      <c r="BB32" s="1">
        <v>0</v>
      </c>
      <c r="BC32" s="1">
        <v>1200</v>
      </c>
      <c r="BD32" s="1">
        <v>930</v>
      </c>
      <c r="BE32" s="1">
        <v>600</v>
      </c>
      <c r="BF32" s="1">
        <v>0</v>
      </c>
      <c r="BG32" s="1">
        <v>0</v>
      </c>
      <c r="BH32" s="1">
        <v>0</v>
      </c>
      <c r="BI32" s="1">
        <v>2300</v>
      </c>
      <c r="BJ32" s="1">
        <v>0</v>
      </c>
      <c r="BK32" s="1">
        <v>0</v>
      </c>
      <c r="BL32" s="1">
        <v>250</v>
      </c>
      <c r="BM32" s="1">
        <v>480</v>
      </c>
    </row>
    <row r="33" spans="1:65" ht="19">
      <c r="A33" s="1" t="s">
        <v>73</v>
      </c>
      <c r="B33" s="1" t="s">
        <v>66</v>
      </c>
      <c r="C33" s="1" t="s">
        <v>76</v>
      </c>
      <c r="D33" s="4" t="s">
        <v>77</v>
      </c>
      <c r="E33" s="1">
        <v>2066.94</v>
      </c>
      <c r="F33" s="1" t="s">
        <v>89</v>
      </c>
      <c r="G33" s="1" t="s">
        <v>84</v>
      </c>
      <c r="H33" s="1" t="s">
        <v>94</v>
      </c>
      <c r="I33" s="1" t="s">
        <v>103</v>
      </c>
      <c r="J33" s="1" t="s">
        <v>95</v>
      </c>
      <c r="K33" s="1">
        <v>43734</v>
      </c>
      <c r="L33" s="1">
        <v>4641</v>
      </c>
      <c r="M33" s="1">
        <v>590</v>
      </c>
      <c r="N33" s="1">
        <v>1080</v>
      </c>
      <c r="O33" s="1">
        <v>240</v>
      </c>
      <c r="P33" s="1">
        <v>0</v>
      </c>
      <c r="Q33" s="1">
        <v>75</v>
      </c>
      <c r="R33" s="1">
        <v>0</v>
      </c>
      <c r="S33" s="1">
        <v>60</v>
      </c>
      <c r="T33" s="1">
        <v>580</v>
      </c>
      <c r="U33" s="1">
        <v>0</v>
      </c>
      <c r="V33" s="1">
        <v>1300</v>
      </c>
      <c r="W33" s="1">
        <v>500</v>
      </c>
      <c r="X33" s="1">
        <v>2200</v>
      </c>
      <c r="Y33" s="1">
        <v>200</v>
      </c>
      <c r="Z33" s="1">
        <v>630</v>
      </c>
      <c r="AA33" s="1">
        <v>1489</v>
      </c>
      <c r="AB33" s="1">
        <v>515</v>
      </c>
      <c r="AC33" s="1">
        <v>170</v>
      </c>
      <c r="AD33" s="1">
        <v>0</v>
      </c>
      <c r="AE33" s="1">
        <v>200</v>
      </c>
      <c r="AF33" s="1">
        <v>0</v>
      </c>
      <c r="AG33" s="1">
        <v>0</v>
      </c>
      <c r="AH33" s="1">
        <v>0</v>
      </c>
      <c r="AI33" s="1">
        <v>1200</v>
      </c>
      <c r="AJ33" s="1">
        <v>1200</v>
      </c>
      <c r="AK33" s="1">
        <v>0</v>
      </c>
      <c r="AL33" s="1">
        <v>2419</v>
      </c>
      <c r="AM33" s="1">
        <v>1150</v>
      </c>
      <c r="AN33" s="1">
        <v>1230</v>
      </c>
      <c r="AO33" s="1">
        <v>830</v>
      </c>
      <c r="AP33" s="1">
        <v>0</v>
      </c>
      <c r="AQ33" s="1">
        <v>1300</v>
      </c>
      <c r="AR33" s="1">
        <v>180</v>
      </c>
      <c r="AS33" s="1">
        <v>0</v>
      </c>
      <c r="AT33" s="1">
        <v>620</v>
      </c>
      <c r="AU33" s="1">
        <v>920</v>
      </c>
      <c r="AV33" s="1">
        <v>320</v>
      </c>
      <c r="AW33" s="1">
        <v>0</v>
      </c>
      <c r="AX33" s="1">
        <v>550</v>
      </c>
      <c r="AY33" s="1">
        <v>980</v>
      </c>
      <c r="AZ33" s="1">
        <v>0</v>
      </c>
      <c r="BA33" s="1">
        <v>0</v>
      </c>
      <c r="BB33" s="1">
        <v>0</v>
      </c>
      <c r="BC33" s="1">
        <v>1805</v>
      </c>
      <c r="BD33" s="1">
        <v>0</v>
      </c>
      <c r="BE33" s="1">
        <v>400</v>
      </c>
      <c r="BF33" s="1">
        <v>500</v>
      </c>
      <c r="BG33" s="1">
        <v>265</v>
      </c>
      <c r="BH33" s="1">
        <v>0</v>
      </c>
      <c r="BI33" s="1">
        <v>0</v>
      </c>
      <c r="BJ33" s="1">
        <v>0</v>
      </c>
      <c r="BK33" s="1">
        <v>900</v>
      </c>
      <c r="BL33" s="1">
        <v>0</v>
      </c>
      <c r="BM33" s="1">
        <v>0</v>
      </c>
    </row>
    <row r="34" spans="1:65" ht="19">
      <c r="A34" s="1" t="s">
        <v>110</v>
      </c>
      <c r="B34" s="1" t="s">
        <v>71</v>
      </c>
      <c r="C34" s="1" t="s">
        <v>67</v>
      </c>
      <c r="D34" s="4" t="s">
        <v>68</v>
      </c>
      <c r="E34" s="1">
        <v>1403.71</v>
      </c>
      <c r="F34" s="1" t="s">
        <v>69</v>
      </c>
      <c r="G34" s="1" t="s">
        <v>69</v>
      </c>
      <c r="H34" s="1" t="s">
        <v>69</v>
      </c>
      <c r="I34" s="1" t="s">
        <v>69</v>
      </c>
      <c r="J34" s="1" t="s">
        <v>69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19">
      <c r="A35" s="1" t="s">
        <v>111</v>
      </c>
      <c r="B35" s="1" t="s">
        <v>71</v>
      </c>
      <c r="C35" s="1" t="s">
        <v>67</v>
      </c>
      <c r="D35" s="4" t="s">
        <v>68</v>
      </c>
      <c r="E35" s="1">
        <v>1929.26</v>
      </c>
      <c r="F35" s="1" t="s">
        <v>69</v>
      </c>
      <c r="G35" s="1" t="s">
        <v>69</v>
      </c>
      <c r="H35" s="1" t="s">
        <v>69</v>
      </c>
      <c r="I35" s="1" t="s">
        <v>69</v>
      </c>
      <c r="J35" s="1" t="s">
        <v>69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9">
      <c r="A36" s="1" t="s">
        <v>73</v>
      </c>
      <c r="B36" s="1" t="s">
        <v>71</v>
      </c>
      <c r="C36" s="1" t="s">
        <v>76</v>
      </c>
      <c r="D36" s="4" t="s">
        <v>77</v>
      </c>
      <c r="E36" s="1">
        <v>1088.48</v>
      </c>
      <c r="F36" s="1" t="s">
        <v>83</v>
      </c>
      <c r="G36" s="1" t="s">
        <v>93</v>
      </c>
      <c r="H36" s="1" t="s">
        <v>80</v>
      </c>
      <c r="I36" s="1" t="s">
        <v>103</v>
      </c>
      <c r="J36" s="1" t="s">
        <v>109</v>
      </c>
      <c r="K36" s="1">
        <v>47516</v>
      </c>
      <c r="L36" s="1">
        <v>5222</v>
      </c>
      <c r="M36" s="1">
        <v>0</v>
      </c>
      <c r="N36" s="1">
        <v>1360</v>
      </c>
      <c r="O36" s="1">
        <v>0</v>
      </c>
      <c r="P36" s="1">
        <v>3600</v>
      </c>
      <c r="Q36" s="1">
        <v>400</v>
      </c>
      <c r="R36" s="1">
        <v>700</v>
      </c>
      <c r="S36" s="1">
        <v>0</v>
      </c>
      <c r="T36" s="1">
        <v>0</v>
      </c>
      <c r="U36" s="1">
        <v>0</v>
      </c>
      <c r="V36" s="1">
        <v>900</v>
      </c>
      <c r="W36" s="1">
        <v>550</v>
      </c>
      <c r="X36" s="1">
        <v>0</v>
      </c>
      <c r="Y36" s="1">
        <v>0</v>
      </c>
      <c r="Z36" s="1">
        <v>155</v>
      </c>
      <c r="AA36" s="1">
        <v>1515</v>
      </c>
      <c r="AB36" s="1">
        <v>20</v>
      </c>
      <c r="AC36" s="1">
        <v>550</v>
      </c>
      <c r="AD36" s="1">
        <v>1199</v>
      </c>
      <c r="AE36" s="1">
        <v>460</v>
      </c>
      <c r="AF36" s="1">
        <v>400</v>
      </c>
      <c r="AG36" s="1">
        <v>0</v>
      </c>
      <c r="AH36" s="1">
        <v>3100</v>
      </c>
      <c r="AI36" s="1">
        <v>750</v>
      </c>
      <c r="AJ36" s="1">
        <v>1200</v>
      </c>
      <c r="AK36" s="1">
        <v>0</v>
      </c>
      <c r="AL36" s="1">
        <v>975</v>
      </c>
      <c r="AM36" s="1">
        <v>970</v>
      </c>
      <c r="AN36" s="1">
        <v>1265</v>
      </c>
      <c r="AO36" s="1">
        <v>560</v>
      </c>
      <c r="AP36" s="1">
        <v>0</v>
      </c>
      <c r="AQ36" s="1">
        <v>850</v>
      </c>
      <c r="AR36" s="1">
        <v>320</v>
      </c>
      <c r="AS36" s="1">
        <v>0</v>
      </c>
      <c r="AT36" s="1">
        <v>600</v>
      </c>
      <c r="AU36" s="1">
        <v>1030</v>
      </c>
      <c r="AV36" s="1">
        <v>320</v>
      </c>
      <c r="AW36" s="1">
        <v>0</v>
      </c>
      <c r="AX36" s="1">
        <v>0</v>
      </c>
      <c r="AY36" s="1">
        <v>0</v>
      </c>
      <c r="AZ36" s="1">
        <v>1500</v>
      </c>
      <c r="BA36" s="1">
        <v>0</v>
      </c>
      <c r="BB36" s="1">
        <v>0</v>
      </c>
      <c r="BC36" s="1">
        <v>1100</v>
      </c>
      <c r="BD36" s="1">
        <v>0</v>
      </c>
      <c r="BE36" s="1">
        <v>0</v>
      </c>
      <c r="BF36" s="1">
        <v>0</v>
      </c>
      <c r="BG36" s="1">
        <v>110</v>
      </c>
      <c r="BH36" s="1">
        <v>0</v>
      </c>
      <c r="BI36" s="1">
        <v>1300</v>
      </c>
      <c r="BJ36" s="1">
        <v>1500</v>
      </c>
      <c r="BK36" s="1">
        <v>1070</v>
      </c>
      <c r="BL36" s="1">
        <v>1000</v>
      </c>
      <c r="BM36" s="1">
        <v>0</v>
      </c>
    </row>
    <row r="37" spans="1:65" ht="19">
      <c r="A37" s="1" t="s">
        <v>91</v>
      </c>
      <c r="B37" s="1" t="s">
        <v>71</v>
      </c>
      <c r="C37" s="1" t="s">
        <v>76</v>
      </c>
      <c r="D37" s="4" t="s">
        <v>77</v>
      </c>
      <c r="E37" s="1">
        <v>1747.11</v>
      </c>
      <c r="F37" s="1" t="s">
        <v>78</v>
      </c>
      <c r="G37" s="1" t="s">
        <v>93</v>
      </c>
      <c r="H37" s="1" t="s">
        <v>94</v>
      </c>
      <c r="I37" s="1" t="s">
        <v>86</v>
      </c>
      <c r="J37" s="1" t="s">
        <v>95</v>
      </c>
      <c r="K37" s="1">
        <v>58371</v>
      </c>
      <c r="L37" s="1">
        <v>8330</v>
      </c>
      <c r="M37" s="1">
        <v>850</v>
      </c>
      <c r="N37" s="1">
        <v>1100</v>
      </c>
      <c r="O37" s="1">
        <v>450</v>
      </c>
      <c r="P37" s="1">
        <v>1180</v>
      </c>
      <c r="Q37" s="1">
        <v>1180</v>
      </c>
      <c r="R37" s="1">
        <v>1470</v>
      </c>
      <c r="S37" s="1">
        <v>285</v>
      </c>
      <c r="T37" s="1">
        <v>90</v>
      </c>
      <c r="U37" s="1">
        <v>420</v>
      </c>
      <c r="V37" s="1">
        <v>0</v>
      </c>
      <c r="W37" s="1">
        <v>1280</v>
      </c>
      <c r="X37" s="1">
        <v>0</v>
      </c>
      <c r="Y37" s="1">
        <v>350</v>
      </c>
      <c r="Z37" s="1">
        <v>630</v>
      </c>
      <c r="AA37" s="1">
        <v>985</v>
      </c>
      <c r="AB37" s="1">
        <v>1040</v>
      </c>
      <c r="AC37" s="1">
        <v>0</v>
      </c>
      <c r="AD37" s="1">
        <v>0</v>
      </c>
      <c r="AE37" s="1">
        <v>1690</v>
      </c>
      <c r="AF37" s="1">
        <v>400</v>
      </c>
      <c r="AG37" s="1">
        <v>50</v>
      </c>
      <c r="AH37" s="1">
        <v>1760</v>
      </c>
      <c r="AI37" s="1">
        <v>0</v>
      </c>
      <c r="AJ37" s="1">
        <v>0</v>
      </c>
      <c r="AK37" s="1">
        <v>0</v>
      </c>
      <c r="AL37" s="1">
        <v>2455</v>
      </c>
      <c r="AM37" s="1">
        <v>1735</v>
      </c>
      <c r="AN37" s="1">
        <v>600</v>
      </c>
      <c r="AO37" s="1">
        <v>590</v>
      </c>
      <c r="AP37" s="1">
        <v>0</v>
      </c>
      <c r="AQ37" s="1">
        <v>999</v>
      </c>
      <c r="AR37" s="1">
        <v>470</v>
      </c>
      <c r="AS37" s="1">
        <v>0</v>
      </c>
      <c r="AT37" s="1">
        <v>0</v>
      </c>
      <c r="AU37" s="1">
        <v>780</v>
      </c>
      <c r="AV37" s="1">
        <v>350</v>
      </c>
      <c r="AW37" s="1">
        <v>200</v>
      </c>
      <c r="AX37" s="1">
        <v>180</v>
      </c>
      <c r="AY37" s="1">
        <v>660</v>
      </c>
      <c r="AZ37" s="1">
        <v>600</v>
      </c>
      <c r="BA37" s="1">
        <v>1100</v>
      </c>
      <c r="BB37" s="1">
        <v>0</v>
      </c>
      <c r="BC37" s="1">
        <v>650</v>
      </c>
      <c r="BD37" s="1">
        <v>525</v>
      </c>
      <c r="BE37" s="1">
        <v>600</v>
      </c>
      <c r="BF37" s="1">
        <v>0</v>
      </c>
      <c r="BG37" s="1">
        <v>0</v>
      </c>
      <c r="BH37" s="1">
        <v>0</v>
      </c>
      <c r="BI37" s="1">
        <v>2200</v>
      </c>
      <c r="BJ37" s="1">
        <v>0</v>
      </c>
      <c r="BK37" s="1">
        <v>0</v>
      </c>
      <c r="BL37" s="1">
        <v>0</v>
      </c>
      <c r="BM37" s="1">
        <v>680</v>
      </c>
    </row>
    <row r="38" spans="1:65" ht="19">
      <c r="A38" s="1" t="s">
        <v>75</v>
      </c>
      <c r="B38" s="1" t="s">
        <v>71</v>
      </c>
      <c r="C38" s="1" t="s">
        <v>67</v>
      </c>
      <c r="D38" s="4" t="s">
        <v>68</v>
      </c>
      <c r="E38" s="1">
        <v>1618.15</v>
      </c>
      <c r="F38" s="1" t="s">
        <v>69</v>
      </c>
      <c r="G38" s="1" t="s">
        <v>69</v>
      </c>
      <c r="H38" s="1" t="s">
        <v>69</v>
      </c>
      <c r="I38" s="1" t="s">
        <v>69</v>
      </c>
      <c r="J38" s="1" t="s">
        <v>69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9">
      <c r="A39" s="1" t="s">
        <v>101</v>
      </c>
      <c r="B39" s="1" t="s">
        <v>71</v>
      </c>
      <c r="C39" s="1" t="s">
        <v>76</v>
      </c>
      <c r="D39" s="4" t="s">
        <v>77</v>
      </c>
      <c r="E39" s="1">
        <v>2084.6799999999998</v>
      </c>
      <c r="F39" s="1" t="s">
        <v>83</v>
      </c>
      <c r="G39" s="1" t="s">
        <v>112</v>
      </c>
      <c r="H39" s="1" t="s">
        <v>94</v>
      </c>
      <c r="I39" s="1" t="s">
        <v>86</v>
      </c>
      <c r="J39" s="1" t="s">
        <v>87</v>
      </c>
      <c r="K39" s="1">
        <v>59219</v>
      </c>
      <c r="L39" s="1">
        <v>5450</v>
      </c>
      <c r="M39" s="1">
        <v>225</v>
      </c>
      <c r="N39" s="1">
        <v>0</v>
      </c>
      <c r="O39" s="1">
        <v>0</v>
      </c>
      <c r="P39" s="1">
        <v>670</v>
      </c>
      <c r="Q39" s="1">
        <v>250</v>
      </c>
      <c r="R39" s="1">
        <v>650</v>
      </c>
      <c r="S39" s="1">
        <v>265</v>
      </c>
      <c r="T39" s="1">
        <v>0</v>
      </c>
      <c r="U39" s="1">
        <v>600</v>
      </c>
      <c r="V39" s="1">
        <v>935</v>
      </c>
      <c r="W39" s="1">
        <v>630</v>
      </c>
      <c r="X39" s="1">
        <v>1300</v>
      </c>
      <c r="Y39" s="1">
        <v>0</v>
      </c>
      <c r="Z39" s="1">
        <v>380</v>
      </c>
      <c r="AA39" s="1">
        <v>1515</v>
      </c>
      <c r="AB39" s="1">
        <v>540</v>
      </c>
      <c r="AC39" s="1">
        <v>265</v>
      </c>
      <c r="AD39" s="1">
        <v>800</v>
      </c>
      <c r="AE39" s="1">
        <v>2100</v>
      </c>
      <c r="AF39" s="1">
        <v>0</v>
      </c>
      <c r="AG39" s="1">
        <v>0</v>
      </c>
      <c r="AH39" s="1">
        <v>1760</v>
      </c>
      <c r="AI39" s="1">
        <v>250</v>
      </c>
      <c r="AJ39" s="1">
        <v>0</v>
      </c>
      <c r="AK39" s="1">
        <v>0</v>
      </c>
      <c r="AL39" s="1">
        <v>0</v>
      </c>
      <c r="AM39" s="1">
        <v>1130</v>
      </c>
      <c r="AN39" s="1">
        <v>780</v>
      </c>
      <c r="AO39" s="1">
        <v>600</v>
      </c>
      <c r="AP39" s="1">
        <v>0</v>
      </c>
      <c r="AQ39" s="1">
        <v>599</v>
      </c>
      <c r="AR39" s="1">
        <v>200</v>
      </c>
      <c r="AS39" s="1">
        <v>0</v>
      </c>
      <c r="AT39" s="1">
        <v>680</v>
      </c>
      <c r="AU39" s="1">
        <v>0</v>
      </c>
      <c r="AV39" s="1">
        <v>0</v>
      </c>
      <c r="AW39" s="1">
        <v>200</v>
      </c>
      <c r="AX39" s="1">
        <v>400</v>
      </c>
      <c r="AY39" s="1">
        <v>2000</v>
      </c>
      <c r="AZ39" s="1">
        <v>0</v>
      </c>
      <c r="BA39" s="1">
        <v>0</v>
      </c>
      <c r="BB39" s="1">
        <v>1100</v>
      </c>
      <c r="BC39" s="1">
        <v>1138</v>
      </c>
      <c r="BD39" s="1">
        <v>2950</v>
      </c>
      <c r="BE39" s="1">
        <v>0</v>
      </c>
      <c r="BF39" s="1">
        <v>0</v>
      </c>
      <c r="BG39" s="1">
        <v>238</v>
      </c>
      <c r="BH39" s="1">
        <v>5200</v>
      </c>
      <c r="BI39" s="1">
        <v>5500</v>
      </c>
      <c r="BJ39" s="1">
        <v>0</v>
      </c>
      <c r="BK39" s="1">
        <v>0</v>
      </c>
      <c r="BL39" s="1">
        <v>1000</v>
      </c>
      <c r="BM39" s="1">
        <v>0</v>
      </c>
    </row>
    <row r="40" spans="1:65" ht="19">
      <c r="A40" s="1" t="s">
        <v>113</v>
      </c>
      <c r="B40" s="1" t="s">
        <v>66</v>
      </c>
      <c r="C40" s="1" t="s">
        <v>72</v>
      </c>
      <c r="D40" s="4" t="s">
        <v>68</v>
      </c>
      <c r="E40" s="1">
        <v>1729.3</v>
      </c>
      <c r="F40" s="1" t="s">
        <v>69</v>
      </c>
      <c r="G40" s="1" t="s">
        <v>69</v>
      </c>
      <c r="H40" s="1" t="s">
        <v>69</v>
      </c>
      <c r="I40" s="1" t="s">
        <v>69</v>
      </c>
      <c r="J40" s="1" t="s">
        <v>69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9">
      <c r="A41" s="1" t="s">
        <v>70</v>
      </c>
      <c r="B41" s="1" t="s">
        <v>66</v>
      </c>
      <c r="C41" s="1" t="s">
        <v>76</v>
      </c>
      <c r="D41" s="4" t="s">
        <v>77</v>
      </c>
      <c r="E41" s="1">
        <v>1858.25</v>
      </c>
      <c r="F41" s="1" t="s">
        <v>78</v>
      </c>
      <c r="G41" s="1" t="s">
        <v>102</v>
      </c>
      <c r="H41" s="1" t="s">
        <v>114</v>
      </c>
      <c r="I41" s="1" t="s">
        <v>86</v>
      </c>
      <c r="J41" s="1" t="s">
        <v>82</v>
      </c>
      <c r="K41" s="1">
        <v>57649</v>
      </c>
      <c r="L41" s="1">
        <v>2115</v>
      </c>
      <c r="M41" s="1">
        <v>1420</v>
      </c>
      <c r="N41" s="1">
        <v>900</v>
      </c>
      <c r="O41" s="1">
        <v>330</v>
      </c>
      <c r="P41" s="1">
        <v>3600</v>
      </c>
      <c r="Q41" s="1">
        <v>200</v>
      </c>
      <c r="R41" s="1">
        <v>1300</v>
      </c>
      <c r="S41" s="1">
        <v>135</v>
      </c>
      <c r="T41" s="1">
        <v>525</v>
      </c>
      <c r="U41" s="1">
        <v>1070</v>
      </c>
      <c r="V41" s="1">
        <v>380</v>
      </c>
      <c r="W41" s="1">
        <v>300</v>
      </c>
      <c r="X41" s="1">
        <v>0</v>
      </c>
      <c r="Y41" s="1">
        <v>320</v>
      </c>
      <c r="Z41" s="1">
        <v>380</v>
      </c>
      <c r="AA41" s="1">
        <v>880</v>
      </c>
      <c r="AB41" s="1">
        <v>480</v>
      </c>
      <c r="AC41" s="1">
        <v>540</v>
      </c>
      <c r="AD41" s="1">
        <v>0</v>
      </c>
      <c r="AE41" s="1">
        <v>1690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2950</v>
      </c>
      <c r="AM41" s="1">
        <v>0</v>
      </c>
      <c r="AN41" s="1">
        <v>120</v>
      </c>
      <c r="AO41" s="1">
        <v>1020</v>
      </c>
      <c r="AP41" s="1">
        <v>0</v>
      </c>
      <c r="AQ41" s="1">
        <v>1150</v>
      </c>
      <c r="AR41" s="1">
        <v>750</v>
      </c>
      <c r="AS41" s="1">
        <v>0</v>
      </c>
      <c r="AT41" s="1">
        <v>620</v>
      </c>
      <c r="AU41" s="1">
        <v>820</v>
      </c>
      <c r="AV41" s="1">
        <v>1100</v>
      </c>
      <c r="AW41" s="1">
        <v>0</v>
      </c>
      <c r="AX41" s="1">
        <v>580</v>
      </c>
      <c r="AY41" s="1">
        <v>900</v>
      </c>
      <c r="AZ41" s="1">
        <v>600</v>
      </c>
      <c r="BA41" s="1">
        <v>0</v>
      </c>
      <c r="BB41" s="1">
        <v>0</v>
      </c>
      <c r="BC41" s="1">
        <v>630</v>
      </c>
      <c r="BD41" s="1">
        <v>42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1700</v>
      </c>
      <c r="BK41" s="1">
        <v>0</v>
      </c>
      <c r="BL41" s="1">
        <v>585</v>
      </c>
      <c r="BM41" s="1">
        <v>210</v>
      </c>
    </row>
    <row r="42" spans="1:65" ht="19">
      <c r="A42" s="1" t="s">
        <v>70</v>
      </c>
      <c r="B42" s="1" t="s">
        <v>71</v>
      </c>
      <c r="C42" s="1" t="s">
        <v>76</v>
      </c>
      <c r="D42" s="4" t="s">
        <v>77</v>
      </c>
      <c r="E42" s="1">
        <v>2241.91</v>
      </c>
      <c r="F42" s="1" t="s">
        <v>83</v>
      </c>
      <c r="G42" s="1" t="s">
        <v>102</v>
      </c>
      <c r="H42" s="1" t="s">
        <v>80</v>
      </c>
      <c r="I42" s="1" t="s">
        <v>86</v>
      </c>
      <c r="J42" s="1" t="s">
        <v>87</v>
      </c>
      <c r="K42" s="1">
        <v>56186</v>
      </c>
      <c r="L42" s="1">
        <v>6210</v>
      </c>
      <c r="M42" s="1">
        <v>820</v>
      </c>
      <c r="N42" s="1">
        <v>550</v>
      </c>
      <c r="O42" s="1">
        <v>0</v>
      </c>
      <c r="P42" s="1">
        <v>1188</v>
      </c>
      <c r="Q42" s="1">
        <v>100</v>
      </c>
      <c r="R42" s="1">
        <v>0</v>
      </c>
      <c r="S42" s="1">
        <v>340</v>
      </c>
      <c r="T42" s="1">
        <v>0</v>
      </c>
      <c r="U42" s="1">
        <v>325</v>
      </c>
      <c r="V42" s="1">
        <v>0</v>
      </c>
      <c r="W42" s="1">
        <v>1200</v>
      </c>
      <c r="X42" s="1">
        <v>400</v>
      </c>
      <c r="Y42" s="1">
        <v>2500</v>
      </c>
      <c r="Z42" s="1">
        <v>0</v>
      </c>
      <c r="AA42" s="1">
        <v>1085</v>
      </c>
      <c r="AB42" s="1">
        <v>550</v>
      </c>
      <c r="AC42" s="1">
        <v>65</v>
      </c>
      <c r="AD42" s="1">
        <v>0</v>
      </c>
      <c r="AE42" s="1">
        <v>500</v>
      </c>
      <c r="AF42" s="1">
        <v>250</v>
      </c>
      <c r="AG42" s="1">
        <v>450</v>
      </c>
      <c r="AH42" s="1">
        <v>3250</v>
      </c>
      <c r="AI42" s="1">
        <v>1200</v>
      </c>
      <c r="AJ42" s="1">
        <v>800</v>
      </c>
      <c r="AK42" s="1">
        <v>0</v>
      </c>
      <c r="AL42" s="1">
        <v>1900</v>
      </c>
      <c r="AM42" s="1">
        <v>1360</v>
      </c>
      <c r="AN42" s="1">
        <v>500</v>
      </c>
      <c r="AO42" s="1">
        <v>900</v>
      </c>
      <c r="AP42" s="1">
        <v>0</v>
      </c>
      <c r="AQ42" s="1">
        <v>0</v>
      </c>
      <c r="AR42" s="1">
        <v>0</v>
      </c>
      <c r="AS42" s="1">
        <v>0</v>
      </c>
      <c r="AT42" s="1">
        <v>620</v>
      </c>
      <c r="AU42" s="1">
        <v>150</v>
      </c>
      <c r="AV42" s="1">
        <v>1450</v>
      </c>
      <c r="AW42" s="1">
        <v>0</v>
      </c>
      <c r="AX42" s="1">
        <v>0</v>
      </c>
      <c r="AY42" s="1">
        <v>0</v>
      </c>
      <c r="AZ42" s="1">
        <v>1600</v>
      </c>
      <c r="BA42" s="1">
        <v>0</v>
      </c>
      <c r="BB42" s="1">
        <v>0</v>
      </c>
      <c r="BC42" s="1">
        <v>893</v>
      </c>
      <c r="BD42" s="1">
        <v>280</v>
      </c>
      <c r="BE42" s="1">
        <v>0</v>
      </c>
      <c r="BF42" s="1">
        <v>0</v>
      </c>
      <c r="BG42" s="1">
        <v>545</v>
      </c>
      <c r="BH42" s="1">
        <v>0</v>
      </c>
      <c r="BI42" s="1">
        <v>0</v>
      </c>
      <c r="BJ42" s="1">
        <v>0</v>
      </c>
      <c r="BK42" s="1">
        <v>1070</v>
      </c>
      <c r="BL42" s="1">
        <v>0</v>
      </c>
      <c r="BM42" s="1">
        <v>0</v>
      </c>
    </row>
    <row r="43" spans="1:65" ht="19">
      <c r="A43" s="1" t="s">
        <v>73</v>
      </c>
      <c r="B43" s="1" t="s">
        <v>66</v>
      </c>
      <c r="C43" s="1" t="s">
        <v>76</v>
      </c>
      <c r="D43" s="4" t="s">
        <v>77</v>
      </c>
      <c r="E43" s="1">
        <v>1625.05</v>
      </c>
      <c r="F43" s="1" t="s">
        <v>89</v>
      </c>
      <c r="G43" s="1" t="s">
        <v>105</v>
      </c>
      <c r="H43" s="1" t="s">
        <v>115</v>
      </c>
      <c r="I43" s="1" t="s">
        <v>86</v>
      </c>
      <c r="J43" s="1" t="s">
        <v>95</v>
      </c>
      <c r="K43" s="1">
        <v>46394</v>
      </c>
      <c r="L43" s="1">
        <v>5095</v>
      </c>
      <c r="M43" s="1">
        <v>465</v>
      </c>
      <c r="N43" s="1">
        <v>455</v>
      </c>
      <c r="O43" s="1">
        <v>190</v>
      </c>
      <c r="P43" s="1">
        <v>1780</v>
      </c>
      <c r="Q43" s="1">
        <v>445</v>
      </c>
      <c r="R43" s="1">
        <v>650</v>
      </c>
      <c r="S43" s="1">
        <v>460</v>
      </c>
      <c r="T43" s="1">
        <v>580</v>
      </c>
      <c r="U43" s="1">
        <v>570</v>
      </c>
      <c r="V43" s="1">
        <v>1160</v>
      </c>
      <c r="W43" s="1">
        <v>300</v>
      </c>
      <c r="X43" s="1">
        <v>400</v>
      </c>
      <c r="Y43" s="1">
        <v>0</v>
      </c>
      <c r="Z43" s="1">
        <v>280</v>
      </c>
      <c r="AA43" s="1">
        <v>410</v>
      </c>
      <c r="AB43" s="1">
        <v>485</v>
      </c>
      <c r="AC43" s="1">
        <v>250</v>
      </c>
      <c r="AD43" s="1">
        <v>1600</v>
      </c>
      <c r="AE43" s="1">
        <v>660</v>
      </c>
      <c r="AF43" s="1">
        <v>0</v>
      </c>
      <c r="AG43" s="1">
        <v>200</v>
      </c>
      <c r="AH43" s="1">
        <v>0</v>
      </c>
      <c r="AI43" s="1">
        <v>250</v>
      </c>
      <c r="AJ43" s="1">
        <v>0</v>
      </c>
      <c r="AK43" s="1">
        <v>0</v>
      </c>
      <c r="AL43" s="1">
        <v>1155</v>
      </c>
      <c r="AM43" s="1">
        <v>1900</v>
      </c>
      <c r="AN43" s="1">
        <v>480</v>
      </c>
      <c r="AO43" s="1">
        <v>0</v>
      </c>
      <c r="AP43" s="1">
        <v>0</v>
      </c>
      <c r="AQ43" s="1">
        <v>974</v>
      </c>
      <c r="AR43" s="1">
        <v>400</v>
      </c>
      <c r="AS43" s="1">
        <v>0</v>
      </c>
      <c r="AT43" s="1">
        <v>350</v>
      </c>
      <c r="AU43" s="1">
        <v>220</v>
      </c>
      <c r="AV43" s="1">
        <v>350</v>
      </c>
      <c r="AW43" s="1">
        <v>200</v>
      </c>
      <c r="AX43" s="1">
        <v>670</v>
      </c>
      <c r="AY43" s="1">
        <v>900</v>
      </c>
      <c r="AZ43" s="1">
        <v>0</v>
      </c>
      <c r="BA43" s="1">
        <v>0</v>
      </c>
      <c r="BB43" s="1">
        <v>0</v>
      </c>
      <c r="BC43" s="1">
        <v>1595</v>
      </c>
      <c r="BD43" s="1">
        <v>700</v>
      </c>
      <c r="BE43" s="1">
        <v>200</v>
      </c>
      <c r="BF43" s="1">
        <v>0</v>
      </c>
      <c r="BG43" s="1">
        <v>0</v>
      </c>
      <c r="BH43" s="1">
        <v>5060</v>
      </c>
      <c r="BI43" s="1">
        <v>1300</v>
      </c>
      <c r="BJ43" s="1">
        <v>0</v>
      </c>
      <c r="BK43" s="1">
        <v>0</v>
      </c>
      <c r="BL43" s="1">
        <v>0</v>
      </c>
      <c r="BM43" s="1">
        <v>0</v>
      </c>
    </row>
    <row r="44" spans="1:65" ht="19">
      <c r="A44" s="1" t="s">
        <v>70</v>
      </c>
      <c r="B44" s="1" t="s">
        <v>71</v>
      </c>
      <c r="C44" s="1" t="s">
        <v>72</v>
      </c>
      <c r="D44" s="4" t="s">
        <v>68</v>
      </c>
      <c r="E44" s="1">
        <v>1143.47</v>
      </c>
      <c r="F44" s="1" t="s">
        <v>69</v>
      </c>
      <c r="G44" s="1" t="s">
        <v>69</v>
      </c>
      <c r="H44" s="1" t="s">
        <v>69</v>
      </c>
      <c r="I44" s="1" t="s">
        <v>69</v>
      </c>
      <c r="J44" s="1" t="s">
        <v>69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9">
      <c r="A45" s="1" t="s">
        <v>99</v>
      </c>
      <c r="B45" s="1" t="s">
        <v>71</v>
      </c>
      <c r="C45" s="1" t="s">
        <v>67</v>
      </c>
      <c r="D45" s="4" t="s">
        <v>68</v>
      </c>
      <c r="E45" s="1">
        <v>2029.14</v>
      </c>
      <c r="F45" s="1" t="s">
        <v>69</v>
      </c>
      <c r="G45" s="1" t="s">
        <v>69</v>
      </c>
      <c r="H45" s="1" t="s">
        <v>69</v>
      </c>
      <c r="I45" s="1" t="s">
        <v>69</v>
      </c>
      <c r="J45" s="1" t="s">
        <v>69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9">
      <c r="A46" s="1" t="s">
        <v>116</v>
      </c>
      <c r="B46" s="1" t="s">
        <v>66</v>
      </c>
      <c r="C46" s="1" t="s">
        <v>67</v>
      </c>
      <c r="D46" s="4" t="s">
        <v>68</v>
      </c>
      <c r="E46" s="1">
        <v>2000.55</v>
      </c>
      <c r="F46" s="1" t="s">
        <v>69</v>
      </c>
      <c r="G46" s="1" t="s">
        <v>69</v>
      </c>
      <c r="H46" s="1" t="s">
        <v>69</v>
      </c>
      <c r="I46" s="1" t="s">
        <v>69</v>
      </c>
      <c r="J46" s="1" t="s">
        <v>69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9">
      <c r="A47" s="1" t="s">
        <v>110</v>
      </c>
      <c r="B47" s="1" t="s">
        <v>71</v>
      </c>
      <c r="C47" s="1" t="s">
        <v>76</v>
      </c>
      <c r="D47" s="4" t="s">
        <v>77</v>
      </c>
      <c r="E47" s="1">
        <v>1268.94</v>
      </c>
      <c r="F47" s="1" t="s">
        <v>83</v>
      </c>
      <c r="G47" s="1" t="s">
        <v>105</v>
      </c>
      <c r="H47" s="1" t="s">
        <v>85</v>
      </c>
      <c r="I47" s="1" t="s">
        <v>86</v>
      </c>
      <c r="J47" s="1" t="s">
        <v>109</v>
      </c>
      <c r="K47" s="1">
        <v>61144</v>
      </c>
      <c r="L47" s="1">
        <v>7250</v>
      </c>
      <c r="M47" s="1">
        <v>380</v>
      </c>
      <c r="N47" s="1">
        <v>480</v>
      </c>
      <c r="O47" s="1">
        <v>100</v>
      </c>
      <c r="P47" s="1">
        <v>1990</v>
      </c>
      <c r="Q47" s="1">
        <v>0</v>
      </c>
      <c r="R47" s="1">
        <v>360</v>
      </c>
      <c r="S47" s="1">
        <v>530</v>
      </c>
      <c r="T47" s="1">
        <v>570</v>
      </c>
      <c r="U47" s="1">
        <v>800</v>
      </c>
      <c r="V47" s="1">
        <v>1250</v>
      </c>
      <c r="W47" s="1">
        <v>1110</v>
      </c>
      <c r="X47" s="1">
        <v>0</v>
      </c>
      <c r="Y47" s="1">
        <v>1320</v>
      </c>
      <c r="Z47" s="1">
        <v>135</v>
      </c>
      <c r="AA47" s="1">
        <v>525</v>
      </c>
      <c r="AB47" s="1">
        <v>0</v>
      </c>
      <c r="AC47" s="1">
        <v>300</v>
      </c>
      <c r="AD47" s="1">
        <v>1199</v>
      </c>
      <c r="AE47" s="1">
        <v>1000</v>
      </c>
      <c r="AF47" s="1">
        <v>0</v>
      </c>
      <c r="AG47" s="1">
        <v>50</v>
      </c>
      <c r="AH47" s="1">
        <v>0</v>
      </c>
      <c r="AI47" s="1">
        <v>560</v>
      </c>
      <c r="AJ47" s="1">
        <v>100</v>
      </c>
      <c r="AK47" s="1">
        <v>1350</v>
      </c>
      <c r="AL47" s="1">
        <v>1000</v>
      </c>
      <c r="AM47" s="1">
        <v>0</v>
      </c>
      <c r="AN47" s="1">
        <v>1766</v>
      </c>
      <c r="AO47" s="1">
        <v>615</v>
      </c>
      <c r="AP47" s="1">
        <v>0</v>
      </c>
      <c r="AQ47" s="1">
        <v>180</v>
      </c>
      <c r="AR47" s="1">
        <v>0</v>
      </c>
      <c r="AS47" s="1">
        <v>0</v>
      </c>
      <c r="AT47" s="1">
        <v>600</v>
      </c>
      <c r="AU47" s="1">
        <v>50</v>
      </c>
      <c r="AV47" s="1">
        <v>0</v>
      </c>
      <c r="AW47" s="1">
        <v>0</v>
      </c>
      <c r="AX47" s="1">
        <v>320</v>
      </c>
      <c r="AY47" s="1">
        <v>5000</v>
      </c>
      <c r="AZ47" s="1">
        <v>1000</v>
      </c>
      <c r="BA47" s="1">
        <v>1200</v>
      </c>
      <c r="BB47" s="1">
        <v>0</v>
      </c>
      <c r="BC47" s="1">
        <v>650</v>
      </c>
      <c r="BD47" s="1">
        <v>375</v>
      </c>
      <c r="BE47" s="1">
        <v>0</v>
      </c>
      <c r="BF47" s="1">
        <v>0</v>
      </c>
      <c r="BG47" s="1">
        <v>0</v>
      </c>
      <c r="BH47" s="1">
        <v>0</v>
      </c>
      <c r="BI47" s="1">
        <v>3500</v>
      </c>
      <c r="BJ47" s="1">
        <v>0</v>
      </c>
      <c r="BK47" s="1">
        <v>0</v>
      </c>
      <c r="BL47" s="1">
        <v>600</v>
      </c>
      <c r="BM47" s="1">
        <v>0</v>
      </c>
    </row>
    <row r="48" spans="1:65" ht="19">
      <c r="A48" s="1" t="s">
        <v>75</v>
      </c>
      <c r="B48" s="1" t="s">
        <v>66</v>
      </c>
      <c r="C48" s="1" t="s">
        <v>72</v>
      </c>
      <c r="D48" s="4" t="s">
        <v>68</v>
      </c>
      <c r="E48" s="1">
        <v>1295.71</v>
      </c>
      <c r="F48" s="1" t="s">
        <v>69</v>
      </c>
      <c r="G48" s="1" t="s">
        <v>69</v>
      </c>
      <c r="H48" s="1" t="s">
        <v>69</v>
      </c>
      <c r="I48" s="1" t="s">
        <v>69</v>
      </c>
      <c r="J48" s="1" t="s">
        <v>69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9">
      <c r="A49" s="1" t="s">
        <v>70</v>
      </c>
      <c r="B49" s="1" t="s">
        <v>71</v>
      </c>
      <c r="C49" s="1" t="s">
        <v>76</v>
      </c>
      <c r="D49" s="4" t="s">
        <v>77</v>
      </c>
      <c r="E49" s="1">
        <v>1247.17</v>
      </c>
      <c r="F49" s="1" t="s">
        <v>83</v>
      </c>
      <c r="G49" s="1" t="s">
        <v>84</v>
      </c>
      <c r="H49" s="1" t="s">
        <v>80</v>
      </c>
      <c r="I49" s="1" t="s">
        <v>103</v>
      </c>
      <c r="J49" s="1" t="s">
        <v>82</v>
      </c>
      <c r="K49" s="1">
        <v>40019</v>
      </c>
      <c r="L49" s="1">
        <v>5450</v>
      </c>
      <c r="M49" s="1">
        <v>440</v>
      </c>
      <c r="N49" s="1">
        <v>1200</v>
      </c>
      <c r="O49" s="1">
        <v>456</v>
      </c>
      <c r="P49" s="1">
        <v>1300</v>
      </c>
      <c r="Q49" s="1">
        <v>590</v>
      </c>
      <c r="R49" s="1">
        <v>1300</v>
      </c>
      <c r="S49" s="1">
        <v>580</v>
      </c>
      <c r="T49" s="1">
        <v>0</v>
      </c>
      <c r="U49" s="1">
        <v>700</v>
      </c>
      <c r="V49" s="1">
        <v>650</v>
      </c>
      <c r="W49" s="1">
        <v>0</v>
      </c>
      <c r="X49" s="1">
        <v>450</v>
      </c>
      <c r="Y49" s="1">
        <v>200</v>
      </c>
      <c r="Z49" s="1">
        <v>0</v>
      </c>
      <c r="AA49" s="1">
        <v>0</v>
      </c>
      <c r="AB49" s="1">
        <v>100</v>
      </c>
      <c r="AC49" s="1">
        <v>350</v>
      </c>
      <c r="AD49" s="1">
        <v>1199</v>
      </c>
      <c r="AE49" s="1">
        <v>620</v>
      </c>
      <c r="AF49" s="1">
        <v>800</v>
      </c>
      <c r="AG49" s="1">
        <v>200</v>
      </c>
      <c r="AH49" s="1">
        <v>0</v>
      </c>
      <c r="AI49" s="1">
        <v>0</v>
      </c>
      <c r="AJ49" s="1">
        <v>1200</v>
      </c>
      <c r="AK49" s="1">
        <v>0</v>
      </c>
      <c r="AL49" s="1">
        <v>2905</v>
      </c>
      <c r="AM49" s="1">
        <v>1245</v>
      </c>
      <c r="AN49" s="1">
        <v>710</v>
      </c>
      <c r="AO49" s="1">
        <v>900</v>
      </c>
      <c r="AP49" s="1">
        <v>0</v>
      </c>
      <c r="AQ49" s="1">
        <v>299</v>
      </c>
      <c r="AR49" s="1">
        <v>0</v>
      </c>
      <c r="AS49" s="1">
        <v>0</v>
      </c>
      <c r="AT49" s="1">
        <v>500</v>
      </c>
      <c r="AU49" s="1">
        <v>1800</v>
      </c>
      <c r="AV49" s="1">
        <v>130</v>
      </c>
      <c r="AW49" s="1">
        <v>0</v>
      </c>
      <c r="AX49" s="1">
        <v>0</v>
      </c>
      <c r="AY49" s="1">
        <v>1150</v>
      </c>
      <c r="AZ49" s="1">
        <v>800</v>
      </c>
      <c r="BA49" s="1">
        <v>800</v>
      </c>
      <c r="BB49" s="1">
        <v>0</v>
      </c>
      <c r="BC49" s="1">
        <v>265</v>
      </c>
      <c r="BD49" s="1">
        <v>800</v>
      </c>
      <c r="BE49" s="1">
        <v>0</v>
      </c>
      <c r="BF49" s="1">
        <v>0</v>
      </c>
      <c r="BG49" s="1">
        <v>110</v>
      </c>
      <c r="BH49" s="1">
        <v>0</v>
      </c>
      <c r="BI49" s="1">
        <v>0</v>
      </c>
      <c r="BJ49" s="1">
        <v>0</v>
      </c>
      <c r="BK49" s="1">
        <v>0</v>
      </c>
      <c r="BL49" s="1">
        <v>585</v>
      </c>
      <c r="BM49" s="1">
        <v>0</v>
      </c>
    </row>
    <row r="50" spans="1:65" ht="19">
      <c r="A50" s="1" t="s">
        <v>117</v>
      </c>
      <c r="B50" s="1" t="s">
        <v>71</v>
      </c>
      <c r="C50" s="1" t="s">
        <v>72</v>
      </c>
      <c r="D50" s="4" t="s">
        <v>68</v>
      </c>
      <c r="E50" s="1">
        <v>2771.38</v>
      </c>
      <c r="F50" s="1" t="s">
        <v>69</v>
      </c>
      <c r="G50" s="1" t="s">
        <v>69</v>
      </c>
      <c r="H50" s="1" t="s">
        <v>69</v>
      </c>
      <c r="I50" s="1" t="s">
        <v>69</v>
      </c>
      <c r="J50" s="1" t="s">
        <v>69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9">
      <c r="A51" s="1" t="s">
        <v>101</v>
      </c>
      <c r="B51" s="1" t="s">
        <v>71</v>
      </c>
      <c r="C51" s="1" t="s">
        <v>67</v>
      </c>
      <c r="D51" s="4" t="s">
        <v>68</v>
      </c>
      <c r="E51" s="1">
        <v>2160.4499999999998</v>
      </c>
      <c r="F51" s="1" t="s">
        <v>69</v>
      </c>
      <c r="G51" s="1" t="s">
        <v>69</v>
      </c>
      <c r="H51" s="1" t="s">
        <v>69</v>
      </c>
      <c r="I51" s="1" t="s">
        <v>69</v>
      </c>
      <c r="J51" s="1" t="s">
        <v>69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9">
      <c r="A52" s="1" t="s">
        <v>74</v>
      </c>
      <c r="B52" s="1" t="s">
        <v>71</v>
      </c>
      <c r="C52" s="1" t="s">
        <v>67</v>
      </c>
      <c r="D52" s="4" t="s">
        <v>68</v>
      </c>
      <c r="E52" s="1">
        <v>1402.76</v>
      </c>
      <c r="F52" s="1" t="s">
        <v>69</v>
      </c>
      <c r="G52" s="1" t="s">
        <v>69</v>
      </c>
      <c r="H52" s="1" t="s">
        <v>69</v>
      </c>
      <c r="I52" s="1" t="s">
        <v>69</v>
      </c>
      <c r="J52" s="1" t="s">
        <v>69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9">
      <c r="A53" s="1" t="s">
        <v>65</v>
      </c>
      <c r="B53" s="1" t="s">
        <v>71</v>
      </c>
      <c r="C53" s="1" t="s">
        <v>67</v>
      </c>
      <c r="D53" s="4" t="s">
        <v>68</v>
      </c>
      <c r="E53" s="1">
        <v>1800.04</v>
      </c>
      <c r="F53" s="1" t="s">
        <v>69</v>
      </c>
      <c r="G53" s="1" t="s">
        <v>69</v>
      </c>
      <c r="H53" s="1" t="s">
        <v>69</v>
      </c>
      <c r="I53" s="1" t="s">
        <v>69</v>
      </c>
      <c r="J53" s="1" t="s">
        <v>69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9">
      <c r="A54" s="1" t="s">
        <v>70</v>
      </c>
      <c r="B54" s="1" t="s">
        <v>66</v>
      </c>
      <c r="C54" s="1" t="s">
        <v>76</v>
      </c>
      <c r="D54" s="4" t="s">
        <v>77</v>
      </c>
      <c r="E54" s="1">
        <v>1708.94</v>
      </c>
      <c r="F54" s="1" t="s">
        <v>89</v>
      </c>
      <c r="G54" s="1" t="s">
        <v>79</v>
      </c>
      <c r="H54" s="1" t="s">
        <v>115</v>
      </c>
      <c r="I54" s="1" t="s">
        <v>103</v>
      </c>
      <c r="J54" s="1" t="s">
        <v>82</v>
      </c>
      <c r="K54" s="1">
        <v>44410</v>
      </c>
      <c r="L54" s="1">
        <v>7102</v>
      </c>
      <c r="M54" s="1">
        <v>380</v>
      </c>
      <c r="N54" s="1">
        <v>855</v>
      </c>
      <c r="O54" s="1">
        <v>680</v>
      </c>
      <c r="P54" s="1">
        <v>620</v>
      </c>
      <c r="Q54" s="1">
        <v>235</v>
      </c>
      <c r="R54" s="1">
        <v>0</v>
      </c>
      <c r="S54" s="1">
        <v>350</v>
      </c>
      <c r="T54" s="1">
        <v>0</v>
      </c>
      <c r="U54" s="1">
        <v>0</v>
      </c>
      <c r="V54" s="1">
        <v>0</v>
      </c>
      <c r="W54" s="1">
        <v>500</v>
      </c>
      <c r="X54" s="1">
        <v>1800</v>
      </c>
      <c r="Y54" s="1">
        <v>650</v>
      </c>
      <c r="Z54" s="1">
        <v>585</v>
      </c>
      <c r="AA54" s="1">
        <v>1735</v>
      </c>
      <c r="AB54" s="1">
        <v>1075</v>
      </c>
      <c r="AC54" s="1">
        <v>370</v>
      </c>
      <c r="AD54" s="1">
        <v>0</v>
      </c>
      <c r="AE54" s="1">
        <v>2000</v>
      </c>
      <c r="AF54" s="1">
        <v>0</v>
      </c>
      <c r="AG54" s="1">
        <v>0</v>
      </c>
      <c r="AH54" s="1">
        <v>0</v>
      </c>
      <c r="AI54" s="1">
        <v>0</v>
      </c>
      <c r="AJ54" s="1">
        <v>1000</v>
      </c>
      <c r="AK54" s="1">
        <v>0</v>
      </c>
      <c r="AL54" s="1">
        <v>980</v>
      </c>
      <c r="AM54" s="1">
        <v>0</v>
      </c>
      <c r="AN54" s="1">
        <v>1300</v>
      </c>
      <c r="AO54" s="1">
        <v>440</v>
      </c>
      <c r="AP54" s="1">
        <v>800</v>
      </c>
      <c r="AQ54" s="1">
        <v>0</v>
      </c>
      <c r="AR54" s="1">
        <v>150</v>
      </c>
      <c r="AS54" s="1">
        <v>0</v>
      </c>
      <c r="AT54" s="1">
        <v>0</v>
      </c>
      <c r="AU54" s="1">
        <v>150</v>
      </c>
      <c r="AV54" s="1">
        <v>0</v>
      </c>
      <c r="AW54" s="1">
        <v>0</v>
      </c>
      <c r="AX54" s="1">
        <v>450</v>
      </c>
      <c r="AY54" s="1">
        <v>0</v>
      </c>
      <c r="AZ54" s="1">
        <v>0</v>
      </c>
      <c r="BA54" s="1">
        <v>1200</v>
      </c>
      <c r="BB54" s="1">
        <v>1350</v>
      </c>
      <c r="BC54" s="1">
        <v>320</v>
      </c>
      <c r="BD54" s="1">
        <v>0</v>
      </c>
      <c r="BE54" s="1">
        <v>200</v>
      </c>
      <c r="BF54" s="1">
        <v>0</v>
      </c>
      <c r="BG54" s="1">
        <v>1125</v>
      </c>
      <c r="BH54" s="1">
        <v>2770</v>
      </c>
      <c r="BI54" s="1">
        <v>0</v>
      </c>
      <c r="BJ54" s="1">
        <v>0</v>
      </c>
      <c r="BK54" s="1">
        <v>550</v>
      </c>
      <c r="BL54" s="1">
        <v>0</v>
      </c>
      <c r="BM54" s="1">
        <v>0</v>
      </c>
    </row>
    <row r="55" spans="1:65" ht="19">
      <c r="A55" s="1" t="s">
        <v>118</v>
      </c>
      <c r="B55" s="1" t="s">
        <v>71</v>
      </c>
      <c r="C55" s="1" t="s">
        <v>67</v>
      </c>
      <c r="D55" s="4" t="s">
        <v>68</v>
      </c>
      <c r="E55" s="1">
        <v>2783.08</v>
      </c>
      <c r="F55" s="1" t="s">
        <v>69</v>
      </c>
      <c r="G55" s="1" t="s">
        <v>69</v>
      </c>
      <c r="H55" s="1" t="s">
        <v>69</v>
      </c>
      <c r="I55" s="1" t="s">
        <v>69</v>
      </c>
      <c r="J55" s="1" t="s">
        <v>69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9">
      <c r="A56" s="1" t="s">
        <v>88</v>
      </c>
      <c r="B56" s="1" t="s">
        <v>71</v>
      </c>
      <c r="C56" s="1" t="s">
        <v>76</v>
      </c>
      <c r="D56" s="4" t="s">
        <v>77</v>
      </c>
      <c r="E56" s="1">
        <v>2063.36</v>
      </c>
      <c r="F56" s="1" t="s">
        <v>83</v>
      </c>
      <c r="G56" s="1" t="s">
        <v>105</v>
      </c>
      <c r="H56" s="1" t="s">
        <v>80</v>
      </c>
      <c r="I56" s="1" t="s">
        <v>86</v>
      </c>
      <c r="J56" s="1" t="s">
        <v>95</v>
      </c>
      <c r="K56" s="1">
        <v>67510</v>
      </c>
      <c r="L56" s="1">
        <v>6910</v>
      </c>
      <c r="M56" s="1">
        <v>540</v>
      </c>
      <c r="N56" s="1">
        <v>720</v>
      </c>
      <c r="O56" s="1">
        <v>600</v>
      </c>
      <c r="P56" s="1">
        <v>1990</v>
      </c>
      <c r="Q56" s="1">
        <v>560</v>
      </c>
      <c r="R56" s="1">
        <v>1300</v>
      </c>
      <c r="S56" s="1">
        <v>0</v>
      </c>
      <c r="T56" s="1">
        <v>585</v>
      </c>
      <c r="U56" s="1">
        <v>0</v>
      </c>
      <c r="V56" s="1">
        <v>935</v>
      </c>
      <c r="W56" s="1">
        <v>700</v>
      </c>
      <c r="X56" s="1">
        <v>2400</v>
      </c>
      <c r="Y56" s="1">
        <v>550</v>
      </c>
      <c r="Z56" s="1">
        <v>0</v>
      </c>
      <c r="AA56" s="1">
        <v>0</v>
      </c>
      <c r="AB56" s="1">
        <v>450</v>
      </c>
      <c r="AC56" s="1">
        <v>560</v>
      </c>
      <c r="AD56" s="1">
        <v>1199</v>
      </c>
      <c r="AE56" s="1">
        <v>600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1360</v>
      </c>
      <c r="AM56" s="1">
        <v>1635</v>
      </c>
      <c r="AN56" s="1">
        <v>2400</v>
      </c>
      <c r="AO56" s="1">
        <v>1080</v>
      </c>
      <c r="AP56" s="1">
        <v>0</v>
      </c>
      <c r="AQ56" s="1">
        <v>0</v>
      </c>
      <c r="AR56" s="1">
        <v>820</v>
      </c>
      <c r="AS56" s="1">
        <v>0</v>
      </c>
      <c r="AT56" s="1">
        <v>0</v>
      </c>
      <c r="AU56" s="1">
        <v>210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630</v>
      </c>
      <c r="BD56" s="1">
        <v>1000</v>
      </c>
      <c r="BE56" s="1">
        <v>500</v>
      </c>
      <c r="BF56" s="1">
        <v>620</v>
      </c>
      <c r="BG56" s="1">
        <v>30</v>
      </c>
      <c r="BH56" s="1">
        <v>5060</v>
      </c>
      <c r="BI56" s="1">
        <v>5500</v>
      </c>
      <c r="BJ56" s="1">
        <v>0</v>
      </c>
      <c r="BK56" s="1">
        <v>0</v>
      </c>
      <c r="BL56" s="1">
        <v>750</v>
      </c>
      <c r="BM56" s="1">
        <v>0</v>
      </c>
    </row>
    <row r="57" spans="1:65" ht="19">
      <c r="A57" s="1" t="s">
        <v>110</v>
      </c>
      <c r="B57" s="1" t="s">
        <v>71</v>
      </c>
      <c r="C57" s="1" t="s">
        <v>76</v>
      </c>
      <c r="D57" s="4" t="s">
        <v>77</v>
      </c>
      <c r="E57" s="1">
        <v>857.43</v>
      </c>
      <c r="F57" s="1" t="s">
        <v>83</v>
      </c>
      <c r="G57" s="1" t="s">
        <v>93</v>
      </c>
      <c r="H57" s="1" t="s">
        <v>80</v>
      </c>
      <c r="I57" s="1" t="s">
        <v>103</v>
      </c>
      <c r="J57" s="1" t="s">
        <v>109</v>
      </c>
      <c r="K57" s="1">
        <v>46688</v>
      </c>
      <c r="L57" s="1">
        <v>7075</v>
      </c>
      <c r="M57" s="1">
        <v>525</v>
      </c>
      <c r="N57" s="1">
        <v>0</v>
      </c>
      <c r="O57" s="1">
        <v>0</v>
      </c>
      <c r="P57" s="1">
        <v>1020</v>
      </c>
      <c r="Q57" s="1">
        <v>160</v>
      </c>
      <c r="R57" s="1">
        <v>360</v>
      </c>
      <c r="S57" s="1">
        <v>1120</v>
      </c>
      <c r="T57" s="1">
        <v>160</v>
      </c>
      <c r="U57" s="1">
        <v>0</v>
      </c>
      <c r="V57" s="1">
        <v>80</v>
      </c>
      <c r="W57" s="1">
        <v>365</v>
      </c>
      <c r="X57" s="1">
        <v>500</v>
      </c>
      <c r="Y57" s="1">
        <v>0</v>
      </c>
      <c r="Z57" s="1">
        <v>0</v>
      </c>
      <c r="AA57" s="1">
        <v>1380</v>
      </c>
      <c r="AB57" s="1">
        <v>0</v>
      </c>
      <c r="AC57" s="1">
        <v>280</v>
      </c>
      <c r="AD57" s="1">
        <v>0</v>
      </c>
      <c r="AE57" s="1">
        <v>1400</v>
      </c>
      <c r="AF57" s="1">
        <v>0</v>
      </c>
      <c r="AG57" s="1">
        <v>200</v>
      </c>
      <c r="AH57" s="1">
        <v>0</v>
      </c>
      <c r="AI57" s="1">
        <v>0</v>
      </c>
      <c r="AJ57" s="1">
        <v>0</v>
      </c>
      <c r="AK57" s="1">
        <v>0</v>
      </c>
      <c r="AL57" s="1">
        <v>600</v>
      </c>
      <c r="AM57" s="1">
        <v>950</v>
      </c>
      <c r="AN57" s="1">
        <v>1780</v>
      </c>
      <c r="AO57" s="1">
        <v>380</v>
      </c>
      <c r="AP57" s="1">
        <v>0</v>
      </c>
      <c r="AQ57" s="1">
        <v>750</v>
      </c>
      <c r="AR57" s="1">
        <v>470</v>
      </c>
      <c r="AS57" s="1">
        <v>0</v>
      </c>
      <c r="AT57" s="1">
        <v>0</v>
      </c>
      <c r="AU57" s="1">
        <v>220</v>
      </c>
      <c r="AV57" s="1">
        <v>458</v>
      </c>
      <c r="AW57" s="1">
        <v>0</v>
      </c>
      <c r="AX57" s="1">
        <v>0</v>
      </c>
      <c r="AY57" s="1">
        <v>0</v>
      </c>
      <c r="AZ57" s="1">
        <v>0</v>
      </c>
      <c r="BA57" s="1">
        <v>500</v>
      </c>
      <c r="BB57" s="1">
        <v>1300</v>
      </c>
      <c r="BC57" s="1">
        <v>0</v>
      </c>
      <c r="BD57" s="1">
        <v>220</v>
      </c>
      <c r="BE57" s="1">
        <v>0</v>
      </c>
      <c r="BF57" s="1">
        <v>620</v>
      </c>
      <c r="BG57" s="1">
        <v>0</v>
      </c>
      <c r="BH57" s="1">
        <v>0</v>
      </c>
      <c r="BI57" s="1">
        <v>0</v>
      </c>
      <c r="BJ57" s="1">
        <v>1700</v>
      </c>
      <c r="BK57" s="1">
        <v>0</v>
      </c>
      <c r="BL57" s="1">
        <v>0</v>
      </c>
      <c r="BM57" s="1">
        <v>0</v>
      </c>
    </row>
    <row r="58" spans="1:65" ht="19">
      <c r="A58" s="1" t="s">
        <v>70</v>
      </c>
      <c r="B58" s="1" t="s">
        <v>71</v>
      </c>
      <c r="C58" s="1" t="s">
        <v>76</v>
      </c>
      <c r="D58" s="4" t="s">
        <v>77</v>
      </c>
      <c r="E58" s="1">
        <v>1853.62</v>
      </c>
      <c r="F58" s="1" t="s">
        <v>89</v>
      </c>
      <c r="G58" s="1" t="s">
        <v>79</v>
      </c>
      <c r="H58" s="1" t="s">
        <v>94</v>
      </c>
      <c r="I58" s="1" t="s">
        <v>103</v>
      </c>
      <c r="J58" s="1" t="s">
        <v>95</v>
      </c>
      <c r="K58" s="1">
        <v>37543</v>
      </c>
      <c r="L58" s="1">
        <v>5222</v>
      </c>
      <c r="M58" s="1">
        <v>370</v>
      </c>
      <c r="N58" s="1">
        <v>980</v>
      </c>
      <c r="O58" s="1">
        <v>0</v>
      </c>
      <c r="P58" s="1">
        <v>1890</v>
      </c>
      <c r="Q58" s="1">
        <v>570</v>
      </c>
      <c r="R58" s="1">
        <v>700</v>
      </c>
      <c r="S58" s="1">
        <v>0</v>
      </c>
      <c r="T58" s="1">
        <v>0</v>
      </c>
      <c r="U58" s="1">
        <v>490</v>
      </c>
      <c r="V58" s="1">
        <v>1120</v>
      </c>
      <c r="W58" s="1">
        <v>1280</v>
      </c>
      <c r="X58" s="1">
        <v>2550</v>
      </c>
      <c r="Y58" s="1">
        <v>250</v>
      </c>
      <c r="Z58" s="1">
        <v>45</v>
      </c>
      <c r="AA58" s="1">
        <v>1185</v>
      </c>
      <c r="AB58" s="1">
        <v>540</v>
      </c>
      <c r="AC58" s="1">
        <v>455</v>
      </c>
      <c r="AD58" s="1">
        <v>0</v>
      </c>
      <c r="AE58" s="1">
        <v>1540</v>
      </c>
      <c r="AF58" s="1">
        <v>250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1900</v>
      </c>
      <c r="AM58" s="1">
        <v>0</v>
      </c>
      <c r="AN58" s="1">
        <v>400</v>
      </c>
      <c r="AO58" s="1">
        <v>129</v>
      </c>
      <c r="AP58" s="1">
        <v>575</v>
      </c>
      <c r="AQ58" s="1">
        <v>0</v>
      </c>
      <c r="AR58" s="1">
        <v>650</v>
      </c>
      <c r="AS58" s="1">
        <v>0</v>
      </c>
      <c r="AT58" s="1">
        <v>380</v>
      </c>
      <c r="AU58" s="1">
        <v>1950</v>
      </c>
      <c r="AV58" s="1">
        <v>350</v>
      </c>
      <c r="AW58" s="1">
        <v>0</v>
      </c>
      <c r="AX58" s="1">
        <v>220</v>
      </c>
      <c r="AY58" s="1">
        <v>1150</v>
      </c>
      <c r="AZ58" s="1">
        <v>1600</v>
      </c>
      <c r="BA58" s="1">
        <v>0</v>
      </c>
      <c r="BB58" s="1">
        <v>0</v>
      </c>
      <c r="BC58" s="1">
        <v>1400</v>
      </c>
      <c r="BD58" s="1">
        <v>385</v>
      </c>
      <c r="BE58" s="1">
        <v>500</v>
      </c>
      <c r="BF58" s="1">
        <v>0</v>
      </c>
      <c r="BG58" s="1">
        <v>260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</row>
    <row r="59" spans="1:65" ht="19">
      <c r="A59" s="1" t="s">
        <v>110</v>
      </c>
      <c r="B59" s="1" t="s">
        <v>71</v>
      </c>
      <c r="C59" s="1" t="s">
        <v>76</v>
      </c>
      <c r="D59" s="4" t="s">
        <v>77</v>
      </c>
      <c r="E59" s="1">
        <v>1141.48</v>
      </c>
      <c r="F59" s="1" t="s">
        <v>83</v>
      </c>
      <c r="G59" s="1" t="s">
        <v>84</v>
      </c>
      <c r="H59" s="1" t="s">
        <v>80</v>
      </c>
      <c r="I59" s="1" t="s">
        <v>86</v>
      </c>
      <c r="J59" s="1" t="s">
        <v>87</v>
      </c>
      <c r="K59" s="1">
        <v>38599</v>
      </c>
      <c r="L59" s="1">
        <v>6593</v>
      </c>
      <c r="M59" s="1">
        <v>200</v>
      </c>
      <c r="N59" s="1">
        <v>850</v>
      </c>
      <c r="O59" s="1">
        <v>0</v>
      </c>
      <c r="P59" s="1">
        <v>0</v>
      </c>
      <c r="Q59" s="1">
        <v>370</v>
      </c>
      <c r="R59" s="1">
        <v>0</v>
      </c>
      <c r="S59" s="1">
        <v>290</v>
      </c>
      <c r="T59" s="1">
        <v>0</v>
      </c>
      <c r="U59" s="1">
        <v>570</v>
      </c>
      <c r="V59" s="1">
        <v>0</v>
      </c>
      <c r="W59" s="1">
        <v>0</v>
      </c>
      <c r="X59" s="1">
        <v>1800</v>
      </c>
      <c r="Y59" s="1">
        <v>1450</v>
      </c>
      <c r="Z59" s="1">
        <v>1032</v>
      </c>
      <c r="AA59" s="1">
        <v>1898</v>
      </c>
      <c r="AB59" s="1">
        <v>230</v>
      </c>
      <c r="AC59" s="1">
        <v>0</v>
      </c>
      <c r="AD59" s="1">
        <v>438</v>
      </c>
      <c r="AE59" s="1">
        <v>300</v>
      </c>
      <c r="AF59" s="1">
        <v>0</v>
      </c>
      <c r="AG59" s="1">
        <v>0</v>
      </c>
      <c r="AH59" s="1">
        <v>1760</v>
      </c>
      <c r="AI59" s="1">
        <v>60</v>
      </c>
      <c r="AJ59" s="1">
        <v>1200</v>
      </c>
      <c r="AK59" s="1">
        <v>0</v>
      </c>
      <c r="AL59" s="1">
        <v>2210</v>
      </c>
      <c r="AM59" s="1">
        <v>690</v>
      </c>
      <c r="AN59" s="1">
        <v>590</v>
      </c>
      <c r="AO59" s="1">
        <v>185</v>
      </c>
      <c r="AP59" s="1">
        <v>0</v>
      </c>
      <c r="AQ59" s="1">
        <v>1360</v>
      </c>
      <c r="AR59" s="1">
        <v>350</v>
      </c>
      <c r="AS59" s="1">
        <v>0</v>
      </c>
      <c r="AT59" s="1">
        <v>0</v>
      </c>
      <c r="AU59" s="1">
        <v>1300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1000</v>
      </c>
      <c r="BB59" s="1">
        <v>0</v>
      </c>
      <c r="BC59" s="1">
        <v>360</v>
      </c>
      <c r="BD59" s="1">
        <v>500</v>
      </c>
      <c r="BE59" s="1">
        <v>600</v>
      </c>
      <c r="BF59" s="1">
        <v>0</v>
      </c>
      <c r="BG59" s="1">
        <v>580</v>
      </c>
      <c r="BH59" s="1">
        <v>0</v>
      </c>
      <c r="BI59" s="1">
        <v>0</v>
      </c>
      <c r="BJ59" s="1">
        <v>0</v>
      </c>
      <c r="BK59" s="1">
        <v>2100</v>
      </c>
      <c r="BL59" s="1">
        <v>1300</v>
      </c>
      <c r="BM59" s="1">
        <v>0</v>
      </c>
    </row>
    <row r="60" spans="1:65" ht="19">
      <c r="A60" s="1" t="s">
        <v>75</v>
      </c>
      <c r="B60" s="1" t="s">
        <v>66</v>
      </c>
      <c r="C60" s="1" t="s">
        <v>76</v>
      </c>
      <c r="D60" s="4" t="s">
        <v>77</v>
      </c>
      <c r="E60" s="1">
        <v>1438.08</v>
      </c>
      <c r="F60" s="1" t="s">
        <v>78</v>
      </c>
      <c r="G60" s="1" t="s">
        <v>79</v>
      </c>
      <c r="H60" s="1" t="s">
        <v>94</v>
      </c>
      <c r="I60" s="1" t="s">
        <v>81</v>
      </c>
      <c r="J60" s="1" t="s">
        <v>82</v>
      </c>
      <c r="K60" s="1">
        <v>39328</v>
      </c>
      <c r="L60" s="1">
        <v>5222</v>
      </c>
      <c r="M60" s="1">
        <v>580</v>
      </c>
      <c r="N60" s="1">
        <v>600</v>
      </c>
      <c r="O60" s="1">
        <v>0</v>
      </c>
      <c r="P60" s="1">
        <v>450</v>
      </c>
      <c r="Q60" s="1">
        <v>490</v>
      </c>
      <c r="R60" s="1">
        <v>0</v>
      </c>
      <c r="S60" s="1">
        <v>0</v>
      </c>
      <c r="T60" s="1">
        <v>0</v>
      </c>
      <c r="U60" s="1">
        <v>490</v>
      </c>
      <c r="V60" s="1">
        <v>0</v>
      </c>
      <c r="W60" s="1">
        <v>365</v>
      </c>
      <c r="X60" s="1">
        <v>1050</v>
      </c>
      <c r="Y60" s="1">
        <v>1320</v>
      </c>
      <c r="Z60" s="1">
        <v>400</v>
      </c>
      <c r="AA60" s="1">
        <v>1520</v>
      </c>
      <c r="AB60" s="1">
        <v>100</v>
      </c>
      <c r="AC60" s="1">
        <v>150</v>
      </c>
      <c r="AD60" s="1">
        <v>1600</v>
      </c>
      <c r="AE60" s="1">
        <v>700</v>
      </c>
      <c r="AF60" s="1">
        <v>150</v>
      </c>
      <c r="AG60" s="1">
        <v>0</v>
      </c>
      <c r="AH60" s="1">
        <v>2850</v>
      </c>
      <c r="AI60" s="1">
        <v>1050</v>
      </c>
      <c r="AJ60" s="1">
        <v>1000</v>
      </c>
      <c r="AK60" s="1">
        <v>0</v>
      </c>
      <c r="AL60" s="1">
        <v>1050</v>
      </c>
      <c r="AM60" s="1">
        <v>888</v>
      </c>
      <c r="AN60" s="1">
        <v>1265</v>
      </c>
      <c r="AO60" s="1">
        <v>129</v>
      </c>
      <c r="AP60" s="1">
        <v>0</v>
      </c>
      <c r="AQ60" s="1">
        <v>0</v>
      </c>
      <c r="AR60" s="1">
        <v>250</v>
      </c>
      <c r="AS60" s="1">
        <v>0</v>
      </c>
      <c r="AT60" s="1">
        <v>0</v>
      </c>
      <c r="AU60" s="1">
        <v>1110</v>
      </c>
      <c r="AV60" s="1">
        <v>130</v>
      </c>
      <c r="AW60" s="1">
        <v>0</v>
      </c>
      <c r="AX60" s="1">
        <v>320</v>
      </c>
      <c r="AY60" s="1">
        <v>5000</v>
      </c>
      <c r="AZ60" s="1">
        <v>0</v>
      </c>
      <c r="BA60" s="1">
        <v>0</v>
      </c>
      <c r="BB60" s="1">
        <v>300</v>
      </c>
      <c r="BC60" s="1">
        <v>350</v>
      </c>
      <c r="BD60" s="1">
        <v>220</v>
      </c>
      <c r="BE60" s="1">
        <v>0</v>
      </c>
      <c r="BF60" s="1">
        <v>0</v>
      </c>
      <c r="BG60" s="1">
        <v>1125</v>
      </c>
      <c r="BH60" s="1">
        <v>0</v>
      </c>
      <c r="BI60" s="1">
        <v>0</v>
      </c>
      <c r="BJ60" s="1">
        <v>0</v>
      </c>
      <c r="BK60" s="1">
        <v>0</v>
      </c>
      <c r="BL60" s="1">
        <v>550</v>
      </c>
      <c r="BM60" s="1">
        <v>0</v>
      </c>
    </row>
    <row r="61" spans="1:65" ht="19">
      <c r="A61" s="1" t="s">
        <v>119</v>
      </c>
      <c r="B61" s="1" t="s">
        <v>71</v>
      </c>
      <c r="C61" s="1" t="s">
        <v>72</v>
      </c>
      <c r="D61" s="4" t="s">
        <v>68</v>
      </c>
      <c r="E61" s="1">
        <v>1919.01</v>
      </c>
      <c r="F61" s="1" t="s">
        <v>69</v>
      </c>
      <c r="G61" s="1" t="s">
        <v>69</v>
      </c>
      <c r="H61" s="1" t="s">
        <v>69</v>
      </c>
      <c r="I61" s="1" t="s">
        <v>69</v>
      </c>
      <c r="J61" s="1" t="s">
        <v>69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9">
      <c r="A62" s="1" t="s">
        <v>119</v>
      </c>
      <c r="B62" s="1" t="s">
        <v>71</v>
      </c>
      <c r="C62" s="1" t="s">
        <v>76</v>
      </c>
      <c r="D62" s="4" t="s">
        <v>77</v>
      </c>
      <c r="E62" s="1">
        <v>2777.75</v>
      </c>
      <c r="F62" s="1" t="s">
        <v>83</v>
      </c>
      <c r="G62" s="1" t="s">
        <v>120</v>
      </c>
      <c r="H62" s="1" t="s">
        <v>80</v>
      </c>
      <c r="I62" s="1" t="s">
        <v>103</v>
      </c>
      <c r="J62" s="1" t="s">
        <v>87</v>
      </c>
      <c r="K62" s="1">
        <v>52675</v>
      </c>
      <c r="L62" s="1">
        <v>6623</v>
      </c>
      <c r="M62" s="1">
        <v>390</v>
      </c>
      <c r="N62" s="1">
        <v>1965</v>
      </c>
      <c r="O62" s="1">
        <v>820</v>
      </c>
      <c r="P62" s="1">
        <v>1200</v>
      </c>
      <c r="Q62" s="1">
        <v>545</v>
      </c>
      <c r="R62" s="1">
        <v>0</v>
      </c>
      <c r="S62" s="1">
        <v>340</v>
      </c>
      <c r="T62" s="1">
        <v>90</v>
      </c>
      <c r="U62" s="1">
        <v>1100</v>
      </c>
      <c r="V62" s="1">
        <v>1160</v>
      </c>
      <c r="W62" s="1">
        <v>320</v>
      </c>
      <c r="X62" s="1">
        <v>2800</v>
      </c>
      <c r="Y62" s="1">
        <v>350</v>
      </c>
      <c r="Z62" s="1">
        <v>530</v>
      </c>
      <c r="AA62" s="1">
        <v>399</v>
      </c>
      <c r="AB62" s="1">
        <v>520</v>
      </c>
      <c r="AC62" s="1">
        <v>440</v>
      </c>
      <c r="AD62" s="1">
        <v>445</v>
      </c>
      <c r="AE62" s="1">
        <v>2100</v>
      </c>
      <c r="AF62" s="1">
        <v>0</v>
      </c>
      <c r="AG62" s="1">
        <v>0</v>
      </c>
      <c r="AH62" s="1">
        <v>0</v>
      </c>
      <c r="AI62" s="1">
        <v>300</v>
      </c>
      <c r="AJ62" s="1">
        <v>0</v>
      </c>
      <c r="AK62" s="1">
        <v>0</v>
      </c>
      <c r="AL62" s="1">
        <v>1225</v>
      </c>
      <c r="AM62" s="1">
        <v>1130</v>
      </c>
      <c r="AN62" s="1">
        <v>1600</v>
      </c>
      <c r="AO62" s="1">
        <v>500</v>
      </c>
      <c r="AP62" s="1">
        <v>0</v>
      </c>
      <c r="AQ62" s="1">
        <v>0</v>
      </c>
      <c r="AR62" s="1">
        <v>580</v>
      </c>
      <c r="AS62" s="1">
        <v>900</v>
      </c>
      <c r="AT62" s="1">
        <v>0</v>
      </c>
      <c r="AU62" s="1">
        <v>370</v>
      </c>
      <c r="AV62" s="1">
        <v>0</v>
      </c>
      <c r="AW62" s="1">
        <v>0</v>
      </c>
      <c r="AX62" s="1">
        <v>700</v>
      </c>
      <c r="AY62" s="1">
        <v>0</v>
      </c>
      <c r="AZ62" s="1">
        <v>1000</v>
      </c>
      <c r="BA62" s="1">
        <v>0</v>
      </c>
      <c r="BB62" s="1">
        <v>1100</v>
      </c>
      <c r="BC62" s="1">
        <v>1050</v>
      </c>
      <c r="BD62" s="1">
        <v>525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2000</v>
      </c>
    </row>
    <row r="63" spans="1:65" ht="19">
      <c r="A63" s="1" t="s">
        <v>97</v>
      </c>
      <c r="B63" s="1" t="s">
        <v>71</v>
      </c>
      <c r="C63" s="1" t="s">
        <v>72</v>
      </c>
      <c r="D63" s="4" t="s">
        <v>68</v>
      </c>
      <c r="E63" s="1">
        <v>2476.11</v>
      </c>
      <c r="F63" s="1" t="s">
        <v>69</v>
      </c>
      <c r="G63" s="1" t="s">
        <v>69</v>
      </c>
      <c r="H63" s="1" t="s">
        <v>69</v>
      </c>
      <c r="I63" s="1" t="s">
        <v>69</v>
      </c>
      <c r="J63" s="1" t="s">
        <v>69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9">
      <c r="A64" s="1" t="s">
        <v>74</v>
      </c>
      <c r="B64" s="1" t="s">
        <v>71</v>
      </c>
      <c r="C64" s="1" t="s">
        <v>76</v>
      </c>
      <c r="D64" s="4" t="s">
        <v>77</v>
      </c>
      <c r="E64" s="1">
        <v>1854.24</v>
      </c>
      <c r="F64" s="1" t="s">
        <v>89</v>
      </c>
      <c r="G64" s="1" t="s">
        <v>121</v>
      </c>
      <c r="H64" s="1" t="s">
        <v>80</v>
      </c>
      <c r="I64" s="1" t="s">
        <v>103</v>
      </c>
      <c r="J64" s="1" t="s">
        <v>87</v>
      </c>
      <c r="K64" s="1">
        <v>52117</v>
      </c>
      <c r="L64" s="1">
        <v>6038</v>
      </c>
      <c r="M64" s="1">
        <v>920</v>
      </c>
      <c r="N64" s="1">
        <v>1620</v>
      </c>
      <c r="O64" s="1">
        <v>900</v>
      </c>
      <c r="P64" s="1">
        <v>620</v>
      </c>
      <c r="Q64" s="1">
        <v>0</v>
      </c>
      <c r="R64" s="1">
        <v>0</v>
      </c>
      <c r="S64" s="1">
        <v>260</v>
      </c>
      <c r="T64" s="1">
        <v>0</v>
      </c>
      <c r="U64" s="1">
        <v>0</v>
      </c>
      <c r="V64" s="1">
        <v>1480</v>
      </c>
      <c r="W64" s="1">
        <v>800</v>
      </c>
      <c r="X64" s="1">
        <v>2400</v>
      </c>
      <c r="Y64" s="1">
        <v>480</v>
      </c>
      <c r="Z64" s="1">
        <v>400</v>
      </c>
      <c r="AA64" s="1">
        <v>518</v>
      </c>
      <c r="AB64" s="1">
        <v>375</v>
      </c>
      <c r="AC64" s="1">
        <v>455</v>
      </c>
      <c r="AD64" s="1">
        <v>0</v>
      </c>
      <c r="AE64" s="1">
        <v>1350</v>
      </c>
      <c r="AF64" s="1">
        <v>500</v>
      </c>
      <c r="AG64" s="1">
        <v>1150</v>
      </c>
      <c r="AH64" s="1">
        <v>0</v>
      </c>
      <c r="AI64" s="1">
        <v>500</v>
      </c>
      <c r="AJ64" s="1">
        <v>0</v>
      </c>
      <c r="AK64" s="1">
        <v>0</v>
      </c>
      <c r="AL64" s="1">
        <v>1753</v>
      </c>
      <c r="AM64" s="1">
        <v>1780</v>
      </c>
      <c r="AN64" s="1">
        <v>290</v>
      </c>
      <c r="AO64" s="1">
        <v>800</v>
      </c>
      <c r="AP64" s="1">
        <v>0</v>
      </c>
      <c r="AQ64" s="1">
        <v>1500</v>
      </c>
      <c r="AR64" s="1">
        <v>500</v>
      </c>
      <c r="AS64" s="1">
        <v>0</v>
      </c>
      <c r="AT64" s="1">
        <v>120</v>
      </c>
      <c r="AU64" s="1">
        <v>210</v>
      </c>
      <c r="AV64" s="1">
        <v>1100</v>
      </c>
      <c r="AW64" s="1">
        <v>0</v>
      </c>
      <c r="AX64" s="1">
        <v>450</v>
      </c>
      <c r="AY64" s="1">
        <v>1100</v>
      </c>
      <c r="AZ64" s="1">
        <v>0</v>
      </c>
      <c r="BA64" s="1">
        <v>700</v>
      </c>
      <c r="BB64" s="1">
        <v>0</v>
      </c>
      <c r="BC64" s="1">
        <v>1138</v>
      </c>
      <c r="BD64" s="1">
        <v>0</v>
      </c>
      <c r="BE64" s="1">
        <v>0</v>
      </c>
      <c r="BF64" s="1">
        <v>0</v>
      </c>
      <c r="BG64" s="1">
        <v>250</v>
      </c>
      <c r="BH64" s="1">
        <v>0</v>
      </c>
      <c r="BI64" s="1">
        <v>3500</v>
      </c>
      <c r="BJ64" s="1">
        <v>0</v>
      </c>
      <c r="BK64" s="1">
        <v>0</v>
      </c>
      <c r="BL64" s="1">
        <v>370</v>
      </c>
      <c r="BM64" s="1">
        <v>900</v>
      </c>
    </row>
    <row r="65" spans="1:65" ht="19">
      <c r="A65" s="1" t="s">
        <v>70</v>
      </c>
      <c r="B65" s="1" t="s">
        <v>66</v>
      </c>
      <c r="C65" s="1" t="s">
        <v>76</v>
      </c>
      <c r="D65" s="4" t="s">
        <v>77</v>
      </c>
      <c r="E65" s="1">
        <v>1370.43</v>
      </c>
      <c r="F65" s="1" t="s">
        <v>83</v>
      </c>
      <c r="G65" s="1" t="s">
        <v>121</v>
      </c>
      <c r="H65" s="1" t="s">
        <v>115</v>
      </c>
      <c r="I65" s="1" t="s">
        <v>86</v>
      </c>
      <c r="J65" s="1" t="s">
        <v>87</v>
      </c>
      <c r="K65" s="1">
        <v>64169</v>
      </c>
      <c r="L65" s="1">
        <v>4850</v>
      </c>
      <c r="M65" s="1">
        <v>1175</v>
      </c>
      <c r="N65" s="1">
        <v>1200</v>
      </c>
      <c r="O65" s="1">
        <v>500</v>
      </c>
      <c r="P65" s="1">
        <v>1070</v>
      </c>
      <c r="Q65" s="1">
        <v>160</v>
      </c>
      <c r="R65" s="1">
        <v>360</v>
      </c>
      <c r="S65" s="1">
        <v>500</v>
      </c>
      <c r="T65" s="1">
        <v>0</v>
      </c>
      <c r="U65" s="1">
        <v>0</v>
      </c>
      <c r="V65" s="1">
        <v>880</v>
      </c>
      <c r="W65" s="1">
        <v>630</v>
      </c>
      <c r="X65" s="1">
        <v>3600</v>
      </c>
      <c r="Y65" s="1">
        <v>0</v>
      </c>
      <c r="Z65" s="1">
        <v>520</v>
      </c>
      <c r="AA65" s="1">
        <v>835</v>
      </c>
      <c r="AB65" s="1">
        <v>1085</v>
      </c>
      <c r="AC65" s="1">
        <v>560</v>
      </c>
      <c r="AD65" s="1">
        <v>120</v>
      </c>
      <c r="AE65" s="1">
        <v>2000</v>
      </c>
      <c r="AF65" s="1">
        <v>800</v>
      </c>
      <c r="AG65" s="1">
        <v>0</v>
      </c>
      <c r="AH65" s="1">
        <v>3220</v>
      </c>
      <c r="AI65" s="1">
        <v>750</v>
      </c>
      <c r="AJ65" s="1">
        <v>0</v>
      </c>
      <c r="AK65" s="1">
        <v>1350</v>
      </c>
      <c r="AL65" s="1">
        <v>2211</v>
      </c>
      <c r="AM65" s="1">
        <v>950</v>
      </c>
      <c r="AN65" s="1">
        <v>780</v>
      </c>
      <c r="AO65" s="1">
        <v>590</v>
      </c>
      <c r="AP65" s="1">
        <v>0</v>
      </c>
      <c r="AQ65" s="1">
        <v>0</v>
      </c>
      <c r="AR65" s="1">
        <v>320</v>
      </c>
      <c r="AS65" s="1">
        <v>0</v>
      </c>
      <c r="AT65" s="1">
        <v>380</v>
      </c>
      <c r="AU65" s="1">
        <v>1900</v>
      </c>
      <c r="AV65" s="1">
        <v>0</v>
      </c>
      <c r="AW65" s="1">
        <v>0</v>
      </c>
      <c r="AX65" s="1">
        <v>670</v>
      </c>
      <c r="AY65" s="1">
        <v>660</v>
      </c>
      <c r="AZ65" s="1">
        <v>1600</v>
      </c>
      <c r="BA65" s="1">
        <v>0</v>
      </c>
      <c r="BB65" s="1">
        <v>300</v>
      </c>
      <c r="BC65" s="1">
        <v>1100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280</v>
      </c>
      <c r="BL65" s="1">
        <v>0</v>
      </c>
      <c r="BM65" s="1">
        <v>2200</v>
      </c>
    </row>
    <row r="66" spans="1:65" ht="19">
      <c r="A66" s="1" t="s">
        <v>65</v>
      </c>
      <c r="B66" s="1" t="s">
        <v>71</v>
      </c>
      <c r="C66" s="1" t="s">
        <v>67</v>
      </c>
      <c r="D66" s="4" t="s">
        <v>68</v>
      </c>
      <c r="E66" s="1">
        <v>1346.88</v>
      </c>
      <c r="F66" s="1" t="s">
        <v>69</v>
      </c>
      <c r="G66" s="1" t="s">
        <v>69</v>
      </c>
      <c r="H66" s="1" t="s">
        <v>69</v>
      </c>
      <c r="I66" s="1" t="s">
        <v>69</v>
      </c>
      <c r="J66" s="1" t="s">
        <v>69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9">
      <c r="A67" s="1" t="s">
        <v>70</v>
      </c>
      <c r="B67" s="1" t="s">
        <v>71</v>
      </c>
      <c r="C67" s="1" t="s">
        <v>76</v>
      </c>
      <c r="D67" s="4" t="s">
        <v>77</v>
      </c>
      <c r="E67" s="1">
        <v>2125.16</v>
      </c>
      <c r="F67" s="1" t="s">
        <v>89</v>
      </c>
      <c r="G67" s="1" t="s">
        <v>93</v>
      </c>
      <c r="H67" s="1" t="s">
        <v>80</v>
      </c>
      <c r="I67" s="1" t="s">
        <v>103</v>
      </c>
      <c r="J67" s="1" t="s">
        <v>87</v>
      </c>
      <c r="K67" s="1">
        <v>55479</v>
      </c>
      <c r="L67" s="1">
        <v>0</v>
      </c>
      <c r="M67" s="1">
        <v>440</v>
      </c>
      <c r="N67" s="1">
        <v>1550</v>
      </c>
      <c r="O67" s="1">
        <v>525</v>
      </c>
      <c r="P67" s="1">
        <v>0</v>
      </c>
      <c r="Q67" s="1">
        <v>0</v>
      </c>
      <c r="R67" s="1">
        <v>0</v>
      </c>
      <c r="S67" s="1">
        <v>365</v>
      </c>
      <c r="T67" s="1">
        <v>0</v>
      </c>
      <c r="U67" s="1">
        <v>0</v>
      </c>
      <c r="V67" s="1">
        <v>75</v>
      </c>
      <c r="W67" s="1">
        <v>0</v>
      </c>
      <c r="X67" s="1">
        <v>1500</v>
      </c>
      <c r="Y67" s="1">
        <v>300</v>
      </c>
      <c r="Z67" s="1">
        <v>0</v>
      </c>
      <c r="AA67" s="1">
        <v>955</v>
      </c>
      <c r="AB67" s="1">
        <v>342</v>
      </c>
      <c r="AC67" s="1">
        <v>1055</v>
      </c>
      <c r="AD67" s="1">
        <v>650</v>
      </c>
      <c r="AE67" s="1">
        <v>1060</v>
      </c>
      <c r="AF67" s="1">
        <v>0</v>
      </c>
      <c r="AG67" s="1">
        <v>1150</v>
      </c>
      <c r="AH67" s="1">
        <v>3560</v>
      </c>
      <c r="AI67" s="1">
        <v>0</v>
      </c>
      <c r="AJ67" s="1">
        <v>0</v>
      </c>
      <c r="AK67" s="1">
        <v>0</v>
      </c>
      <c r="AL67" s="1">
        <v>0</v>
      </c>
      <c r="AM67" s="1">
        <v>750</v>
      </c>
      <c r="AN67" s="1">
        <v>440</v>
      </c>
      <c r="AO67" s="1">
        <v>580</v>
      </c>
      <c r="AP67" s="1">
        <v>0</v>
      </c>
      <c r="AQ67" s="1">
        <v>0</v>
      </c>
      <c r="AR67" s="1">
        <v>820</v>
      </c>
      <c r="AS67" s="1">
        <v>900</v>
      </c>
      <c r="AT67" s="1">
        <v>0</v>
      </c>
      <c r="AU67" s="1">
        <v>1050</v>
      </c>
      <c r="AV67" s="1">
        <v>0</v>
      </c>
      <c r="AW67" s="1">
        <v>0</v>
      </c>
      <c r="AX67" s="1">
        <v>325</v>
      </c>
      <c r="AY67" s="1">
        <v>500</v>
      </c>
      <c r="AZ67" s="1">
        <v>0</v>
      </c>
      <c r="BA67" s="1">
        <v>0</v>
      </c>
      <c r="BB67" s="1">
        <v>0</v>
      </c>
      <c r="BC67" s="1">
        <v>0</v>
      </c>
      <c r="BD67" s="1">
        <v>1060</v>
      </c>
      <c r="BE67" s="1">
        <v>0</v>
      </c>
      <c r="BF67" s="1">
        <v>0</v>
      </c>
      <c r="BG67" s="1">
        <v>470</v>
      </c>
      <c r="BH67" s="1">
        <v>5200</v>
      </c>
      <c r="BI67" s="1">
        <v>0</v>
      </c>
      <c r="BJ67" s="1">
        <v>3300</v>
      </c>
      <c r="BK67" s="1">
        <v>120</v>
      </c>
      <c r="BL67" s="1">
        <v>1100</v>
      </c>
      <c r="BM67" s="1">
        <v>680</v>
      </c>
    </row>
    <row r="68" spans="1:65" ht="19">
      <c r="A68" s="1" t="s">
        <v>99</v>
      </c>
      <c r="B68" s="1" t="s">
        <v>66</v>
      </c>
      <c r="C68" s="1" t="s">
        <v>76</v>
      </c>
      <c r="D68" s="4" t="s">
        <v>77</v>
      </c>
      <c r="E68" s="1">
        <v>1993.52</v>
      </c>
      <c r="F68" s="1" t="s">
        <v>78</v>
      </c>
      <c r="G68" s="1" t="s">
        <v>102</v>
      </c>
      <c r="H68" s="1" t="s">
        <v>80</v>
      </c>
      <c r="I68" s="1" t="s">
        <v>86</v>
      </c>
      <c r="J68" s="1" t="s">
        <v>95</v>
      </c>
      <c r="K68" s="1">
        <v>36781</v>
      </c>
      <c r="L68" s="1">
        <v>5420</v>
      </c>
      <c r="M68" s="1">
        <v>450</v>
      </c>
      <c r="N68" s="1">
        <v>0</v>
      </c>
      <c r="O68" s="1">
        <v>200</v>
      </c>
      <c r="P68" s="1">
        <v>450</v>
      </c>
      <c r="Q68" s="1">
        <v>0</v>
      </c>
      <c r="R68" s="1">
        <v>0</v>
      </c>
      <c r="S68" s="1">
        <v>430</v>
      </c>
      <c r="T68" s="1">
        <v>0</v>
      </c>
      <c r="U68" s="1">
        <v>1100</v>
      </c>
      <c r="V68" s="1">
        <v>510</v>
      </c>
      <c r="W68" s="1">
        <v>300</v>
      </c>
      <c r="X68" s="1">
        <v>1250</v>
      </c>
      <c r="Y68" s="1">
        <v>0</v>
      </c>
      <c r="Z68" s="1">
        <v>380</v>
      </c>
      <c r="AA68" s="1">
        <v>1680</v>
      </c>
      <c r="AB68" s="1">
        <v>242</v>
      </c>
      <c r="AC68" s="1">
        <v>455</v>
      </c>
      <c r="AD68" s="1">
        <v>0</v>
      </c>
      <c r="AE68" s="1">
        <v>420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650</v>
      </c>
      <c r="AO68" s="1">
        <v>890</v>
      </c>
      <c r="AP68" s="1">
        <v>0</v>
      </c>
      <c r="AQ68" s="1">
        <v>149</v>
      </c>
      <c r="AR68" s="1">
        <v>430</v>
      </c>
      <c r="AS68" s="1">
        <v>0</v>
      </c>
      <c r="AT68" s="1">
        <v>225</v>
      </c>
      <c r="AU68" s="1">
        <v>1300</v>
      </c>
      <c r="AV68" s="1">
        <v>300</v>
      </c>
      <c r="AW68" s="1">
        <v>0</v>
      </c>
      <c r="AX68" s="1">
        <v>0</v>
      </c>
      <c r="AY68" s="1">
        <v>0</v>
      </c>
      <c r="AZ68" s="1">
        <v>0</v>
      </c>
      <c r="BA68" s="1">
        <v>1100</v>
      </c>
      <c r="BB68" s="1">
        <v>0</v>
      </c>
      <c r="BC68" s="1">
        <v>1310</v>
      </c>
      <c r="BD68" s="1">
        <v>0</v>
      </c>
      <c r="BE68" s="1">
        <v>0</v>
      </c>
      <c r="BF68" s="1">
        <v>0</v>
      </c>
      <c r="BG68" s="1">
        <v>530</v>
      </c>
      <c r="BH68" s="1">
        <v>0</v>
      </c>
      <c r="BI68" s="1">
        <v>0</v>
      </c>
      <c r="BJ68" s="1">
        <v>0</v>
      </c>
      <c r="BK68" s="1">
        <v>1200</v>
      </c>
      <c r="BL68" s="1">
        <v>1100</v>
      </c>
      <c r="BM68" s="1">
        <v>2050</v>
      </c>
    </row>
    <row r="69" spans="1:65" ht="19">
      <c r="A69" s="1" t="s">
        <v>122</v>
      </c>
      <c r="B69" s="1" t="s">
        <v>66</v>
      </c>
      <c r="C69" s="1" t="s">
        <v>76</v>
      </c>
      <c r="D69" s="4" t="s">
        <v>77</v>
      </c>
      <c r="E69" s="1">
        <v>2557.2399999999998</v>
      </c>
      <c r="F69" s="1" t="s">
        <v>78</v>
      </c>
      <c r="G69" s="1" t="s">
        <v>84</v>
      </c>
      <c r="H69" s="1" t="s">
        <v>114</v>
      </c>
      <c r="I69" s="1" t="s">
        <v>103</v>
      </c>
      <c r="J69" s="1" t="s">
        <v>95</v>
      </c>
      <c r="K69" s="1">
        <v>65333</v>
      </c>
      <c r="L69" s="1">
        <v>4810</v>
      </c>
      <c r="M69" s="1">
        <v>400</v>
      </c>
      <c r="N69" s="1">
        <v>855</v>
      </c>
      <c r="O69" s="1">
        <v>260</v>
      </c>
      <c r="P69" s="1">
        <v>465</v>
      </c>
      <c r="Q69" s="1">
        <v>400</v>
      </c>
      <c r="R69" s="1">
        <v>0</v>
      </c>
      <c r="S69" s="1">
        <v>390</v>
      </c>
      <c r="T69" s="1">
        <v>0</v>
      </c>
      <c r="U69" s="1">
        <v>700</v>
      </c>
      <c r="V69" s="1">
        <v>1800</v>
      </c>
      <c r="W69" s="1">
        <v>800</v>
      </c>
      <c r="X69" s="1">
        <v>2700</v>
      </c>
      <c r="Y69" s="1">
        <v>0</v>
      </c>
      <c r="Z69" s="1">
        <v>263</v>
      </c>
      <c r="AA69" s="1">
        <v>820</v>
      </c>
      <c r="AB69" s="1">
        <v>0</v>
      </c>
      <c r="AC69" s="1">
        <v>350</v>
      </c>
      <c r="AD69" s="1">
        <v>438</v>
      </c>
      <c r="AE69" s="1">
        <v>420</v>
      </c>
      <c r="AF69" s="1">
        <v>0</v>
      </c>
      <c r="AG69" s="1">
        <v>700</v>
      </c>
      <c r="AH69" s="1">
        <v>0</v>
      </c>
      <c r="AI69" s="1">
        <v>0</v>
      </c>
      <c r="AJ69" s="1">
        <v>500</v>
      </c>
      <c r="AK69" s="1">
        <v>0</v>
      </c>
      <c r="AL69" s="1">
        <v>2370</v>
      </c>
      <c r="AM69" s="1">
        <v>0</v>
      </c>
      <c r="AN69" s="1">
        <v>290</v>
      </c>
      <c r="AO69" s="1">
        <v>220</v>
      </c>
      <c r="AP69" s="1">
        <v>1060</v>
      </c>
      <c r="AQ69" s="1">
        <v>550</v>
      </c>
      <c r="AR69" s="1">
        <v>0</v>
      </c>
      <c r="AS69" s="1">
        <v>1500</v>
      </c>
      <c r="AT69" s="1">
        <v>0</v>
      </c>
      <c r="AU69" s="1">
        <v>0</v>
      </c>
      <c r="AV69" s="1">
        <v>260</v>
      </c>
      <c r="AW69" s="1">
        <v>0</v>
      </c>
      <c r="AX69" s="1">
        <v>1180</v>
      </c>
      <c r="AY69" s="1">
        <v>1100</v>
      </c>
      <c r="AZ69" s="1">
        <v>0</v>
      </c>
      <c r="BA69" s="1">
        <v>0</v>
      </c>
      <c r="BB69" s="1">
        <v>1100</v>
      </c>
      <c r="BC69" s="1">
        <v>400</v>
      </c>
      <c r="BD69" s="1">
        <v>2950</v>
      </c>
      <c r="BE69" s="1">
        <v>600</v>
      </c>
      <c r="BF69" s="1">
        <v>0</v>
      </c>
      <c r="BG69" s="1">
        <v>335</v>
      </c>
      <c r="BH69" s="1">
        <v>0</v>
      </c>
      <c r="BI69" s="1">
        <v>0</v>
      </c>
      <c r="BJ69" s="1">
        <v>0</v>
      </c>
      <c r="BK69" s="1">
        <v>0</v>
      </c>
      <c r="BL69" s="1">
        <v>1200</v>
      </c>
      <c r="BM69" s="1">
        <v>2200</v>
      </c>
    </row>
    <row r="70" spans="1:65" ht="19">
      <c r="A70" s="1" t="s">
        <v>75</v>
      </c>
      <c r="B70" s="1" t="s">
        <v>66</v>
      </c>
      <c r="C70" s="1" t="s">
        <v>67</v>
      </c>
      <c r="D70" s="4" t="s">
        <v>68</v>
      </c>
      <c r="E70" s="1">
        <v>1192.73</v>
      </c>
      <c r="F70" s="1" t="s">
        <v>69</v>
      </c>
      <c r="G70" s="1" t="s">
        <v>69</v>
      </c>
      <c r="H70" s="1" t="s">
        <v>69</v>
      </c>
      <c r="I70" s="1" t="s">
        <v>69</v>
      </c>
      <c r="J70" s="1" t="s">
        <v>69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9">
      <c r="A71" s="1" t="s">
        <v>104</v>
      </c>
      <c r="B71" s="1" t="s">
        <v>71</v>
      </c>
      <c r="C71" s="1" t="s">
        <v>67</v>
      </c>
      <c r="D71" s="4" t="s">
        <v>68</v>
      </c>
      <c r="E71" s="1">
        <v>2075.64</v>
      </c>
      <c r="F71" s="1" t="s">
        <v>69</v>
      </c>
      <c r="G71" s="1" t="s">
        <v>69</v>
      </c>
      <c r="H71" s="1" t="s">
        <v>69</v>
      </c>
      <c r="I71" s="1" t="s">
        <v>69</v>
      </c>
      <c r="J71" s="1" t="s">
        <v>69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9">
      <c r="A72" s="1" t="s">
        <v>122</v>
      </c>
      <c r="B72" s="1" t="s">
        <v>66</v>
      </c>
      <c r="C72" s="1" t="s">
        <v>76</v>
      </c>
      <c r="D72" s="4" t="s">
        <v>77</v>
      </c>
      <c r="E72" s="1">
        <v>523</v>
      </c>
      <c r="F72" s="1" t="s">
        <v>123</v>
      </c>
      <c r="G72" s="1" t="s">
        <v>93</v>
      </c>
      <c r="H72" s="1" t="s">
        <v>80</v>
      </c>
      <c r="I72" s="1" t="s">
        <v>103</v>
      </c>
      <c r="J72" s="1" t="s">
        <v>87</v>
      </c>
      <c r="K72" s="1">
        <v>51694</v>
      </c>
      <c r="L72" s="1">
        <v>7250</v>
      </c>
      <c r="M72" s="1">
        <v>1180</v>
      </c>
      <c r="N72" s="1">
        <v>1450</v>
      </c>
      <c r="O72" s="1">
        <v>190</v>
      </c>
      <c r="P72" s="1">
        <v>0</v>
      </c>
      <c r="Q72" s="1">
        <v>180</v>
      </c>
      <c r="R72" s="1">
        <v>0</v>
      </c>
      <c r="S72" s="1">
        <v>270</v>
      </c>
      <c r="T72" s="1">
        <v>0</v>
      </c>
      <c r="U72" s="1">
        <v>1100</v>
      </c>
      <c r="V72" s="1">
        <v>840</v>
      </c>
      <c r="W72" s="1">
        <v>0</v>
      </c>
      <c r="X72" s="1">
        <v>1050</v>
      </c>
      <c r="Y72" s="1">
        <v>300</v>
      </c>
      <c r="Z72" s="1">
        <v>0</v>
      </c>
      <c r="AA72" s="1">
        <v>955</v>
      </c>
      <c r="AB72" s="1">
        <v>0</v>
      </c>
      <c r="AC72" s="1">
        <v>265</v>
      </c>
      <c r="AD72" s="1">
        <v>438</v>
      </c>
      <c r="AE72" s="1">
        <v>1060</v>
      </c>
      <c r="AF72" s="1">
        <v>0</v>
      </c>
      <c r="AG72" s="1">
        <v>0</v>
      </c>
      <c r="AH72" s="1">
        <v>0</v>
      </c>
      <c r="AI72" s="1">
        <v>350</v>
      </c>
      <c r="AJ72" s="1">
        <v>0</v>
      </c>
      <c r="AK72" s="1">
        <v>0</v>
      </c>
      <c r="AL72" s="1">
        <v>2455</v>
      </c>
      <c r="AM72" s="1">
        <v>979</v>
      </c>
      <c r="AN72" s="1">
        <v>275</v>
      </c>
      <c r="AO72" s="1">
        <v>975</v>
      </c>
      <c r="AP72" s="1">
        <v>0</v>
      </c>
      <c r="AQ72" s="1">
        <v>645</v>
      </c>
      <c r="AR72" s="1">
        <v>300</v>
      </c>
      <c r="AS72" s="1">
        <v>0</v>
      </c>
      <c r="AT72" s="1">
        <v>500</v>
      </c>
      <c r="AU72" s="1">
        <v>220</v>
      </c>
      <c r="AV72" s="1">
        <v>350</v>
      </c>
      <c r="AW72" s="1">
        <v>0</v>
      </c>
      <c r="AX72" s="1">
        <v>0</v>
      </c>
      <c r="AY72" s="1">
        <v>980</v>
      </c>
      <c r="AZ72" s="1">
        <v>0</v>
      </c>
      <c r="BA72" s="1">
        <v>0</v>
      </c>
      <c r="BB72" s="1">
        <v>0</v>
      </c>
      <c r="BC72" s="1">
        <v>0</v>
      </c>
      <c r="BD72" s="1">
        <v>120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1170</v>
      </c>
      <c r="BM72" s="1">
        <v>0</v>
      </c>
    </row>
    <row r="73" spans="1:65" ht="19">
      <c r="A73" s="1" t="s">
        <v>75</v>
      </c>
      <c r="B73" s="1" t="s">
        <v>66</v>
      </c>
      <c r="C73" s="1" t="s">
        <v>67</v>
      </c>
      <c r="D73" s="4" t="s">
        <v>68</v>
      </c>
      <c r="E73" s="1">
        <v>1665.5</v>
      </c>
      <c r="F73" s="1" t="s">
        <v>69</v>
      </c>
      <c r="G73" s="1" t="s">
        <v>69</v>
      </c>
      <c r="H73" s="1" t="s">
        <v>69</v>
      </c>
      <c r="I73" s="1" t="s">
        <v>69</v>
      </c>
      <c r="J73" s="1" t="s">
        <v>69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9">
      <c r="A74" s="1" t="s">
        <v>88</v>
      </c>
      <c r="B74" s="1" t="s">
        <v>71</v>
      </c>
      <c r="C74" s="1" t="s">
        <v>107</v>
      </c>
      <c r="D74" s="4" t="s">
        <v>68</v>
      </c>
      <c r="E74" s="1">
        <v>1431.39</v>
      </c>
      <c r="F74" s="1" t="s">
        <v>69</v>
      </c>
      <c r="G74" s="1" t="s">
        <v>69</v>
      </c>
      <c r="H74" s="1" t="s">
        <v>69</v>
      </c>
      <c r="I74" s="1" t="s">
        <v>69</v>
      </c>
      <c r="J74" s="1" t="s">
        <v>69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9">
      <c r="A75" s="1" t="s">
        <v>88</v>
      </c>
      <c r="B75" s="1" t="s">
        <v>66</v>
      </c>
      <c r="C75" s="1" t="s">
        <v>76</v>
      </c>
      <c r="D75" s="4" t="s">
        <v>77</v>
      </c>
      <c r="E75" s="1">
        <v>1300.04</v>
      </c>
      <c r="F75" s="1" t="s">
        <v>78</v>
      </c>
      <c r="G75" s="1" t="s">
        <v>102</v>
      </c>
      <c r="H75" s="1" t="s">
        <v>80</v>
      </c>
      <c r="I75" s="1" t="s">
        <v>103</v>
      </c>
      <c r="J75" s="1" t="s">
        <v>82</v>
      </c>
      <c r="K75" s="1">
        <v>63542</v>
      </c>
      <c r="L75" s="1">
        <v>5610</v>
      </c>
      <c r="M75" s="1">
        <v>0</v>
      </c>
      <c r="N75" s="1">
        <v>0</v>
      </c>
      <c r="O75" s="1">
        <v>456</v>
      </c>
      <c r="P75" s="1">
        <v>2150</v>
      </c>
      <c r="Q75" s="1">
        <v>715</v>
      </c>
      <c r="R75" s="1">
        <v>750</v>
      </c>
      <c r="S75" s="1">
        <v>400</v>
      </c>
      <c r="T75" s="1">
        <v>570</v>
      </c>
      <c r="U75" s="1">
        <v>0</v>
      </c>
      <c r="V75" s="1">
        <v>730</v>
      </c>
      <c r="W75" s="1">
        <v>160</v>
      </c>
      <c r="X75" s="1">
        <v>1500</v>
      </c>
      <c r="Y75" s="1">
        <v>320</v>
      </c>
      <c r="Z75" s="1">
        <v>1045</v>
      </c>
      <c r="AA75" s="1">
        <v>1450</v>
      </c>
      <c r="AB75" s="1">
        <v>1075</v>
      </c>
      <c r="AC75" s="1">
        <v>0</v>
      </c>
      <c r="AD75" s="1">
        <v>438</v>
      </c>
      <c r="AE75" s="1">
        <v>0</v>
      </c>
      <c r="AF75" s="1">
        <v>400</v>
      </c>
      <c r="AG75" s="1">
        <v>1150</v>
      </c>
      <c r="AH75" s="1">
        <v>0</v>
      </c>
      <c r="AI75" s="1">
        <v>560</v>
      </c>
      <c r="AJ75" s="1">
        <v>0</v>
      </c>
      <c r="AK75" s="1">
        <v>0</v>
      </c>
      <c r="AL75" s="1">
        <v>2950</v>
      </c>
      <c r="AM75" s="1">
        <v>0</v>
      </c>
      <c r="AN75" s="1">
        <v>480</v>
      </c>
      <c r="AO75" s="1">
        <v>185</v>
      </c>
      <c r="AP75" s="1">
        <v>0</v>
      </c>
      <c r="AQ75" s="1">
        <v>1500</v>
      </c>
      <c r="AR75" s="1">
        <v>630</v>
      </c>
      <c r="AS75" s="1">
        <v>0</v>
      </c>
      <c r="AT75" s="1">
        <v>500</v>
      </c>
      <c r="AU75" s="1">
        <v>0</v>
      </c>
      <c r="AV75" s="1">
        <v>458</v>
      </c>
      <c r="AW75" s="1">
        <v>0</v>
      </c>
      <c r="AX75" s="1">
        <v>600</v>
      </c>
      <c r="AY75" s="1">
        <v>9300</v>
      </c>
      <c r="AZ75" s="1">
        <v>1000</v>
      </c>
      <c r="BA75" s="1">
        <v>0</v>
      </c>
      <c r="BB75" s="1">
        <v>1100</v>
      </c>
      <c r="BC75" s="1">
        <v>0</v>
      </c>
      <c r="BD75" s="1">
        <v>350</v>
      </c>
      <c r="BE75" s="1">
        <v>0</v>
      </c>
      <c r="BF75" s="1">
        <v>500</v>
      </c>
      <c r="BG75" s="1">
        <v>545</v>
      </c>
      <c r="BH75" s="1">
        <v>6200</v>
      </c>
      <c r="BI75" s="1">
        <v>2200</v>
      </c>
      <c r="BJ75" s="1">
        <v>0</v>
      </c>
      <c r="BK75" s="1">
        <v>2100</v>
      </c>
      <c r="BL75" s="1">
        <v>825</v>
      </c>
      <c r="BM75" s="1">
        <v>2050</v>
      </c>
    </row>
    <row r="76" spans="1:65" ht="19">
      <c r="A76" s="1" t="s">
        <v>75</v>
      </c>
      <c r="B76" s="1" t="s">
        <v>71</v>
      </c>
      <c r="C76" s="1" t="s">
        <v>107</v>
      </c>
      <c r="D76" s="4" t="s">
        <v>68</v>
      </c>
      <c r="E76" s="1">
        <v>2326.6799999999998</v>
      </c>
      <c r="F76" s="1" t="s">
        <v>69</v>
      </c>
      <c r="G76" s="1" t="s">
        <v>69</v>
      </c>
      <c r="H76" s="1" t="s">
        <v>69</v>
      </c>
      <c r="I76" s="1" t="s">
        <v>69</v>
      </c>
      <c r="J76" s="1" t="s">
        <v>69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9">
      <c r="A77" s="1" t="s">
        <v>124</v>
      </c>
      <c r="B77" s="1" t="s">
        <v>71</v>
      </c>
      <c r="C77" s="1" t="s">
        <v>76</v>
      </c>
      <c r="D77" s="4" t="s">
        <v>77</v>
      </c>
      <c r="E77" s="1">
        <v>1299.54</v>
      </c>
      <c r="F77" s="1" t="s">
        <v>89</v>
      </c>
      <c r="G77" s="1" t="s">
        <v>98</v>
      </c>
      <c r="H77" s="1" t="s">
        <v>80</v>
      </c>
      <c r="I77" s="1" t="s">
        <v>103</v>
      </c>
      <c r="J77" s="1" t="s">
        <v>82</v>
      </c>
      <c r="K77" s="1">
        <v>53732</v>
      </c>
      <c r="L77" s="1">
        <v>5310</v>
      </c>
      <c r="M77" s="1">
        <v>550</v>
      </c>
      <c r="N77" s="1">
        <v>0</v>
      </c>
      <c r="O77" s="1">
        <v>525</v>
      </c>
      <c r="P77" s="1">
        <v>2420</v>
      </c>
      <c r="Q77" s="1">
        <v>700</v>
      </c>
      <c r="R77" s="1">
        <v>360</v>
      </c>
      <c r="S77" s="1">
        <v>350</v>
      </c>
      <c r="T77" s="1">
        <v>570</v>
      </c>
      <c r="U77" s="1">
        <v>0</v>
      </c>
      <c r="V77" s="1">
        <v>0</v>
      </c>
      <c r="W77" s="1">
        <v>1600</v>
      </c>
      <c r="X77" s="1">
        <v>2600</v>
      </c>
      <c r="Y77" s="1">
        <v>650</v>
      </c>
      <c r="Z77" s="1">
        <v>155</v>
      </c>
      <c r="AA77" s="1">
        <v>1610</v>
      </c>
      <c r="AB77" s="1">
        <v>340</v>
      </c>
      <c r="AC77" s="1">
        <v>300</v>
      </c>
      <c r="AD77" s="1">
        <v>1600</v>
      </c>
      <c r="AE77" s="1">
        <v>0</v>
      </c>
      <c r="AF77" s="1">
        <v>0</v>
      </c>
      <c r="AG77" s="1">
        <v>0</v>
      </c>
      <c r="AH77" s="1">
        <v>0</v>
      </c>
      <c r="AI77" s="1">
        <v>1150</v>
      </c>
      <c r="AJ77" s="1">
        <v>100</v>
      </c>
      <c r="AK77" s="1">
        <v>0</v>
      </c>
      <c r="AL77" s="1">
        <v>3230</v>
      </c>
      <c r="AM77" s="1">
        <v>690</v>
      </c>
      <c r="AN77" s="1">
        <v>100</v>
      </c>
      <c r="AO77" s="1">
        <v>540</v>
      </c>
      <c r="AP77" s="1">
        <v>1120</v>
      </c>
      <c r="AQ77" s="1">
        <v>645</v>
      </c>
      <c r="AR77" s="1">
        <v>630</v>
      </c>
      <c r="AS77" s="1">
        <v>0</v>
      </c>
      <c r="AT77" s="1">
        <v>0</v>
      </c>
      <c r="AU77" s="1">
        <v>0</v>
      </c>
      <c r="AV77" s="1">
        <v>458</v>
      </c>
      <c r="AW77" s="1">
        <v>0</v>
      </c>
      <c r="AX77" s="1">
        <v>450</v>
      </c>
      <c r="AY77" s="1">
        <v>2000</v>
      </c>
      <c r="AZ77" s="1">
        <v>0</v>
      </c>
      <c r="BA77" s="1">
        <v>0</v>
      </c>
      <c r="BB77" s="1">
        <v>550</v>
      </c>
      <c r="BC77" s="1">
        <v>320</v>
      </c>
      <c r="BD77" s="1">
        <v>1060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900</v>
      </c>
    </row>
    <row r="78" spans="1:65" ht="19">
      <c r="A78" s="1" t="s">
        <v>73</v>
      </c>
      <c r="B78" s="1" t="s">
        <v>71</v>
      </c>
      <c r="C78" s="1" t="s">
        <v>67</v>
      </c>
      <c r="D78" s="4" t="s">
        <v>68</v>
      </c>
      <c r="E78" s="1">
        <v>2638.9</v>
      </c>
      <c r="F78" s="1" t="s">
        <v>69</v>
      </c>
      <c r="G78" s="1" t="s">
        <v>69</v>
      </c>
      <c r="H78" s="1" t="s">
        <v>69</v>
      </c>
      <c r="I78" s="1" t="s">
        <v>69</v>
      </c>
      <c r="J78" s="1" t="s">
        <v>69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9">
      <c r="A79" s="1" t="s">
        <v>110</v>
      </c>
      <c r="B79" s="1" t="s">
        <v>66</v>
      </c>
      <c r="C79" s="1" t="s">
        <v>76</v>
      </c>
      <c r="D79" s="4" t="s">
        <v>77</v>
      </c>
      <c r="E79" s="1">
        <v>557.79</v>
      </c>
      <c r="F79" s="1" t="s">
        <v>89</v>
      </c>
      <c r="G79" s="1" t="s">
        <v>102</v>
      </c>
      <c r="H79" s="1" t="s">
        <v>94</v>
      </c>
      <c r="I79" s="1" t="s">
        <v>86</v>
      </c>
      <c r="J79" s="1" t="s">
        <v>87</v>
      </c>
      <c r="K79" s="1">
        <v>42668</v>
      </c>
      <c r="L79" s="1">
        <v>6250</v>
      </c>
      <c r="M79" s="1">
        <v>540</v>
      </c>
      <c r="N79" s="1">
        <v>500</v>
      </c>
      <c r="O79" s="1">
        <v>1045</v>
      </c>
      <c r="P79" s="1">
        <v>1150</v>
      </c>
      <c r="Q79" s="1">
        <v>0</v>
      </c>
      <c r="R79" s="1">
        <v>650</v>
      </c>
      <c r="S79" s="1">
        <v>0</v>
      </c>
      <c r="T79" s="1">
        <v>90</v>
      </c>
      <c r="U79" s="1">
        <v>600</v>
      </c>
      <c r="V79" s="1">
        <v>750</v>
      </c>
      <c r="W79" s="1">
        <v>1900</v>
      </c>
      <c r="X79" s="1">
        <v>1400</v>
      </c>
      <c r="Y79" s="1">
        <v>0</v>
      </c>
      <c r="Z79" s="1">
        <v>535</v>
      </c>
      <c r="AA79" s="1">
        <v>640</v>
      </c>
      <c r="AB79" s="1">
        <v>515</v>
      </c>
      <c r="AC79" s="1">
        <v>280</v>
      </c>
      <c r="AD79" s="1">
        <v>0</v>
      </c>
      <c r="AE79" s="1">
        <v>0</v>
      </c>
      <c r="AF79" s="1">
        <v>1200</v>
      </c>
      <c r="AG79" s="1">
        <v>0</v>
      </c>
      <c r="AH79" s="1">
        <v>0</v>
      </c>
      <c r="AI79" s="1">
        <v>1200</v>
      </c>
      <c r="AJ79" s="1">
        <v>0</v>
      </c>
      <c r="AK79" s="1">
        <v>0</v>
      </c>
      <c r="AL79" s="1">
        <v>2800</v>
      </c>
      <c r="AM79" s="1">
        <v>0</v>
      </c>
      <c r="AN79" s="1">
        <v>400</v>
      </c>
      <c r="AO79" s="1">
        <v>300</v>
      </c>
      <c r="AP79" s="1">
        <v>1120</v>
      </c>
      <c r="AQ79" s="1">
        <v>999</v>
      </c>
      <c r="AR79" s="1">
        <v>355</v>
      </c>
      <c r="AS79" s="1">
        <v>0</v>
      </c>
      <c r="AT79" s="1">
        <v>0</v>
      </c>
      <c r="AU79" s="1">
        <v>1650</v>
      </c>
      <c r="AV79" s="1">
        <v>0</v>
      </c>
      <c r="AW79" s="1">
        <v>0</v>
      </c>
      <c r="AX79" s="1">
        <v>0</v>
      </c>
      <c r="AY79" s="1">
        <v>500</v>
      </c>
      <c r="AZ79" s="1">
        <v>1500</v>
      </c>
      <c r="BA79" s="1">
        <v>1300</v>
      </c>
      <c r="BB79" s="1">
        <v>300</v>
      </c>
      <c r="BC79" s="1">
        <v>0</v>
      </c>
      <c r="BD79" s="1">
        <v>120</v>
      </c>
      <c r="BE79" s="1">
        <v>600</v>
      </c>
      <c r="BF79" s="1">
        <v>0</v>
      </c>
      <c r="BG79" s="1">
        <v>463</v>
      </c>
      <c r="BH79" s="1">
        <v>0</v>
      </c>
      <c r="BI79" s="1">
        <v>0</v>
      </c>
      <c r="BJ79" s="1">
        <v>0</v>
      </c>
      <c r="BK79" s="1">
        <v>0</v>
      </c>
      <c r="BL79" s="1">
        <v>1170</v>
      </c>
      <c r="BM79" s="1">
        <v>0</v>
      </c>
    </row>
    <row r="80" spans="1:65" ht="19">
      <c r="A80" s="1" t="s">
        <v>91</v>
      </c>
      <c r="B80" s="1" t="s">
        <v>66</v>
      </c>
      <c r="C80" s="1" t="s">
        <v>67</v>
      </c>
      <c r="D80" s="4" t="s">
        <v>68</v>
      </c>
      <c r="E80" s="1">
        <v>2387.14</v>
      </c>
      <c r="F80" s="1" t="s">
        <v>69</v>
      </c>
      <c r="G80" s="1" t="s">
        <v>69</v>
      </c>
      <c r="H80" s="1" t="s">
        <v>69</v>
      </c>
      <c r="I80" s="1" t="s">
        <v>69</v>
      </c>
      <c r="J80" s="1" t="s">
        <v>69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9">
      <c r="A81" s="1" t="s">
        <v>70</v>
      </c>
      <c r="B81" s="1" t="s">
        <v>66</v>
      </c>
      <c r="C81" s="1" t="s">
        <v>125</v>
      </c>
      <c r="D81" s="4" t="s">
        <v>68</v>
      </c>
      <c r="E81" s="1">
        <v>367.23</v>
      </c>
      <c r="F81" s="1" t="s">
        <v>69</v>
      </c>
      <c r="G81" s="1" t="s">
        <v>69</v>
      </c>
      <c r="H81" s="1" t="s">
        <v>69</v>
      </c>
      <c r="I81" s="1" t="s">
        <v>69</v>
      </c>
      <c r="J81" s="1" t="s">
        <v>69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9">
      <c r="A82" s="1" t="s">
        <v>70</v>
      </c>
      <c r="B82" s="1" t="s">
        <v>71</v>
      </c>
      <c r="C82" s="1" t="s">
        <v>76</v>
      </c>
      <c r="D82" s="4" t="s">
        <v>77</v>
      </c>
      <c r="E82" s="1">
        <v>1088.5899999999999</v>
      </c>
      <c r="F82" s="1" t="s">
        <v>126</v>
      </c>
      <c r="G82" s="1" t="s">
        <v>79</v>
      </c>
      <c r="H82" s="1" t="s">
        <v>127</v>
      </c>
      <c r="I82" s="1" t="s">
        <v>81</v>
      </c>
      <c r="J82" s="1" t="s">
        <v>87</v>
      </c>
      <c r="K82" s="1">
        <v>56077</v>
      </c>
      <c r="L82" s="1">
        <v>5222</v>
      </c>
      <c r="M82" s="1">
        <v>600</v>
      </c>
      <c r="N82" s="1">
        <v>0</v>
      </c>
      <c r="O82" s="1">
        <v>0</v>
      </c>
      <c r="P82" s="1">
        <v>1750</v>
      </c>
      <c r="Q82" s="1">
        <v>490</v>
      </c>
      <c r="R82" s="1">
        <v>700</v>
      </c>
      <c r="S82" s="1">
        <v>0</v>
      </c>
      <c r="T82" s="1">
        <v>90</v>
      </c>
      <c r="U82" s="1">
        <v>570</v>
      </c>
      <c r="V82" s="1">
        <v>1100</v>
      </c>
      <c r="W82" s="1">
        <v>1200</v>
      </c>
      <c r="X82" s="1">
        <v>0</v>
      </c>
      <c r="Y82" s="1">
        <v>2500</v>
      </c>
      <c r="Z82" s="1">
        <v>1045</v>
      </c>
      <c r="AA82" s="1">
        <v>628</v>
      </c>
      <c r="AB82" s="1">
        <v>130</v>
      </c>
      <c r="AC82" s="1">
        <v>385</v>
      </c>
      <c r="AD82" s="1">
        <v>650</v>
      </c>
      <c r="AE82" s="1">
        <v>1540</v>
      </c>
      <c r="AF82" s="1">
        <v>0</v>
      </c>
      <c r="AG82" s="1">
        <v>0</v>
      </c>
      <c r="AH82" s="1">
        <v>0</v>
      </c>
      <c r="AI82" s="1">
        <v>0</v>
      </c>
      <c r="AJ82" s="1">
        <v>1000</v>
      </c>
      <c r="AK82" s="1">
        <v>0</v>
      </c>
      <c r="AL82" s="1">
        <v>3080</v>
      </c>
      <c r="AM82" s="1">
        <v>1780</v>
      </c>
      <c r="AN82" s="1">
        <v>275</v>
      </c>
      <c r="AO82" s="1">
        <v>1105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1300</v>
      </c>
      <c r="AV82" s="1">
        <v>1100</v>
      </c>
      <c r="AW82" s="1">
        <v>0</v>
      </c>
      <c r="AX82" s="1">
        <v>0</v>
      </c>
      <c r="AY82" s="1">
        <v>1500</v>
      </c>
      <c r="AZ82" s="1">
        <v>0</v>
      </c>
      <c r="BA82" s="1">
        <v>1100</v>
      </c>
      <c r="BB82" s="1">
        <v>0</v>
      </c>
      <c r="BC82" s="1">
        <v>1125</v>
      </c>
      <c r="BD82" s="1">
        <v>130</v>
      </c>
      <c r="BE82" s="1">
        <v>200</v>
      </c>
      <c r="BF82" s="1">
        <v>0</v>
      </c>
      <c r="BG82" s="1">
        <v>0</v>
      </c>
      <c r="BH82" s="1">
        <v>5060</v>
      </c>
      <c r="BI82" s="1">
        <v>0</v>
      </c>
      <c r="BJ82" s="1">
        <v>0</v>
      </c>
      <c r="BK82" s="1">
        <v>2100</v>
      </c>
      <c r="BL82" s="1">
        <v>600</v>
      </c>
      <c r="BM82" s="1">
        <v>0</v>
      </c>
    </row>
    <row r="83" spans="1:65" ht="19">
      <c r="A83" s="1" t="s">
        <v>91</v>
      </c>
      <c r="B83" s="1" t="s">
        <v>71</v>
      </c>
      <c r="C83" s="1" t="s">
        <v>76</v>
      </c>
      <c r="D83" s="4" t="s">
        <v>77</v>
      </c>
      <c r="E83" s="1">
        <v>1680.48</v>
      </c>
      <c r="F83" s="1" t="s">
        <v>83</v>
      </c>
      <c r="G83" s="1" t="s">
        <v>79</v>
      </c>
      <c r="H83" s="1" t="s">
        <v>127</v>
      </c>
      <c r="I83" s="1" t="s">
        <v>103</v>
      </c>
      <c r="J83" s="1" t="s">
        <v>128</v>
      </c>
      <c r="K83" s="1">
        <v>41780</v>
      </c>
      <c r="L83" s="1">
        <v>4490</v>
      </c>
      <c r="M83" s="1">
        <v>0</v>
      </c>
      <c r="N83" s="1">
        <v>950</v>
      </c>
      <c r="O83" s="1">
        <v>185</v>
      </c>
      <c r="P83" s="1">
        <v>0</v>
      </c>
      <c r="Q83" s="1">
        <v>542</v>
      </c>
      <c r="R83" s="1">
        <v>0</v>
      </c>
      <c r="S83" s="1">
        <v>260</v>
      </c>
      <c r="T83" s="1">
        <v>0</v>
      </c>
      <c r="U83" s="1">
        <v>260</v>
      </c>
      <c r="V83" s="1">
        <v>0</v>
      </c>
      <c r="W83" s="1">
        <v>1600</v>
      </c>
      <c r="X83" s="1">
        <v>1150</v>
      </c>
      <c r="Y83" s="1">
        <v>0</v>
      </c>
      <c r="Z83" s="1">
        <v>125</v>
      </c>
      <c r="AA83" s="1">
        <v>0</v>
      </c>
      <c r="AB83" s="1">
        <v>400</v>
      </c>
      <c r="AC83" s="1">
        <v>25</v>
      </c>
      <c r="AD83" s="1">
        <v>445</v>
      </c>
      <c r="AE83" s="1">
        <v>200</v>
      </c>
      <c r="AF83" s="1">
        <v>0</v>
      </c>
      <c r="AG83" s="1">
        <v>0</v>
      </c>
      <c r="AH83" s="1">
        <v>3220</v>
      </c>
      <c r="AI83" s="1">
        <v>400</v>
      </c>
      <c r="AJ83" s="1">
        <v>0</v>
      </c>
      <c r="AK83" s="1">
        <v>0</v>
      </c>
      <c r="AL83" s="1">
        <v>2115</v>
      </c>
      <c r="AM83" s="1">
        <v>1130</v>
      </c>
      <c r="AN83" s="1">
        <v>0</v>
      </c>
      <c r="AO83" s="1">
        <v>0</v>
      </c>
      <c r="AP83" s="1">
        <v>0</v>
      </c>
      <c r="AQ83" s="1">
        <v>500</v>
      </c>
      <c r="AR83" s="1">
        <v>230</v>
      </c>
      <c r="AS83" s="1">
        <v>0</v>
      </c>
      <c r="AT83" s="1">
        <v>680</v>
      </c>
      <c r="AU83" s="1">
        <v>0</v>
      </c>
      <c r="AV83" s="1">
        <v>0</v>
      </c>
      <c r="AW83" s="1">
        <v>0</v>
      </c>
      <c r="AX83" s="1">
        <v>550</v>
      </c>
      <c r="AY83" s="1">
        <v>0</v>
      </c>
      <c r="AZ83" s="1">
        <v>0</v>
      </c>
      <c r="BA83" s="1">
        <v>0</v>
      </c>
      <c r="BB83" s="1">
        <v>0</v>
      </c>
      <c r="BC83" s="1">
        <v>1400</v>
      </c>
      <c r="BD83" s="1">
        <v>1060</v>
      </c>
      <c r="BE83" s="1">
        <v>0</v>
      </c>
      <c r="BF83" s="1">
        <v>0</v>
      </c>
      <c r="BG83" s="1">
        <v>550</v>
      </c>
      <c r="BH83" s="1">
        <v>0</v>
      </c>
      <c r="BI83" s="1">
        <v>0</v>
      </c>
      <c r="BJ83" s="1">
        <v>0</v>
      </c>
      <c r="BK83" s="1">
        <v>0</v>
      </c>
      <c r="BL83" s="1">
        <v>1900</v>
      </c>
      <c r="BM83" s="1">
        <v>210</v>
      </c>
    </row>
    <row r="84" spans="1:65" ht="19">
      <c r="A84" s="1" t="s">
        <v>75</v>
      </c>
      <c r="B84" s="1" t="s">
        <v>71</v>
      </c>
      <c r="C84" s="1" t="s">
        <v>76</v>
      </c>
      <c r="D84" s="4" t="s">
        <v>77</v>
      </c>
      <c r="E84" s="1">
        <v>1700.99</v>
      </c>
      <c r="F84" s="1" t="s">
        <v>83</v>
      </c>
      <c r="G84" s="1" t="s">
        <v>120</v>
      </c>
      <c r="H84" s="1" t="s">
        <v>94</v>
      </c>
      <c r="I84" s="1" t="s">
        <v>103</v>
      </c>
      <c r="J84" s="1" t="s">
        <v>82</v>
      </c>
      <c r="K84" s="1">
        <v>68396</v>
      </c>
      <c r="L84" s="1">
        <v>6593</v>
      </c>
      <c r="M84" s="1">
        <v>0</v>
      </c>
      <c r="N84" s="1">
        <v>240</v>
      </c>
      <c r="O84" s="1">
        <v>456</v>
      </c>
      <c r="P84" s="1">
        <v>1180</v>
      </c>
      <c r="Q84" s="1">
        <v>435</v>
      </c>
      <c r="R84" s="1">
        <v>1300</v>
      </c>
      <c r="S84" s="1">
        <v>0</v>
      </c>
      <c r="T84" s="1">
        <v>0</v>
      </c>
      <c r="U84" s="1">
        <v>570</v>
      </c>
      <c r="V84" s="1">
        <v>900</v>
      </c>
      <c r="W84" s="1">
        <v>0</v>
      </c>
      <c r="X84" s="1">
        <v>2200</v>
      </c>
      <c r="Y84" s="1">
        <v>1200</v>
      </c>
      <c r="Z84" s="1">
        <v>420</v>
      </c>
      <c r="AA84" s="1">
        <v>1145</v>
      </c>
      <c r="AB84" s="1">
        <v>0</v>
      </c>
      <c r="AC84" s="1">
        <v>480</v>
      </c>
      <c r="AD84" s="1">
        <v>0</v>
      </c>
      <c r="AE84" s="1">
        <v>600</v>
      </c>
      <c r="AF84" s="1">
        <v>0</v>
      </c>
      <c r="AG84" s="1">
        <v>450</v>
      </c>
      <c r="AH84" s="1">
        <v>0</v>
      </c>
      <c r="AI84" s="1">
        <v>500</v>
      </c>
      <c r="AJ84" s="1">
        <v>0</v>
      </c>
      <c r="AK84" s="1">
        <v>0</v>
      </c>
      <c r="AL84" s="1">
        <v>1050</v>
      </c>
      <c r="AM84" s="1">
        <v>1030</v>
      </c>
      <c r="AN84" s="1">
        <v>745</v>
      </c>
      <c r="AO84" s="1">
        <v>0</v>
      </c>
      <c r="AP84" s="1">
        <v>1120</v>
      </c>
      <c r="AQ84" s="1">
        <v>299</v>
      </c>
      <c r="AR84" s="1">
        <v>0</v>
      </c>
      <c r="AS84" s="1">
        <v>0</v>
      </c>
      <c r="AT84" s="1">
        <v>0</v>
      </c>
      <c r="AU84" s="1">
        <v>9700</v>
      </c>
      <c r="AV84" s="1">
        <v>0</v>
      </c>
      <c r="AW84" s="1">
        <v>0</v>
      </c>
      <c r="AX84" s="1">
        <v>550</v>
      </c>
      <c r="AY84" s="1">
        <v>700</v>
      </c>
      <c r="AZ84" s="1">
        <v>800</v>
      </c>
      <c r="BA84" s="1">
        <v>0</v>
      </c>
      <c r="BB84" s="1">
        <v>0</v>
      </c>
      <c r="BC84" s="1">
        <v>200</v>
      </c>
      <c r="BD84" s="1">
        <v>1060</v>
      </c>
      <c r="BE84" s="1">
        <v>0</v>
      </c>
      <c r="BF84" s="1">
        <v>0</v>
      </c>
      <c r="BG84" s="1">
        <v>110</v>
      </c>
      <c r="BH84" s="1">
        <v>0</v>
      </c>
      <c r="BI84" s="1">
        <v>2300</v>
      </c>
      <c r="BJ84" s="1">
        <v>1500</v>
      </c>
      <c r="BK84" s="1">
        <v>0</v>
      </c>
      <c r="BL84" s="1">
        <v>400</v>
      </c>
      <c r="BM84" s="1">
        <v>0</v>
      </c>
    </row>
    <row r="85" spans="1:65" ht="19">
      <c r="A85" s="1" t="s">
        <v>104</v>
      </c>
      <c r="B85" s="1" t="s">
        <v>66</v>
      </c>
      <c r="C85" s="1" t="s">
        <v>76</v>
      </c>
      <c r="D85" s="4" t="s">
        <v>77</v>
      </c>
      <c r="E85" s="1">
        <v>2375.3200000000002</v>
      </c>
      <c r="F85" s="1" t="s">
        <v>78</v>
      </c>
      <c r="G85" s="1" t="s">
        <v>105</v>
      </c>
      <c r="H85" s="1" t="s">
        <v>80</v>
      </c>
      <c r="I85" s="1" t="s">
        <v>86</v>
      </c>
      <c r="J85" s="1" t="s">
        <v>82</v>
      </c>
      <c r="K85" s="1">
        <v>44410</v>
      </c>
      <c r="L85" s="1">
        <v>4392</v>
      </c>
      <c r="M85" s="1">
        <v>540</v>
      </c>
      <c r="N85" s="1">
        <v>1750</v>
      </c>
      <c r="O85" s="1">
        <v>250</v>
      </c>
      <c r="P85" s="1">
        <v>0</v>
      </c>
      <c r="Q85" s="1">
        <v>75</v>
      </c>
      <c r="R85" s="1">
        <v>0</v>
      </c>
      <c r="S85" s="1">
        <v>135</v>
      </c>
      <c r="T85" s="1">
        <v>0</v>
      </c>
      <c r="U85" s="1">
        <v>0</v>
      </c>
      <c r="V85" s="1">
        <v>935</v>
      </c>
      <c r="W85" s="1">
        <v>935</v>
      </c>
      <c r="X85" s="1">
        <v>450</v>
      </c>
      <c r="Y85" s="1">
        <v>1450</v>
      </c>
      <c r="Z85" s="1">
        <v>135</v>
      </c>
      <c r="AA85" s="1">
        <v>1055</v>
      </c>
      <c r="AB85" s="1">
        <v>375</v>
      </c>
      <c r="AC85" s="1">
        <v>470</v>
      </c>
      <c r="AD85" s="1">
        <v>3000</v>
      </c>
      <c r="AE85" s="1">
        <v>0</v>
      </c>
      <c r="AF85" s="1">
        <v>500</v>
      </c>
      <c r="AG85" s="1">
        <v>0</v>
      </c>
      <c r="AH85" s="1">
        <v>0</v>
      </c>
      <c r="AI85" s="1">
        <v>620</v>
      </c>
      <c r="AJ85" s="1">
        <v>1200</v>
      </c>
      <c r="AK85" s="1">
        <v>0</v>
      </c>
      <c r="AL85" s="1">
        <v>4250</v>
      </c>
      <c r="AM85" s="1">
        <v>720</v>
      </c>
      <c r="AN85" s="1">
        <v>522</v>
      </c>
      <c r="AO85" s="1">
        <v>560</v>
      </c>
      <c r="AP85" s="1">
        <v>0</v>
      </c>
      <c r="AQ85" s="1">
        <v>0</v>
      </c>
      <c r="AR85" s="1">
        <v>480</v>
      </c>
      <c r="AS85" s="1">
        <v>900</v>
      </c>
      <c r="AT85" s="1">
        <v>0</v>
      </c>
      <c r="AU85" s="1">
        <v>1620</v>
      </c>
      <c r="AV85" s="1">
        <v>0</v>
      </c>
      <c r="AW85" s="1">
        <v>0</v>
      </c>
      <c r="AX85" s="1">
        <v>530</v>
      </c>
      <c r="AY85" s="1">
        <v>2000</v>
      </c>
      <c r="AZ85" s="1">
        <v>1000</v>
      </c>
      <c r="BA85" s="1">
        <v>700</v>
      </c>
      <c r="BB85" s="1">
        <v>0</v>
      </c>
      <c r="BC85" s="1">
        <v>700</v>
      </c>
      <c r="BD85" s="1">
        <v>450</v>
      </c>
      <c r="BE85" s="1">
        <v>0</v>
      </c>
      <c r="BF85" s="1">
        <v>0</v>
      </c>
      <c r="BG85" s="1">
        <v>0</v>
      </c>
      <c r="BH85" s="1">
        <v>0</v>
      </c>
      <c r="BI85" s="1">
        <v>2200</v>
      </c>
      <c r="BJ85" s="1">
        <v>0</v>
      </c>
      <c r="BK85" s="1">
        <v>0</v>
      </c>
      <c r="BL85" s="1">
        <v>1900</v>
      </c>
      <c r="BM85" s="1">
        <v>210</v>
      </c>
    </row>
    <row r="86" spans="1:65" ht="19">
      <c r="A86" s="1" t="s">
        <v>110</v>
      </c>
      <c r="B86" s="1" t="s">
        <v>66</v>
      </c>
      <c r="C86" s="1" t="s">
        <v>107</v>
      </c>
      <c r="D86" s="4" t="s">
        <v>68</v>
      </c>
      <c r="E86" s="1">
        <v>2382.2399999999998</v>
      </c>
      <c r="F86" s="1" t="s">
        <v>69</v>
      </c>
      <c r="G86" s="1" t="s">
        <v>69</v>
      </c>
      <c r="H86" s="1" t="s">
        <v>69</v>
      </c>
      <c r="I86" s="1" t="s">
        <v>69</v>
      </c>
      <c r="J86" s="1" t="s">
        <v>69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9">
      <c r="A87" s="1" t="s">
        <v>65</v>
      </c>
      <c r="B87" s="1" t="s">
        <v>71</v>
      </c>
      <c r="C87" s="1" t="s">
        <v>72</v>
      </c>
      <c r="D87" s="4" t="s">
        <v>68</v>
      </c>
      <c r="E87" s="1">
        <v>1664.7</v>
      </c>
      <c r="F87" s="1" t="s">
        <v>69</v>
      </c>
      <c r="G87" s="1" t="s">
        <v>69</v>
      </c>
      <c r="H87" s="1" t="s">
        <v>69</v>
      </c>
      <c r="I87" s="1" t="s">
        <v>69</v>
      </c>
      <c r="J87" s="1" t="s">
        <v>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9">
      <c r="A88" s="1" t="s">
        <v>116</v>
      </c>
      <c r="B88" s="1" t="s">
        <v>71</v>
      </c>
      <c r="C88" s="1" t="s">
        <v>67</v>
      </c>
      <c r="D88" s="4" t="s">
        <v>68</v>
      </c>
      <c r="E88" s="1">
        <v>2796.7</v>
      </c>
      <c r="F88" s="1" t="s">
        <v>69</v>
      </c>
      <c r="G88" s="1" t="s">
        <v>69</v>
      </c>
      <c r="H88" s="1" t="s">
        <v>69</v>
      </c>
      <c r="I88" s="1" t="s">
        <v>69</v>
      </c>
      <c r="J88" s="1" t="s">
        <v>69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9">
      <c r="A89" s="1" t="s">
        <v>70</v>
      </c>
      <c r="B89" s="1" t="s">
        <v>71</v>
      </c>
      <c r="C89" s="1" t="s">
        <v>76</v>
      </c>
      <c r="D89" s="4" t="s">
        <v>77</v>
      </c>
      <c r="E89" s="1">
        <v>1577.87</v>
      </c>
      <c r="F89" s="1" t="s">
        <v>89</v>
      </c>
      <c r="G89" s="1" t="s">
        <v>93</v>
      </c>
      <c r="H89" s="1" t="s">
        <v>80</v>
      </c>
      <c r="I89" s="1" t="s">
        <v>103</v>
      </c>
      <c r="J89" s="1" t="s">
        <v>82</v>
      </c>
      <c r="K89" s="1">
        <v>51552</v>
      </c>
      <c r="L89" s="1">
        <v>4490</v>
      </c>
      <c r="M89" s="1">
        <v>370</v>
      </c>
      <c r="N89" s="1">
        <v>450</v>
      </c>
      <c r="O89" s="1">
        <v>0</v>
      </c>
      <c r="P89" s="1">
        <v>1330</v>
      </c>
      <c r="Q89" s="1">
        <v>0</v>
      </c>
      <c r="R89" s="1">
        <v>360</v>
      </c>
      <c r="S89" s="1">
        <v>350</v>
      </c>
      <c r="T89" s="1">
        <v>35</v>
      </c>
      <c r="U89" s="1">
        <v>0</v>
      </c>
      <c r="V89" s="1">
        <v>405</v>
      </c>
      <c r="W89" s="1">
        <v>610</v>
      </c>
      <c r="X89" s="1">
        <v>1250</v>
      </c>
      <c r="Y89" s="1">
        <v>500</v>
      </c>
      <c r="Z89" s="1">
        <v>1045</v>
      </c>
      <c r="AA89" s="1">
        <v>1610</v>
      </c>
      <c r="AB89" s="1">
        <v>0</v>
      </c>
      <c r="AC89" s="1">
        <v>250</v>
      </c>
      <c r="AD89" s="1">
        <v>1199</v>
      </c>
      <c r="AE89" s="1">
        <v>0</v>
      </c>
      <c r="AF89" s="1">
        <v>250</v>
      </c>
      <c r="AG89" s="1">
        <v>0</v>
      </c>
      <c r="AH89" s="1">
        <v>1760</v>
      </c>
      <c r="AI89" s="1">
        <v>250</v>
      </c>
      <c r="AJ89" s="1">
        <v>0</v>
      </c>
      <c r="AK89" s="1">
        <v>0</v>
      </c>
      <c r="AL89" s="1">
        <v>2800</v>
      </c>
      <c r="AM89" s="1">
        <v>1819</v>
      </c>
      <c r="AN89" s="1">
        <v>460</v>
      </c>
      <c r="AO89" s="1">
        <v>615</v>
      </c>
      <c r="AP89" s="1">
        <v>0</v>
      </c>
      <c r="AQ89" s="1">
        <v>1360</v>
      </c>
      <c r="AR89" s="1">
        <v>355</v>
      </c>
      <c r="AS89" s="1">
        <v>900</v>
      </c>
      <c r="AT89" s="1">
        <v>0</v>
      </c>
      <c r="AU89" s="1">
        <v>1650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1595</v>
      </c>
      <c r="BD89" s="1">
        <v>0</v>
      </c>
      <c r="BE89" s="1">
        <v>0</v>
      </c>
      <c r="BF89" s="1">
        <v>620</v>
      </c>
      <c r="BG89" s="1">
        <v>0</v>
      </c>
      <c r="BH89" s="1">
        <v>2770</v>
      </c>
      <c r="BI89" s="1">
        <v>0</v>
      </c>
      <c r="BJ89" s="1">
        <v>1500</v>
      </c>
      <c r="BK89" s="1">
        <v>1200</v>
      </c>
      <c r="BL89" s="1">
        <v>0</v>
      </c>
      <c r="BM89" s="1">
        <v>210</v>
      </c>
    </row>
    <row r="90" spans="1:65" ht="19">
      <c r="A90" s="1" t="s">
        <v>110</v>
      </c>
      <c r="B90" s="1" t="s">
        <v>66</v>
      </c>
      <c r="C90" s="1" t="s">
        <v>107</v>
      </c>
      <c r="D90" s="4" t="s">
        <v>68</v>
      </c>
      <c r="E90" s="1">
        <v>2487.5300000000002</v>
      </c>
      <c r="F90" s="1" t="s">
        <v>69</v>
      </c>
      <c r="G90" s="1" t="s">
        <v>69</v>
      </c>
      <c r="H90" s="1" t="s">
        <v>69</v>
      </c>
      <c r="I90" s="1" t="s">
        <v>69</v>
      </c>
      <c r="J90" s="1" t="s">
        <v>69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9">
      <c r="A91" s="1" t="s">
        <v>88</v>
      </c>
      <c r="B91" s="1" t="s">
        <v>66</v>
      </c>
      <c r="C91" s="1" t="s">
        <v>67</v>
      </c>
      <c r="D91" s="4" t="s">
        <v>68</v>
      </c>
      <c r="E91" s="1">
        <v>1904.57</v>
      </c>
      <c r="F91" s="1" t="s">
        <v>69</v>
      </c>
      <c r="G91" s="1" t="s">
        <v>69</v>
      </c>
      <c r="H91" s="1" t="s">
        <v>69</v>
      </c>
      <c r="I91" s="1" t="s">
        <v>69</v>
      </c>
      <c r="J91" s="1" t="s">
        <v>69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9">
      <c r="A92" s="1" t="s">
        <v>110</v>
      </c>
      <c r="B92" s="1" t="s">
        <v>71</v>
      </c>
      <c r="C92" s="1" t="s">
        <v>67</v>
      </c>
      <c r="D92" s="4" t="s">
        <v>68</v>
      </c>
      <c r="E92" s="1">
        <v>3243.59</v>
      </c>
      <c r="F92" s="1" t="s">
        <v>69</v>
      </c>
      <c r="G92" s="1" t="s">
        <v>69</v>
      </c>
      <c r="H92" s="1" t="s">
        <v>69</v>
      </c>
      <c r="I92" s="1" t="s">
        <v>69</v>
      </c>
      <c r="J92" s="1" t="s">
        <v>69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9">
      <c r="A93" s="1" t="s">
        <v>70</v>
      </c>
      <c r="B93" s="1" t="s">
        <v>71</v>
      </c>
      <c r="C93" s="1" t="s">
        <v>76</v>
      </c>
      <c r="D93" s="4" t="s">
        <v>77</v>
      </c>
      <c r="E93" s="1">
        <v>2581.35</v>
      </c>
      <c r="F93" s="1" t="s">
        <v>89</v>
      </c>
      <c r="G93" s="1" t="s">
        <v>105</v>
      </c>
      <c r="H93" s="1" t="s">
        <v>94</v>
      </c>
      <c r="I93" s="1" t="s">
        <v>81</v>
      </c>
      <c r="J93" s="1" t="s">
        <v>82</v>
      </c>
      <c r="K93" s="1">
        <v>49286</v>
      </c>
      <c r="L93" s="1">
        <v>6110</v>
      </c>
      <c r="M93" s="1">
        <v>525</v>
      </c>
      <c r="N93" s="1">
        <v>630</v>
      </c>
      <c r="O93" s="1">
        <v>900</v>
      </c>
      <c r="P93" s="1">
        <v>835</v>
      </c>
      <c r="Q93" s="1">
        <v>75</v>
      </c>
      <c r="R93" s="1">
        <v>0</v>
      </c>
      <c r="S93" s="1">
        <v>485</v>
      </c>
      <c r="T93" s="1">
        <v>580</v>
      </c>
      <c r="U93" s="1">
        <v>0</v>
      </c>
      <c r="V93" s="1">
        <v>565</v>
      </c>
      <c r="W93" s="1">
        <v>815</v>
      </c>
      <c r="X93" s="1">
        <v>888</v>
      </c>
      <c r="Y93" s="1">
        <v>320</v>
      </c>
      <c r="Z93" s="1">
        <v>620</v>
      </c>
      <c r="AA93" s="1">
        <v>0</v>
      </c>
      <c r="AB93" s="1">
        <v>240</v>
      </c>
      <c r="AC93" s="1">
        <v>300</v>
      </c>
      <c r="AD93" s="1">
        <v>0</v>
      </c>
      <c r="AE93" s="1">
        <v>1700</v>
      </c>
      <c r="AF93" s="1">
        <v>0</v>
      </c>
      <c r="AG93" s="1">
        <v>50</v>
      </c>
      <c r="AH93" s="1">
        <v>2840</v>
      </c>
      <c r="AI93" s="1">
        <v>600</v>
      </c>
      <c r="AJ93" s="1">
        <v>1200</v>
      </c>
      <c r="AK93" s="1">
        <v>0</v>
      </c>
      <c r="AL93" s="1">
        <v>2950</v>
      </c>
      <c r="AM93" s="1">
        <v>970</v>
      </c>
      <c r="AN93" s="1">
        <v>500</v>
      </c>
      <c r="AO93" s="1">
        <v>225</v>
      </c>
      <c r="AP93" s="1">
        <v>575</v>
      </c>
      <c r="AQ93" s="1">
        <v>299</v>
      </c>
      <c r="AR93" s="1">
        <v>230</v>
      </c>
      <c r="AS93" s="1">
        <v>0</v>
      </c>
      <c r="AT93" s="1">
        <v>380</v>
      </c>
      <c r="AU93" s="1">
        <v>492</v>
      </c>
      <c r="AV93" s="1">
        <v>0</v>
      </c>
      <c r="AW93" s="1">
        <v>0</v>
      </c>
      <c r="AX93" s="1">
        <v>420</v>
      </c>
      <c r="AY93" s="1">
        <v>700</v>
      </c>
      <c r="AZ93" s="1">
        <v>0</v>
      </c>
      <c r="BA93" s="1">
        <v>800</v>
      </c>
      <c r="BB93" s="1">
        <v>300</v>
      </c>
      <c r="BC93" s="1">
        <v>750</v>
      </c>
      <c r="BD93" s="1">
        <v>435</v>
      </c>
      <c r="BE93" s="1">
        <v>0</v>
      </c>
      <c r="BF93" s="1">
        <v>0</v>
      </c>
      <c r="BG93" s="1">
        <v>100</v>
      </c>
      <c r="BH93" s="1">
        <v>0</v>
      </c>
      <c r="BI93" s="1">
        <v>0</v>
      </c>
      <c r="BJ93" s="1">
        <v>0</v>
      </c>
      <c r="BK93" s="1">
        <v>0</v>
      </c>
      <c r="BL93" s="1">
        <v>400</v>
      </c>
      <c r="BM93" s="1">
        <v>0</v>
      </c>
    </row>
    <row r="94" spans="1:65" ht="19">
      <c r="A94" s="1" t="s">
        <v>119</v>
      </c>
      <c r="B94" s="1" t="s">
        <v>66</v>
      </c>
      <c r="C94" s="1" t="s">
        <v>72</v>
      </c>
      <c r="D94" s="4" t="s">
        <v>68</v>
      </c>
      <c r="E94" s="1">
        <v>1299.3900000000001</v>
      </c>
      <c r="F94" s="1" t="s">
        <v>69</v>
      </c>
      <c r="G94" s="1" t="s">
        <v>69</v>
      </c>
      <c r="H94" s="1" t="s">
        <v>69</v>
      </c>
      <c r="I94" s="1" t="s">
        <v>69</v>
      </c>
      <c r="J94" s="1" t="s">
        <v>69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9">
      <c r="A95" s="1" t="s">
        <v>104</v>
      </c>
      <c r="B95" s="1" t="s">
        <v>66</v>
      </c>
      <c r="C95" s="1" t="s">
        <v>107</v>
      </c>
      <c r="D95" s="4" t="s">
        <v>68</v>
      </c>
      <c r="E95" s="1">
        <v>2418.39</v>
      </c>
      <c r="F95" s="1" t="s">
        <v>69</v>
      </c>
      <c r="G95" s="1" t="s">
        <v>69</v>
      </c>
      <c r="H95" s="1" t="s">
        <v>69</v>
      </c>
      <c r="I95" s="1" t="s">
        <v>69</v>
      </c>
      <c r="J95" s="1" t="s">
        <v>69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9">
      <c r="A96" s="1" t="s">
        <v>91</v>
      </c>
      <c r="B96" s="1" t="s">
        <v>71</v>
      </c>
      <c r="C96" s="1" t="s">
        <v>76</v>
      </c>
      <c r="D96" s="4" t="s">
        <v>77</v>
      </c>
      <c r="E96" s="1">
        <v>1249.6600000000001</v>
      </c>
      <c r="F96" s="1" t="s">
        <v>89</v>
      </c>
      <c r="G96" s="1" t="s">
        <v>129</v>
      </c>
      <c r="H96" s="1" t="s">
        <v>80</v>
      </c>
      <c r="I96" s="1" t="s">
        <v>108</v>
      </c>
      <c r="J96" s="1" t="s">
        <v>109</v>
      </c>
      <c r="K96" s="1">
        <v>43948</v>
      </c>
      <c r="L96" s="1">
        <v>0</v>
      </c>
      <c r="M96" s="1">
        <v>590</v>
      </c>
      <c r="N96" s="1">
        <v>390</v>
      </c>
      <c r="O96" s="1">
        <v>456</v>
      </c>
      <c r="P96" s="1">
        <v>0</v>
      </c>
      <c r="Q96" s="1">
        <v>300</v>
      </c>
      <c r="R96" s="1">
        <v>0</v>
      </c>
      <c r="S96" s="1">
        <v>260</v>
      </c>
      <c r="T96" s="1">
        <v>0</v>
      </c>
      <c r="U96" s="1">
        <v>600</v>
      </c>
      <c r="V96" s="1">
        <v>0</v>
      </c>
      <c r="W96" s="1">
        <v>1280</v>
      </c>
      <c r="X96" s="1">
        <v>0</v>
      </c>
      <c r="Y96" s="1">
        <v>2500</v>
      </c>
      <c r="Z96" s="1">
        <v>0</v>
      </c>
      <c r="AA96" s="1">
        <v>835</v>
      </c>
      <c r="AB96" s="1">
        <v>515</v>
      </c>
      <c r="AC96" s="1">
        <v>495</v>
      </c>
      <c r="AD96" s="1">
        <v>1199</v>
      </c>
      <c r="AE96" s="1">
        <v>1092</v>
      </c>
      <c r="AF96" s="1">
        <v>0</v>
      </c>
      <c r="AG96" s="1">
        <v>200</v>
      </c>
      <c r="AH96" s="1">
        <v>0</v>
      </c>
      <c r="AI96" s="1">
        <v>1200</v>
      </c>
      <c r="AJ96" s="1">
        <v>0</v>
      </c>
      <c r="AK96" s="1">
        <v>0</v>
      </c>
      <c r="AL96" s="1">
        <v>2905</v>
      </c>
      <c r="AM96" s="1">
        <v>1380</v>
      </c>
      <c r="AN96" s="1">
        <v>1766</v>
      </c>
      <c r="AO96" s="1">
        <v>0</v>
      </c>
      <c r="AP96" s="1">
        <v>0</v>
      </c>
      <c r="AQ96" s="1">
        <v>250</v>
      </c>
      <c r="AR96" s="1">
        <v>750</v>
      </c>
      <c r="AS96" s="1">
        <v>0</v>
      </c>
      <c r="AT96" s="1">
        <v>225</v>
      </c>
      <c r="AU96" s="1">
        <v>940</v>
      </c>
      <c r="AV96" s="1">
        <v>0</v>
      </c>
      <c r="AW96" s="1">
        <v>0</v>
      </c>
      <c r="AX96" s="1">
        <v>240</v>
      </c>
      <c r="AY96" s="1">
        <v>0</v>
      </c>
      <c r="AZ96" s="1">
        <v>0</v>
      </c>
      <c r="BA96" s="1">
        <v>900</v>
      </c>
      <c r="BB96" s="1">
        <v>0</v>
      </c>
      <c r="BC96" s="1">
        <v>300</v>
      </c>
      <c r="BD96" s="1">
        <v>100</v>
      </c>
      <c r="BE96" s="1">
        <v>0</v>
      </c>
      <c r="BF96" s="1">
        <v>500</v>
      </c>
      <c r="BG96" s="1">
        <v>530</v>
      </c>
      <c r="BH96" s="1">
        <v>2770</v>
      </c>
      <c r="BI96" s="1">
        <v>0</v>
      </c>
      <c r="BJ96" s="1">
        <v>0</v>
      </c>
      <c r="BK96" s="1">
        <v>0</v>
      </c>
      <c r="BL96" s="1">
        <v>0</v>
      </c>
      <c r="BM96" s="1">
        <v>2000</v>
      </c>
    </row>
    <row r="97" spans="1:65" ht="19">
      <c r="A97" s="1" t="s">
        <v>118</v>
      </c>
      <c r="B97" s="1" t="s">
        <v>66</v>
      </c>
      <c r="C97" s="1" t="s">
        <v>76</v>
      </c>
      <c r="D97" s="4" t="s">
        <v>77</v>
      </c>
      <c r="E97" s="1">
        <v>1358.28</v>
      </c>
      <c r="F97" s="1" t="s">
        <v>126</v>
      </c>
      <c r="G97" s="1" t="s">
        <v>84</v>
      </c>
      <c r="H97" s="1" t="s">
        <v>130</v>
      </c>
      <c r="I97" s="1" t="s">
        <v>81</v>
      </c>
      <c r="J97" s="1" t="s">
        <v>128</v>
      </c>
      <c r="K97" s="1">
        <v>60659</v>
      </c>
      <c r="L97" s="1">
        <v>4800</v>
      </c>
      <c r="M97" s="1">
        <v>430</v>
      </c>
      <c r="N97" s="1">
        <v>0</v>
      </c>
      <c r="O97" s="1">
        <v>0</v>
      </c>
      <c r="P97" s="1">
        <v>2280</v>
      </c>
      <c r="Q97" s="1">
        <v>715</v>
      </c>
      <c r="R97" s="1">
        <v>0</v>
      </c>
      <c r="S97" s="1">
        <v>586</v>
      </c>
      <c r="T97" s="1">
        <v>35</v>
      </c>
      <c r="U97" s="1">
        <v>580</v>
      </c>
      <c r="V97" s="1">
        <v>265</v>
      </c>
      <c r="W97" s="1">
        <v>550</v>
      </c>
      <c r="X97" s="1">
        <v>0</v>
      </c>
      <c r="Y97" s="1">
        <v>0</v>
      </c>
      <c r="Z97" s="1">
        <v>420</v>
      </c>
      <c r="AA97" s="1">
        <v>475</v>
      </c>
      <c r="AB97" s="1">
        <v>250</v>
      </c>
      <c r="AC97" s="1">
        <v>1070</v>
      </c>
      <c r="AD97" s="1">
        <v>120</v>
      </c>
      <c r="AE97" s="1">
        <v>1900</v>
      </c>
      <c r="AF97" s="1">
        <v>500</v>
      </c>
      <c r="AG97" s="1">
        <v>1150</v>
      </c>
      <c r="AH97" s="1">
        <v>1760</v>
      </c>
      <c r="AI97" s="1">
        <v>0</v>
      </c>
      <c r="AJ97" s="1">
        <v>0</v>
      </c>
      <c r="AK97" s="1">
        <v>0</v>
      </c>
      <c r="AL97" s="1">
        <v>620</v>
      </c>
      <c r="AM97" s="1">
        <v>1740</v>
      </c>
      <c r="AN97" s="1">
        <v>1450</v>
      </c>
      <c r="AO97" s="1">
        <v>1105</v>
      </c>
      <c r="AP97" s="1">
        <v>0</v>
      </c>
      <c r="AQ97" s="1">
        <v>0</v>
      </c>
      <c r="AR97" s="1">
        <v>600</v>
      </c>
      <c r="AS97" s="1">
        <v>0</v>
      </c>
      <c r="AT97" s="1">
        <v>0</v>
      </c>
      <c r="AU97" s="1">
        <v>700</v>
      </c>
      <c r="AV97" s="1">
        <v>1100</v>
      </c>
      <c r="AW97" s="1">
        <v>0</v>
      </c>
      <c r="AX97" s="1">
        <v>700</v>
      </c>
      <c r="AY97" s="1">
        <v>0</v>
      </c>
      <c r="AZ97" s="1">
        <v>0</v>
      </c>
      <c r="BA97" s="1">
        <v>0</v>
      </c>
      <c r="BB97" s="1">
        <v>0</v>
      </c>
      <c r="BC97" s="1">
        <v>650</v>
      </c>
      <c r="BD97" s="1">
        <v>390</v>
      </c>
      <c r="BE97" s="1">
        <v>600</v>
      </c>
      <c r="BF97" s="1">
        <v>0</v>
      </c>
      <c r="BG97" s="1">
        <v>385</v>
      </c>
      <c r="BH97" s="1">
        <v>0</v>
      </c>
      <c r="BI97" s="1">
        <v>2300</v>
      </c>
      <c r="BJ97" s="1">
        <v>0</v>
      </c>
      <c r="BK97" s="1">
        <v>900</v>
      </c>
      <c r="BL97" s="1">
        <v>800</v>
      </c>
      <c r="BM97" s="1">
        <v>0</v>
      </c>
    </row>
    <row r="98" spans="1:65" ht="19">
      <c r="A98" s="1" t="s">
        <v>91</v>
      </c>
      <c r="B98" s="1" t="s">
        <v>71</v>
      </c>
      <c r="C98" s="1" t="s">
        <v>67</v>
      </c>
      <c r="D98" s="4" t="s">
        <v>68</v>
      </c>
      <c r="E98" s="1">
        <v>3227.15</v>
      </c>
      <c r="F98" s="1" t="s">
        <v>69</v>
      </c>
      <c r="G98" s="1" t="s">
        <v>69</v>
      </c>
      <c r="H98" s="1" t="s">
        <v>69</v>
      </c>
      <c r="I98" s="1" t="s">
        <v>69</v>
      </c>
      <c r="J98" s="1" t="s">
        <v>69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9">
      <c r="A99" s="1" t="s">
        <v>113</v>
      </c>
      <c r="B99" s="1" t="s">
        <v>66</v>
      </c>
      <c r="C99" s="1" t="s">
        <v>76</v>
      </c>
      <c r="D99" s="4" t="s">
        <v>77</v>
      </c>
      <c r="E99" s="1">
        <v>1026.72</v>
      </c>
      <c r="F99" s="1" t="s">
        <v>89</v>
      </c>
      <c r="G99" s="1" t="s">
        <v>105</v>
      </c>
      <c r="H99" s="1" t="s">
        <v>80</v>
      </c>
      <c r="I99" s="1" t="s">
        <v>103</v>
      </c>
      <c r="J99" s="1" t="s">
        <v>87</v>
      </c>
      <c r="K99" s="1">
        <v>52703</v>
      </c>
      <c r="L99" s="1">
        <v>4392</v>
      </c>
      <c r="M99" s="1">
        <v>430</v>
      </c>
      <c r="N99" s="1">
        <v>820</v>
      </c>
      <c r="O99" s="1">
        <v>490</v>
      </c>
      <c r="P99" s="1">
        <v>1330</v>
      </c>
      <c r="Q99" s="1">
        <v>370</v>
      </c>
      <c r="R99" s="1">
        <v>0</v>
      </c>
      <c r="S99" s="1">
        <v>455</v>
      </c>
      <c r="T99" s="1">
        <v>0</v>
      </c>
      <c r="U99" s="1">
        <v>0</v>
      </c>
      <c r="V99" s="1">
        <v>380</v>
      </c>
      <c r="W99" s="1">
        <v>1280</v>
      </c>
      <c r="X99" s="1">
        <v>0</v>
      </c>
      <c r="Y99" s="1">
        <v>250</v>
      </c>
      <c r="Z99" s="1">
        <v>0</v>
      </c>
      <c r="AA99" s="1">
        <v>1440</v>
      </c>
      <c r="AB99" s="1">
        <v>375</v>
      </c>
      <c r="AC99" s="1">
        <v>210</v>
      </c>
      <c r="AD99" s="1">
        <v>0</v>
      </c>
      <c r="AE99" s="1">
        <v>950</v>
      </c>
      <c r="AF99" s="1">
        <v>0</v>
      </c>
      <c r="AG99" s="1">
        <v>700</v>
      </c>
      <c r="AH99" s="1">
        <v>0</v>
      </c>
      <c r="AI99" s="1">
        <v>600</v>
      </c>
      <c r="AJ99" s="1">
        <v>0</v>
      </c>
      <c r="AK99" s="1">
        <v>0</v>
      </c>
      <c r="AL99" s="1">
        <v>4110</v>
      </c>
      <c r="AM99" s="1">
        <v>1819</v>
      </c>
      <c r="AN99" s="1">
        <v>0</v>
      </c>
      <c r="AO99" s="1">
        <v>1960</v>
      </c>
      <c r="AP99" s="1">
        <v>1000</v>
      </c>
      <c r="AQ99" s="1">
        <v>0</v>
      </c>
      <c r="AR99" s="1">
        <v>710</v>
      </c>
      <c r="AS99" s="1">
        <v>0</v>
      </c>
      <c r="AT99" s="1">
        <v>350</v>
      </c>
      <c r="AU99" s="1">
        <v>1030</v>
      </c>
      <c r="AV99" s="1">
        <v>0</v>
      </c>
      <c r="AW99" s="1">
        <v>0</v>
      </c>
      <c r="AX99" s="1">
        <v>610</v>
      </c>
      <c r="AY99" s="1">
        <v>5000</v>
      </c>
      <c r="AZ99" s="1">
        <v>1400</v>
      </c>
      <c r="BA99" s="1">
        <v>1200</v>
      </c>
      <c r="BB99" s="1">
        <v>0</v>
      </c>
      <c r="BC99" s="1">
        <v>1100</v>
      </c>
      <c r="BD99" s="1">
        <v>1060</v>
      </c>
      <c r="BE99" s="1">
        <v>0</v>
      </c>
      <c r="BF99" s="1">
        <v>0</v>
      </c>
      <c r="BG99" s="1">
        <v>150</v>
      </c>
      <c r="BH99" s="1">
        <v>0</v>
      </c>
      <c r="BI99" s="1">
        <v>0</v>
      </c>
      <c r="BJ99" s="1">
        <v>3300</v>
      </c>
      <c r="BK99" s="1">
        <v>900</v>
      </c>
      <c r="BL99" s="1">
        <v>370</v>
      </c>
      <c r="BM99" s="1">
        <v>0</v>
      </c>
    </row>
    <row r="100" spans="1:65" ht="19">
      <c r="A100" s="1" t="s">
        <v>70</v>
      </c>
      <c r="B100" s="1" t="s">
        <v>66</v>
      </c>
      <c r="C100" s="1" t="s">
        <v>76</v>
      </c>
      <c r="D100" s="4" t="s">
        <v>77</v>
      </c>
      <c r="E100" s="1">
        <v>3091.38</v>
      </c>
      <c r="F100" s="1" t="s">
        <v>83</v>
      </c>
      <c r="G100" s="1" t="s">
        <v>102</v>
      </c>
      <c r="H100" s="1" t="s">
        <v>94</v>
      </c>
      <c r="I100" s="1" t="s">
        <v>81</v>
      </c>
      <c r="J100" s="1" t="s">
        <v>82</v>
      </c>
      <c r="K100" s="1">
        <v>45876</v>
      </c>
      <c r="L100" s="1">
        <v>6038</v>
      </c>
      <c r="M100" s="1">
        <v>650</v>
      </c>
      <c r="N100" s="1">
        <v>382</v>
      </c>
      <c r="O100" s="1">
        <v>185</v>
      </c>
      <c r="P100" s="1">
        <v>3410</v>
      </c>
      <c r="Q100" s="1">
        <v>410</v>
      </c>
      <c r="R100" s="1">
        <v>650</v>
      </c>
      <c r="S100" s="1">
        <v>0</v>
      </c>
      <c r="T100" s="1">
        <v>580</v>
      </c>
      <c r="U100" s="1">
        <v>0</v>
      </c>
      <c r="V100" s="1">
        <v>80</v>
      </c>
      <c r="W100" s="1">
        <v>880</v>
      </c>
      <c r="X100" s="1">
        <v>0</v>
      </c>
      <c r="Y100" s="1">
        <v>550</v>
      </c>
      <c r="Z100" s="1">
        <v>280</v>
      </c>
      <c r="AA100" s="1">
        <v>1485</v>
      </c>
      <c r="AB100" s="1">
        <v>210</v>
      </c>
      <c r="AC100" s="1">
        <v>532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1150</v>
      </c>
      <c r="AJ100" s="1">
        <v>0</v>
      </c>
      <c r="AK100" s="1">
        <v>0</v>
      </c>
      <c r="AL100" s="1">
        <v>1000</v>
      </c>
      <c r="AM100" s="1">
        <v>700</v>
      </c>
      <c r="AN100" s="1">
        <v>275</v>
      </c>
      <c r="AO100" s="1">
        <v>0</v>
      </c>
      <c r="AP100" s="1">
        <v>800</v>
      </c>
      <c r="AQ100" s="1">
        <v>650</v>
      </c>
      <c r="AR100" s="1">
        <v>310</v>
      </c>
      <c r="AS100" s="1">
        <v>0</v>
      </c>
      <c r="AT100" s="1">
        <v>0</v>
      </c>
      <c r="AU100" s="1">
        <v>1650</v>
      </c>
      <c r="AV100" s="1">
        <v>300</v>
      </c>
      <c r="AW100" s="1">
        <v>200</v>
      </c>
      <c r="AX100" s="1">
        <v>0</v>
      </c>
      <c r="AY100" s="1">
        <v>0</v>
      </c>
      <c r="AZ100" s="1">
        <v>0</v>
      </c>
      <c r="BA100" s="1">
        <v>1300</v>
      </c>
      <c r="BB100" s="1">
        <v>0</v>
      </c>
      <c r="BC100" s="1">
        <v>280</v>
      </c>
      <c r="BD100" s="1">
        <v>550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</row>
    <row r="101" spans="1:65" ht="19">
      <c r="A101" s="1" t="s">
        <v>74</v>
      </c>
      <c r="B101" s="1" t="s">
        <v>71</v>
      </c>
      <c r="C101" s="1" t="s">
        <v>76</v>
      </c>
      <c r="D101" s="4" t="s">
        <v>77</v>
      </c>
      <c r="E101" s="1">
        <v>1440.09</v>
      </c>
      <c r="F101" s="1" t="s">
        <v>78</v>
      </c>
      <c r="G101" s="1" t="s">
        <v>98</v>
      </c>
      <c r="H101" s="1" t="s">
        <v>130</v>
      </c>
      <c r="I101" s="1" t="s">
        <v>86</v>
      </c>
      <c r="J101" s="1" t="s">
        <v>87</v>
      </c>
      <c r="K101" s="1">
        <v>62066</v>
      </c>
      <c r="L101" s="1">
        <v>2870</v>
      </c>
      <c r="M101" s="1">
        <v>0</v>
      </c>
      <c r="N101" s="1">
        <v>1150</v>
      </c>
      <c r="O101" s="1">
        <v>740</v>
      </c>
      <c r="P101" s="1">
        <v>670</v>
      </c>
      <c r="Q101" s="1">
        <v>235</v>
      </c>
      <c r="R101" s="1">
        <v>1150</v>
      </c>
      <c r="S101" s="1">
        <v>260</v>
      </c>
      <c r="T101" s="1">
        <v>0</v>
      </c>
      <c r="U101" s="1">
        <v>700</v>
      </c>
      <c r="V101" s="1">
        <v>840</v>
      </c>
      <c r="W101" s="1">
        <v>0</v>
      </c>
      <c r="X101" s="1">
        <v>2400</v>
      </c>
      <c r="Y101" s="1">
        <v>0</v>
      </c>
      <c r="Z101" s="1">
        <v>330</v>
      </c>
      <c r="AA101" s="1">
        <v>1480</v>
      </c>
      <c r="AB101" s="1">
        <v>242</v>
      </c>
      <c r="AC101" s="1">
        <v>145</v>
      </c>
      <c r="AD101" s="1">
        <v>0</v>
      </c>
      <c r="AE101" s="1">
        <v>1100</v>
      </c>
      <c r="AF101" s="1">
        <v>150</v>
      </c>
      <c r="AG101" s="1">
        <v>0</v>
      </c>
      <c r="AH101" s="1">
        <v>3560</v>
      </c>
      <c r="AI101" s="1">
        <v>0</v>
      </c>
      <c r="AJ101" s="1">
        <v>0</v>
      </c>
      <c r="AK101" s="1">
        <v>0</v>
      </c>
      <c r="AL101" s="1">
        <v>2905</v>
      </c>
      <c r="AM101" s="1">
        <v>1740</v>
      </c>
      <c r="AN101" s="1">
        <v>1320</v>
      </c>
      <c r="AO101" s="1">
        <v>1300</v>
      </c>
      <c r="AP101" s="1">
        <v>1060</v>
      </c>
      <c r="AQ101" s="1">
        <v>149</v>
      </c>
      <c r="AR101" s="1">
        <v>535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1000</v>
      </c>
      <c r="BA101" s="1">
        <v>800</v>
      </c>
      <c r="BB101" s="1">
        <v>300</v>
      </c>
      <c r="BC101" s="1">
        <v>1050</v>
      </c>
      <c r="BD101" s="1">
        <v>42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600</v>
      </c>
      <c r="BM101" s="1">
        <v>210</v>
      </c>
    </row>
    <row r="102" spans="1:65" ht="19">
      <c r="A102" s="1" t="s">
        <v>74</v>
      </c>
      <c r="B102" s="1" t="s">
        <v>66</v>
      </c>
      <c r="C102" s="1" t="s">
        <v>76</v>
      </c>
      <c r="D102" s="4" t="s">
        <v>77</v>
      </c>
      <c r="E102" s="1">
        <v>2525.7800000000002</v>
      </c>
      <c r="F102" s="1" t="s">
        <v>83</v>
      </c>
      <c r="G102" s="1" t="s">
        <v>131</v>
      </c>
      <c r="H102" s="1" t="s">
        <v>80</v>
      </c>
      <c r="I102" s="1" t="s">
        <v>86</v>
      </c>
      <c r="J102" s="1" t="s">
        <v>95</v>
      </c>
      <c r="K102" s="1">
        <v>62160</v>
      </c>
      <c r="L102" s="1">
        <v>4270</v>
      </c>
      <c r="M102" s="1">
        <v>430</v>
      </c>
      <c r="N102" s="1">
        <v>0</v>
      </c>
      <c r="O102" s="1">
        <v>520</v>
      </c>
      <c r="P102" s="1">
        <v>100</v>
      </c>
      <c r="Q102" s="1">
        <v>390</v>
      </c>
      <c r="R102" s="1">
        <v>0</v>
      </c>
      <c r="S102" s="1">
        <v>300</v>
      </c>
      <c r="T102" s="1">
        <v>0</v>
      </c>
      <c r="U102" s="1">
        <v>0</v>
      </c>
      <c r="V102" s="1">
        <v>230</v>
      </c>
      <c r="W102" s="1">
        <v>280</v>
      </c>
      <c r="X102" s="1">
        <v>1050</v>
      </c>
      <c r="Y102" s="1">
        <v>0</v>
      </c>
      <c r="Z102" s="1">
        <v>125</v>
      </c>
      <c r="AA102" s="1">
        <v>525</v>
      </c>
      <c r="AB102" s="1">
        <v>1060</v>
      </c>
      <c r="AC102" s="1">
        <v>220</v>
      </c>
      <c r="AD102" s="1">
        <v>1199</v>
      </c>
      <c r="AE102" s="1">
        <v>1276</v>
      </c>
      <c r="AF102" s="1">
        <v>0</v>
      </c>
      <c r="AG102" s="1">
        <v>0</v>
      </c>
      <c r="AH102" s="1">
        <v>0</v>
      </c>
      <c r="AI102" s="1">
        <v>650</v>
      </c>
      <c r="AJ102" s="1">
        <v>500</v>
      </c>
      <c r="AK102" s="1">
        <v>1350</v>
      </c>
      <c r="AL102" s="1">
        <v>880</v>
      </c>
      <c r="AM102" s="1">
        <v>720</v>
      </c>
      <c r="AN102" s="1">
        <v>745</v>
      </c>
      <c r="AO102" s="1">
        <v>1060</v>
      </c>
      <c r="AP102" s="1">
        <v>0</v>
      </c>
      <c r="AQ102" s="1">
        <v>600</v>
      </c>
      <c r="AR102" s="1">
        <v>350</v>
      </c>
      <c r="AS102" s="1">
        <v>0</v>
      </c>
      <c r="AT102" s="1">
        <v>0</v>
      </c>
      <c r="AU102" s="1">
        <v>505</v>
      </c>
      <c r="AV102" s="1">
        <v>0</v>
      </c>
      <c r="AW102" s="1">
        <v>0</v>
      </c>
      <c r="AX102" s="1">
        <v>0</v>
      </c>
      <c r="AY102" s="1">
        <v>5000</v>
      </c>
      <c r="AZ102" s="1">
        <v>0</v>
      </c>
      <c r="BA102" s="1">
        <v>500</v>
      </c>
      <c r="BB102" s="1">
        <v>0</v>
      </c>
      <c r="BC102" s="1">
        <v>320</v>
      </c>
      <c r="BD102" s="1">
        <v>450</v>
      </c>
      <c r="BE102" s="1">
        <v>400</v>
      </c>
      <c r="BF102" s="1">
        <v>0</v>
      </c>
      <c r="BG102" s="1">
        <v>110</v>
      </c>
      <c r="BH102" s="1">
        <v>5200</v>
      </c>
      <c r="BI102" s="1">
        <v>2300</v>
      </c>
      <c r="BJ102" s="1">
        <v>0</v>
      </c>
      <c r="BK102" s="1">
        <v>0</v>
      </c>
      <c r="BL102" s="1">
        <v>750</v>
      </c>
      <c r="BM102" s="1">
        <v>2200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tabSelected="1" workbookViewId="0">
      <selection activeCell="B11" sqref="B11"/>
    </sheetView>
  </sheetViews>
  <sheetFormatPr baseColWidth="10" defaultColWidth="8.83203125" defaultRowHeight="19"/>
  <cols>
    <col min="1" max="1" width="36" style="1" bestFit="1" customWidth="1"/>
    <col min="2" max="2" width="22.6640625" style="1" bestFit="1" customWidth="1"/>
    <col min="3" max="16384" width="8.83203125" style="1"/>
  </cols>
  <sheetData>
    <row r="1" spans="1:2">
      <c r="A1" s="2" t="s">
        <v>132</v>
      </c>
      <c r="B1" s="1">
        <f>COUNTIF(Data!$B$3:$B$102, "RURAL")</f>
        <v>41</v>
      </c>
    </row>
    <row r="3" spans="1:2">
      <c r="A3" s="2" t="s">
        <v>9</v>
      </c>
    </row>
    <row r="4" spans="1:2">
      <c r="A4" s="1" t="s">
        <v>109</v>
      </c>
      <c r="B4" s="1">
        <f>COUNTIF(Table1[SIZE_GROUP], "2 Members")</f>
        <v>5</v>
      </c>
    </row>
    <row r="5" spans="1:2">
      <c r="A5" s="1" t="s">
        <v>87</v>
      </c>
      <c r="B5" s="1">
        <f>COUNTIF(Table1[SIZE_GROUP], "3 Members")</f>
        <v>15</v>
      </c>
    </row>
    <row r="6" spans="1:2">
      <c r="A6" s="1" t="s">
        <v>82</v>
      </c>
      <c r="B6" s="1">
        <f>COUNTIF(Table1[SIZE_GROUP], "4 Members")</f>
        <v>15</v>
      </c>
    </row>
    <row r="7" spans="1:2">
      <c r="A7" s="1" t="s">
        <v>95</v>
      </c>
      <c r="B7" s="1">
        <f>COUNTIF(Table1[SIZE_GROUP], "5 Members")</f>
        <v>11</v>
      </c>
    </row>
    <row r="8" spans="1:2">
      <c r="A8" s="1" t="s">
        <v>128</v>
      </c>
      <c r="B8" s="1">
        <f>COUNTIF(Table1[SIZE_GROUP], "7 Members")</f>
        <v>2</v>
      </c>
    </row>
    <row r="9" spans="1:2">
      <c r="A9" s="1" t="s">
        <v>69</v>
      </c>
      <c r="B9" s="3">
        <f>COUNTIF(Table1[SIZE_GROUP], "Data Not Available")</f>
        <v>52</v>
      </c>
    </row>
    <row r="10" spans="1:2">
      <c r="A10" s="2" t="s">
        <v>133</v>
      </c>
      <c r="B10" s="2">
        <v>100</v>
      </c>
    </row>
    <row r="12" spans="1:2">
      <c r="A12" s="2" t="s">
        <v>134</v>
      </c>
      <c r="B12" s="1">
        <f>COUNTIFS(Table1[RESPONSE_STATUS],"Accepted", Table1[MONTHLY_EXPENSE_ON_PETS], "&gt;0")</f>
        <v>20</v>
      </c>
    </row>
    <row r="15" spans="1:2">
      <c r="A15" s="5" t="s">
        <v>3</v>
      </c>
      <c r="B15" s="1" t="s">
        <v>77</v>
      </c>
    </row>
    <row r="16" spans="1:2">
      <c r="A16" s="2" t="s">
        <v>5</v>
      </c>
    </row>
    <row r="17" spans="1:2">
      <c r="A17" s="5" t="s">
        <v>135</v>
      </c>
      <c r="B17" s="1" t="s">
        <v>137</v>
      </c>
    </row>
    <row r="18" spans="1:2">
      <c r="A18" s="6" t="s">
        <v>89</v>
      </c>
      <c r="B18" s="7">
        <v>14</v>
      </c>
    </row>
    <row r="19" spans="1:2">
      <c r="A19" s="6" t="s">
        <v>123</v>
      </c>
      <c r="B19" s="7">
        <v>1</v>
      </c>
    </row>
    <row r="20" spans="1:2">
      <c r="A20" s="6" t="s">
        <v>83</v>
      </c>
      <c r="B20" s="7">
        <v>20</v>
      </c>
    </row>
    <row r="21" spans="1:2">
      <c r="A21" s="6" t="s">
        <v>78</v>
      </c>
      <c r="B21" s="7">
        <v>10</v>
      </c>
    </row>
    <row r="22" spans="1:2">
      <c r="A22" s="6" t="s">
        <v>92</v>
      </c>
      <c r="B22" s="7">
        <v>1</v>
      </c>
    </row>
    <row r="23" spans="1:2">
      <c r="A23" s="6" t="s">
        <v>126</v>
      </c>
      <c r="B23" s="7">
        <v>2</v>
      </c>
    </row>
    <row r="24" spans="1:2">
      <c r="A24" s="6" t="s">
        <v>136</v>
      </c>
      <c r="B24" s="7">
        <v>48</v>
      </c>
    </row>
    <row r="25" spans="1:2">
      <c r="A25"/>
      <c r="B2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Ayush Dutta</cp:lastModifiedBy>
  <dcterms:created xsi:type="dcterms:W3CDTF">2023-10-09T15:42:00Z</dcterms:created>
  <dcterms:modified xsi:type="dcterms:W3CDTF">2024-10-10T13:26:20Z</dcterms:modified>
</cp:coreProperties>
</file>